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nguyen/Desktop/Programming/Python/ieee/"/>
    </mc:Choice>
  </mc:AlternateContent>
  <xr:revisionPtr revIDLastSave="0" documentId="13_ncr:1_{E62617A4-BA9D-174D-9DC7-81302B5749B6}" xr6:coauthVersionLast="46" xr6:coauthVersionMax="46" xr10:uidLastSave="{00000000-0000-0000-0000-000000000000}"/>
  <bookViews>
    <workbookView xWindow="5060" yWindow="500" windowWidth="26860" windowHeight="20500" xr2:uid="{00000000-000D-0000-FFFF-FFFF00000000}"/>
  </bookViews>
  <sheets>
    <sheet name="Membership" sheetId="1" r:id="rId1"/>
    <sheet name="Points tracking" sheetId="2" r:id="rId2"/>
    <sheet name="Advisory Week" sheetId="3" r:id="rId3"/>
    <sheet name="GM1" sheetId="4" r:id="rId4"/>
    <sheet name="GM2" sheetId="5" r:id="rId5"/>
    <sheet name="GM3" sheetId="6" r:id="rId6"/>
    <sheet name="GM4" sheetId="7" r:id="rId7"/>
    <sheet name="SN1" sheetId="8" r:id="rId8"/>
    <sheet name="SN2" sheetId="9" r:id="rId9"/>
    <sheet name="SN3" sheetId="10" r:id="rId10"/>
    <sheet name="SN4" sheetId="11" r:id="rId11"/>
    <sheet name="GN1" sheetId="12" r:id="rId12"/>
    <sheet name="GN2" sheetId="13" r:id="rId13"/>
    <sheet name="GN3" sheetId="14" r:id="rId14"/>
    <sheet name="GN4" sheetId="15" r:id="rId15"/>
    <sheet name="Chilicookoff" sheetId="16" r:id="rId16"/>
    <sheet name="B-A-B" sheetId="17" r:id="rId17"/>
    <sheet name="SWE Alumni Event" sheetId="18" r:id="rId18"/>
    <sheet name="Chilicookoff shirts" sheetId="19" r:id="rId19"/>
  </sheets>
  <definedNames>
    <definedName name="_xlnm._FilterDatabase" localSheetId="0" hidden="1">Membership!$A$1:$S$236</definedName>
    <definedName name="_xlnm._FilterDatabase" localSheetId="1" hidden="1">'Points tracking'!$A$1:$AB$220</definedName>
    <definedName name="Z_9785D022_2692_4EF4_8C0E_F6338AECFB9D_.wvu.FilterData" localSheetId="0" hidden="1">Membership!$A$1:$S$236</definedName>
  </definedNames>
  <calcPr calcId="191029"/>
  <customWorkbookViews>
    <customWorkbookView name="Filter 1" guid="{9785D022-2692-4EF4-8C0E-F6338AECFB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8" l="1"/>
  <c r="E8" i="18"/>
  <c r="E7" i="18"/>
  <c r="E6" i="18"/>
  <c r="E5" i="18"/>
  <c r="E4" i="18"/>
  <c r="E3" i="18"/>
  <c r="E2" i="18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E37" i="14"/>
  <c r="E36" i="14"/>
  <c r="E35" i="14"/>
  <c r="E34" i="14"/>
  <c r="E33" i="14"/>
  <c r="E32" i="14"/>
  <c r="E31" i="14"/>
  <c r="E30" i="14"/>
  <c r="E29" i="14"/>
  <c r="E28" i="14"/>
  <c r="E27" i="14"/>
  <c r="E2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11" i="12"/>
  <c r="F10" i="12"/>
  <c r="F9" i="12"/>
  <c r="F8" i="12"/>
  <c r="F7" i="12"/>
  <c r="F6" i="12"/>
  <c r="F5" i="12"/>
  <c r="F4" i="12"/>
  <c r="F3" i="12"/>
  <c r="F2" i="12"/>
  <c r="E2" i="11"/>
  <c r="E11" i="10"/>
  <c r="E10" i="10"/>
  <c r="E9" i="10"/>
  <c r="E8" i="10"/>
  <c r="E7" i="10"/>
  <c r="E6" i="10"/>
  <c r="E5" i="10"/>
  <c r="E4" i="10"/>
  <c r="E3" i="10"/>
  <c r="E2" i="10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40" i="6"/>
  <c r="F40" i="6"/>
  <c r="H40" i="6" s="1"/>
  <c r="G39" i="6"/>
  <c r="F39" i="6"/>
  <c r="H39" i="6" s="1"/>
  <c r="H38" i="6"/>
  <c r="G38" i="6"/>
  <c r="F38" i="6"/>
  <c r="G37" i="6"/>
  <c r="F37" i="6"/>
  <c r="H37" i="6" s="1"/>
  <c r="G36" i="6"/>
  <c r="F36" i="6"/>
  <c r="H36" i="6" s="1"/>
  <c r="G35" i="6"/>
  <c r="F35" i="6"/>
  <c r="H35" i="6" s="1"/>
  <c r="H34" i="6"/>
  <c r="G34" i="6"/>
  <c r="F34" i="6"/>
  <c r="H33" i="6"/>
  <c r="G33" i="6"/>
  <c r="F33" i="6"/>
  <c r="G32" i="6"/>
  <c r="F32" i="6"/>
  <c r="H32" i="6" s="1"/>
  <c r="G31" i="6"/>
  <c r="F31" i="6"/>
  <c r="H31" i="6" s="1"/>
  <c r="H30" i="6"/>
  <c r="G30" i="6"/>
  <c r="F30" i="6"/>
  <c r="H29" i="6"/>
  <c r="G29" i="6"/>
  <c r="F29" i="6"/>
  <c r="G28" i="6"/>
  <c r="F28" i="6"/>
  <c r="H28" i="6" s="1"/>
  <c r="G27" i="6"/>
  <c r="F27" i="6"/>
  <c r="H27" i="6" s="1"/>
  <c r="H26" i="6"/>
  <c r="G26" i="6"/>
  <c r="F26" i="6"/>
  <c r="H25" i="6"/>
  <c r="G25" i="6"/>
  <c r="F25" i="6"/>
  <c r="G24" i="6"/>
  <c r="F24" i="6"/>
  <c r="H24" i="6" s="1"/>
  <c r="G23" i="6"/>
  <c r="F23" i="6"/>
  <c r="H23" i="6" s="1"/>
  <c r="H22" i="6"/>
  <c r="G22" i="6"/>
  <c r="F22" i="6"/>
  <c r="H21" i="6"/>
  <c r="G21" i="6"/>
  <c r="F21" i="6"/>
  <c r="G20" i="6"/>
  <c r="F20" i="6"/>
  <c r="H20" i="6" s="1"/>
  <c r="G19" i="6"/>
  <c r="F19" i="6"/>
  <c r="H19" i="6" s="1"/>
  <c r="H18" i="6"/>
  <c r="G18" i="6"/>
  <c r="F18" i="6"/>
  <c r="H17" i="6"/>
  <c r="G17" i="6"/>
  <c r="F17" i="6"/>
  <c r="G16" i="6"/>
  <c r="F16" i="6"/>
  <c r="H16" i="6" s="1"/>
  <c r="G15" i="6"/>
  <c r="F15" i="6"/>
  <c r="H15" i="6" s="1"/>
  <c r="H14" i="6"/>
  <c r="G14" i="6"/>
  <c r="F14" i="6"/>
  <c r="H13" i="6"/>
  <c r="G13" i="6"/>
  <c r="F13" i="6"/>
  <c r="G12" i="6"/>
  <c r="F12" i="6"/>
  <c r="H12" i="6" s="1"/>
  <c r="G11" i="6"/>
  <c r="F11" i="6"/>
  <c r="H11" i="6" s="1"/>
  <c r="H10" i="6"/>
  <c r="G10" i="6"/>
  <c r="F10" i="6"/>
  <c r="H9" i="6"/>
  <c r="G9" i="6"/>
  <c r="F9" i="6"/>
  <c r="G8" i="6"/>
  <c r="F8" i="6"/>
  <c r="H8" i="6" s="1"/>
  <c r="G7" i="6"/>
  <c r="F7" i="6"/>
  <c r="H7" i="6" s="1"/>
  <c r="H6" i="6"/>
  <c r="G6" i="6"/>
  <c r="F6" i="6"/>
  <c r="H5" i="6"/>
  <c r="G5" i="6"/>
  <c r="F5" i="6"/>
  <c r="G4" i="6"/>
  <c r="F4" i="6"/>
  <c r="H4" i="6" s="1"/>
  <c r="G3" i="6"/>
  <c r="F3" i="6"/>
  <c r="H3" i="6" s="1"/>
  <c r="H2" i="6"/>
  <c r="G2" i="6"/>
  <c r="F2" i="6"/>
  <c r="H38" i="5"/>
  <c r="G38" i="5"/>
  <c r="F38" i="5"/>
  <c r="G37" i="5"/>
  <c r="F37" i="5"/>
  <c r="H37" i="5" s="1"/>
  <c r="G36" i="5"/>
  <c r="F36" i="5"/>
  <c r="H36" i="5" s="1"/>
  <c r="H35" i="5"/>
  <c r="G35" i="5"/>
  <c r="F35" i="5"/>
  <c r="H34" i="5"/>
  <c r="G34" i="5"/>
  <c r="F34" i="5"/>
  <c r="G33" i="5"/>
  <c r="F33" i="5"/>
  <c r="H33" i="5" s="1"/>
  <c r="G32" i="5"/>
  <c r="F32" i="5"/>
  <c r="H32" i="5" s="1"/>
  <c r="H31" i="5"/>
  <c r="G31" i="5"/>
  <c r="F31" i="5"/>
  <c r="H30" i="5"/>
  <c r="G30" i="5"/>
  <c r="F30" i="5"/>
  <c r="G29" i="5"/>
  <c r="F29" i="5"/>
  <c r="H29" i="5" s="1"/>
  <c r="G28" i="5"/>
  <c r="F28" i="5"/>
  <c r="H28" i="5" s="1"/>
  <c r="H27" i="5"/>
  <c r="G27" i="5"/>
  <c r="F27" i="5"/>
  <c r="H26" i="5"/>
  <c r="G26" i="5"/>
  <c r="F26" i="5"/>
  <c r="G25" i="5"/>
  <c r="F25" i="5"/>
  <c r="H25" i="5" s="1"/>
  <c r="G24" i="5"/>
  <c r="F24" i="5"/>
  <c r="H24" i="5" s="1"/>
  <c r="H23" i="5"/>
  <c r="G23" i="5"/>
  <c r="F23" i="5"/>
  <c r="H22" i="5"/>
  <c r="G22" i="5"/>
  <c r="F22" i="5"/>
  <c r="G21" i="5"/>
  <c r="F21" i="5"/>
  <c r="H21" i="5" s="1"/>
  <c r="G20" i="5"/>
  <c r="F20" i="5"/>
  <c r="H20" i="5" s="1"/>
  <c r="H19" i="5"/>
  <c r="G19" i="5"/>
  <c r="F19" i="5"/>
  <c r="H18" i="5"/>
  <c r="G18" i="5"/>
  <c r="F18" i="5"/>
  <c r="G17" i="5"/>
  <c r="F17" i="5"/>
  <c r="H17" i="5" s="1"/>
  <c r="G16" i="5"/>
  <c r="F16" i="5"/>
  <c r="H16" i="5" s="1"/>
  <c r="H15" i="5"/>
  <c r="G15" i="5"/>
  <c r="F15" i="5"/>
  <c r="H14" i="5"/>
  <c r="G14" i="5"/>
  <c r="F14" i="5"/>
  <c r="G13" i="5"/>
  <c r="F13" i="5"/>
  <c r="H13" i="5" s="1"/>
  <c r="G12" i="5"/>
  <c r="F12" i="5"/>
  <c r="H12" i="5" s="1"/>
  <c r="H11" i="5"/>
  <c r="G11" i="5"/>
  <c r="F11" i="5"/>
  <c r="H10" i="5"/>
  <c r="G10" i="5"/>
  <c r="F10" i="5"/>
  <c r="G9" i="5"/>
  <c r="F9" i="5"/>
  <c r="H9" i="5" s="1"/>
  <c r="G8" i="5"/>
  <c r="F8" i="5"/>
  <c r="H8" i="5" s="1"/>
  <c r="H7" i="5"/>
  <c r="G7" i="5"/>
  <c r="F7" i="5"/>
  <c r="H6" i="5"/>
  <c r="G6" i="5"/>
  <c r="F6" i="5"/>
  <c r="G5" i="5"/>
  <c r="F5" i="5"/>
  <c r="H5" i="5" s="1"/>
  <c r="G4" i="5"/>
  <c r="F4" i="5"/>
  <c r="H4" i="5" s="1"/>
  <c r="H3" i="5"/>
  <c r="G3" i="5"/>
  <c r="F3" i="5"/>
  <c r="H2" i="5"/>
  <c r="G2" i="5"/>
  <c r="F2" i="5"/>
  <c r="G64" i="4"/>
  <c r="F64" i="4"/>
  <c r="H64" i="4" s="1"/>
  <c r="G63" i="4"/>
  <c r="F63" i="4"/>
  <c r="H63" i="4" s="1"/>
  <c r="H62" i="4"/>
  <c r="G62" i="4"/>
  <c r="F62" i="4"/>
  <c r="H61" i="4"/>
  <c r="G61" i="4"/>
  <c r="F61" i="4"/>
  <c r="G60" i="4"/>
  <c r="F60" i="4"/>
  <c r="H60" i="4" s="1"/>
  <c r="G59" i="4"/>
  <c r="F59" i="4"/>
  <c r="H59" i="4" s="1"/>
  <c r="H58" i="4"/>
  <c r="G58" i="4"/>
  <c r="F58" i="4"/>
  <c r="H57" i="4"/>
  <c r="G57" i="4"/>
  <c r="F57" i="4"/>
  <c r="G56" i="4"/>
  <c r="F56" i="4"/>
  <c r="H56" i="4" s="1"/>
  <c r="G55" i="4"/>
  <c r="F55" i="4"/>
  <c r="H55" i="4" s="1"/>
  <c r="H54" i="4"/>
  <c r="G54" i="4"/>
  <c r="F54" i="4"/>
  <c r="H53" i="4"/>
  <c r="G53" i="4"/>
  <c r="F53" i="4"/>
  <c r="G52" i="4"/>
  <c r="F52" i="4"/>
  <c r="H52" i="4" s="1"/>
  <c r="G51" i="4"/>
  <c r="F51" i="4"/>
  <c r="H51" i="4" s="1"/>
  <c r="H50" i="4"/>
  <c r="G50" i="4"/>
  <c r="F50" i="4"/>
  <c r="H49" i="4"/>
  <c r="G49" i="4"/>
  <c r="F49" i="4"/>
  <c r="G48" i="4"/>
  <c r="F48" i="4"/>
  <c r="H48" i="4" s="1"/>
  <c r="G47" i="4"/>
  <c r="F47" i="4"/>
  <c r="H47" i="4" s="1"/>
  <c r="H46" i="4"/>
  <c r="G46" i="4"/>
  <c r="F46" i="4"/>
  <c r="H45" i="4"/>
  <c r="G45" i="4"/>
  <c r="F45" i="4"/>
  <c r="G44" i="4"/>
  <c r="F44" i="4"/>
  <c r="H44" i="4" s="1"/>
  <c r="G43" i="4"/>
  <c r="F43" i="4"/>
  <c r="H43" i="4" s="1"/>
  <c r="H42" i="4"/>
  <c r="G42" i="4"/>
  <c r="F42" i="4"/>
  <c r="H41" i="4"/>
  <c r="G41" i="4"/>
  <c r="F41" i="4"/>
  <c r="G40" i="4"/>
  <c r="F40" i="4"/>
  <c r="H40" i="4" s="1"/>
  <c r="G39" i="4"/>
  <c r="F39" i="4"/>
  <c r="H39" i="4" s="1"/>
  <c r="H38" i="4"/>
  <c r="G38" i="4"/>
  <c r="F38" i="4"/>
  <c r="H37" i="4"/>
  <c r="G37" i="4"/>
  <c r="F37" i="4"/>
  <c r="G36" i="4"/>
  <c r="F36" i="4"/>
  <c r="H36" i="4" s="1"/>
  <c r="G35" i="4"/>
  <c r="F35" i="4"/>
  <c r="H35" i="4" s="1"/>
  <c r="H34" i="4"/>
  <c r="G34" i="4"/>
  <c r="F34" i="4"/>
  <c r="H33" i="4"/>
  <c r="G33" i="4"/>
  <c r="F33" i="4"/>
  <c r="G32" i="4"/>
  <c r="F32" i="4"/>
  <c r="H32" i="4" s="1"/>
  <c r="G31" i="4"/>
  <c r="F31" i="4"/>
  <c r="H31" i="4" s="1"/>
  <c r="H30" i="4"/>
  <c r="G30" i="4"/>
  <c r="F30" i="4"/>
  <c r="H29" i="4"/>
  <c r="G29" i="4"/>
  <c r="F29" i="4"/>
  <c r="G28" i="4"/>
  <c r="F28" i="4"/>
  <c r="H28" i="4" s="1"/>
  <c r="G27" i="4"/>
  <c r="F27" i="4"/>
  <c r="H27" i="4" s="1"/>
  <c r="H26" i="4"/>
  <c r="G26" i="4"/>
  <c r="F26" i="4"/>
  <c r="H25" i="4"/>
  <c r="G25" i="4"/>
  <c r="F25" i="4"/>
  <c r="G24" i="4"/>
  <c r="F24" i="4"/>
  <c r="H24" i="4" s="1"/>
  <c r="G23" i="4"/>
  <c r="F23" i="4"/>
  <c r="H23" i="4" s="1"/>
  <c r="H22" i="4"/>
  <c r="G22" i="4"/>
  <c r="F22" i="4"/>
  <c r="H21" i="4"/>
  <c r="G21" i="4"/>
  <c r="F21" i="4"/>
  <c r="G20" i="4"/>
  <c r="F20" i="4"/>
  <c r="H20" i="4" s="1"/>
  <c r="G19" i="4"/>
  <c r="F19" i="4"/>
  <c r="H19" i="4" s="1"/>
  <c r="H18" i="4"/>
  <c r="G18" i="4"/>
  <c r="F18" i="4"/>
  <c r="H17" i="4"/>
  <c r="G17" i="4"/>
  <c r="F17" i="4"/>
  <c r="G16" i="4"/>
  <c r="F16" i="4"/>
  <c r="H16" i="4" s="1"/>
  <c r="G15" i="4"/>
  <c r="F15" i="4"/>
  <c r="H15" i="4" s="1"/>
  <c r="H14" i="4"/>
  <c r="G14" i="4"/>
  <c r="F14" i="4"/>
  <c r="H13" i="4"/>
  <c r="G13" i="4"/>
  <c r="F13" i="4"/>
  <c r="G12" i="4"/>
  <c r="F12" i="4"/>
  <c r="H12" i="4" s="1"/>
  <c r="G11" i="4"/>
  <c r="F11" i="4"/>
  <c r="H11" i="4" s="1"/>
  <c r="H10" i="4"/>
  <c r="G10" i="4"/>
  <c r="F10" i="4"/>
  <c r="H9" i="4"/>
  <c r="G9" i="4"/>
  <c r="F9" i="4"/>
  <c r="G8" i="4"/>
  <c r="F8" i="4"/>
  <c r="H8" i="4" s="1"/>
  <c r="G7" i="4"/>
  <c r="F7" i="4"/>
  <c r="H7" i="4" s="1"/>
  <c r="H6" i="4"/>
  <c r="G6" i="4"/>
  <c r="F6" i="4"/>
  <c r="H5" i="4"/>
  <c r="G5" i="4"/>
  <c r="F5" i="4"/>
  <c r="G4" i="4"/>
  <c r="F4" i="4"/>
  <c r="H4" i="4" s="1"/>
  <c r="G3" i="4"/>
  <c r="F3" i="4"/>
  <c r="H3" i="4" s="1"/>
  <c r="H2" i="4"/>
  <c r="G2" i="4"/>
  <c r="F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Y997" i="2"/>
  <c r="W997" i="2"/>
  <c r="N997" i="2"/>
  <c r="M997" i="2"/>
  <c r="J997" i="2"/>
  <c r="I997" i="2"/>
  <c r="F997" i="2"/>
  <c r="E997" i="2"/>
  <c r="D997" i="2"/>
  <c r="V997" i="2" s="1"/>
  <c r="C997" i="2"/>
  <c r="B997" i="2"/>
  <c r="A997" i="2"/>
  <c r="M996" i="2"/>
  <c r="H996" i="2"/>
  <c r="E996" i="2"/>
  <c r="D996" i="2"/>
  <c r="W996" i="2" s="1"/>
  <c r="C996" i="2"/>
  <c r="B996" i="2"/>
  <c r="A996" i="2"/>
  <c r="O995" i="2"/>
  <c r="G995" i="2"/>
  <c r="D995" i="2"/>
  <c r="K995" i="2" s="1"/>
  <c r="C995" i="2"/>
  <c r="B995" i="2"/>
  <c r="A995" i="2"/>
  <c r="Y994" i="2"/>
  <c r="W994" i="2"/>
  <c r="O994" i="2"/>
  <c r="N994" i="2"/>
  <c r="M994" i="2"/>
  <c r="K994" i="2"/>
  <c r="J994" i="2"/>
  <c r="I994" i="2"/>
  <c r="G994" i="2"/>
  <c r="F994" i="2"/>
  <c r="E994" i="2"/>
  <c r="D994" i="2"/>
  <c r="V994" i="2" s="1"/>
  <c r="C994" i="2"/>
  <c r="B994" i="2"/>
  <c r="A994" i="2"/>
  <c r="D993" i="2"/>
  <c r="C993" i="2"/>
  <c r="B993" i="2"/>
  <c r="A993" i="2"/>
  <c r="W992" i="2"/>
  <c r="V992" i="2"/>
  <c r="M992" i="2"/>
  <c r="L992" i="2"/>
  <c r="K992" i="2"/>
  <c r="H992" i="2"/>
  <c r="G992" i="2"/>
  <c r="E992" i="2"/>
  <c r="D992" i="2"/>
  <c r="C992" i="2"/>
  <c r="B992" i="2"/>
  <c r="A992" i="2"/>
  <c r="Y991" i="2"/>
  <c r="V991" i="2"/>
  <c r="L991" i="2"/>
  <c r="K991" i="2"/>
  <c r="G991" i="2"/>
  <c r="F991" i="2"/>
  <c r="D991" i="2"/>
  <c r="N991" i="2" s="1"/>
  <c r="C991" i="2"/>
  <c r="B991" i="2"/>
  <c r="A991" i="2"/>
  <c r="Y990" i="2"/>
  <c r="W990" i="2"/>
  <c r="O990" i="2"/>
  <c r="N990" i="2"/>
  <c r="M990" i="2"/>
  <c r="K990" i="2"/>
  <c r="J990" i="2"/>
  <c r="I990" i="2"/>
  <c r="G990" i="2"/>
  <c r="F990" i="2"/>
  <c r="E990" i="2"/>
  <c r="D990" i="2"/>
  <c r="V990" i="2" s="1"/>
  <c r="C990" i="2"/>
  <c r="B990" i="2"/>
  <c r="A990" i="2"/>
  <c r="D989" i="2"/>
  <c r="J989" i="2" s="1"/>
  <c r="C989" i="2"/>
  <c r="B989" i="2"/>
  <c r="A989" i="2"/>
  <c r="I988" i="2"/>
  <c r="H988" i="2"/>
  <c r="D988" i="2"/>
  <c r="M988" i="2" s="1"/>
  <c r="C988" i="2"/>
  <c r="B988" i="2"/>
  <c r="A988" i="2"/>
  <c r="Y987" i="2"/>
  <c r="V987" i="2"/>
  <c r="N987" i="2"/>
  <c r="L987" i="2"/>
  <c r="K987" i="2"/>
  <c r="H987" i="2"/>
  <c r="G987" i="2"/>
  <c r="F987" i="2"/>
  <c r="D987" i="2"/>
  <c r="C987" i="2"/>
  <c r="B987" i="2"/>
  <c r="A987" i="2"/>
  <c r="Y986" i="2"/>
  <c r="W986" i="2"/>
  <c r="O986" i="2"/>
  <c r="N986" i="2"/>
  <c r="M986" i="2"/>
  <c r="K986" i="2"/>
  <c r="J986" i="2"/>
  <c r="I986" i="2"/>
  <c r="G986" i="2"/>
  <c r="F986" i="2"/>
  <c r="E986" i="2"/>
  <c r="D986" i="2"/>
  <c r="V986" i="2" s="1"/>
  <c r="C986" i="2"/>
  <c r="B986" i="2"/>
  <c r="A986" i="2"/>
  <c r="W985" i="2"/>
  <c r="V985" i="2"/>
  <c r="L985" i="2"/>
  <c r="J985" i="2"/>
  <c r="F985" i="2"/>
  <c r="E985" i="2"/>
  <c r="D985" i="2"/>
  <c r="Y985" i="2" s="1"/>
  <c r="C985" i="2"/>
  <c r="B985" i="2"/>
  <c r="A985" i="2"/>
  <c r="V984" i="2"/>
  <c r="L984" i="2"/>
  <c r="K984" i="2"/>
  <c r="G984" i="2"/>
  <c r="F984" i="2"/>
  <c r="D984" i="2"/>
  <c r="N984" i="2" s="1"/>
  <c r="C984" i="2"/>
  <c r="B984" i="2"/>
  <c r="A984" i="2"/>
  <c r="Y983" i="2"/>
  <c r="W983" i="2"/>
  <c r="O983" i="2"/>
  <c r="N983" i="2"/>
  <c r="M983" i="2"/>
  <c r="K983" i="2"/>
  <c r="J983" i="2"/>
  <c r="I983" i="2"/>
  <c r="G983" i="2"/>
  <c r="F983" i="2"/>
  <c r="E983" i="2"/>
  <c r="D983" i="2"/>
  <c r="V983" i="2" s="1"/>
  <c r="C983" i="2"/>
  <c r="B983" i="2"/>
  <c r="A983" i="2"/>
  <c r="V982" i="2"/>
  <c r="J982" i="2"/>
  <c r="E982" i="2"/>
  <c r="D982" i="2"/>
  <c r="Y982" i="2" s="1"/>
  <c r="C982" i="2"/>
  <c r="B982" i="2"/>
  <c r="A982" i="2"/>
  <c r="D981" i="2"/>
  <c r="C981" i="2"/>
  <c r="B981" i="2"/>
  <c r="A981" i="2"/>
  <c r="Y980" i="2"/>
  <c r="N980" i="2"/>
  <c r="L980" i="2"/>
  <c r="H980" i="2"/>
  <c r="G980" i="2"/>
  <c r="D980" i="2"/>
  <c r="C980" i="2"/>
  <c r="B980" i="2"/>
  <c r="A980" i="2"/>
  <c r="Y979" i="2"/>
  <c r="W979" i="2"/>
  <c r="O979" i="2"/>
  <c r="N979" i="2"/>
  <c r="M979" i="2"/>
  <c r="K979" i="2"/>
  <c r="J979" i="2"/>
  <c r="I979" i="2"/>
  <c r="G979" i="2"/>
  <c r="F979" i="2"/>
  <c r="E979" i="2"/>
  <c r="D979" i="2"/>
  <c r="V979" i="2" s="1"/>
  <c r="C979" i="2"/>
  <c r="B979" i="2"/>
  <c r="A979" i="2"/>
  <c r="W978" i="2"/>
  <c r="V978" i="2"/>
  <c r="L978" i="2"/>
  <c r="J978" i="2"/>
  <c r="F978" i="2"/>
  <c r="E978" i="2"/>
  <c r="D978" i="2"/>
  <c r="Y978" i="2" s="1"/>
  <c r="C978" i="2"/>
  <c r="B978" i="2"/>
  <c r="A978" i="2"/>
  <c r="V977" i="2"/>
  <c r="K977" i="2"/>
  <c r="E977" i="2"/>
  <c r="D977" i="2"/>
  <c r="M977" i="2" s="1"/>
  <c r="C977" i="2"/>
  <c r="B977" i="2"/>
  <c r="A977" i="2"/>
  <c r="D976" i="2"/>
  <c r="C976" i="2"/>
  <c r="B976" i="2"/>
  <c r="A976" i="2"/>
  <c r="Y975" i="2"/>
  <c r="W975" i="2"/>
  <c r="O975" i="2"/>
  <c r="N975" i="2"/>
  <c r="M975" i="2"/>
  <c r="K975" i="2"/>
  <c r="J975" i="2"/>
  <c r="I975" i="2"/>
  <c r="G975" i="2"/>
  <c r="F975" i="2"/>
  <c r="E975" i="2"/>
  <c r="D975" i="2"/>
  <c r="V975" i="2" s="1"/>
  <c r="C975" i="2"/>
  <c r="B975" i="2"/>
  <c r="A975" i="2"/>
  <c r="Y974" i="2"/>
  <c r="W974" i="2"/>
  <c r="M974" i="2"/>
  <c r="L974" i="2"/>
  <c r="H974" i="2"/>
  <c r="F974" i="2"/>
  <c r="D974" i="2"/>
  <c r="C974" i="2"/>
  <c r="B974" i="2"/>
  <c r="A974" i="2"/>
  <c r="W973" i="2"/>
  <c r="V973" i="2"/>
  <c r="L973" i="2"/>
  <c r="K973" i="2"/>
  <c r="G973" i="2"/>
  <c r="E973" i="2"/>
  <c r="D973" i="2"/>
  <c r="M973" i="2" s="1"/>
  <c r="C973" i="2"/>
  <c r="B973" i="2"/>
  <c r="A973" i="2"/>
  <c r="V972" i="2"/>
  <c r="K972" i="2"/>
  <c r="F972" i="2"/>
  <c r="D972" i="2"/>
  <c r="N972" i="2" s="1"/>
  <c r="C972" i="2"/>
  <c r="B972" i="2"/>
  <c r="A972" i="2"/>
  <c r="Y971" i="2"/>
  <c r="W971" i="2"/>
  <c r="O971" i="2"/>
  <c r="N971" i="2"/>
  <c r="M971" i="2"/>
  <c r="K971" i="2"/>
  <c r="J971" i="2"/>
  <c r="I971" i="2"/>
  <c r="G971" i="2"/>
  <c r="F971" i="2"/>
  <c r="E971" i="2"/>
  <c r="D971" i="2"/>
  <c r="V971" i="2" s="1"/>
  <c r="C971" i="2"/>
  <c r="B971" i="2"/>
  <c r="A971" i="2"/>
  <c r="N970" i="2"/>
  <c r="I970" i="2"/>
  <c r="D970" i="2"/>
  <c r="C970" i="2"/>
  <c r="B970" i="2"/>
  <c r="A970" i="2"/>
  <c r="W969" i="2"/>
  <c r="M969" i="2"/>
  <c r="L969" i="2"/>
  <c r="H969" i="2"/>
  <c r="G969" i="2"/>
  <c r="D969" i="2"/>
  <c r="C969" i="2"/>
  <c r="B969" i="2"/>
  <c r="A969" i="2"/>
  <c r="Y968" i="2"/>
  <c r="W968" i="2"/>
  <c r="O968" i="2"/>
  <c r="N968" i="2"/>
  <c r="M968" i="2"/>
  <c r="K968" i="2"/>
  <c r="J968" i="2"/>
  <c r="I968" i="2"/>
  <c r="G968" i="2"/>
  <c r="F968" i="2"/>
  <c r="E968" i="2"/>
  <c r="D968" i="2"/>
  <c r="V968" i="2" s="1"/>
  <c r="C968" i="2"/>
  <c r="B968" i="2"/>
  <c r="A968" i="2"/>
  <c r="V967" i="2"/>
  <c r="M967" i="2"/>
  <c r="H967" i="2"/>
  <c r="E967" i="2"/>
  <c r="D967" i="2"/>
  <c r="W967" i="2" s="1"/>
  <c r="C967" i="2"/>
  <c r="B967" i="2"/>
  <c r="A967" i="2"/>
  <c r="O966" i="2"/>
  <c r="G966" i="2"/>
  <c r="D966" i="2"/>
  <c r="K966" i="2" s="1"/>
  <c r="C966" i="2"/>
  <c r="B966" i="2"/>
  <c r="A966" i="2"/>
  <c r="Y965" i="2"/>
  <c r="O965" i="2"/>
  <c r="N965" i="2"/>
  <c r="K965" i="2"/>
  <c r="J965" i="2"/>
  <c r="G965" i="2"/>
  <c r="F965" i="2"/>
  <c r="D965" i="2"/>
  <c r="W965" i="2" s="1"/>
  <c r="C965" i="2"/>
  <c r="B965" i="2"/>
  <c r="A965" i="2"/>
  <c r="Y964" i="2"/>
  <c r="W964" i="2"/>
  <c r="O964" i="2"/>
  <c r="N964" i="2"/>
  <c r="M964" i="2"/>
  <c r="K964" i="2"/>
  <c r="J964" i="2"/>
  <c r="I964" i="2"/>
  <c r="G964" i="2"/>
  <c r="F964" i="2"/>
  <c r="E964" i="2"/>
  <c r="D964" i="2"/>
  <c r="V964" i="2" s="1"/>
  <c r="C964" i="2"/>
  <c r="B964" i="2"/>
  <c r="A964" i="2"/>
  <c r="W963" i="2"/>
  <c r="V963" i="2"/>
  <c r="M963" i="2"/>
  <c r="I963" i="2"/>
  <c r="H963" i="2"/>
  <c r="E963" i="2"/>
  <c r="D963" i="2"/>
  <c r="C963" i="2"/>
  <c r="B963" i="2"/>
  <c r="A963" i="2"/>
  <c r="V962" i="2"/>
  <c r="O962" i="2"/>
  <c r="H962" i="2"/>
  <c r="G962" i="2"/>
  <c r="D962" i="2"/>
  <c r="K962" i="2" s="1"/>
  <c r="C962" i="2"/>
  <c r="B962" i="2"/>
  <c r="A962" i="2"/>
  <c r="Y961" i="2"/>
  <c r="O961" i="2"/>
  <c r="N961" i="2"/>
  <c r="K961" i="2"/>
  <c r="J961" i="2"/>
  <c r="G961" i="2"/>
  <c r="F961" i="2"/>
  <c r="D961" i="2"/>
  <c r="W961" i="2" s="1"/>
  <c r="C961" i="2"/>
  <c r="B961" i="2"/>
  <c r="A961" i="2"/>
  <c r="Y960" i="2"/>
  <c r="W960" i="2"/>
  <c r="O960" i="2"/>
  <c r="N960" i="2"/>
  <c r="M960" i="2"/>
  <c r="K960" i="2"/>
  <c r="J960" i="2"/>
  <c r="I960" i="2"/>
  <c r="G960" i="2"/>
  <c r="F960" i="2"/>
  <c r="E960" i="2"/>
  <c r="D960" i="2"/>
  <c r="V960" i="2" s="1"/>
  <c r="C960" i="2"/>
  <c r="B960" i="2"/>
  <c r="A960" i="2"/>
  <c r="D959" i="2"/>
  <c r="C959" i="2"/>
  <c r="B959" i="2"/>
  <c r="A959" i="2"/>
  <c r="V958" i="2"/>
  <c r="O958" i="2"/>
  <c r="K958" i="2"/>
  <c r="H958" i="2"/>
  <c r="G958" i="2"/>
  <c r="D958" i="2"/>
  <c r="C958" i="2"/>
  <c r="B958" i="2"/>
  <c r="A958" i="2"/>
  <c r="Y957" i="2"/>
  <c r="O957" i="2"/>
  <c r="N957" i="2"/>
  <c r="K957" i="2"/>
  <c r="J957" i="2"/>
  <c r="G957" i="2"/>
  <c r="F957" i="2"/>
  <c r="D957" i="2"/>
  <c r="W957" i="2" s="1"/>
  <c r="C957" i="2"/>
  <c r="B957" i="2"/>
  <c r="A957" i="2"/>
  <c r="Y956" i="2"/>
  <c r="W956" i="2"/>
  <c r="O956" i="2"/>
  <c r="N956" i="2"/>
  <c r="M956" i="2"/>
  <c r="K956" i="2"/>
  <c r="J956" i="2"/>
  <c r="I956" i="2"/>
  <c r="G956" i="2"/>
  <c r="F956" i="2"/>
  <c r="E956" i="2"/>
  <c r="D956" i="2"/>
  <c r="V956" i="2" s="1"/>
  <c r="C956" i="2"/>
  <c r="B956" i="2"/>
  <c r="A956" i="2"/>
  <c r="M955" i="2"/>
  <c r="E955" i="2"/>
  <c r="D955" i="2"/>
  <c r="W955" i="2" s="1"/>
  <c r="C955" i="2"/>
  <c r="B955" i="2"/>
  <c r="A955" i="2"/>
  <c r="D954" i="2"/>
  <c r="C954" i="2"/>
  <c r="B954" i="2"/>
  <c r="A954" i="2"/>
  <c r="Y953" i="2"/>
  <c r="O953" i="2"/>
  <c r="N953" i="2"/>
  <c r="K953" i="2"/>
  <c r="J953" i="2"/>
  <c r="G953" i="2"/>
  <c r="F953" i="2"/>
  <c r="D953" i="2"/>
  <c r="W953" i="2" s="1"/>
  <c r="C953" i="2"/>
  <c r="B953" i="2"/>
  <c r="A953" i="2"/>
  <c r="Y952" i="2"/>
  <c r="W952" i="2"/>
  <c r="O952" i="2"/>
  <c r="N952" i="2"/>
  <c r="M952" i="2"/>
  <c r="K952" i="2"/>
  <c r="J952" i="2"/>
  <c r="I952" i="2"/>
  <c r="G952" i="2"/>
  <c r="F952" i="2"/>
  <c r="E952" i="2"/>
  <c r="D952" i="2"/>
  <c r="V952" i="2" s="1"/>
  <c r="C952" i="2"/>
  <c r="B952" i="2"/>
  <c r="A952" i="2"/>
  <c r="V951" i="2"/>
  <c r="M951" i="2"/>
  <c r="H951" i="2"/>
  <c r="E951" i="2"/>
  <c r="D951" i="2"/>
  <c r="W951" i="2" s="1"/>
  <c r="C951" i="2"/>
  <c r="B951" i="2"/>
  <c r="A951" i="2"/>
  <c r="O950" i="2"/>
  <c r="G950" i="2"/>
  <c r="D950" i="2"/>
  <c r="K950" i="2" s="1"/>
  <c r="C950" i="2"/>
  <c r="B950" i="2"/>
  <c r="A950" i="2"/>
  <c r="Y949" i="2"/>
  <c r="O949" i="2"/>
  <c r="N949" i="2"/>
  <c r="K949" i="2"/>
  <c r="J949" i="2"/>
  <c r="G949" i="2"/>
  <c r="F949" i="2"/>
  <c r="D949" i="2"/>
  <c r="W949" i="2" s="1"/>
  <c r="C949" i="2"/>
  <c r="B949" i="2"/>
  <c r="A949" i="2"/>
  <c r="Y948" i="2"/>
  <c r="W948" i="2"/>
  <c r="O948" i="2"/>
  <c r="N948" i="2"/>
  <c r="M948" i="2"/>
  <c r="K948" i="2"/>
  <c r="J948" i="2"/>
  <c r="I948" i="2"/>
  <c r="G948" i="2"/>
  <c r="F948" i="2"/>
  <c r="E948" i="2"/>
  <c r="D948" i="2"/>
  <c r="V948" i="2" s="1"/>
  <c r="C948" i="2"/>
  <c r="B948" i="2"/>
  <c r="A948" i="2"/>
  <c r="Y947" i="2"/>
  <c r="W947" i="2"/>
  <c r="V947" i="2"/>
  <c r="M947" i="2"/>
  <c r="L947" i="2"/>
  <c r="J947" i="2"/>
  <c r="H947" i="2"/>
  <c r="F947" i="2"/>
  <c r="E947" i="2"/>
  <c r="D947" i="2"/>
  <c r="C947" i="2"/>
  <c r="B947" i="2"/>
  <c r="A947" i="2"/>
  <c r="W946" i="2"/>
  <c r="V946" i="2"/>
  <c r="L946" i="2"/>
  <c r="K946" i="2"/>
  <c r="G946" i="2"/>
  <c r="E946" i="2"/>
  <c r="D946" i="2"/>
  <c r="M946" i="2" s="1"/>
  <c r="C946" i="2"/>
  <c r="B946" i="2"/>
  <c r="A946" i="2"/>
  <c r="V945" i="2"/>
  <c r="K945" i="2"/>
  <c r="F945" i="2"/>
  <c r="D945" i="2"/>
  <c r="N945" i="2" s="1"/>
  <c r="C945" i="2"/>
  <c r="B945" i="2"/>
  <c r="A945" i="2"/>
  <c r="Y944" i="2"/>
  <c r="W944" i="2"/>
  <c r="O944" i="2"/>
  <c r="N944" i="2"/>
  <c r="M944" i="2"/>
  <c r="K944" i="2"/>
  <c r="J944" i="2"/>
  <c r="I944" i="2"/>
  <c r="G944" i="2"/>
  <c r="F944" i="2"/>
  <c r="E944" i="2"/>
  <c r="D944" i="2"/>
  <c r="V944" i="2" s="1"/>
  <c r="C944" i="2"/>
  <c r="B944" i="2"/>
  <c r="A944" i="2"/>
  <c r="D943" i="2"/>
  <c r="C943" i="2"/>
  <c r="B943" i="2"/>
  <c r="A943" i="2"/>
  <c r="W942" i="2"/>
  <c r="V942" i="2"/>
  <c r="M942" i="2"/>
  <c r="L942" i="2"/>
  <c r="K942" i="2"/>
  <c r="H942" i="2"/>
  <c r="G942" i="2"/>
  <c r="E942" i="2"/>
  <c r="D942" i="2"/>
  <c r="C942" i="2"/>
  <c r="B942" i="2"/>
  <c r="A942" i="2"/>
  <c r="Y941" i="2"/>
  <c r="V941" i="2"/>
  <c r="L941" i="2"/>
  <c r="K941" i="2"/>
  <c r="G941" i="2"/>
  <c r="F941" i="2"/>
  <c r="D941" i="2"/>
  <c r="N941" i="2" s="1"/>
  <c r="C941" i="2"/>
  <c r="B941" i="2"/>
  <c r="A941" i="2"/>
  <c r="Y940" i="2"/>
  <c r="W940" i="2"/>
  <c r="O940" i="2"/>
  <c r="N940" i="2"/>
  <c r="M940" i="2"/>
  <c r="K940" i="2"/>
  <c r="J940" i="2"/>
  <c r="I940" i="2"/>
  <c r="G940" i="2"/>
  <c r="F940" i="2"/>
  <c r="E940" i="2"/>
  <c r="D940" i="2"/>
  <c r="V940" i="2" s="1"/>
  <c r="C940" i="2"/>
  <c r="B940" i="2"/>
  <c r="A940" i="2"/>
  <c r="J939" i="2"/>
  <c r="I939" i="2"/>
  <c r="D939" i="2"/>
  <c r="C939" i="2"/>
  <c r="B939" i="2"/>
  <c r="A939" i="2"/>
  <c r="D938" i="2"/>
  <c r="C938" i="2"/>
  <c r="B938" i="2"/>
  <c r="A938" i="2"/>
  <c r="Y937" i="2"/>
  <c r="V937" i="2"/>
  <c r="N937" i="2"/>
  <c r="L937" i="2"/>
  <c r="K937" i="2"/>
  <c r="H937" i="2"/>
  <c r="G937" i="2"/>
  <c r="F937" i="2"/>
  <c r="D937" i="2"/>
  <c r="C937" i="2"/>
  <c r="B937" i="2"/>
  <c r="A937" i="2"/>
  <c r="Y936" i="2"/>
  <c r="W936" i="2"/>
  <c r="O936" i="2"/>
  <c r="N936" i="2"/>
  <c r="M936" i="2"/>
  <c r="K936" i="2"/>
  <c r="J936" i="2"/>
  <c r="I936" i="2"/>
  <c r="G936" i="2"/>
  <c r="F936" i="2"/>
  <c r="E936" i="2"/>
  <c r="D936" i="2"/>
  <c r="V936" i="2" s="1"/>
  <c r="C936" i="2"/>
  <c r="B936" i="2"/>
  <c r="A936" i="2"/>
  <c r="W935" i="2"/>
  <c r="V935" i="2"/>
  <c r="L935" i="2"/>
  <c r="J935" i="2"/>
  <c r="F935" i="2"/>
  <c r="E935" i="2"/>
  <c r="D935" i="2"/>
  <c r="Y935" i="2" s="1"/>
  <c r="C935" i="2"/>
  <c r="B935" i="2"/>
  <c r="A935" i="2"/>
  <c r="V934" i="2"/>
  <c r="K934" i="2"/>
  <c r="I934" i="2"/>
  <c r="E934" i="2"/>
  <c r="D934" i="2"/>
  <c r="C934" i="2"/>
  <c r="B934" i="2"/>
  <c r="A934" i="2"/>
  <c r="V933" i="2"/>
  <c r="O933" i="2"/>
  <c r="H933" i="2"/>
  <c r="G933" i="2"/>
  <c r="D933" i="2"/>
  <c r="K933" i="2" s="1"/>
  <c r="C933" i="2"/>
  <c r="B933" i="2"/>
  <c r="A933" i="2"/>
  <c r="Y932" i="2"/>
  <c r="W932" i="2"/>
  <c r="O932" i="2"/>
  <c r="N932" i="2"/>
  <c r="M932" i="2"/>
  <c r="K932" i="2"/>
  <c r="J932" i="2"/>
  <c r="I932" i="2"/>
  <c r="G932" i="2"/>
  <c r="F932" i="2"/>
  <c r="E932" i="2"/>
  <c r="D932" i="2"/>
  <c r="V932" i="2" s="1"/>
  <c r="C932" i="2"/>
  <c r="B932" i="2"/>
  <c r="A932" i="2"/>
  <c r="Y931" i="2"/>
  <c r="W931" i="2"/>
  <c r="N931" i="2"/>
  <c r="M931" i="2"/>
  <c r="J931" i="2"/>
  <c r="I931" i="2"/>
  <c r="F931" i="2"/>
  <c r="E931" i="2"/>
  <c r="D931" i="2"/>
  <c r="V931" i="2" s="1"/>
  <c r="C931" i="2"/>
  <c r="B931" i="2"/>
  <c r="A931" i="2"/>
  <c r="D930" i="2"/>
  <c r="W930" i="2" s="1"/>
  <c r="C930" i="2"/>
  <c r="B930" i="2"/>
  <c r="A930" i="2"/>
  <c r="N929" i="2"/>
  <c r="H929" i="2"/>
  <c r="D929" i="2"/>
  <c r="C929" i="2"/>
  <c r="B929" i="2"/>
  <c r="A929" i="2"/>
  <c r="Y928" i="2"/>
  <c r="W928" i="2"/>
  <c r="O928" i="2"/>
  <c r="N928" i="2"/>
  <c r="M928" i="2"/>
  <c r="K928" i="2"/>
  <c r="J928" i="2"/>
  <c r="I928" i="2"/>
  <c r="G928" i="2"/>
  <c r="F928" i="2"/>
  <c r="E928" i="2"/>
  <c r="D928" i="2"/>
  <c r="V928" i="2" s="1"/>
  <c r="C928" i="2"/>
  <c r="B928" i="2"/>
  <c r="A928" i="2"/>
  <c r="Y927" i="2"/>
  <c r="W927" i="2"/>
  <c r="V927" i="2"/>
  <c r="M927" i="2"/>
  <c r="L927" i="2"/>
  <c r="J927" i="2"/>
  <c r="H927" i="2"/>
  <c r="F927" i="2"/>
  <c r="E927" i="2"/>
  <c r="D927" i="2"/>
  <c r="C927" i="2"/>
  <c r="B927" i="2"/>
  <c r="A927" i="2"/>
  <c r="W926" i="2"/>
  <c r="V926" i="2"/>
  <c r="L926" i="2"/>
  <c r="K926" i="2"/>
  <c r="G926" i="2"/>
  <c r="E926" i="2"/>
  <c r="D926" i="2"/>
  <c r="M926" i="2" s="1"/>
  <c r="C926" i="2"/>
  <c r="B926" i="2"/>
  <c r="A926" i="2"/>
  <c r="D925" i="2"/>
  <c r="N925" i="2" s="1"/>
  <c r="C925" i="2"/>
  <c r="B925" i="2"/>
  <c r="A925" i="2"/>
  <c r="Y924" i="2"/>
  <c r="W924" i="2"/>
  <c r="O924" i="2"/>
  <c r="N924" i="2"/>
  <c r="M924" i="2"/>
  <c r="K924" i="2"/>
  <c r="J924" i="2"/>
  <c r="I924" i="2"/>
  <c r="G924" i="2"/>
  <c r="F924" i="2"/>
  <c r="E924" i="2"/>
  <c r="D924" i="2"/>
  <c r="V924" i="2" s="1"/>
  <c r="C924" i="2"/>
  <c r="B924" i="2"/>
  <c r="A924" i="2"/>
  <c r="Y923" i="2"/>
  <c r="M923" i="2"/>
  <c r="H923" i="2"/>
  <c r="D923" i="2"/>
  <c r="C923" i="2"/>
  <c r="B923" i="2"/>
  <c r="A923" i="2"/>
  <c r="W922" i="2"/>
  <c r="V922" i="2"/>
  <c r="M922" i="2"/>
  <c r="L922" i="2"/>
  <c r="K922" i="2"/>
  <c r="H922" i="2"/>
  <c r="G922" i="2"/>
  <c r="E922" i="2"/>
  <c r="D922" i="2"/>
  <c r="C922" i="2"/>
  <c r="B922" i="2"/>
  <c r="A922" i="2"/>
  <c r="Y921" i="2"/>
  <c r="V921" i="2"/>
  <c r="L921" i="2"/>
  <c r="K921" i="2"/>
  <c r="G921" i="2"/>
  <c r="F921" i="2"/>
  <c r="D921" i="2"/>
  <c r="N921" i="2" s="1"/>
  <c r="C921" i="2"/>
  <c r="B921" i="2"/>
  <c r="A921" i="2"/>
  <c r="Y920" i="2"/>
  <c r="W920" i="2"/>
  <c r="O920" i="2"/>
  <c r="N920" i="2"/>
  <c r="M920" i="2"/>
  <c r="K920" i="2"/>
  <c r="J920" i="2"/>
  <c r="I920" i="2"/>
  <c r="G920" i="2"/>
  <c r="F920" i="2"/>
  <c r="E920" i="2"/>
  <c r="D920" i="2"/>
  <c r="V920" i="2" s="1"/>
  <c r="C920" i="2"/>
  <c r="B920" i="2"/>
  <c r="A920" i="2"/>
  <c r="D919" i="2"/>
  <c r="Y919" i="2" s="1"/>
  <c r="C919" i="2"/>
  <c r="B919" i="2"/>
  <c r="A919" i="2"/>
  <c r="M918" i="2"/>
  <c r="H918" i="2"/>
  <c r="D918" i="2"/>
  <c r="C918" i="2"/>
  <c r="B918" i="2"/>
  <c r="A918" i="2"/>
  <c r="Y917" i="2"/>
  <c r="V917" i="2"/>
  <c r="N917" i="2"/>
  <c r="L917" i="2"/>
  <c r="K917" i="2"/>
  <c r="H917" i="2"/>
  <c r="G917" i="2"/>
  <c r="F917" i="2"/>
  <c r="D917" i="2"/>
  <c r="C917" i="2"/>
  <c r="B917" i="2"/>
  <c r="A917" i="2"/>
  <c r="Y916" i="2"/>
  <c r="W916" i="2"/>
  <c r="O916" i="2"/>
  <c r="N916" i="2"/>
  <c r="M916" i="2"/>
  <c r="K916" i="2"/>
  <c r="J916" i="2"/>
  <c r="I916" i="2"/>
  <c r="G916" i="2"/>
  <c r="F916" i="2"/>
  <c r="E916" i="2"/>
  <c r="D916" i="2"/>
  <c r="V916" i="2" s="1"/>
  <c r="C916" i="2"/>
  <c r="B916" i="2"/>
  <c r="A916" i="2"/>
  <c r="W915" i="2"/>
  <c r="V915" i="2"/>
  <c r="L915" i="2"/>
  <c r="J915" i="2"/>
  <c r="F915" i="2"/>
  <c r="E915" i="2"/>
  <c r="D915" i="2"/>
  <c r="Y915" i="2" s="1"/>
  <c r="C915" i="2"/>
  <c r="B915" i="2"/>
  <c r="A915" i="2"/>
  <c r="D914" i="2"/>
  <c r="M914" i="2" s="1"/>
  <c r="C914" i="2"/>
  <c r="B914" i="2"/>
  <c r="A914" i="2"/>
  <c r="N913" i="2"/>
  <c r="H913" i="2"/>
  <c r="D913" i="2"/>
  <c r="C913" i="2"/>
  <c r="B913" i="2"/>
  <c r="A913" i="2"/>
  <c r="Y912" i="2"/>
  <c r="W912" i="2"/>
  <c r="O912" i="2"/>
  <c r="N912" i="2"/>
  <c r="M912" i="2"/>
  <c r="K912" i="2"/>
  <c r="J912" i="2"/>
  <c r="I912" i="2"/>
  <c r="G912" i="2"/>
  <c r="F912" i="2"/>
  <c r="E912" i="2"/>
  <c r="D912" i="2"/>
  <c r="V912" i="2" s="1"/>
  <c r="C912" i="2"/>
  <c r="B912" i="2"/>
  <c r="A912" i="2"/>
  <c r="Y911" i="2"/>
  <c r="W911" i="2"/>
  <c r="V911" i="2"/>
  <c r="M911" i="2"/>
  <c r="L911" i="2"/>
  <c r="J911" i="2"/>
  <c r="H911" i="2"/>
  <c r="F911" i="2"/>
  <c r="E911" i="2"/>
  <c r="D911" i="2"/>
  <c r="C911" i="2"/>
  <c r="B911" i="2"/>
  <c r="A911" i="2"/>
  <c r="W910" i="2"/>
  <c r="V910" i="2"/>
  <c r="L910" i="2"/>
  <c r="K910" i="2"/>
  <c r="G910" i="2"/>
  <c r="E910" i="2"/>
  <c r="D910" i="2"/>
  <c r="M910" i="2" s="1"/>
  <c r="C910" i="2"/>
  <c r="B910" i="2"/>
  <c r="A910" i="2"/>
  <c r="D909" i="2"/>
  <c r="O909" i="2" s="1"/>
  <c r="C909" i="2"/>
  <c r="B909" i="2"/>
  <c r="A909" i="2"/>
  <c r="Y908" i="2"/>
  <c r="W908" i="2"/>
  <c r="O908" i="2"/>
  <c r="N908" i="2"/>
  <c r="M908" i="2"/>
  <c r="K908" i="2"/>
  <c r="J908" i="2"/>
  <c r="I908" i="2"/>
  <c r="G908" i="2"/>
  <c r="F908" i="2"/>
  <c r="E908" i="2"/>
  <c r="D908" i="2"/>
  <c r="V908" i="2" s="1"/>
  <c r="C908" i="2"/>
  <c r="B908" i="2"/>
  <c r="A908" i="2"/>
  <c r="Y907" i="2"/>
  <c r="M907" i="2"/>
  <c r="H907" i="2"/>
  <c r="D907" i="2"/>
  <c r="C907" i="2"/>
  <c r="B907" i="2"/>
  <c r="A907" i="2"/>
  <c r="W906" i="2"/>
  <c r="V906" i="2"/>
  <c r="M906" i="2"/>
  <c r="L906" i="2"/>
  <c r="K906" i="2"/>
  <c r="H906" i="2"/>
  <c r="G906" i="2"/>
  <c r="E906" i="2"/>
  <c r="D906" i="2"/>
  <c r="C906" i="2"/>
  <c r="B906" i="2"/>
  <c r="A906" i="2"/>
  <c r="Y905" i="2"/>
  <c r="V905" i="2"/>
  <c r="L905" i="2"/>
  <c r="K905" i="2"/>
  <c r="G905" i="2"/>
  <c r="F905" i="2"/>
  <c r="D905" i="2"/>
  <c r="N905" i="2" s="1"/>
  <c r="C905" i="2"/>
  <c r="B905" i="2"/>
  <c r="A905" i="2"/>
  <c r="Y904" i="2"/>
  <c r="W904" i="2"/>
  <c r="O904" i="2"/>
  <c r="N904" i="2"/>
  <c r="M904" i="2"/>
  <c r="K904" i="2"/>
  <c r="J904" i="2"/>
  <c r="I904" i="2"/>
  <c r="G904" i="2"/>
  <c r="F904" i="2"/>
  <c r="E904" i="2"/>
  <c r="D904" i="2"/>
  <c r="V904" i="2" s="1"/>
  <c r="C904" i="2"/>
  <c r="B904" i="2"/>
  <c r="A904" i="2"/>
  <c r="N903" i="2"/>
  <c r="D903" i="2"/>
  <c r="C903" i="2"/>
  <c r="B903" i="2"/>
  <c r="A903" i="2"/>
  <c r="O902" i="2"/>
  <c r="K902" i="2"/>
  <c r="G902" i="2"/>
  <c r="D902" i="2"/>
  <c r="Y902" i="2" s="1"/>
  <c r="C902" i="2"/>
  <c r="B902" i="2"/>
  <c r="A902" i="2"/>
  <c r="Y901" i="2"/>
  <c r="W901" i="2"/>
  <c r="O901" i="2"/>
  <c r="N901" i="2"/>
  <c r="M901" i="2"/>
  <c r="K901" i="2"/>
  <c r="J901" i="2"/>
  <c r="I901" i="2"/>
  <c r="G901" i="2"/>
  <c r="F901" i="2"/>
  <c r="E901" i="2"/>
  <c r="D901" i="2"/>
  <c r="V901" i="2" s="1"/>
  <c r="C901" i="2"/>
  <c r="B901" i="2"/>
  <c r="A901" i="2"/>
  <c r="Y900" i="2"/>
  <c r="W900" i="2"/>
  <c r="N900" i="2"/>
  <c r="M900" i="2"/>
  <c r="J900" i="2"/>
  <c r="I900" i="2"/>
  <c r="F900" i="2"/>
  <c r="E900" i="2"/>
  <c r="D900" i="2"/>
  <c r="V900" i="2" s="1"/>
  <c r="C900" i="2"/>
  <c r="B900" i="2"/>
  <c r="A900" i="2"/>
  <c r="D899" i="2"/>
  <c r="W899" i="2" s="1"/>
  <c r="C899" i="2"/>
  <c r="B899" i="2"/>
  <c r="A899" i="2"/>
  <c r="K898" i="2"/>
  <c r="D898" i="2"/>
  <c r="C898" i="2"/>
  <c r="B898" i="2"/>
  <c r="A898" i="2"/>
  <c r="Y897" i="2"/>
  <c r="W897" i="2"/>
  <c r="O897" i="2"/>
  <c r="N897" i="2"/>
  <c r="M897" i="2"/>
  <c r="K897" i="2"/>
  <c r="J897" i="2"/>
  <c r="I897" i="2"/>
  <c r="G897" i="2"/>
  <c r="F897" i="2"/>
  <c r="E897" i="2"/>
  <c r="D897" i="2"/>
  <c r="V897" i="2" s="1"/>
  <c r="C897" i="2"/>
  <c r="B897" i="2"/>
  <c r="A897" i="2"/>
  <c r="Y896" i="2"/>
  <c r="W896" i="2"/>
  <c r="N896" i="2"/>
  <c r="M896" i="2"/>
  <c r="J896" i="2"/>
  <c r="I896" i="2"/>
  <c r="F896" i="2"/>
  <c r="E896" i="2"/>
  <c r="D896" i="2"/>
  <c r="V896" i="2" s="1"/>
  <c r="C896" i="2"/>
  <c r="B896" i="2"/>
  <c r="A896" i="2"/>
  <c r="W895" i="2"/>
  <c r="V895" i="2"/>
  <c r="I895" i="2"/>
  <c r="H895" i="2"/>
  <c r="D895" i="2"/>
  <c r="C895" i="2"/>
  <c r="B895" i="2"/>
  <c r="A895" i="2"/>
  <c r="V894" i="2"/>
  <c r="O894" i="2"/>
  <c r="K894" i="2"/>
  <c r="H894" i="2"/>
  <c r="G894" i="2"/>
  <c r="D894" i="2"/>
  <c r="C894" i="2"/>
  <c r="B894" i="2"/>
  <c r="A894" i="2"/>
  <c r="Y893" i="2"/>
  <c r="W893" i="2"/>
  <c r="O893" i="2"/>
  <c r="N893" i="2"/>
  <c r="M893" i="2"/>
  <c r="K893" i="2"/>
  <c r="J893" i="2"/>
  <c r="I893" i="2"/>
  <c r="G893" i="2"/>
  <c r="F893" i="2"/>
  <c r="E893" i="2"/>
  <c r="D893" i="2"/>
  <c r="V893" i="2" s="1"/>
  <c r="C893" i="2"/>
  <c r="B893" i="2"/>
  <c r="A893" i="2"/>
  <c r="Y892" i="2"/>
  <c r="W892" i="2"/>
  <c r="N892" i="2"/>
  <c r="M892" i="2"/>
  <c r="J892" i="2"/>
  <c r="I892" i="2"/>
  <c r="F892" i="2"/>
  <c r="E892" i="2"/>
  <c r="D892" i="2"/>
  <c r="V892" i="2" s="1"/>
  <c r="C892" i="2"/>
  <c r="B892" i="2"/>
  <c r="A892" i="2"/>
  <c r="D891" i="2"/>
  <c r="W891" i="2" s="1"/>
  <c r="C891" i="2"/>
  <c r="B891" i="2"/>
  <c r="A891" i="2"/>
  <c r="K890" i="2"/>
  <c r="D890" i="2"/>
  <c r="C890" i="2"/>
  <c r="B890" i="2"/>
  <c r="A890" i="2"/>
  <c r="Y889" i="2"/>
  <c r="W889" i="2"/>
  <c r="O889" i="2"/>
  <c r="N889" i="2"/>
  <c r="M889" i="2"/>
  <c r="K889" i="2"/>
  <c r="J889" i="2"/>
  <c r="I889" i="2"/>
  <c r="G889" i="2"/>
  <c r="F889" i="2"/>
  <c r="E889" i="2"/>
  <c r="D889" i="2"/>
  <c r="V889" i="2" s="1"/>
  <c r="C889" i="2"/>
  <c r="B889" i="2"/>
  <c r="A889" i="2"/>
  <c r="Y888" i="2"/>
  <c r="W888" i="2"/>
  <c r="N888" i="2"/>
  <c r="M888" i="2"/>
  <c r="J888" i="2"/>
  <c r="I888" i="2"/>
  <c r="F888" i="2"/>
  <c r="E888" i="2"/>
  <c r="D888" i="2"/>
  <c r="V888" i="2" s="1"/>
  <c r="C888" i="2"/>
  <c r="B888" i="2"/>
  <c r="A888" i="2"/>
  <c r="W887" i="2"/>
  <c r="V887" i="2"/>
  <c r="I887" i="2"/>
  <c r="H887" i="2"/>
  <c r="D887" i="2"/>
  <c r="C887" i="2"/>
  <c r="B887" i="2"/>
  <c r="A887" i="2"/>
  <c r="V886" i="2"/>
  <c r="O886" i="2"/>
  <c r="H886" i="2"/>
  <c r="G886" i="2"/>
  <c r="D886" i="2"/>
  <c r="K886" i="2" s="1"/>
  <c r="C886" i="2"/>
  <c r="B886" i="2"/>
  <c r="A886" i="2"/>
  <c r="Y885" i="2"/>
  <c r="W885" i="2"/>
  <c r="O885" i="2"/>
  <c r="N885" i="2"/>
  <c r="M885" i="2"/>
  <c r="K885" i="2"/>
  <c r="J885" i="2"/>
  <c r="I885" i="2"/>
  <c r="G885" i="2"/>
  <c r="F885" i="2"/>
  <c r="E885" i="2"/>
  <c r="D885" i="2"/>
  <c r="V885" i="2" s="1"/>
  <c r="C885" i="2"/>
  <c r="B885" i="2"/>
  <c r="A885" i="2"/>
  <c r="D884" i="2"/>
  <c r="Y884" i="2" s="1"/>
  <c r="C884" i="2"/>
  <c r="B884" i="2"/>
  <c r="A884" i="2"/>
  <c r="M883" i="2"/>
  <c r="H883" i="2"/>
  <c r="D883" i="2"/>
  <c r="C883" i="2"/>
  <c r="B883" i="2"/>
  <c r="A883" i="2"/>
  <c r="Y882" i="2"/>
  <c r="N882" i="2"/>
  <c r="L882" i="2"/>
  <c r="H882" i="2"/>
  <c r="G882" i="2"/>
  <c r="D882" i="2"/>
  <c r="C882" i="2"/>
  <c r="B882" i="2"/>
  <c r="A882" i="2"/>
  <c r="Y881" i="2"/>
  <c r="W881" i="2"/>
  <c r="O881" i="2"/>
  <c r="N881" i="2"/>
  <c r="M881" i="2"/>
  <c r="K881" i="2"/>
  <c r="J881" i="2"/>
  <c r="I881" i="2"/>
  <c r="G881" i="2"/>
  <c r="F881" i="2"/>
  <c r="E881" i="2"/>
  <c r="D881" i="2"/>
  <c r="V881" i="2" s="1"/>
  <c r="C881" i="2"/>
  <c r="B881" i="2"/>
  <c r="A881" i="2"/>
  <c r="W880" i="2"/>
  <c r="V880" i="2"/>
  <c r="L880" i="2"/>
  <c r="J880" i="2"/>
  <c r="F880" i="2"/>
  <c r="E880" i="2"/>
  <c r="D880" i="2"/>
  <c r="Y880" i="2" s="1"/>
  <c r="C880" i="2"/>
  <c r="B880" i="2"/>
  <c r="A880" i="2"/>
  <c r="D879" i="2"/>
  <c r="M879" i="2" s="1"/>
  <c r="C879" i="2"/>
  <c r="B879" i="2"/>
  <c r="A879" i="2"/>
  <c r="N878" i="2"/>
  <c r="H878" i="2"/>
  <c r="D878" i="2"/>
  <c r="C878" i="2"/>
  <c r="B878" i="2"/>
  <c r="A878" i="2"/>
  <c r="Y877" i="2"/>
  <c r="W877" i="2"/>
  <c r="O877" i="2"/>
  <c r="N877" i="2"/>
  <c r="M877" i="2"/>
  <c r="K877" i="2"/>
  <c r="J877" i="2"/>
  <c r="I877" i="2"/>
  <c r="G877" i="2"/>
  <c r="F877" i="2"/>
  <c r="E877" i="2"/>
  <c r="D877" i="2"/>
  <c r="V877" i="2" s="1"/>
  <c r="C877" i="2"/>
  <c r="B877" i="2"/>
  <c r="A877" i="2"/>
  <c r="Y876" i="2"/>
  <c r="W876" i="2"/>
  <c r="V876" i="2"/>
  <c r="M876" i="2"/>
  <c r="L876" i="2"/>
  <c r="J876" i="2"/>
  <c r="H876" i="2"/>
  <c r="F876" i="2"/>
  <c r="E876" i="2"/>
  <c r="D876" i="2"/>
  <c r="C876" i="2"/>
  <c r="B876" i="2"/>
  <c r="A876" i="2"/>
  <c r="W875" i="2"/>
  <c r="V875" i="2"/>
  <c r="L875" i="2"/>
  <c r="K875" i="2"/>
  <c r="G875" i="2"/>
  <c r="E875" i="2"/>
  <c r="D875" i="2"/>
  <c r="M875" i="2" s="1"/>
  <c r="C875" i="2"/>
  <c r="B875" i="2"/>
  <c r="A875" i="2"/>
  <c r="D874" i="2"/>
  <c r="N874" i="2" s="1"/>
  <c r="C874" i="2"/>
  <c r="B874" i="2"/>
  <c r="A874" i="2"/>
  <c r="Y873" i="2"/>
  <c r="W873" i="2"/>
  <c r="O873" i="2"/>
  <c r="N873" i="2"/>
  <c r="M873" i="2"/>
  <c r="K873" i="2"/>
  <c r="J873" i="2"/>
  <c r="I873" i="2"/>
  <c r="G873" i="2"/>
  <c r="F873" i="2"/>
  <c r="E873" i="2"/>
  <c r="D873" i="2"/>
  <c r="V873" i="2" s="1"/>
  <c r="C873" i="2"/>
  <c r="B873" i="2"/>
  <c r="A873" i="2"/>
  <c r="Y872" i="2"/>
  <c r="M872" i="2"/>
  <c r="H872" i="2"/>
  <c r="D872" i="2"/>
  <c r="C872" i="2"/>
  <c r="B872" i="2"/>
  <c r="A872" i="2"/>
  <c r="W871" i="2"/>
  <c r="V871" i="2"/>
  <c r="M871" i="2"/>
  <c r="L871" i="2"/>
  <c r="K871" i="2"/>
  <c r="H871" i="2"/>
  <c r="G871" i="2"/>
  <c r="E871" i="2"/>
  <c r="D871" i="2"/>
  <c r="C871" i="2"/>
  <c r="B871" i="2"/>
  <c r="A871" i="2"/>
  <c r="Y870" i="2"/>
  <c r="V870" i="2"/>
  <c r="L870" i="2"/>
  <c r="K870" i="2"/>
  <c r="G870" i="2"/>
  <c r="F870" i="2"/>
  <c r="D870" i="2"/>
  <c r="N870" i="2" s="1"/>
  <c r="C870" i="2"/>
  <c r="B870" i="2"/>
  <c r="A870" i="2"/>
  <c r="Y869" i="2"/>
  <c r="W869" i="2"/>
  <c r="O869" i="2"/>
  <c r="N869" i="2"/>
  <c r="M869" i="2"/>
  <c r="K869" i="2"/>
  <c r="J869" i="2"/>
  <c r="I869" i="2"/>
  <c r="G869" i="2"/>
  <c r="F869" i="2"/>
  <c r="E869" i="2"/>
  <c r="D869" i="2"/>
  <c r="V869" i="2" s="1"/>
  <c r="C869" i="2"/>
  <c r="B869" i="2"/>
  <c r="A869" i="2"/>
  <c r="D868" i="2"/>
  <c r="Y868" i="2" s="1"/>
  <c r="C868" i="2"/>
  <c r="B868" i="2"/>
  <c r="A868" i="2"/>
  <c r="M867" i="2"/>
  <c r="H867" i="2"/>
  <c r="D867" i="2"/>
  <c r="C867" i="2"/>
  <c r="B867" i="2"/>
  <c r="A867" i="2"/>
  <c r="Y866" i="2"/>
  <c r="V866" i="2"/>
  <c r="N866" i="2"/>
  <c r="L866" i="2"/>
  <c r="K866" i="2"/>
  <c r="H866" i="2"/>
  <c r="G866" i="2"/>
  <c r="F866" i="2"/>
  <c r="D866" i="2"/>
  <c r="C866" i="2"/>
  <c r="B866" i="2"/>
  <c r="A866" i="2"/>
  <c r="Y865" i="2"/>
  <c r="W865" i="2"/>
  <c r="O865" i="2"/>
  <c r="N865" i="2"/>
  <c r="M865" i="2"/>
  <c r="K865" i="2"/>
  <c r="J865" i="2"/>
  <c r="I865" i="2"/>
  <c r="G865" i="2"/>
  <c r="F865" i="2"/>
  <c r="E865" i="2"/>
  <c r="D865" i="2"/>
  <c r="V865" i="2" s="1"/>
  <c r="C865" i="2"/>
  <c r="B865" i="2"/>
  <c r="A865" i="2"/>
  <c r="W864" i="2"/>
  <c r="V864" i="2"/>
  <c r="L864" i="2"/>
  <c r="J864" i="2"/>
  <c r="F864" i="2"/>
  <c r="E864" i="2"/>
  <c r="D864" i="2"/>
  <c r="Y864" i="2" s="1"/>
  <c r="C864" i="2"/>
  <c r="B864" i="2"/>
  <c r="A864" i="2"/>
  <c r="D863" i="2"/>
  <c r="M863" i="2" s="1"/>
  <c r="C863" i="2"/>
  <c r="B863" i="2"/>
  <c r="A863" i="2"/>
  <c r="N862" i="2"/>
  <c r="H862" i="2"/>
  <c r="D862" i="2"/>
  <c r="C862" i="2"/>
  <c r="B862" i="2"/>
  <c r="A862" i="2"/>
  <c r="Y861" i="2"/>
  <c r="W861" i="2"/>
  <c r="O861" i="2"/>
  <c r="N861" i="2"/>
  <c r="M861" i="2"/>
  <c r="K861" i="2"/>
  <c r="J861" i="2"/>
  <c r="I861" i="2"/>
  <c r="G861" i="2"/>
  <c r="F861" i="2"/>
  <c r="E861" i="2"/>
  <c r="D861" i="2"/>
  <c r="V861" i="2" s="1"/>
  <c r="C861" i="2"/>
  <c r="B861" i="2"/>
  <c r="A861" i="2"/>
  <c r="Y860" i="2"/>
  <c r="W860" i="2"/>
  <c r="V860" i="2"/>
  <c r="M860" i="2"/>
  <c r="L860" i="2"/>
  <c r="J860" i="2"/>
  <c r="H860" i="2"/>
  <c r="F860" i="2"/>
  <c r="E860" i="2"/>
  <c r="D860" i="2"/>
  <c r="C860" i="2"/>
  <c r="B860" i="2"/>
  <c r="A860" i="2"/>
  <c r="W859" i="2"/>
  <c r="V859" i="2"/>
  <c r="L859" i="2"/>
  <c r="K859" i="2"/>
  <c r="G859" i="2"/>
  <c r="E859" i="2"/>
  <c r="D859" i="2"/>
  <c r="M859" i="2" s="1"/>
  <c r="C859" i="2"/>
  <c r="B859" i="2"/>
  <c r="A859" i="2"/>
  <c r="D858" i="2"/>
  <c r="N858" i="2" s="1"/>
  <c r="C858" i="2"/>
  <c r="B858" i="2"/>
  <c r="A858" i="2"/>
  <c r="Y857" i="2"/>
  <c r="W857" i="2"/>
  <c r="O857" i="2"/>
  <c r="N857" i="2"/>
  <c r="M857" i="2"/>
  <c r="K857" i="2"/>
  <c r="J857" i="2"/>
  <c r="I857" i="2"/>
  <c r="G857" i="2"/>
  <c r="F857" i="2"/>
  <c r="E857" i="2"/>
  <c r="D857" i="2"/>
  <c r="V857" i="2" s="1"/>
  <c r="C857" i="2"/>
  <c r="B857" i="2"/>
  <c r="A857" i="2"/>
  <c r="Y856" i="2"/>
  <c r="M856" i="2"/>
  <c r="H856" i="2"/>
  <c r="D856" i="2"/>
  <c r="C856" i="2"/>
  <c r="B856" i="2"/>
  <c r="A856" i="2"/>
  <c r="W855" i="2"/>
  <c r="V855" i="2"/>
  <c r="M855" i="2"/>
  <c r="L855" i="2"/>
  <c r="K855" i="2"/>
  <c r="H855" i="2"/>
  <c r="G855" i="2"/>
  <c r="E855" i="2"/>
  <c r="D855" i="2"/>
  <c r="C855" i="2"/>
  <c r="B855" i="2"/>
  <c r="A855" i="2"/>
  <c r="Y854" i="2"/>
  <c r="V854" i="2"/>
  <c r="L854" i="2"/>
  <c r="K854" i="2"/>
  <c r="G854" i="2"/>
  <c r="F854" i="2"/>
  <c r="D854" i="2"/>
  <c r="N854" i="2" s="1"/>
  <c r="C854" i="2"/>
  <c r="B854" i="2"/>
  <c r="A854" i="2"/>
  <c r="Y853" i="2"/>
  <c r="W853" i="2"/>
  <c r="O853" i="2"/>
  <c r="N853" i="2"/>
  <c r="M853" i="2"/>
  <c r="K853" i="2"/>
  <c r="J853" i="2"/>
  <c r="I853" i="2"/>
  <c r="G853" i="2"/>
  <c r="F853" i="2"/>
  <c r="E853" i="2"/>
  <c r="D853" i="2"/>
  <c r="V853" i="2" s="1"/>
  <c r="C853" i="2"/>
  <c r="B853" i="2"/>
  <c r="A853" i="2"/>
  <c r="D852" i="2"/>
  <c r="Y852" i="2" s="1"/>
  <c r="C852" i="2"/>
  <c r="B852" i="2"/>
  <c r="A852" i="2"/>
  <c r="M851" i="2"/>
  <c r="H851" i="2"/>
  <c r="D851" i="2"/>
  <c r="C851" i="2"/>
  <c r="B851" i="2"/>
  <c r="A851" i="2"/>
  <c r="Y850" i="2"/>
  <c r="V850" i="2"/>
  <c r="N850" i="2"/>
  <c r="L850" i="2"/>
  <c r="K850" i="2"/>
  <c r="H850" i="2"/>
  <c r="G850" i="2"/>
  <c r="F850" i="2"/>
  <c r="D850" i="2"/>
  <c r="C850" i="2"/>
  <c r="B850" i="2"/>
  <c r="A850" i="2"/>
  <c r="Y849" i="2"/>
  <c r="W849" i="2"/>
  <c r="O849" i="2"/>
  <c r="N849" i="2"/>
  <c r="M849" i="2"/>
  <c r="K849" i="2"/>
  <c r="J849" i="2"/>
  <c r="I849" i="2"/>
  <c r="G849" i="2"/>
  <c r="F849" i="2"/>
  <c r="E849" i="2"/>
  <c r="D849" i="2"/>
  <c r="V849" i="2" s="1"/>
  <c r="C849" i="2"/>
  <c r="B849" i="2"/>
  <c r="A849" i="2"/>
  <c r="W848" i="2"/>
  <c r="V848" i="2"/>
  <c r="L848" i="2"/>
  <c r="J848" i="2"/>
  <c r="F848" i="2"/>
  <c r="E848" i="2"/>
  <c r="D848" i="2"/>
  <c r="Y848" i="2" s="1"/>
  <c r="C848" i="2"/>
  <c r="B848" i="2"/>
  <c r="A848" i="2"/>
  <c r="D847" i="2"/>
  <c r="M847" i="2" s="1"/>
  <c r="C847" i="2"/>
  <c r="B847" i="2"/>
  <c r="A847" i="2"/>
  <c r="N846" i="2"/>
  <c r="H846" i="2"/>
  <c r="D846" i="2"/>
  <c r="C846" i="2"/>
  <c r="B846" i="2"/>
  <c r="A846" i="2"/>
  <c r="Y845" i="2"/>
  <c r="W845" i="2"/>
  <c r="O845" i="2"/>
  <c r="N845" i="2"/>
  <c r="M845" i="2"/>
  <c r="K845" i="2"/>
  <c r="J845" i="2"/>
  <c r="I845" i="2"/>
  <c r="G845" i="2"/>
  <c r="F845" i="2"/>
  <c r="E845" i="2"/>
  <c r="D845" i="2"/>
  <c r="V845" i="2" s="1"/>
  <c r="C845" i="2"/>
  <c r="B845" i="2"/>
  <c r="A845" i="2"/>
  <c r="Y844" i="2"/>
  <c r="W844" i="2"/>
  <c r="V844" i="2"/>
  <c r="M844" i="2"/>
  <c r="L844" i="2"/>
  <c r="J844" i="2"/>
  <c r="H844" i="2"/>
  <c r="F844" i="2"/>
  <c r="E844" i="2"/>
  <c r="D844" i="2"/>
  <c r="C844" i="2"/>
  <c r="B844" i="2"/>
  <c r="A844" i="2"/>
  <c r="W843" i="2"/>
  <c r="V843" i="2"/>
  <c r="L843" i="2"/>
  <c r="K843" i="2"/>
  <c r="G843" i="2"/>
  <c r="E843" i="2"/>
  <c r="D843" i="2"/>
  <c r="M843" i="2" s="1"/>
  <c r="C843" i="2"/>
  <c r="B843" i="2"/>
  <c r="A843" i="2"/>
  <c r="D842" i="2"/>
  <c r="N842" i="2" s="1"/>
  <c r="C842" i="2"/>
  <c r="B842" i="2"/>
  <c r="A842" i="2"/>
  <c r="Y841" i="2"/>
  <c r="W841" i="2"/>
  <c r="O841" i="2"/>
  <c r="N841" i="2"/>
  <c r="M841" i="2"/>
  <c r="K841" i="2"/>
  <c r="J841" i="2"/>
  <c r="I841" i="2"/>
  <c r="G841" i="2"/>
  <c r="F841" i="2"/>
  <c r="E841" i="2"/>
  <c r="D841" i="2"/>
  <c r="V841" i="2" s="1"/>
  <c r="C841" i="2"/>
  <c r="B841" i="2"/>
  <c r="A841" i="2"/>
  <c r="Y840" i="2"/>
  <c r="M840" i="2"/>
  <c r="H840" i="2"/>
  <c r="D840" i="2"/>
  <c r="C840" i="2"/>
  <c r="B840" i="2"/>
  <c r="A840" i="2"/>
  <c r="W839" i="2"/>
  <c r="V839" i="2"/>
  <c r="M839" i="2"/>
  <c r="L839" i="2"/>
  <c r="K839" i="2"/>
  <c r="H839" i="2"/>
  <c r="G839" i="2"/>
  <c r="E839" i="2"/>
  <c r="D839" i="2"/>
  <c r="C839" i="2"/>
  <c r="B839" i="2"/>
  <c r="A839" i="2"/>
  <c r="Y838" i="2"/>
  <c r="V838" i="2"/>
  <c r="L838" i="2"/>
  <c r="K838" i="2"/>
  <c r="G838" i="2"/>
  <c r="F838" i="2"/>
  <c r="D838" i="2"/>
  <c r="N838" i="2" s="1"/>
  <c r="C838" i="2"/>
  <c r="B838" i="2"/>
  <c r="A838" i="2"/>
  <c r="Y837" i="2"/>
  <c r="W837" i="2"/>
  <c r="O837" i="2"/>
  <c r="N837" i="2"/>
  <c r="M837" i="2"/>
  <c r="K837" i="2"/>
  <c r="J837" i="2"/>
  <c r="I837" i="2"/>
  <c r="G837" i="2"/>
  <c r="F837" i="2"/>
  <c r="E837" i="2"/>
  <c r="D837" i="2"/>
  <c r="V837" i="2" s="1"/>
  <c r="C837" i="2"/>
  <c r="B837" i="2"/>
  <c r="A837" i="2"/>
  <c r="I836" i="2"/>
  <c r="D836" i="2"/>
  <c r="N836" i="2" s="1"/>
  <c r="C836" i="2"/>
  <c r="B836" i="2"/>
  <c r="A836" i="2"/>
  <c r="M835" i="2"/>
  <c r="H835" i="2"/>
  <c r="D835" i="2"/>
  <c r="C835" i="2"/>
  <c r="B835" i="2"/>
  <c r="A835" i="2"/>
  <c r="Y834" i="2"/>
  <c r="V834" i="2"/>
  <c r="N834" i="2"/>
  <c r="L834" i="2"/>
  <c r="K834" i="2"/>
  <c r="H834" i="2"/>
  <c r="G834" i="2"/>
  <c r="F834" i="2"/>
  <c r="D834" i="2"/>
  <c r="C834" i="2"/>
  <c r="B834" i="2"/>
  <c r="A834" i="2"/>
  <c r="Y833" i="2"/>
  <c r="W833" i="2"/>
  <c r="O833" i="2"/>
  <c r="N833" i="2"/>
  <c r="M833" i="2"/>
  <c r="K833" i="2"/>
  <c r="J833" i="2"/>
  <c r="I833" i="2"/>
  <c r="G833" i="2"/>
  <c r="F833" i="2"/>
  <c r="E833" i="2"/>
  <c r="D833" i="2"/>
  <c r="V833" i="2" s="1"/>
  <c r="C833" i="2"/>
  <c r="B833" i="2"/>
  <c r="A833" i="2"/>
  <c r="W832" i="2"/>
  <c r="V832" i="2"/>
  <c r="L832" i="2"/>
  <c r="J832" i="2"/>
  <c r="F832" i="2"/>
  <c r="E832" i="2"/>
  <c r="D832" i="2"/>
  <c r="Y832" i="2" s="1"/>
  <c r="C832" i="2"/>
  <c r="B832" i="2"/>
  <c r="A832" i="2"/>
  <c r="O831" i="2"/>
  <c r="I831" i="2"/>
  <c r="D831" i="2"/>
  <c r="C831" i="2"/>
  <c r="B831" i="2"/>
  <c r="A831" i="2"/>
  <c r="O830" i="2"/>
  <c r="N830" i="2"/>
  <c r="J830" i="2"/>
  <c r="I830" i="2"/>
  <c r="F830" i="2"/>
  <c r="E830" i="2"/>
  <c r="D830" i="2"/>
  <c r="V830" i="2" s="1"/>
  <c r="C830" i="2"/>
  <c r="B830" i="2"/>
  <c r="A830" i="2"/>
  <c r="D829" i="2"/>
  <c r="V829" i="2" s="1"/>
  <c r="C829" i="2"/>
  <c r="B829" i="2"/>
  <c r="A829" i="2"/>
  <c r="O828" i="2"/>
  <c r="K828" i="2"/>
  <c r="H828" i="2"/>
  <c r="G828" i="2"/>
  <c r="D828" i="2"/>
  <c r="C828" i="2"/>
  <c r="B828" i="2"/>
  <c r="A828" i="2"/>
  <c r="Y827" i="2"/>
  <c r="W827" i="2"/>
  <c r="O827" i="2"/>
  <c r="N827" i="2"/>
  <c r="M827" i="2"/>
  <c r="K827" i="2"/>
  <c r="J827" i="2"/>
  <c r="I827" i="2"/>
  <c r="G827" i="2"/>
  <c r="F827" i="2"/>
  <c r="E827" i="2"/>
  <c r="D827" i="2"/>
  <c r="V827" i="2" s="1"/>
  <c r="C827" i="2"/>
  <c r="B827" i="2"/>
  <c r="A827" i="2"/>
  <c r="Y826" i="2"/>
  <c r="W826" i="2"/>
  <c r="N826" i="2"/>
  <c r="M826" i="2"/>
  <c r="J826" i="2"/>
  <c r="I826" i="2"/>
  <c r="F826" i="2"/>
  <c r="E826" i="2"/>
  <c r="D826" i="2"/>
  <c r="V826" i="2" s="1"/>
  <c r="C826" i="2"/>
  <c r="B826" i="2"/>
  <c r="A826" i="2"/>
  <c r="V825" i="2"/>
  <c r="M825" i="2"/>
  <c r="H825" i="2"/>
  <c r="E825" i="2"/>
  <c r="D825" i="2"/>
  <c r="W825" i="2" s="1"/>
  <c r="C825" i="2"/>
  <c r="B825" i="2"/>
  <c r="A825" i="2"/>
  <c r="D824" i="2"/>
  <c r="K824" i="2" s="1"/>
  <c r="C824" i="2"/>
  <c r="B824" i="2"/>
  <c r="A824" i="2"/>
  <c r="Y823" i="2"/>
  <c r="W823" i="2"/>
  <c r="O823" i="2"/>
  <c r="N823" i="2"/>
  <c r="M823" i="2"/>
  <c r="K823" i="2"/>
  <c r="J823" i="2"/>
  <c r="I823" i="2"/>
  <c r="G823" i="2"/>
  <c r="F823" i="2"/>
  <c r="E823" i="2"/>
  <c r="D823" i="2"/>
  <c r="V823" i="2" s="1"/>
  <c r="C823" i="2"/>
  <c r="B823" i="2"/>
  <c r="A823" i="2"/>
  <c r="Y822" i="2"/>
  <c r="W822" i="2"/>
  <c r="N822" i="2"/>
  <c r="M822" i="2"/>
  <c r="J822" i="2"/>
  <c r="I822" i="2"/>
  <c r="F822" i="2"/>
  <c r="E822" i="2"/>
  <c r="D822" i="2"/>
  <c r="V822" i="2" s="1"/>
  <c r="C822" i="2"/>
  <c r="B822" i="2"/>
  <c r="A822" i="2"/>
  <c r="W821" i="2"/>
  <c r="I821" i="2"/>
  <c r="D821" i="2"/>
  <c r="C821" i="2"/>
  <c r="B821" i="2"/>
  <c r="A821" i="2"/>
  <c r="V820" i="2"/>
  <c r="O820" i="2"/>
  <c r="K820" i="2"/>
  <c r="H820" i="2"/>
  <c r="G820" i="2"/>
  <c r="D820" i="2"/>
  <c r="C820" i="2"/>
  <c r="B820" i="2"/>
  <c r="A820" i="2"/>
  <c r="Y819" i="2"/>
  <c r="W819" i="2"/>
  <c r="O819" i="2"/>
  <c r="N819" i="2"/>
  <c r="M819" i="2"/>
  <c r="K819" i="2"/>
  <c r="J819" i="2"/>
  <c r="I819" i="2"/>
  <c r="G819" i="2"/>
  <c r="F819" i="2"/>
  <c r="E819" i="2"/>
  <c r="D819" i="2"/>
  <c r="V819" i="2" s="1"/>
  <c r="C819" i="2"/>
  <c r="B819" i="2"/>
  <c r="A819" i="2"/>
  <c r="Y818" i="2"/>
  <c r="W818" i="2"/>
  <c r="N818" i="2"/>
  <c r="M818" i="2"/>
  <c r="J818" i="2"/>
  <c r="I818" i="2"/>
  <c r="F818" i="2"/>
  <c r="E818" i="2"/>
  <c r="D818" i="2"/>
  <c r="V818" i="2" s="1"/>
  <c r="C818" i="2"/>
  <c r="B818" i="2"/>
  <c r="A818" i="2"/>
  <c r="V817" i="2"/>
  <c r="M817" i="2"/>
  <c r="H817" i="2"/>
  <c r="E817" i="2"/>
  <c r="D817" i="2"/>
  <c r="W817" i="2" s="1"/>
  <c r="C817" i="2"/>
  <c r="B817" i="2"/>
  <c r="A817" i="2"/>
  <c r="D816" i="2"/>
  <c r="K816" i="2" s="1"/>
  <c r="C816" i="2"/>
  <c r="B816" i="2"/>
  <c r="A816" i="2"/>
  <c r="Y815" i="2"/>
  <c r="W815" i="2"/>
  <c r="O815" i="2"/>
  <c r="N815" i="2"/>
  <c r="M815" i="2"/>
  <c r="K815" i="2"/>
  <c r="J815" i="2"/>
  <c r="I815" i="2"/>
  <c r="G815" i="2"/>
  <c r="F815" i="2"/>
  <c r="E815" i="2"/>
  <c r="D815" i="2"/>
  <c r="V815" i="2" s="1"/>
  <c r="C815" i="2"/>
  <c r="B815" i="2"/>
  <c r="A815" i="2"/>
  <c r="Y814" i="2"/>
  <c r="W814" i="2"/>
  <c r="N814" i="2"/>
  <c r="M814" i="2"/>
  <c r="J814" i="2"/>
  <c r="I814" i="2"/>
  <c r="F814" i="2"/>
  <c r="E814" i="2"/>
  <c r="D814" i="2"/>
  <c r="V814" i="2" s="1"/>
  <c r="C814" i="2"/>
  <c r="B814" i="2"/>
  <c r="A814" i="2"/>
  <c r="W813" i="2"/>
  <c r="I813" i="2"/>
  <c r="D813" i="2"/>
  <c r="C813" i="2"/>
  <c r="B813" i="2"/>
  <c r="A813" i="2"/>
  <c r="V812" i="2"/>
  <c r="O812" i="2"/>
  <c r="K812" i="2"/>
  <c r="H812" i="2"/>
  <c r="G812" i="2"/>
  <c r="D812" i="2"/>
  <c r="C812" i="2"/>
  <c r="B812" i="2"/>
  <c r="A812" i="2"/>
  <c r="Y811" i="2"/>
  <c r="W811" i="2"/>
  <c r="O811" i="2"/>
  <c r="N811" i="2"/>
  <c r="M811" i="2"/>
  <c r="K811" i="2"/>
  <c r="J811" i="2"/>
  <c r="I811" i="2"/>
  <c r="G811" i="2"/>
  <c r="F811" i="2"/>
  <c r="E811" i="2"/>
  <c r="D811" i="2"/>
  <c r="V811" i="2" s="1"/>
  <c r="C811" i="2"/>
  <c r="B811" i="2"/>
  <c r="A811" i="2"/>
  <c r="Y810" i="2"/>
  <c r="W810" i="2"/>
  <c r="N810" i="2"/>
  <c r="M810" i="2"/>
  <c r="J810" i="2"/>
  <c r="I810" i="2"/>
  <c r="F810" i="2"/>
  <c r="E810" i="2"/>
  <c r="D810" i="2"/>
  <c r="V810" i="2" s="1"/>
  <c r="C810" i="2"/>
  <c r="B810" i="2"/>
  <c r="A810" i="2"/>
  <c r="V809" i="2"/>
  <c r="M809" i="2"/>
  <c r="H809" i="2"/>
  <c r="E809" i="2"/>
  <c r="D809" i="2"/>
  <c r="W809" i="2" s="1"/>
  <c r="C809" i="2"/>
  <c r="B809" i="2"/>
  <c r="A809" i="2"/>
  <c r="D808" i="2"/>
  <c r="K808" i="2" s="1"/>
  <c r="C808" i="2"/>
  <c r="B808" i="2"/>
  <c r="A808" i="2"/>
  <c r="Y807" i="2"/>
  <c r="W807" i="2"/>
  <c r="O807" i="2"/>
  <c r="N807" i="2"/>
  <c r="M807" i="2"/>
  <c r="K807" i="2"/>
  <c r="J807" i="2"/>
  <c r="I807" i="2"/>
  <c r="G807" i="2"/>
  <c r="F807" i="2"/>
  <c r="E807" i="2"/>
  <c r="D807" i="2"/>
  <c r="V807" i="2" s="1"/>
  <c r="C807" i="2"/>
  <c r="B807" i="2"/>
  <c r="A807" i="2"/>
  <c r="Y806" i="2"/>
  <c r="W806" i="2"/>
  <c r="N806" i="2"/>
  <c r="M806" i="2"/>
  <c r="J806" i="2"/>
  <c r="I806" i="2"/>
  <c r="F806" i="2"/>
  <c r="E806" i="2"/>
  <c r="D806" i="2"/>
  <c r="V806" i="2" s="1"/>
  <c r="C806" i="2"/>
  <c r="B806" i="2"/>
  <c r="A806" i="2"/>
  <c r="W805" i="2"/>
  <c r="I805" i="2"/>
  <c r="D805" i="2"/>
  <c r="C805" i="2"/>
  <c r="B805" i="2"/>
  <c r="A805" i="2"/>
  <c r="V804" i="2"/>
  <c r="O804" i="2"/>
  <c r="K804" i="2"/>
  <c r="H804" i="2"/>
  <c r="G804" i="2"/>
  <c r="D804" i="2"/>
  <c r="C804" i="2"/>
  <c r="B804" i="2"/>
  <c r="A804" i="2"/>
  <c r="Y803" i="2"/>
  <c r="W803" i="2"/>
  <c r="O803" i="2"/>
  <c r="N803" i="2"/>
  <c r="M803" i="2"/>
  <c r="K803" i="2"/>
  <c r="J803" i="2"/>
  <c r="I803" i="2"/>
  <c r="G803" i="2"/>
  <c r="F803" i="2"/>
  <c r="E803" i="2"/>
  <c r="D803" i="2"/>
  <c r="V803" i="2" s="1"/>
  <c r="C803" i="2"/>
  <c r="B803" i="2"/>
  <c r="A803" i="2"/>
  <c r="Y802" i="2"/>
  <c r="W802" i="2"/>
  <c r="N802" i="2"/>
  <c r="M802" i="2"/>
  <c r="J802" i="2"/>
  <c r="I802" i="2"/>
  <c r="F802" i="2"/>
  <c r="E802" i="2"/>
  <c r="D802" i="2"/>
  <c r="V802" i="2" s="1"/>
  <c r="C802" i="2"/>
  <c r="B802" i="2"/>
  <c r="A802" i="2"/>
  <c r="V801" i="2"/>
  <c r="M801" i="2"/>
  <c r="H801" i="2"/>
  <c r="E801" i="2"/>
  <c r="D801" i="2"/>
  <c r="W801" i="2" s="1"/>
  <c r="C801" i="2"/>
  <c r="B801" i="2"/>
  <c r="A801" i="2"/>
  <c r="D800" i="2"/>
  <c r="K800" i="2" s="1"/>
  <c r="C800" i="2"/>
  <c r="B800" i="2"/>
  <c r="A800" i="2"/>
  <c r="Y799" i="2"/>
  <c r="W799" i="2"/>
  <c r="O799" i="2"/>
  <c r="N799" i="2"/>
  <c r="M799" i="2"/>
  <c r="K799" i="2"/>
  <c r="J799" i="2"/>
  <c r="I799" i="2"/>
  <c r="G799" i="2"/>
  <c r="F799" i="2"/>
  <c r="E799" i="2"/>
  <c r="D799" i="2"/>
  <c r="V799" i="2" s="1"/>
  <c r="C799" i="2"/>
  <c r="B799" i="2"/>
  <c r="A799" i="2"/>
  <c r="Y798" i="2"/>
  <c r="W798" i="2"/>
  <c r="N798" i="2"/>
  <c r="M798" i="2"/>
  <c r="J798" i="2"/>
  <c r="I798" i="2"/>
  <c r="F798" i="2"/>
  <c r="E798" i="2"/>
  <c r="D798" i="2"/>
  <c r="V798" i="2" s="1"/>
  <c r="C798" i="2"/>
  <c r="B798" i="2"/>
  <c r="A798" i="2"/>
  <c r="W797" i="2"/>
  <c r="I797" i="2"/>
  <c r="D797" i="2"/>
  <c r="C797" i="2"/>
  <c r="B797" i="2"/>
  <c r="A797" i="2"/>
  <c r="V796" i="2"/>
  <c r="O796" i="2"/>
  <c r="K796" i="2"/>
  <c r="H796" i="2"/>
  <c r="G796" i="2"/>
  <c r="D796" i="2"/>
  <c r="C796" i="2"/>
  <c r="B796" i="2"/>
  <c r="A796" i="2"/>
  <c r="Y795" i="2"/>
  <c r="W795" i="2"/>
  <c r="O795" i="2"/>
  <c r="N795" i="2"/>
  <c r="M795" i="2"/>
  <c r="K795" i="2"/>
  <c r="J795" i="2"/>
  <c r="I795" i="2"/>
  <c r="G795" i="2"/>
  <c r="F795" i="2"/>
  <c r="E795" i="2"/>
  <c r="D795" i="2"/>
  <c r="V795" i="2" s="1"/>
  <c r="C795" i="2"/>
  <c r="B795" i="2"/>
  <c r="A795" i="2"/>
  <c r="W794" i="2"/>
  <c r="V794" i="2"/>
  <c r="L794" i="2"/>
  <c r="J794" i="2"/>
  <c r="F794" i="2"/>
  <c r="E794" i="2"/>
  <c r="D794" i="2"/>
  <c r="Y794" i="2" s="1"/>
  <c r="C794" i="2"/>
  <c r="B794" i="2"/>
  <c r="A794" i="2"/>
  <c r="D793" i="2"/>
  <c r="M793" i="2" s="1"/>
  <c r="C793" i="2"/>
  <c r="B793" i="2"/>
  <c r="A793" i="2"/>
  <c r="N792" i="2"/>
  <c r="H792" i="2"/>
  <c r="D792" i="2"/>
  <c r="C792" i="2"/>
  <c r="B792" i="2"/>
  <c r="A792" i="2"/>
  <c r="Y791" i="2"/>
  <c r="W791" i="2"/>
  <c r="O791" i="2"/>
  <c r="N791" i="2"/>
  <c r="M791" i="2"/>
  <c r="K791" i="2"/>
  <c r="J791" i="2"/>
  <c r="I791" i="2"/>
  <c r="G791" i="2"/>
  <c r="F791" i="2"/>
  <c r="E791" i="2"/>
  <c r="D791" i="2"/>
  <c r="V791" i="2" s="1"/>
  <c r="C791" i="2"/>
  <c r="B791" i="2"/>
  <c r="A791" i="2"/>
  <c r="Y790" i="2"/>
  <c r="W790" i="2"/>
  <c r="V790" i="2"/>
  <c r="M790" i="2"/>
  <c r="L790" i="2"/>
  <c r="J790" i="2"/>
  <c r="H790" i="2"/>
  <c r="F790" i="2"/>
  <c r="E790" i="2"/>
  <c r="D790" i="2"/>
  <c r="C790" i="2"/>
  <c r="B790" i="2"/>
  <c r="A790" i="2"/>
  <c r="W789" i="2"/>
  <c r="V789" i="2"/>
  <c r="L789" i="2"/>
  <c r="K789" i="2"/>
  <c r="G789" i="2"/>
  <c r="E789" i="2"/>
  <c r="D789" i="2"/>
  <c r="M789" i="2" s="1"/>
  <c r="C789" i="2"/>
  <c r="B789" i="2"/>
  <c r="A789" i="2"/>
  <c r="D788" i="2"/>
  <c r="N788" i="2" s="1"/>
  <c r="C788" i="2"/>
  <c r="B788" i="2"/>
  <c r="A788" i="2"/>
  <c r="Y787" i="2"/>
  <c r="W787" i="2"/>
  <c r="O787" i="2"/>
  <c r="N787" i="2"/>
  <c r="M787" i="2"/>
  <c r="K787" i="2"/>
  <c r="J787" i="2"/>
  <c r="I787" i="2"/>
  <c r="G787" i="2"/>
  <c r="F787" i="2"/>
  <c r="E787" i="2"/>
  <c r="D787" i="2"/>
  <c r="V787" i="2" s="1"/>
  <c r="C787" i="2"/>
  <c r="B787" i="2"/>
  <c r="A787" i="2"/>
  <c r="Y786" i="2"/>
  <c r="M786" i="2"/>
  <c r="H786" i="2"/>
  <c r="D786" i="2"/>
  <c r="C786" i="2"/>
  <c r="B786" i="2"/>
  <c r="A786" i="2"/>
  <c r="W785" i="2"/>
  <c r="V785" i="2"/>
  <c r="M785" i="2"/>
  <c r="L785" i="2"/>
  <c r="K785" i="2"/>
  <c r="H785" i="2"/>
  <c r="G785" i="2"/>
  <c r="E785" i="2"/>
  <c r="D785" i="2"/>
  <c r="C785" i="2"/>
  <c r="B785" i="2"/>
  <c r="A785" i="2"/>
  <c r="Y784" i="2"/>
  <c r="V784" i="2"/>
  <c r="L784" i="2"/>
  <c r="K784" i="2"/>
  <c r="G784" i="2"/>
  <c r="F784" i="2"/>
  <c r="D784" i="2"/>
  <c r="N784" i="2" s="1"/>
  <c r="C784" i="2"/>
  <c r="B784" i="2"/>
  <c r="A784" i="2"/>
  <c r="Y783" i="2"/>
  <c r="W783" i="2"/>
  <c r="O783" i="2"/>
  <c r="N783" i="2"/>
  <c r="M783" i="2"/>
  <c r="K783" i="2"/>
  <c r="J783" i="2"/>
  <c r="I783" i="2"/>
  <c r="G783" i="2"/>
  <c r="F783" i="2"/>
  <c r="E783" i="2"/>
  <c r="D783" i="2"/>
  <c r="V783" i="2" s="1"/>
  <c r="C783" i="2"/>
  <c r="B783" i="2"/>
  <c r="A783" i="2"/>
  <c r="D782" i="2"/>
  <c r="Y782" i="2" s="1"/>
  <c r="C782" i="2"/>
  <c r="B782" i="2"/>
  <c r="A782" i="2"/>
  <c r="M781" i="2"/>
  <c r="H781" i="2"/>
  <c r="D781" i="2"/>
  <c r="C781" i="2"/>
  <c r="B781" i="2"/>
  <c r="A781" i="2"/>
  <c r="Y780" i="2"/>
  <c r="V780" i="2"/>
  <c r="N780" i="2"/>
  <c r="L780" i="2"/>
  <c r="K780" i="2"/>
  <c r="H780" i="2"/>
  <c r="G780" i="2"/>
  <c r="F780" i="2"/>
  <c r="D780" i="2"/>
  <c r="C780" i="2"/>
  <c r="B780" i="2"/>
  <c r="A780" i="2"/>
  <c r="Y779" i="2"/>
  <c r="W779" i="2"/>
  <c r="O779" i="2"/>
  <c r="N779" i="2"/>
  <c r="M779" i="2"/>
  <c r="K779" i="2"/>
  <c r="J779" i="2"/>
  <c r="I779" i="2"/>
  <c r="G779" i="2"/>
  <c r="F779" i="2"/>
  <c r="E779" i="2"/>
  <c r="D779" i="2"/>
  <c r="V779" i="2" s="1"/>
  <c r="C779" i="2"/>
  <c r="B779" i="2"/>
  <c r="A779" i="2"/>
  <c r="W778" i="2"/>
  <c r="V778" i="2"/>
  <c r="L778" i="2"/>
  <c r="J778" i="2"/>
  <c r="F778" i="2"/>
  <c r="E778" i="2"/>
  <c r="D778" i="2"/>
  <c r="Y778" i="2" s="1"/>
  <c r="C778" i="2"/>
  <c r="B778" i="2"/>
  <c r="A778" i="2"/>
  <c r="D777" i="2"/>
  <c r="M777" i="2" s="1"/>
  <c r="C777" i="2"/>
  <c r="B777" i="2"/>
  <c r="A777" i="2"/>
  <c r="N776" i="2"/>
  <c r="H776" i="2"/>
  <c r="D776" i="2"/>
  <c r="C776" i="2"/>
  <c r="B776" i="2"/>
  <c r="A776" i="2"/>
  <c r="Y775" i="2"/>
  <c r="W775" i="2"/>
  <c r="O775" i="2"/>
  <c r="N775" i="2"/>
  <c r="M775" i="2"/>
  <c r="K775" i="2"/>
  <c r="J775" i="2"/>
  <c r="I775" i="2"/>
  <c r="G775" i="2"/>
  <c r="F775" i="2"/>
  <c r="E775" i="2"/>
  <c r="D775" i="2"/>
  <c r="V775" i="2" s="1"/>
  <c r="C775" i="2"/>
  <c r="B775" i="2"/>
  <c r="A775" i="2"/>
  <c r="Y774" i="2"/>
  <c r="W774" i="2"/>
  <c r="V774" i="2"/>
  <c r="M774" i="2"/>
  <c r="L774" i="2"/>
  <c r="J774" i="2"/>
  <c r="H774" i="2"/>
  <c r="F774" i="2"/>
  <c r="E774" i="2"/>
  <c r="D774" i="2"/>
  <c r="C774" i="2"/>
  <c r="B774" i="2"/>
  <c r="A774" i="2"/>
  <c r="W773" i="2"/>
  <c r="V773" i="2"/>
  <c r="L773" i="2"/>
  <c r="K773" i="2"/>
  <c r="G773" i="2"/>
  <c r="E773" i="2"/>
  <c r="D773" i="2"/>
  <c r="M773" i="2" s="1"/>
  <c r="C773" i="2"/>
  <c r="B773" i="2"/>
  <c r="A773" i="2"/>
  <c r="D772" i="2"/>
  <c r="N772" i="2" s="1"/>
  <c r="C772" i="2"/>
  <c r="B772" i="2"/>
  <c r="A772" i="2"/>
  <c r="Y771" i="2"/>
  <c r="W771" i="2"/>
  <c r="O771" i="2"/>
  <c r="N771" i="2"/>
  <c r="M771" i="2"/>
  <c r="K771" i="2"/>
  <c r="J771" i="2"/>
  <c r="I771" i="2"/>
  <c r="G771" i="2"/>
  <c r="F771" i="2"/>
  <c r="E771" i="2"/>
  <c r="D771" i="2"/>
  <c r="V771" i="2" s="1"/>
  <c r="C771" i="2"/>
  <c r="B771" i="2"/>
  <c r="A771" i="2"/>
  <c r="Y770" i="2"/>
  <c r="M770" i="2"/>
  <c r="H770" i="2"/>
  <c r="D770" i="2"/>
  <c r="C770" i="2"/>
  <c r="B770" i="2"/>
  <c r="A770" i="2"/>
  <c r="W769" i="2"/>
  <c r="V769" i="2"/>
  <c r="M769" i="2"/>
  <c r="L769" i="2"/>
  <c r="K769" i="2"/>
  <c r="H769" i="2"/>
  <c r="G769" i="2"/>
  <c r="E769" i="2"/>
  <c r="D769" i="2"/>
  <c r="C769" i="2"/>
  <c r="B769" i="2"/>
  <c r="A769" i="2"/>
  <c r="Y768" i="2"/>
  <c r="V768" i="2"/>
  <c r="L768" i="2"/>
  <c r="K768" i="2"/>
  <c r="G768" i="2"/>
  <c r="F768" i="2"/>
  <c r="D768" i="2"/>
  <c r="N768" i="2" s="1"/>
  <c r="C768" i="2"/>
  <c r="B768" i="2"/>
  <c r="A768" i="2"/>
  <c r="Y767" i="2"/>
  <c r="W767" i="2"/>
  <c r="O767" i="2"/>
  <c r="N767" i="2"/>
  <c r="M767" i="2"/>
  <c r="K767" i="2"/>
  <c r="J767" i="2"/>
  <c r="I767" i="2"/>
  <c r="G767" i="2"/>
  <c r="F767" i="2"/>
  <c r="E767" i="2"/>
  <c r="D767" i="2"/>
  <c r="V767" i="2" s="1"/>
  <c r="C767" i="2"/>
  <c r="B767" i="2"/>
  <c r="A767" i="2"/>
  <c r="D766" i="2"/>
  <c r="Y766" i="2" s="1"/>
  <c r="C766" i="2"/>
  <c r="B766" i="2"/>
  <c r="A766" i="2"/>
  <c r="M765" i="2"/>
  <c r="H765" i="2"/>
  <c r="D765" i="2"/>
  <c r="C765" i="2"/>
  <c r="B765" i="2"/>
  <c r="A765" i="2"/>
  <c r="Y764" i="2"/>
  <c r="V764" i="2"/>
  <c r="N764" i="2"/>
  <c r="L764" i="2"/>
  <c r="K764" i="2"/>
  <c r="H764" i="2"/>
  <c r="G764" i="2"/>
  <c r="F764" i="2"/>
  <c r="D764" i="2"/>
  <c r="C764" i="2"/>
  <c r="B764" i="2"/>
  <c r="A764" i="2"/>
  <c r="Y763" i="2"/>
  <c r="W763" i="2"/>
  <c r="O763" i="2"/>
  <c r="N763" i="2"/>
  <c r="M763" i="2"/>
  <c r="K763" i="2"/>
  <c r="J763" i="2"/>
  <c r="I763" i="2"/>
  <c r="G763" i="2"/>
  <c r="F763" i="2"/>
  <c r="E763" i="2"/>
  <c r="D763" i="2"/>
  <c r="V763" i="2" s="1"/>
  <c r="C763" i="2"/>
  <c r="B763" i="2"/>
  <c r="A763" i="2"/>
  <c r="W762" i="2"/>
  <c r="V762" i="2"/>
  <c r="L762" i="2"/>
  <c r="J762" i="2"/>
  <c r="F762" i="2"/>
  <c r="E762" i="2"/>
  <c r="D762" i="2"/>
  <c r="Y762" i="2" s="1"/>
  <c r="C762" i="2"/>
  <c r="B762" i="2"/>
  <c r="A762" i="2"/>
  <c r="D761" i="2"/>
  <c r="M761" i="2" s="1"/>
  <c r="C761" i="2"/>
  <c r="B761" i="2"/>
  <c r="A761" i="2"/>
  <c r="N760" i="2"/>
  <c r="H760" i="2"/>
  <c r="D760" i="2"/>
  <c r="C760" i="2"/>
  <c r="B760" i="2"/>
  <c r="A760" i="2"/>
  <c r="Y759" i="2"/>
  <c r="W759" i="2"/>
  <c r="O759" i="2"/>
  <c r="N759" i="2"/>
  <c r="M759" i="2"/>
  <c r="K759" i="2"/>
  <c r="J759" i="2"/>
  <c r="I759" i="2"/>
  <c r="G759" i="2"/>
  <c r="F759" i="2"/>
  <c r="E759" i="2"/>
  <c r="D759" i="2"/>
  <c r="V759" i="2" s="1"/>
  <c r="C759" i="2"/>
  <c r="B759" i="2"/>
  <c r="A759" i="2"/>
  <c r="Y758" i="2"/>
  <c r="W758" i="2"/>
  <c r="V758" i="2"/>
  <c r="M758" i="2"/>
  <c r="L758" i="2"/>
  <c r="J758" i="2"/>
  <c r="H758" i="2"/>
  <c r="F758" i="2"/>
  <c r="E758" i="2"/>
  <c r="D758" i="2"/>
  <c r="C758" i="2"/>
  <c r="B758" i="2"/>
  <c r="A758" i="2"/>
  <c r="W757" i="2"/>
  <c r="V757" i="2"/>
  <c r="L757" i="2"/>
  <c r="K757" i="2"/>
  <c r="G757" i="2"/>
  <c r="E757" i="2"/>
  <c r="D757" i="2"/>
  <c r="M757" i="2" s="1"/>
  <c r="C757" i="2"/>
  <c r="B757" i="2"/>
  <c r="A757" i="2"/>
  <c r="D756" i="2"/>
  <c r="N756" i="2" s="1"/>
  <c r="C756" i="2"/>
  <c r="B756" i="2"/>
  <c r="A756" i="2"/>
  <c r="Y755" i="2"/>
  <c r="W755" i="2"/>
  <c r="O755" i="2"/>
  <c r="N755" i="2"/>
  <c r="M755" i="2"/>
  <c r="K755" i="2"/>
  <c r="J755" i="2"/>
  <c r="I755" i="2"/>
  <c r="G755" i="2"/>
  <c r="F755" i="2"/>
  <c r="E755" i="2"/>
  <c r="D755" i="2"/>
  <c r="V755" i="2" s="1"/>
  <c r="C755" i="2"/>
  <c r="B755" i="2"/>
  <c r="A755" i="2"/>
  <c r="Y754" i="2"/>
  <c r="M754" i="2"/>
  <c r="H754" i="2"/>
  <c r="D754" i="2"/>
  <c r="C754" i="2"/>
  <c r="B754" i="2"/>
  <c r="A754" i="2"/>
  <c r="W753" i="2"/>
  <c r="V753" i="2"/>
  <c r="M753" i="2"/>
  <c r="L753" i="2"/>
  <c r="K753" i="2"/>
  <c r="H753" i="2"/>
  <c r="G753" i="2"/>
  <c r="E753" i="2"/>
  <c r="D753" i="2"/>
  <c r="C753" i="2"/>
  <c r="B753" i="2"/>
  <c r="A753" i="2"/>
  <c r="Y752" i="2"/>
  <c r="V752" i="2"/>
  <c r="L752" i="2"/>
  <c r="K752" i="2"/>
  <c r="G752" i="2"/>
  <c r="F752" i="2"/>
  <c r="D752" i="2"/>
  <c r="N752" i="2" s="1"/>
  <c r="C752" i="2"/>
  <c r="B752" i="2"/>
  <c r="A752" i="2"/>
  <c r="Y751" i="2"/>
  <c r="W751" i="2"/>
  <c r="O751" i="2"/>
  <c r="N751" i="2"/>
  <c r="M751" i="2"/>
  <c r="K751" i="2"/>
  <c r="J751" i="2"/>
  <c r="I751" i="2"/>
  <c r="G751" i="2"/>
  <c r="F751" i="2"/>
  <c r="E751" i="2"/>
  <c r="D751" i="2"/>
  <c r="V751" i="2" s="1"/>
  <c r="C751" i="2"/>
  <c r="B751" i="2"/>
  <c r="A751" i="2"/>
  <c r="D750" i="2"/>
  <c r="Y750" i="2" s="1"/>
  <c r="C750" i="2"/>
  <c r="B750" i="2"/>
  <c r="A750" i="2"/>
  <c r="M749" i="2"/>
  <c r="H749" i="2"/>
  <c r="D749" i="2"/>
  <c r="C749" i="2"/>
  <c r="B749" i="2"/>
  <c r="A749" i="2"/>
  <c r="Y748" i="2"/>
  <c r="V748" i="2"/>
  <c r="N748" i="2"/>
  <c r="L748" i="2"/>
  <c r="K748" i="2"/>
  <c r="H748" i="2"/>
  <c r="G748" i="2"/>
  <c r="F748" i="2"/>
  <c r="D748" i="2"/>
  <c r="C748" i="2"/>
  <c r="B748" i="2"/>
  <c r="A748" i="2"/>
  <c r="Y747" i="2"/>
  <c r="W747" i="2"/>
  <c r="O747" i="2"/>
  <c r="N747" i="2"/>
  <c r="M747" i="2"/>
  <c r="K747" i="2"/>
  <c r="J747" i="2"/>
  <c r="I747" i="2"/>
  <c r="G747" i="2"/>
  <c r="F747" i="2"/>
  <c r="E747" i="2"/>
  <c r="D747" i="2"/>
  <c r="V747" i="2" s="1"/>
  <c r="C747" i="2"/>
  <c r="B747" i="2"/>
  <c r="A747" i="2"/>
  <c r="W746" i="2"/>
  <c r="V746" i="2"/>
  <c r="L746" i="2"/>
  <c r="J746" i="2"/>
  <c r="F746" i="2"/>
  <c r="E746" i="2"/>
  <c r="D746" i="2"/>
  <c r="Y746" i="2" s="1"/>
  <c r="C746" i="2"/>
  <c r="B746" i="2"/>
  <c r="A746" i="2"/>
  <c r="D745" i="2"/>
  <c r="M745" i="2" s="1"/>
  <c r="C745" i="2"/>
  <c r="B745" i="2"/>
  <c r="A745" i="2"/>
  <c r="N744" i="2"/>
  <c r="H744" i="2"/>
  <c r="D744" i="2"/>
  <c r="C744" i="2"/>
  <c r="B744" i="2"/>
  <c r="A744" i="2"/>
  <c r="Y743" i="2"/>
  <c r="W743" i="2"/>
  <c r="O743" i="2"/>
  <c r="N743" i="2"/>
  <c r="M743" i="2"/>
  <c r="K743" i="2"/>
  <c r="J743" i="2"/>
  <c r="I743" i="2"/>
  <c r="G743" i="2"/>
  <c r="F743" i="2"/>
  <c r="E743" i="2"/>
  <c r="D743" i="2"/>
  <c r="V743" i="2" s="1"/>
  <c r="C743" i="2"/>
  <c r="B743" i="2"/>
  <c r="A743" i="2"/>
  <c r="Y742" i="2"/>
  <c r="W742" i="2"/>
  <c r="V742" i="2"/>
  <c r="M742" i="2"/>
  <c r="L742" i="2"/>
  <c r="J742" i="2"/>
  <c r="H742" i="2"/>
  <c r="F742" i="2"/>
  <c r="E742" i="2"/>
  <c r="D742" i="2"/>
  <c r="C742" i="2"/>
  <c r="B742" i="2"/>
  <c r="A742" i="2"/>
  <c r="W741" i="2"/>
  <c r="V741" i="2"/>
  <c r="L741" i="2"/>
  <c r="K741" i="2"/>
  <c r="G741" i="2"/>
  <c r="E741" i="2"/>
  <c r="D741" i="2"/>
  <c r="M741" i="2" s="1"/>
  <c r="C741" i="2"/>
  <c r="B741" i="2"/>
  <c r="A741" i="2"/>
  <c r="D740" i="2"/>
  <c r="C740" i="2"/>
  <c r="B740" i="2"/>
  <c r="A740" i="2"/>
  <c r="Y739" i="2"/>
  <c r="W739" i="2"/>
  <c r="O739" i="2"/>
  <c r="N739" i="2"/>
  <c r="M739" i="2"/>
  <c r="K739" i="2"/>
  <c r="J739" i="2"/>
  <c r="I739" i="2"/>
  <c r="G739" i="2"/>
  <c r="F739" i="2"/>
  <c r="E739" i="2"/>
  <c r="D739" i="2"/>
  <c r="V739" i="2" s="1"/>
  <c r="C739" i="2"/>
  <c r="B739" i="2"/>
  <c r="A739" i="2"/>
  <c r="Y738" i="2"/>
  <c r="M738" i="2"/>
  <c r="H738" i="2"/>
  <c r="D738" i="2"/>
  <c r="C738" i="2"/>
  <c r="B738" i="2"/>
  <c r="A738" i="2"/>
  <c r="W737" i="2"/>
  <c r="V737" i="2"/>
  <c r="M737" i="2"/>
  <c r="L737" i="2"/>
  <c r="K737" i="2"/>
  <c r="H737" i="2"/>
  <c r="G737" i="2"/>
  <c r="E737" i="2"/>
  <c r="D737" i="2"/>
  <c r="C737" i="2"/>
  <c r="B737" i="2"/>
  <c r="A737" i="2"/>
  <c r="Y736" i="2"/>
  <c r="V736" i="2"/>
  <c r="L736" i="2"/>
  <c r="K736" i="2"/>
  <c r="G736" i="2"/>
  <c r="F736" i="2"/>
  <c r="D736" i="2"/>
  <c r="N736" i="2" s="1"/>
  <c r="C736" i="2"/>
  <c r="B736" i="2"/>
  <c r="A736" i="2"/>
  <c r="Y735" i="2"/>
  <c r="W735" i="2"/>
  <c r="O735" i="2"/>
  <c r="N735" i="2"/>
  <c r="M735" i="2"/>
  <c r="K735" i="2"/>
  <c r="J735" i="2"/>
  <c r="I735" i="2"/>
  <c r="G735" i="2"/>
  <c r="F735" i="2"/>
  <c r="E735" i="2"/>
  <c r="D735" i="2"/>
  <c r="V735" i="2" s="1"/>
  <c r="C735" i="2"/>
  <c r="B735" i="2"/>
  <c r="A735" i="2"/>
  <c r="N734" i="2"/>
  <c r="I734" i="2"/>
  <c r="D734" i="2"/>
  <c r="C734" i="2"/>
  <c r="B734" i="2"/>
  <c r="A734" i="2"/>
  <c r="M733" i="2"/>
  <c r="H733" i="2"/>
  <c r="D733" i="2"/>
  <c r="C733" i="2"/>
  <c r="B733" i="2"/>
  <c r="A733" i="2"/>
  <c r="Y732" i="2"/>
  <c r="V732" i="2"/>
  <c r="N732" i="2"/>
  <c r="L732" i="2"/>
  <c r="K732" i="2"/>
  <c r="H732" i="2"/>
  <c r="G732" i="2"/>
  <c r="F732" i="2"/>
  <c r="D732" i="2"/>
  <c r="C732" i="2"/>
  <c r="B732" i="2"/>
  <c r="A732" i="2"/>
  <c r="Y731" i="2"/>
  <c r="W731" i="2"/>
  <c r="O731" i="2"/>
  <c r="N731" i="2"/>
  <c r="M731" i="2"/>
  <c r="K731" i="2"/>
  <c r="J731" i="2"/>
  <c r="I731" i="2"/>
  <c r="G731" i="2"/>
  <c r="F731" i="2"/>
  <c r="E731" i="2"/>
  <c r="D731" i="2"/>
  <c r="V731" i="2" s="1"/>
  <c r="C731" i="2"/>
  <c r="B731" i="2"/>
  <c r="A731" i="2"/>
  <c r="W730" i="2"/>
  <c r="V730" i="2"/>
  <c r="L730" i="2"/>
  <c r="J730" i="2"/>
  <c r="F730" i="2"/>
  <c r="E730" i="2"/>
  <c r="D730" i="2"/>
  <c r="Y730" i="2" s="1"/>
  <c r="C730" i="2"/>
  <c r="B730" i="2"/>
  <c r="A730" i="2"/>
  <c r="D729" i="2"/>
  <c r="C729" i="2"/>
  <c r="B729" i="2"/>
  <c r="A729" i="2"/>
  <c r="N728" i="2"/>
  <c r="H728" i="2"/>
  <c r="D728" i="2"/>
  <c r="C728" i="2"/>
  <c r="B728" i="2"/>
  <c r="A728" i="2"/>
  <c r="Y727" i="2"/>
  <c r="W727" i="2"/>
  <c r="O727" i="2"/>
  <c r="N727" i="2"/>
  <c r="M727" i="2"/>
  <c r="K727" i="2"/>
  <c r="J727" i="2"/>
  <c r="I727" i="2"/>
  <c r="G727" i="2"/>
  <c r="F727" i="2"/>
  <c r="E727" i="2"/>
  <c r="D727" i="2"/>
  <c r="V727" i="2" s="1"/>
  <c r="C727" i="2"/>
  <c r="B727" i="2"/>
  <c r="A727" i="2"/>
  <c r="Y726" i="2"/>
  <c r="W726" i="2"/>
  <c r="V726" i="2"/>
  <c r="M726" i="2"/>
  <c r="L726" i="2"/>
  <c r="J726" i="2"/>
  <c r="H726" i="2"/>
  <c r="F726" i="2"/>
  <c r="E726" i="2"/>
  <c r="D726" i="2"/>
  <c r="C726" i="2"/>
  <c r="B726" i="2"/>
  <c r="A726" i="2"/>
  <c r="W725" i="2"/>
  <c r="V725" i="2"/>
  <c r="L725" i="2"/>
  <c r="K725" i="2"/>
  <c r="G725" i="2"/>
  <c r="E725" i="2"/>
  <c r="D725" i="2"/>
  <c r="M725" i="2" s="1"/>
  <c r="C725" i="2"/>
  <c r="B725" i="2"/>
  <c r="A725" i="2"/>
  <c r="O724" i="2"/>
  <c r="J724" i="2"/>
  <c r="D724" i="2"/>
  <c r="C724" i="2"/>
  <c r="B724" i="2"/>
  <c r="A724" i="2"/>
  <c r="Y723" i="2"/>
  <c r="W723" i="2"/>
  <c r="O723" i="2"/>
  <c r="N723" i="2"/>
  <c r="M723" i="2"/>
  <c r="K723" i="2"/>
  <c r="J723" i="2"/>
  <c r="I723" i="2"/>
  <c r="G723" i="2"/>
  <c r="F723" i="2"/>
  <c r="E723" i="2"/>
  <c r="D723" i="2"/>
  <c r="V723" i="2" s="1"/>
  <c r="C723" i="2"/>
  <c r="B723" i="2"/>
  <c r="A723" i="2"/>
  <c r="D722" i="2"/>
  <c r="C722" i="2"/>
  <c r="B722" i="2"/>
  <c r="A722" i="2"/>
  <c r="W721" i="2"/>
  <c r="V721" i="2"/>
  <c r="M721" i="2"/>
  <c r="L721" i="2"/>
  <c r="K721" i="2"/>
  <c r="H721" i="2"/>
  <c r="G721" i="2"/>
  <c r="E721" i="2"/>
  <c r="D721" i="2"/>
  <c r="C721" i="2"/>
  <c r="B721" i="2"/>
  <c r="A721" i="2"/>
  <c r="Y720" i="2"/>
  <c r="V720" i="2"/>
  <c r="L720" i="2"/>
  <c r="K720" i="2"/>
  <c r="G720" i="2"/>
  <c r="F720" i="2"/>
  <c r="D720" i="2"/>
  <c r="N720" i="2" s="1"/>
  <c r="C720" i="2"/>
  <c r="B720" i="2"/>
  <c r="A720" i="2"/>
  <c r="Y719" i="2"/>
  <c r="W719" i="2"/>
  <c r="O719" i="2"/>
  <c r="N719" i="2"/>
  <c r="M719" i="2"/>
  <c r="K719" i="2"/>
  <c r="J719" i="2"/>
  <c r="I719" i="2"/>
  <c r="G719" i="2"/>
  <c r="F719" i="2"/>
  <c r="E719" i="2"/>
  <c r="D719" i="2"/>
  <c r="V719" i="2" s="1"/>
  <c r="C719" i="2"/>
  <c r="B719" i="2"/>
  <c r="A719" i="2"/>
  <c r="V718" i="2"/>
  <c r="J718" i="2"/>
  <c r="I718" i="2"/>
  <c r="E718" i="2"/>
  <c r="D718" i="2"/>
  <c r="C718" i="2"/>
  <c r="B718" i="2"/>
  <c r="A718" i="2"/>
  <c r="D717" i="2"/>
  <c r="C717" i="2"/>
  <c r="B717" i="2"/>
  <c r="A717" i="2"/>
  <c r="Y716" i="2"/>
  <c r="V716" i="2"/>
  <c r="N716" i="2"/>
  <c r="L716" i="2"/>
  <c r="K716" i="2"/>
  <c r="H716" i="2"/>
  <c r="G716" i="2"/>
  <c r="F716" i="2"/>
  <c r="D716" i="2"/>
  <c r="C716" i="2"/>
  <c r="B716" i="2"/>
  <c r="A716" i="2"/>
  <c r="Y715" i="2"/>
  <c r="W715" i="2"/>
  <c r="O715" i="2"/>
  <c r="N715" i="2"/>
  <c r="M715" i="2"/>
  <c r="K715" i="2"/>
  <c r="J715" i="2"/>
  <c r="I715" i="2"/>
  <c r="G715" i="2"/>
  <c r="F715" i="2"/>
  <c r="E715" i="2"/>
  <c r="D715" i="2"/>
  <c r="V715" i="2" s="1"/>
  <c r="C715" i="2"/>
  <c r="B715" i="2"/>
  <c r="A715" i="2"/>
  <c r="W714" i="2"/>
  <c r="V714" i="2"/>
  <c r="L714" i="2"/>
  <c r="J714" i="2"/>
  <c r="F714" i="2"/>
  <c r="E714" i="2"/>
  <c r="D714" i="2"/>
  <c r="Y714" i="2" s="1"/>
  <c r="C714" i="2"/>
  <c r="B714" i="2"/>
  <c r="A714" i="2"/>
  <c r="V713" i="2"/>
  <c r="K713" i="2"/>
  <c r="I713" i="2"/>
  <c r="E713" i="2"/>
  <c r="D713" i="2"/>
  <c r="C713" i="2"/>
  <c r="B713" i="2"/>
  <c r="A713" i="2"/>
  <c r="D712" i="2"/>
  <c r="C712" i="2"/>
  <c r="B712" i="2"/>
  <c r="A712" i="2"/>
  <c r="Y711" i="2"/>
  <c r="W711" i="2"/>
  <c r="O711" i="2"/>
  <c r="N711" i="2"/>
  <c r="M711" i="2"/>
  <c r="K711" i="2"/>
  <c r="J711" i="2"/>
  <c r="I711" i="2"/>
  <c r="G711" i="2"/>
  <c r="F711" i="2"/>
  <c r="E711" i="2"/>
  <c r="D711" i="2"/>
  <c r="V711" i="2" s="1"/>
  <c r="C711" i="2"/>
  <c r="B711" i="2"/>
  <c r="A711" i="2"/>
  <c r="Y710" i="2"/>
  <c r="W710" i="2"/>
  <c r="V710" i="2"/>
  <c r="M710" i="2"/>
  <c r="L710" i="2"/>
  <c r="J710" i="2"/>
  <c r="H710" i="2"/>
  <c r="F710" i="2"/>
  <c r="E710" i="2"/>
  <c r="D710" i="2"/>
  <c r="C710" i="2"/>
  <c r="B710" i="2"/>
  <c r="A710" i="2"/>
  <c r="W709" i="2"/>
  <c r="V709" i="2"/>
  <c r="L709" i="2"/>
  <c r="K709" i="2"/>
  <c r="G709" i="2"/>
  <c r="E709" i="2"/>
  <c r="D709" i="2"/>
  <c r="M709" i="2" s="1"/>
  <c r="C709" i="2"/>
  <c r="B709" i="2"/>
  <c r="A709" i="2"/>
  <c r="D708" i="2"/>
  <c r="C708" i="2"/>
  <c r="B708" i="2"/>
  <c r="A708" i="2"/>
  <c r="Y707" i="2"/>
  <c r="W707" i="2"/>
  <c r="O707" i="2"/>
  <c r="N707" i="2"/>
  <c r="M707" i="2"/>
  <c r="K707" i="2"/>
  <c r="J707" i="2"/>
  <c r="I707" i="2"/>
  <c r="G707" i="2"/>
  <c r="F707" i="2"/>
  <c r="E707" i="2"/>
  <c r="D707" i="2"/>
  <c r="V707" i="2" s="1"/>
  <c r="C707" i="2"/>
  <c r="B707" i="2"/>
  <c r="A707" i="2"/>
  <c r="Y706" i="2"/>
  <c r="H706" i="2"/>
  <c r="D706" i="2"/>
  <c r="M706" i="2" s="1"/>
  <c r="C706" i="2"/>
  <c r="B706" i="2"/>
  <c r="A706" i="2"/>
  <c r="W705" i="2"/>
  <c r="V705" i="2"/>
  <c r="M705" i="2"/>
  <c r="L705" i="2"/>
  <c r="K705" i="2"/>
  <c r="H705" i="2"/>
  <c r="G705" i="2"/>
  <c r="E705" i="2"/>
  <c r="D705" i="2"/>
  <c r="C705" i="2"/>
  <c r="B705" i="2"/>
  <c r="A705" i="2"/>
  <c r="Y704" i="2"/>
  <c r="V704" i="2"/>
  <c r="L704" i="2"/>
  <c r="K704" i="2"/>
  <c r="G704" i="2"/>
  <c r="F704" i="2"/>
  <c r="D704" i="2"/>
  <c r="N704" i="2" s="1"/>
  <c r="C704" i="2"/>
  <c r="B704" i="2"/>
  <c r="A704" i="2"/>
  <c r="Y703" i="2"/>
  <c r="W703" i="2"/>
  <c r="O703" i="2"/>
  <c r="N703" i="2"/>
  <c r="M703" i="2"/>
  <c r="K703" i="2"/>
  <c r="J703" i="2"/>
  <c r="I703" i="2"/>
  <c r="G703" i="2"/>
  <c r="F703" i="2"/>
  <c r="E703" i="2"/>
  <c r="D703" i="2"/>
  <c r="V703" i="2" s="1"/>
  <c r="C703" i="2"/>
  <c r="B703" i="2"/>
  <c r="A703" i="2"/>
  <c r="V702" i="2"/>
  <c r="M702" i="2"/>
  <c r="H702" i="2"/>
  <c r="E702" i="2"/>
  <c r="D702" i="2"/>
  <c r="W702" i="2" s="1"/>
  <c r="C702" i="2"/>
  <c r="B702" i="2"/>
  <c r="A702" i="2"/>
  <c r="D701" i="2"/>
  <c r="K701" i="2" s="1"/>
  <c r="C701" i="2"/>
  <c r="B701" i="2"/>
  <c r="A701" i="2"/>
  <c r="Y700" i="2"/>
  <c r="W700" i="2"/>
  <c r="O700" i="2"/>
  <c r="N700" i="2"/>
  <c r="M700" i="2"/>
  <c r="K700" i="2"/>
  <c r="J700" i="2"/>
  <c r="I700" i="2"/>
  <c r="G700" i="2"/>
  <c r="F700" i="2"/>
  <c r="E700" i="2"/>
  <c r="D700" i="2"/>
  <c r="V700" i="2" s="1"/>
  <c r="C700" i="2"/>
  <c r="B700" i="2"/>
  <c r="A700" i="2"/>
  <c r="Y699" i="2"/>
  <c r="W699" i="2"/>
  <c r="N699" i="2"/>
  <c r="M699" i="2"/>
  <c r="J699" i="2"/>
  <c r="I699" i="2"/>
  <c r="F699" i="2"/>
  <c r="E699" i="2"/>
  <c r="D699" i="2"/>
  <c r="V699" i="2" s="1"/>
  <c r="C699" i="2"/>
  <c r="B699" i="2"/>
  <c r="A699" i="2"/>
  <c r="D698" i="2"/>
  <c r="C698" i="2"/>
  <c r="B698" i="2"/>
  <c r="A698" i="2"/>
  <c r="V697" i="2"/>
  <c r="O697" i="2"/>
  <c r="K697" i="2"/>
  <c r="H697" i="2"/>
  <c r="G697" i="2"/>
  <c r="D697" i="2"/>
  <c r="C697" i="2"/>
  <c r="B697" i="2"/>
  <c r="A697" i="2"/>
  <c r="Y696" i="2"/>
  <c r="W696" i="2"/>
  <c r="O696" i="2"/>
  <c r="N696" i="2"/>
  <c r="M696" i="2"/>
  <c r="K696" i="2"/>
  <c r="J696" i="2"/>
  <c r="I696" i="2"/>
  <c r="G696" i="2"/>
  <c r="F696" i="2"/>
  <c r="E696" i="2"/>
  <c r="D696" i="2"/>
  <c r="V696" i="2" s="1"/>
  <c r="C696" i="2"/>
  <c r="B696" i="2"/>
  <c r="A696" i="2"/>
  <c r="Y695" i="2"/>
  <c r="W695" i="2"/>
  <c r="N695" i="2"/>
  <c r="M695" i="2"/>
  <c r="J695" i="2"/>
  <c r="I695" i="2"/>
  <c r="F695" i="2"/>
  <c r="E695" i="2"/>
  <c r="D695" i="2"/>
  <c r="V695" i="2" s="1"/>
  <c r="C695" i="2"/>
  <c r="B695" i="2"/>
  <c r="A695" i="2"/>
  <c r="V694" i="2"/>
  <c r="M694" i="2"/>
  <c r="H694" i="2"/>
  <c r="E694" i="2"/>
  <c r="D694" i="2"/>
  <c r="W694" i="2" s="1"/>
  <c r="C694" i="2"/>
  <c r="B694" i="2"/>
  <c r="A694" i="2"/>
  <c r="D693" i="2"/>
  <c r="K693" i="2" s="1"/>
  <c r="C693" i="2"/>
  <c r="B693" i="2"/>
  <c r="A693" i="2"/>
  <c r="Y692" i="2"/>
  <c r="W692" i="2"/>
  <c r="O692" i="2"/>
  <c r="N692" i="2"/>
  <c r="M692" i="2"/>
  <c r="K692" i="2"/>
  <c r="J692" i="2"/>
  <c r="I692" i="2"/>
  <c r="G692" i="2"/>
  <c r="F692" i="2"/>
  <c r="E692" i="2"/>
  <c r="D692" i="2"/>
  <c r="V692" i="2" s="1"/>
  <c r="C692" i="2"/>
  <c r="B692" i="2"/>
  <c r="A692" i="2"/>
  <c r="Y691" i="2"/>
  <c r="M691" i="2"/>
  <c r="H691" i="2"/>
  <c r="D691" i="2"/>
  <c r="C691" i="2"/>
  <c r="B691" i="2"/>
  <c r="A691" i="2"/>
  <c r="W690" i="2"/>
  <c r="V690" i="2"/>
  <c r="M690" i="2"/>
  <c r="L690" i="2"/>
  <c r="K690" i="2"/>
  <c r="H690" i="2"/>
  <c r="G690" i="2"/>
  <c r="E690" i="2"/>
  <c r="D690" i="2"/>
  <c r="C690" i="2"/>
  <c r="B690" i="2"/>
  <c r="A690" i="2"/>
  <c r="Y689" i="2"/>
  <c r="V689" i="2"/>
  <c r="L689" i="2"/>
  <c r="K689" i="2"/>
  <c r="G689" i="2"/>
  <c r="F689" i="2"/>
  <c r="D689" i="2"/>
  <c r="N689" i="2" s="1"/>
  <c r="C689" i="2"/>
  <c r="B689" i="2"/>
  <c r="A689" i="2"/>
  <c r="Y688" i="2"/>
  <c r="W688" i="2"/>
  <c r="O688" i="2"/>
  <c r="N688" i="2"/>
  <c r="M688" i="2"/>
  <c r="K688" i="2"/>
  <c r="J688" i="2"/>
  <c r="I688" i="2"/>
  <c r="G688" i="2"/>
  <c r="F688" i="2"/>
  <c r="E688" i="2"/>
  <c r="D688" i="2"/>
  <c r="V688" i="2" s="1"/>
  <c r="C688" i="2"/>
  <c r="B688" i="2"/>
  <c r="A688" i="2"/>
  <c r="D687" i="2"/>
  <c r="Y687" i="2" s="1"/>
  <c r="C687" i="2"/>
  <c r="B687" i="2"/>
  <c r="A687" i="2"/>
  <c r="M686" i="2"/>
  <c r="H686" i="2"/>
  <c r="D686" i="2"/>
  <c r="C686" i="2"/>
  <c r="B686" i="2"/>
  <c r="A686" i="2"/>
  <c r="Y685" i="2"/>
  <c r="V685" i="2"/>
  <c r="N685" i="2"/>
  <c r="L685" i="2"/>
  <c r="K685" i="2"/>
  <c r="H685" i="2"/>
  <c r="G685" i="2"/>
  <c r="F685" i="2"/>
  <c r="D685" i="2"/>
  <c r="C685" i="2"/>
  <c r="B685" i="2"/>
  <c r="A685" i="2"/>
  <c r="Y684" i="2"/>
  <c r="W684" i="2"/>
  <c r="O684" i="2"/>
  <c r="N684" i="2"/>
  <c r="M684" i="2"/>
  <c r="K684" i="2"/>
  <c r="J684" i="2"/>
  <c r="I684" i="2"/>
  <c r="G684" i="2"/>
  <c r="F684" i="2"/>
  <c r="E684" i="2"/>
  <c r="D684" i="2"/>
  <c r="V684" i="2" s="1"/>
  <c r="C684" i="2"/>
  <c r="B684" i="2"/>
  <c r="A684" i="2"/>
  <c r="W683" i="2"/>
  <c r="V683" i="2"/>
  <c r="L683" i="2"/>
  <c r="J683" i="2"/>
  <c r="F683" i="2"/>
  <c r="E683" i="2"/>
  <c r="D683" i="2"/>
  <c r="Y683" i="2" s="1"/>
  <c r="C683" i="2"/>
  <c r="B683" i="2"/>
  <c r="A683" i="2"/>
  <c r="D682" i="2"/>
  <c r="M682" i="2" s="1"/>
  <c r="C682" i="2"/>
  <c r="B682" i="2"/>
  <c r="A682" i="2"/>
  <c r="N681" i="2"/>
  <c r="H681" i="2"/>
  <c r="D681" i="2"/>
  <c r="C681" i="2"/>
  <c r="B681" i="2"/>
  <c r="A681" i="2"/>
  <c r="Y680" i="2"/>
  <c r="W680" i="2"/>
  <c r="O680" i="2"/>
  <c r="N680" i="2"/>
  <c r="M680" i="2"/>
  <c r="K680" i="2"/>
  <c r="J680" i="2"/>
  <c r="I680" i="2"/>
  <c r="G680" i="2"/>
  <c r="F680" i="2"/>
  <c r="E680" i="2"/>
  <c r="D680" i="2"/>
  <c r="V680" i="2" s="1"/>
  <c r="C680" i="2"/>
  <c r="B680" i="2"/>
  <c r="A680" i="2"/>
  <c r="Y679" i="2"/>
  <c r="W679" i="2"/>
  <c r="V679" i="2"/>
  <c r="M679" i="2"/>
  <c r="L679" i="2"/>
  <c r="J679" i="2"/>
  <c r="H679" i="2"/>
  <c r="F679" i="2"/>
  <c r="E679" i="2"/>
  <c r="D679" i="2"/>
  <c r="C679" i="2"/>
  <c r="B679" i="2"/>
  <c r="A679" i="2"/>
  <c r="W678" i="2"/>
  <c r="V678" i="2"/>
  <c r="L678" i="2"/>
  <c r="K678" i="2"/>
  <c r="G678" i="2"/>
  <c r="E678" i="2"/>
  <c r="D678" i="2"/>
  <c r="M678" i="2" s="1"/>
  <c r="C678" i="2"/>
  <c r="B678" i="2"/>
  <c r="A678" i="2"/>
  <c r="D677" i="2"/>
  <c r="N677" i="2" s="1"/>
  <c r="C677" i="2"/>
  <c r="B677" i="2"/>
  <c r="A677" i="2"/>
  <c r="Y676" i="2"/>
  <c r="W676" i="2"/>
  <c r="O676" i="2"/>
  <c r="N676" i="2"/>
  <c r="M676" i="2"/>
  <c r="K676" i="2"/>
  <c r="J676" i="2"/>
  <c r="I676" i="2"/>
  <c r="G676" i="2"/>
  <c r="F676" i="2"/>
  <c r="E676" i="2"/>
  <c r="D676" i="2"/>
  <c r="V676" i="2" s="1"/>
  <c r="C676" i="2"/>
  <c r="B676" i="2"/>
  <c r="A676" i="2"/>
  <c r="Y675" i="2"/>
  <c r="M675" i="2"/>
  <c r="H675" i="2"/>
  <c r="D675" i="2"/>
  <c r="C675" i="2"/>
  <c r="B675" i="2"/>
  <c r="A675" i="2"/>
  <c r="W674" i="2"/>
  <c r="V674" i="2"/>
  <c r="M674" i="2"/>
  <c r="L674" i="2"/>
  <c r="K674" i="2"/>
  <c r="H674" i="2"/>
  <c r="G674" i="2"/>
  <c r="E674" i="2"/>
  <c r="D674" i="2"/>
  <c r="C674" i="2"/>
  <c r="B674" i="2"/>
  <c r="A674" i="2"/>
  <c r="Y673" i="2"/>
  <c r="V673" i="2"/>
  <c r="L673" i="2"/>
  <c r="K673" i="2"/>
  <c r="G673" i="2"/>
  <c r="F673" i="2"/>
  <c r="D673" i="2"/>
  <c r="N673" i="2" s="1"/>
  <c r="C673" i="2"/>
  <c r="B673" i="2"/>
  <c r="A673" i="2"/>
  <c r="Y672" i="2"/>
  <c r="W672" i="2"/>
  <c r="O672" i="2"/>
  <c r="N672" i="2"/>
  <c r="M672" i="2"/>
  <c r="K672" i="2"/>
  <c r="J672" i="2"/>
  <c r="I672" i="2"/>
  <c r="G672" i="2"/>
  <c r="F672" i="2"/>
  <c r="E672" i="2"/>
  <c r="D672" i="2"/>
  <c r="V672" i="2" s="1"/>
  <c r="C672" i="2"/>
  <c r="B672" i="2"/>
  <c r="A672" i="2"/>
  <c r="D671" i="2"/>
  <c r="Y671" i="2" s="1"/>
  <c r="C671" i="2"/>
  <c r="B671" i="2"/>
  <c r="A671" i="2"/>
  <c r="M670" i="2"/>
  <c r="H670" i="2"/>
  <c r="D670" i="2"/>
  <c r="C670" i="2"/>
  <c r="B670" i="2"/>
  <c r="A670" i="2"/>
  <c r="Y669" i="2"/>
  <c r="V669" i="2"/>
  <c r="N669" i="2"/>
  <c r="L669" i="2"/>
  <c r="K669" i="2"/>
  <c r="H669" i="2"/>
  <c r="G669" i="2"/>
  <c r="F669" i="2"/>
  <c r="D669" i="2"/>
  <c r="C669" i="2"/>
  <c r="B669" i="2"/>
  <c r="A669" i="2"/>
  <c r="Y668" i="2"/>
  <c r="W668" i="2"/>
  <c r="O668" i="2"/>
  <c r="N668" i="2"/>
  <c r="M668" i="2"/>
  <c r="K668" i="2"/>
  <c r="J668" i="2"/>
  <c r="I668" i="2"/>
  <c r="G668" i="2"/>
  <c r="F668" i="2"/>
  <c r="E668" i="2"/>
  <c r="D668" i="2"/>
  <c r="V668" i="2" s="1"/>
  <c r="C668" i="2"/>
  <c r="B668" i="2"/>
  <c r="A668" i="2"/>
  <c r="W667" i="2"/>
  <c r="V667" i="2"/>
  <c r="L667" i="2"/>
  <c r="J667" i="2"/>
  <c r="F667" i="2"/>
  <c r="E667" i="2"/>
  <c r="D667" i="2"/>
  <c r="Y667" i="2" s="1"/>
  <c r="C667" i="2"/>
  <c r="B667" i="2"/>
  <c r="A667" i="2"/>
  <c r="D666" i="2"/>
  <c r="M666" i="2" s="1"/>
  <c r="C666" i="2"/>
  <c r="B666" i="2"/>
  <c r="A666" i="2"/>
  <c r="N665" i="2"/>
  <c r="H665" i="2"/>
  <c r="D665" i="2"/>
  <c r="C665" i="2"/>
  <c r="B665" i="2"/>
  <c r="A665" i="2"/>
  <c r="Y664" i="2"/>
  <c r="W664" i="2"/>
  <c r="O664" i="2"/>
  <c r="N664" i="2"/>
  <c r="M664" i="2"/>
  <c r="K664" i="2"/>
  <c r="J664" i="2"/>
  <c r="I664" i="2"/>
  <c r="G664" i="2"/>
  <c r="F664" i="2"/>
  <c r="E664" i="2"/>
  <c r="D664" i="2"/>
  <c r="V664" i="2" s="1"/>
  <c r="C664" i="2"/>
  <c r="B664" i="2"/>
  <c r="A664" i="2"/>
  <c r="Y663" i="2"/>
  <c r="W663" i="2"/>
  <c r="V663" i="2"/>
  <c r="M663" i="2"/>
  <c r="L663" i="2"/>
  <c r="J663" i="2"/>
  <c r="H663" i="2"/>
  <c r="F663" i="2"/>
  <c r="E663" i="2"/>
  <c r="D663" i="2"/>
  <c r="C663" i="2"/>
  <c r="B663" i="2"/>
  <c r="A663" i="2"/>
  <c r="W662" i="2"/>
  <c r="V662" i="2"/>
  <c r="L662" i="2"/>
  <c r="K662" i="2"/>
  <c r="G662" i="2"/>
  <c r="E662" i="2"/>
  <c r="D662" i="2"/>
  <c r="M662" i="2" s="1"/>
  <c r="C662" i="2"/>
  <c r="B662" i="2"/>
  <c r="A662" i="2"/>
  <c r="D661" i="2"/>
  <c r="N661" i="2" s="1"/>
  <c r="C661" i="2"/>
  <c r="B661" i="2"/>
  <c r="A661" i="2"/>
  <c r="Y660" i="2"/>
  <c r="W660" i="2"/>
  <c r="O660" i="2"/>
  <c r="N660" i="2"/>
  <c r="M660" i="2"/>
  <c r="K660" i="2"/>
  <c r="J660" i="2"/>
  <c r="I660" i="2"/>
  <c r="G660" i="2"/>
  <c r="F660" i="2"/>
  <c r="E660" i="2"/>
  <c r="D660" i="2"/>
  <c r="V660" i="2" s="1"/>
  <c r="C660" i="2"/>
  <c r="B660" i="2"/>
  <c r="A660" i="2"/>
  <c r="Y659" i="2"/>
  <c r="M659" i="2"/>
  <c r="H659" i="2"/>
  <c r="D659" i="2"/>
  <c r="C659" i="2"/>
  <c r="B659" i="2"/>
  <c r="A659" i="2"/>
  <c r="W658" i="2"/>
  <c r="V658" i="2"/>
  <c r="M658" i="2"/>
  <c r="L658" i="2"/>
  <c r="K658" i="2"/>
  <c r="H658" i="2"/>
  <c r="G658" i="2"/>
  <c r="E658" i="2"/>
  <c r="D658" i="2"/>
  <c r="C658" i="2"/>
  <c r="B658" i="2"/>
  <c r="A658" i="2"/>
  <c r="Y657" i="2"/>
  <c r="V657" i="2"/>
  <c r="L657" i="2"/>
  <c r="K657" i="2"/>
  <c r="G657" i="2"/>
  <c r="F657" i="2"/>
  <c r="D657" i="2"/>
  <c r="N657" i="2" s="1"/>
  <c r="C657" i="2"/>
  <c r="B657" i="2"/>
  <c r="A657" i="2"/>
  <c r="Y656" i="2"/>
  <c r="W656" i="2"/>
  <c r="O656" i="2"/>
  <c r="N656" i="2"/>
  <c r="M656" i="2"/>
  <c r="K656" i="2"/>
  <c r="J656" i="2"/>
  <c r="I656" i="2"/>
  <c r="G656" i="2"/>
  <c r="F656" i="2"/>
  <c r="E656" i="2"/>
  <c r="D656" i="2"/>
  <c r="V656" i="2" s="1"/>
  <c r="C656" i="2"/>
  <c r="B656" i="2"/>
  <c r="A656" i="2"/>
  <c r="D655" i="2"/>
  <c r="Y655" i="2" s="1"/>
  <c r="C655" i="2"/>
  <c r="B655" i="2"/>
  <c r="A655" i="2"/>
  <c r="M654" i="2"/>
  <c r="H654" i="2"/>
  <c r="D654" i="2"/>
  <c r="C654" i="2"/>
  <c r="B654" i="2"/>
  <c r="A654" i="2"/>
  <c r="Y653" i="2"/>
  <c r="V653" i="2"/>
  <c r="N653" i="2"/>
  <c r="L653" i="2"/>
  <c r="K653" i="2"/>
  <c r="H653" i="2"/>
  <c r="G653" i="2"/>
  <c r="F653" i="2"/>
  <c r="D653" i="2"/>
  <c r="C653" i="2"/>
  <c r="B653" i="2"/>
  <c r="A653" i="2"/>
  <c r="Y652" i="2"/>
  <c r="W652" i="2"/>
  <c r="O652" i="2"/>
  <c r="N652" i="2"/>
  <c r="M652" i="2"/>
  <c r="K652" i="2"/>
  <c r="J652" i="2"/>
  <c r="I652" i="2"/>
  <c r="G652" i="2"/>
  <c r="F652" i="2"/>
  <c r="E652" i="2"/>
  <c r="D652" i="2"/>
  <c r="V652" i="2" s="1"/>
  <c r="C652" i="2"/>
  <c r="B652" i="2"/>
  <c r="A652" i="2"/>
  <c r="W651" i="2"/>
  <c r="V651" i="2"/>
  <c r="L651" i="2"/>
  <c r="J651" i="2"/>
  <c r="F651" i="2"/>
  <c r="E651" i="2"/>
  <c r="D651" i="2"/>
  <c r="Y651" i="2" s="1"/>
  <c r="C651" i="2"/>
  <c r="B651" i="2"/>
  <c r="A651" i="2"/>
  <c r="D650" i="2"/>
  <c r="M650" i="2" s="1"/>
  <c r="C650" i="2"/>
  <c r="B650" i="2"/>
  <c r="A650" i="2"/>
  <c r="N649" i="2"/>
  <c r="H649" i="2"/>
  <c r="D649" i="2"/>
  <c r="C649" i="2"/>
  <c r="B649" i="2"/>
  <c r="A649" i="2"/>
  <c r="Y648" i="2"/>
  <c r="W648" i="2"/>
  <c r="O648" i="2"/>
  <c r="N648" i="2"/>
  <c r="M648" i="2"/>
  <c r="K648" i="2"/>
  <c r="J648" i="2"/>
  <c r="I648" i="2"/>
  <c r="G648" i="2"/>
  <c r="F648" i="2"/>
  <c r="E648" i="2"/>
  <c r="D648" i="2"/>
  <c r="V648" i="2" s="1"/>
  <c r="C648" i="2"/>
  <c r="B648" i="2"/>
  <c r="A648" i="2"/>
  <c r="Y647" i="2"/>
  <c r="W647" i="2"/>
  <c r="V647" i="2"/>
  <c r="M647" i="2"/>
  <c r="L647" i="2"/>
  <c r="J647" i="2"/>
  <c r="H647" i="2"/>
  <c r="F647" i="2"/>
  <c r="E647" i="2"/>
  <c r="D647" i="2"/>
  <c r="C647" i="2"/>
  <c r="B647" i="2"/>
  <c r="A647" i="2"/>
  <c r="W646" i="2"/>
  <c r="V646" i="2"/>
  <c r="L646" i="2"/>
  <c r="K646" i="2"/>
  <c r="G646" i="2"/>
  <c r="E646" i="2"/>
  <c r="D646" i="2"/>
  <c r="M646" i="2" s="1"/>
  <c r="C646" i="2"/>
  <c r="B646" i="2"/>
  <c r="A646" i="2"/>
  <c r="D645" i="2"/>
  <c r="N645" i="2" s="1"/>
  <c r="C645" i="2"/>
  <c r="B645" i="2"/>
  <c r="A645" i="2"/>
  <c r="Y644" i="2"/>
  <c r="W644" i="2"/>
  <c r="O644" i="2"/>
  <c r="N644" i="2"/>
  <c r="M644" i="2"/>
  <c r="K644" i="2"/>
  <c r="J644" i="2"/>
  <c r="I644" i="2"/>
  <c r="G644" i="2"/>
  <c r="F644" i="2"/>
  <c r="E644" i="2"/>
  <c r="D644" i="2"/>
  <c r="V644" i="2" s="1"/>
  <c r="C644" i="2"/>
  <c r="B644" i="2"/>
  <c r="A644" i="2"/>
  <c r="Y643" i="2"/>
  <c r="M643" i="2"/>
  <c r="H643" i="2"/>
  <c r="D643" i="2"/>
  <c r="C643" i="2"/>
  <c r="B643" i="2"/>
  <c r="A643" i="2"/>
  <c r="W642" i="2"/>
  <c r="V642" i="2"/>
  <c r="M642" i="2"/>
  <c r="L642" i="2"/>
  <c r="K642" i="2"/>
  <c r="H642" i="2"/>
  <c r="G642" i="2"/>
  <c r="E642" i="2"/>
  <c r="D642" i="2"/>
  <c r="C642" i="2"/>
  <c r="B642" i="2"/>
  <c r="A642" i="2"/>
  <c r="Y641" i="2"/>
  <c r="V641" i="2"/>
  <c r="L641" i="2"/>
  <c r="K641" i="2"/>
  <c r="G641" i="2"/>
  <c r="F641" i="2"/>
  <c r="D641" i="2"/>
  <c r="N641" i="2" s="1"/>
  <c r="C641" i="2"/>
  <c r="B641" i="2"/>
  <c r="A641" i="2"/>
  <c r="Y640" i="2"/>
  <c r="W640" i="2"/>
  <c r="O640" i="2"/>
  <c r="N640" i="2"/>
  <c r="M640" i="2"/>
  <c r="K640" i="2"/>
  <c r="J640" i="2"/>
  <c r="I640" i="2"/>
  <c r="G640" i="2"/>
  <c r="F640" i="2"/>
  <c r="E640" i="2"/>
  <c r="D640" i="2"/>
  <c r="V640" i="2" s="1"/>
  <c r="C640" i="2"/>
  <c r="B640" i="2"/>
  <c r="A640" i="2"/>
  <c r="D639" i="2"/>
  <c r="Y639" i="2" s="1"/>
  <c r="C639" i="2"/>
  <c r="B639" i="2"/>
  <c r="A639" i="2"/>
  <c r="M638" i="2"/>
  <c r="H638" i="2"/>
  <c r="D638" i="2"/>
  <c r="C638" i="2"/>
  <c r="B638" i="2"/>
  <c r="A638" i="2"/>
  <c r="Y637" i="2"/>
  <c r="V637" i="2"/>
  <c r="N637" i="2"/>
  <c r="L637" i="2"/>
  <c r="K637" i="2"/>
  <c r="H637" i="2"/>
  <c r="G637" i="2"/>
  <c r="F637" i="2"/>
  <c r="D637" i="2"/>
  <c r="C637" i="2"/>
  <c r="B637" i="2"/>
  <c r="A637" i="2"/>
  <c r="Y636" i="2"/>
  <c r="W636" i="2"/>
  <c r="O636" i="2"/>
  <c r="N636" i="2"/>
  <c r="M636" i="2"/>
  <c r="K636" i="2"/>
  <c r="J636" i="2"/>
  <c r="I636" i="2"/>
  <c r="G636" i="2"/>
  <c r="F636" i="2"/>
  <c r="E636" i="2"/>
  <c r="D636" i="2"/>
  <c r="V636" i="2" s="1"/>
  <c r="C636" i="2"/>
  <c r="B636" i="2"/>
  <c r="A636" i="2"/>
  <c r="W635" i="2"/>
  <c r="V635" i="2"/>
  <c r="L635" i="2"/>
  <c r="J635" i="2"/>
  <c r="F635" i="2"/>
  <c r="E635" i="2"/>
  <c r="D635" i="2"/>
  <c r="Y635" i="2" s="1"/>
  <c r="C635" i="2"/>
  <c r="B635" i="2"/>
  <c r="A635" i="2"/>
  <c r="D634" i="2"/>
  <c r="M634" i="2" s="1"/>
  <c r="C634" i="2"/>
  <c r="B634" i="2"/>
  <c r="A634" i="2"/>
  <c r="N633" i="2"/>
  <c r="H633" i="2"/>
  <c r="D633" i="2"/>
  <c r="C633" i="2"/>
  <c r="B633" i="2"/>
  <c r="A633" i="2"/>
  <c r="Y632" i="2"/>
  <c r="W632" i="2"/>
  <c r="O632" i="2"/>
  <c r="N632" i="2"/>
  <c r="M632" i="2"/>
  <c r="K632" i="2"/>
  <c r="J632" i="2"/>
  <c r="I632" i="2"/>
  <c r="G632" i="2"/>
  <c r="F632" i="2"/>
  <c r="E632" i="2"/>
  <c r="D632" i="2"/>
  <c r="V632" i="2" s="1"/>
  <c r="C632" i="2"/>
  <c r="B632" i="2"/>
  <c r="A632" i="2"/>
  <c r="Y631" i="2"/>
  <c r="W631" i="2"/>
  <c r="V631" i="2"/>
  <c r="M631" i="2"/>
  <c r="L631" i="2"/>
  <c r="J631" i="2"/>
  <c r="H631" i="2"/>
  <c r="F631" i="2"/>
  <c r="E631" i="2"/>
  <c r="D631" i="2"/>
  <c r="C631" i="2"/>
  <c r="B631" i="2"/>
  <c r="A631" i="2"/>
  <c r="W630" i="2"/>
  <c r="V630" i="2"/>
  <c r="L630" i="2"/>
  <c r="K630" i="2"/>
  <c r="G630" i="2"/>
  <c r="E630" i="2"/>
  <c r="D630" i="2"/>
  <c r="M630" i="2" s="1"/>
  <c r="C630" i="2"/>
  <c r="B630" i="2"/>
  <c r="A630" i="2"/>
  <c r="D629" i="2"/>
  <c r="N629" i="2" s="1"/>
  <c r="C629" i="2"/>
  <c r="B629" i="2"/>
  <c r="A629" i="2"/>
  <c r="Y628" i="2"/>
  <c r="W628" i="2"/>
  <c r="O628" i="2"/>
  <c r="N628" i="2"/>
  <c r="M628" i="2"/>
  <c r="K628" i="2"/>
  <c r="J628" i="2"/>
  <c r="I628" i="2"/>
  <c r="G628" i="2"/>
  <c r="F628" i="2"/>
  <c r="E628" i="2"/>
  <c r="D628" i="2"/>
  <c r="V628" i="2" s="1"/>
  <c r="C628" i="2"/>
  <c r="B628" i="2"/>
  <c r="A628" i="2"/>
  <c r="Y627" i="2"/>
  <c r="M627" i="2"/>
  <c r="H627" i="2"/>
  <c r="D627" i="2"/>
  <c r="C627" i="2"/>
  <c r="B627" i="2"/>
  <c r="A627" i="2"/>
  <c r="W626" i="2"/>
  <c r="V626" i="2"/>
  <c r="M626" i="2"/>
  <c r="L626" i="2"/>
  <c r="K626" i="2"/>
  <c r="H626" i="2"/>
  <c r="G626" i="2"/>
  <c r="E626" i="2"/>
  <c r="D626" i="2"/>
  <c r="C626" i="2"/>
  <c r="B626" i="2"/>
  <c r="A626" i="2"/>
  <c r="Y625" i="2"/>
  <c r="V625" i="2"/>
  <c r="L625" i="2"/>
  <c r="K625" i="2"/>
  <c r="G625" i="2"/>
  <c r="F625" i="2"/>
  <c r="D625" i="2"/>
  <c r="N625" i="2" s="1"/>
  <c r="C625" i="2"/>
  <c r="B625" i="2"/>
  <c r="A625" i="2"/>
  <c r="Y624" i="2"/>
  <c r="W624" i="2"/>
  <c r="O624" i="2"/>
  <c r="N624" i="2"/>
  <c r="M624" i="2"/>
  <c r="K624" i="2"/>
  <c r="J624" i="2"/>
  <c r="I624" i="2"/>
  <c r="G624" i="2"/>
  <c r="F624" i="2"/>
  <c r="E624" i="2"/>
  <c r="D624" i="2"/>
  <c r="V624" i="2" s="1"/>
  <c r="C624" i="2"/>
  <c r="B624" i="2"/>
  <c r="A624" i="2"/>
  <c r="D623" i="2"/>
  <c r="Y623" i="2" s="1"/>
  <c r="C623" i="2"/>
  <c r="B623" i="2"/>
  <c r="A623" i="2"/>
  <c r="M622" i="2"/>
  <c r="H622" i="2"/>
  <c r="D622" i="2"/>
  <c r="C622" i="2"/>
  <c r="B622" i="2"/>
  <c r="A622" i="2"/>
  <c r="Y621" i="2"/>
  <c r="V621" i="2"/>
  <c r="N621" i="2"/>
  <c r="L621" i="2"/>
  <c r="K621" i="2"/>
  <c r="H621" i="2"/>
  <c r="G621" i="2"/>
  <c r="F621" i="2"/>
  <c r="D621" i="2"/>
  <c r="C621" i="2"/>
  <c r="B621" i="2"/>
  <c r="A621" i="2"/>
  <c r="Y620" i="2"/>
  <c r="W620" i="2"/>
  <c r="O620" i="2"/>
  <c r="N620" i="2"/>
  <c r="M620" i="2"/>
  <c r="K620" i="2"/>
  <c r="J620" i="2"/>
  <c r="I620" i="2"/>
  <c r="G620" i="2"/>
  <c r="F620" i="2"/>
  <c r="E620" i="2"/>
  <c r="D620" i="2"/>
  <c r="V620" i="2" s="1"/>
  <c r="C620" i="2"/>
  <c r="B620" i="2"/>
  <c r="A620" i="2"/>
  <c r="W619" i="2"/>
  <c r="V619" i="2"/>
  <c r="L619" i="2"/>
  <c r="J619" i="2"/>
  <c r="F619" i="2"/>
  <c r="E619" i="2"/>
  <c r="D619" i="2"/>
  <c r="Y619" i="2" s="1"/>
  <c r="C619" i="2"/>
  <c r="B619" i="2"/>
  <c r="A619" i="2"/>
  <c r="D618" i="2"/>
  <c r="M618" i="2" s="1"/>
  <c r="C618" i="2"/>
  <c r="B618" i="2"/>
  <c r="A618" i="2"/>
  <c r="N617" i="2"/>
  <c r="H617" i="2"/>
  <c r="D617" i="2"/>
  <c r="C617" i="2"/>
  <c r="B617" i="2"/>
  <c r="A617" i="2"/>
  <c r="Y616" i="2"/>
  <c r="W616" i="2"/>
  <c r="O616" i="2"/>
  <c r="N616" i="2"/>
  <c r="M616" i="2"/>
  <c r="K616" i="2"/>
  <c r="J616" i="2"/>
  <c r="I616" i="2"/>
  <c r="G616" i="2"/>
  <c r="F616" i="2"/>
  <c r="E616" i="2"/>
  <c r="D616" i="2"/>
  <c r="V616" i="2" s="1"/>
  <c r="C616" i="2"/>
  <c r="B616" i="2"/>
  <c r="A616" i="2"/>
  <c r="Y615" i="2"/>
  <c r="W615" i="2"/>
  <c r="V615" i="2"/>
  <c r="M615" i="2"/>
  <c r="L615" i="2"/>
  <c r="J615" i="2"/>
  <c r="H615" i="2"/>
  <c r="F615" i="2"/>
  <c r="E615" i="2"/>
  <c r="D615" i="2"/>
  <c r="C615" i="2"/>
  <c r="B615" i="2"/>
  <c r="A615" i="2"/>
  <c r="W614" i="2"/>
  <c r="V614" i="2"/>
  <c r="L614" i="2"/>
  <c r="K614" i="2"/>
  <c r="G614" i="2"/>
  <c r="E614" i="2"/>
  <c r="D614" i="2"/>
  <c r="M614" i="2" s="1"/>
  <c r="C614" i="2"/>
  <c r="B614" i="2"/>
  <c r="A614" i="2"/>
  <c r="D613" i="2"/>
  <c r="N613" i="2" s="1"/>
  <c r="C613" i="2"/>
  <c r="B613" i="2"/>
  <c r="A613" i="2"/>
  <c r="Y612" i="2"/>
  <c r="W612" i="2"/>
  <c r="O612" i="2"/>
  <c r="N612" i="2"/>
  <c r="M612" i="2"/>
  <c r="K612" i="2"/>
  <c r="J612" i="2"/>
  <c r="I612" i="2"/>
  <c r="G612" i="2"/>
  <c r="F612" i="2"/>
  <c r="E612" i="2"/>
  <c r="D612" i="2"/>
  <c r="V612" i="2" s="1"/>
  <c r="C612" i="2"/>
  <c r="B612" i="2"/>
  <c r="A612" i="2"/>
  <c r="Y611" i="2"/>
  <c r="M611" i="2"/>
  <c r="H611" i="2"/>
  <c r="D611" i="2"/>
  <c r="C611" i="2"/>
  <c r="B611" i="2"/>
  <c r="A611" i="2"/>
  <c r="W610" i="2"/>
  <c r="V610" i="2"/>
  <c r="M610" i="2"/>
  <c r="L610" i="2"/>
  <c r="K610" i="2"/>
  <c r="H610" i="2"/>
  <c r="G610" i="2"/>
  <c r="E610" i="2"/>
  <c r="D610" i="2"/>
  <c r="C610" i="2"/>
  <c r="B610" i="2"/>
  <c r="A610" i="2"/>
  <c r="Y609" i="2"/>
  <c r="V609" i="2"/>
  <c r="L609" i="2"/>
  <c r="K609" i="2"/>
  <c r="G609" i="2"/>
  <c r="F609" i="2"/>
  <c r="D609" i="2"/>
  <c r="N609" i="2" s="1"/>
  <c r="C609" i="2"/>
  <c r="B609" i="2"/>
  <c r="A609" i="2"/>
  <c r="Y608" i="2"/>
  <c r="W608" i="2"/>
  <c r="O608" i="2"/>
  <c r="N608" i="2"/>
  <c r="M608" i="2"/>
  <c r="K608" i="2"/>
  <c r="J608" i="2"/>
  <c r="I608" i="2"/>
  <c r="G608" i="2"/>
  <c r="F608" i="2"/>
  <c r="E608" i="2"/>
  <c r="D608" i="2"/>
  <c r="V608" i="2" s="1"/>
  <c r="C608" i="2"/>
  <c r="B608" i="2"/>
  <c r="A608" i="2"/>
  <c r="D607" i="2"/>
  <c r="Y607" i="2" s="1"/>
  <c r="C607" i="2"/>
  <c r="B607" i="2"/>
  <c r="A607" i="2"/>
  <c r="M606" i="2"/>
  <c r="H606" i="2"/>
  <c r="D606" i="2"/>
  <c r="C606" i="2"/>
  <c r="B606" i="2"/>
  <c r="A606" i="2"/>
  <c r="Y605" i="2"/>
  <c r="V605" i="2"/>
  <c r="N605" i="2"/>
  <c r="L605" i="2"/>
  <c r="K605" i="2"/>
  <c r="H605" i="2"/>
  <c r="G605" i="2"/>
  <c r="F605" i="2"/>
  <c r="D605" i="2"/>
  <c r="C605" i="2"/>
  <c r="B605" i="2"/>
  <c r="A605" i="2"/>
  <c r="Y604" i="2"/>
  <c r="W604" i="2"/>
  <c r="O604" i="2"/>
  <c r="N604" i="2"/>
  <c r="M604" i="2"/>
  <c r="K604" i="2"/>
  <c r="J604" i="2"/>
  <c r="I604" i="2"/>
  <c r="G604" i="2"/>
  <c r="F604" i="2"/>
  <c r="E604" i="2"/>
  <c r="D604" i="2"/>
  <c r="V604" i="2" s="1"/>
  <c r="C604" i="2"/>
  <c r="B604" i="2"/>
  <c r="A604" i="2"/>
  <c r="W603" i="2"/>
  <c r="V603" i="2"/>
  <c r="L603" i="2"/>
  <c r="J603" i="2"/>
  <c r="F603" i="2"/>
  <c r="E603" i="2"/>
  <c r="D603" i="2"/>
  <c r="Y603" i="2" s="1"/>
  <c r="C603" i="2"/>
  <c r="B603" i="2"/>
  <c r="A603" i="2"/>
  <c r="D602" i="2"/>
  <c r="M602" i="2" s="1"/>
  <c r="C602" i="2"/>
  <c r="B602" i="2"/>
  <c r="A602" i="2"/>
  <c r="N601" i="2"/>
  <c r="H601" i="2"/>
  <c r="D601" i="2"/>
  <c r="C601" i="2"/>
  <c r="B601" i="2"/>
  <c r="A601" i="2"/>
  <c r="Y600" i="2"/>
  <c r="W600" i="2"/>
  <c r="O600" i="2"/>
  <c r="N600" i="2"/>
  <c r="M600" i="2"/>
  <c r="K600" i="2"/>
  <c r="J600" i="2"/>
  <c r="I600" i="2"/>
  <c r="G600" i="2"/>
  <c r="F600" i="2"/>
  <c r="E600" i="2"/>
  <c r="D600" i="2"/>
  <c r="V600" i="2" s="1"/>
  <c r="C600" i="2"/>
  <c r="B600" i="2"/>
  <c r="A600" i="2"/>
  <c r="Y599" i="2"/>
  <c r="W599" i="2"/>
  <c r="V599" i="2"/>
  <c r="M599" i="2"/>
  <c r="L599" i="2"/>
  <c r="J599" i="2"/>
  <c r="H599" i="2"/>
  <c r="F599" i="2"/>
  <c r="E599" i="2"/>
  <c r="D599" i="2"/>
  <c r="C599" i="2"/>
  <c r="B599" i="2"/>
  <c r="A599" i="2"/>
  <c r="W598" i="2"/>
  <c r="V598" i="2"/>
  <c r="L598" i="2"/>
  <c r="K598" i="2"/>
  <c r="G598" i="2"/>
  <c r="E598" i="2"/>
  <c r="D598" i="2"/>
  <c r="M598" i="2" s="1"/>
  <c r="C598" i="2"/>
  <c r="B598" i="2"/>
  <c r="A598" i="2"/>
  <c r="O597" i="2"/>
  <c r="J597" i="2"/>
  <c r="D597" i="2"/>
  <c r="C597" i="2"/>
  <c r="B597" i="2"/>
  <c r="A597" i="2"/>
  <c r="Y596" i="2"/>
  <c r="W596" i="2"/>
  <c r="O596" i="2"/>
  <c r="N596" i="2"/>
  <c r="M596" i="2"/>
  <c r="K596" i="2"/>
  <c r="J596" i="2"/>
  <c r="I596" i="2"/>
  <c r="G596" i="2"/>
  <c r="F596" i="2"/>
  <c r="E596" i="2"/>
  <c r="D596" i="2"/>
  <c r="V596" i="2" s="1"/>
  <c r="C596" i="2"/>
  <c r="B596" i="2"/>
  <c r="A596" i="2"/>
  <c r="Y595" i="2"/>
  <c r="M595" i="2"/>
  <c r="H595" i="2"/>
  <c r="D595" i="2"/>
  <c r="C595" i="2"/>
  <c r="B595" i="2"/>
  <c r="A595" i="2"/>
  <c r="W594" i="2"/>
  <c r="V594" i="2"/>
  <c r="M594" i="2"/>
  <c r="L594" i="2"/>
  <c r="K594" i="2"/>
  <c r="H594" i="2"/>
  <c r="G594" i="2"/>
  <c r="E594" i="2"/>
  <c r="D594" i="2"/>
  <c r="C594" i="2"/>
  <c r="B594" i="2"/>
  <c r="A594" i="2"/>
  <c r="Y593" i="2"/>
  <c r="V593" i="2"/>
  <c r="L593" i="2"/>
  <c r="K593" i="2"/>
  <c r="G593" i="2"/>
  <c r="F593" i="2"/>
  <c r="D593" i="2"/>
  <c r="N593" i="2" s="1"/>
  <c r="C593" i="2"/>
  <c r="B593" i="2"/>
  <c r="A593" i="2"/>
  <c r="Y592" i="2"/>
  <c r="W592" i="2"/>
  <c r="O592" i="2"/>
  <c r="N592" i="2"/>
  <c r="M592" i="2"/>
  <c r="K592" i="2"/>
  <c r="J592" i="2"/>
  <c r="I592" i="2"/>
  <c r="G592" i="2"/>
  <c r="F592" i="2"/>
  <c r="E592" i="2"/>
  <c r="D592" i="2"/>
  <c r="V592" i="2" s="1"/>
  <c r="C592" i="2"/>
  <c r="B592" i="2"/>
  <c r="A592" i="2"/>
  <c r="I591" i="2"/>
  <c r="D591" i="2"/>
  <c r="N591" i="2" s="1"/>
  <c r="C591" i="2"/>
  <c r="B591" i="2"/>
  <c r="A591" i="2"/>
  <c r="M590" i="2"/>
  <c r="H590" i="2"/>
  <c r="D590" i="2"/>
  <c r="C590" i="2"/>
  <c r="B590" i="2"/>
  <c r="A590" i="2"/>
  <c r="Y589" i="2"/>
  <c r="V589" i="2"/>
  <c r="N589" i="2"/>
  <c r="L589" i="2"/>
  <c r="K589" i="2"/>
  <c r="H589" i="2"/>
  <c r="G589" i="2"/>
  <c r="F589" i="2"/>
  <c r="D589" i="2"/>
  <c r="C589" i="2"/>
  <c r="B589" i="2"/>
  <c r="A589" i="2"/>
  <c r="Y588" i="2"/>
  <c r="W588" i="2"/>
  <c r="O588" i="2"/>
  <c r="N588" i="2"/>
  <c r="M588" i="2"/>
  <c r="K588" i="2"/>
  <c r="J588" i="2"/>
  <c r="I588" i="2"/>
  <c r="G588" i="2"/>
  <c r="F588" i="2"/>
  <c r="E588" i="2"/>
  <c r="D588" i="2"/>
  <c r="V588" i="2" s="1"/>
  <c r="C588" i="2"/>
  <c r="B588" i="2"/>
  <c r="A588" i="2"/>
  <c r="W587" i="2"/>
  <c r="V587" i="2"/>
  <c r="L587" i="2"/>
  <c r="J587" i="2"/>
  <c r="F587" i="2"/>
  <c r="E587" i="2"/>
  <c r="D587" i="2"/>
  <c r="Y587" i="2" s="1"/>
  <c r="C587" i="2"/>
  <c r="B587" i="2"/>
  <c r="A587" i="2"/>
  <c r="V586" i="2"/>
  <c r="O586" i="2"/>
  <c r="K586" i="2"/>
  <c r="I586" i="2"/>
  <c r="F586" i="2"/>
  <c r="E586" i="2"/>
  <c r="D586" i="2"/>
  <c r="W586" i="2" s="1"/>
  <c r="C586" i="2"/>
  <c r="B586" i="2"/>
  <c r="A586" i="2"/>
  <c r="L585" i="2"/>
  <c r="D585" i="2"/>
  <c r="V585" i="2" s="1"/>
  <c r="C585" i="2"/>
  <c r="B585" i="2"/>
  <c r="A585" i="2"/>
  <c r="O584" i="2"/>
  <c r="K584" i="2"/>
  <c r="G584" i="2"/>
  <c r="D584" i="2"/>
  <c r="Y584" i="2" s="1"/>
  <c r="C584" i="2"/>
  <c r="B584" i="2"/>
  <c r="A584" i="2"/>
  <c r="Y583" i="2"/>
  <c r="W583" i="2"/>
  <c r="O583" i="2"/>
  <c r="N583" i="2"/>
  <c r="M583" i="2"/>
  <c r="K583" i="2"/>
  <c r="J583" i="2"/>
  <c r="I583" i="2"/>
  <c r="G583" i="2"/>
  <c r="F583" i="2"/>
  <c r="E583" i="2"/>
  <c r="D583" i="2"/>
  <c r="V583" i="2" s="1"/>
  <c r="C583" i="2"/>
  <c r="B583" i="2"/>
  <c r="A583" i="2"/>
  <c r="Y582" i="2"/>
  <c r="W582" i="2"/>
  <c r="N582" i="2"/>
  <c r="M582" i="2"/>
  <c r="J582" i="2"/>
  <c r="I582" i="2"/>
  <c r="F582" i="2"/>
  <c r="E582" i="2"/>
  <c r="D582" i="2"/>
  <c r="V582" i="2" s="1"/>
  <c r="C582" i="2"/>
  <c r="B582" i="2"/>
  <c r="A582" i="2"/>
  <c r="D581" i="2"/>
  <c r="C581" i="2"/>
  <c r="B581" i="2"/>
  <c r="A581" i="2"/>
  <c r="O580" i="2"/>
  <c r="K580" i="2"/>
  <c r="G580" i="2"/>
  <c r="D580" i="2"/>
  <c r="Y580" i="2" s="1"/>
  <c r="C580" i="2"/>
  <c r="B580" i="2"/>
  <c r="A580" i="2"/>
  <c r="Y579" i="2"/>
  <c r="W579" i="2"/>
  <c r="O579" i="2"/>
  <c r="N579" i="2"/>
  <c r="M579" i="2"/>
  <c r="K579" i="2"/>
  <c r="J579" i="2"/>
  <c r="I579" i="2"/>
  <c r="G579" i="2"/>
  <c r="F579" i="2"/>
  <c r="E579" i="2"/>
  <c r="D579" i="2"/>
  <c r="V579" i="2" s="1"/>
  <c r="C579" i="2"/>
  <c r="B579" i="2"/>
  <c r="A579" i="2"/>
  <c r="Y578" i="2"/>
  <c r="W578" i="2"/>
  <c r="N578" i="2"/>
  <c r="M578" i="2"/>
  <c r="J578" i="2"/>
  <c r="I578" i="2"/>
  <c r="F578" i="2"/>
  <c r="E578" i="2"/>
  <c r="D578" i="2"/>
  <c r="V578" i="2" s="1"/>
  <c r="C578" i="2"/>
  <c r="B578" i="2"/>
  <c r="A578" i="2"/>
  <c r="V577" i="2"/>
  <c r="H577" i="2"/>
  <c r="D577" i="2"/>
  <c r="W577" i="2" s="1"/>
  <c r="C577" i="2"/>
  <c r="B577" i="2"/>
  <c r="A577" i="2"/>
  <c r="O576" i="2"/>
  <c r="K576" i="2"/>
  <c r="G576" i="2"/>
  <c r="D576" i="2"/>
  <c r="V576" i="2" s="1"/>
  <c r="C576" i="2"/>
  <c r="B576" i="2"/>
  <c r="A576" i="2"/>
  <c r="Y575" i="2"/>
  <c r="W575" i="2"/>
  <c r="O575" i="2"/>
  <c r="N575" i="2"/>
  <c r="M575" i="2"/>
  <c r="K575" i="2"/>
  <c r="J575" i="2"/>
  <c r="I575" i="2"/>
  <c r="G575" i="2"/>
  <c r="F575" i="2"/>
  <c r="E575" i="2"/>
  <c r="D575" i="2"/>
  <c r="V575" i="2" s="1"/>
  <c r="C575" i="2"/>
  <c r="B575" i="2"/>
  <c r="A575" i="2"/>
  <c r="Y574" i="2"/>
  <c r="W574" i="2"/>
  <c r="N574" i="2"/>
  <c r="M574" i="2"/>
  <c r="J574" i="2"/>
  <c r="I574" i="2"/>
  <c r="F574" i="2"/>
  <c r="E574" i="2"/>
  <c r="D574" i="2"/>
  <c r="V574" i="2" s="1"/>
  <c r="C574" i="2"/>
  <c r="B574" i="2"/>
  <c r="A574" i="2"/>
  <c r="D573" i="2"/>
  <c r="C573" i="2"/>
  <c r="B573" i="2"/>
  <c r="A573" i="2"/>
  <c r="V572" i="2"/>
  <c r="O572" i="2"/>
  <c r="K572" i="2"/>
  <c r="H572" i="2"/>
  <c r="G572" i="2"/>
  <c r="D572" i="2"/>
  <c r="C572" i="2"/>
  <c r="B572" i="2"/>
  <c r="A572" i="2"/>
  <c r="Y571" i="2"/>
  <c r="W571" i="2"/>
  <c r="O571" i="2"/>
  <c r="N571" i="2"/>
  <c r="M571" i="2"/>
  <c r="K571" i="2"/>
  <c r="J571" i="2"/>
  <c r="I571" i="2"/>
  <c r="G571" i="2"/>
  <c r="F571" i="2"/>
  <c r="E571" i="2"/>
  <c r="D571" i="2"/>
  <c r="V571" i="2" s="1"/>
  <c r="C571" i="2"/>
  <c r="B571" i="2"/>
  <c r="A571" i="2"/>
  <c r="Y570" i="2"/>
  <c r="W570" i="2"/>
  <c r="N570" i="2"/>
  <c r="M570" i="2"/>
  <c r="J570" i="2"/>
  <c r="I570" i="2"/>
  <c r="F570" i="2"/>
  <c r="E570" i="2"/>
  <c r="D570" i="2"/>
  <c r="V570" i="2" s="1"/>
  <c r="C570" i="2"/>
  <c r="B570" i="2"/>
  <c r="A570" i="2"/>
  <c r="V569" i="2"/>
  <c r="H569" i="2"/>
  <c r="D569" i="2"/>
  <c r="W569" i="2" s="1"/>
  <c r="C569" i="2"/>
  <c r="B569" i="2"/>
  <c r="A569" i="2"/>
  <c r="O568" i="2"/>
  <c r="K568" i="2"/>
  <c r="G568" i="2"/>
  <c r="D568" i="2"/>
  <c r="V568" i="2" s="1"/>
  <c r="C568" i="2"/>
  <c r="B568" i="2"/>
  <c r="A568" i="2"/>
  <c r="Y567" i="2"/>
  <c r="W567" i="2"/>
  <c r="O567" i="2"/>
  <c r="N567" i="2"/>
  <c r="M567" i="2"/>
  <c r="K567" i="2"/>
  <c r="J567" i="2"/>
  <c r="I567" i="2"/>
  <c r="G567" i="2"/>
  <c r="F567" i="2"/>
  <c r="E567" i="2"/>
  <c r="D567" i="2"/>
  <c r="V567" i="2" s="1"/>
  <c r="C567" i="2"/>
  <c r="B567" i="2"/>
  <c r="A567" i="2"/>
  <c r="Y566" i="2"/>
  <c r="W566" i="2"/>
  <c r="N566" i="2"/>
  <c r="M566" i="2"/>
  <c r="J566" i="2"/>
  <c r="I566" i="2"/>
  <c r="F566" i="2"/>
  <c r="E566" i="2"/>
  <c r="D566" i="2"/>
  <c r="V566" i="2" s="1"/>
  <c r="C566" i="2"/>
  <c r="B566" i="2"/>
  <c r="A566" i="2"/>
  <c r="V565" i="2"/>
  <c r="H565" i="2"/>
  <c r="D565" i="2"/>
  <c r="C565" i="2"/>
  <c r="B565" i="2"/>
  <c r="A565" i="2"/>
  <c r="V564" i="2"/>
  <c r="O564" i="2"/>
  <c r="K564" i="2"/>
  <c r="H564" i="2"/>
  <c r="G564" i="2"/>
  <c r="D564" i="2"/>
  <c r="C564" i="2"/>
  <c r="B564" i="2"/>
  <c r="A564" i="2"/>
  <c r="Y563" i="2"/>
  <c r="W563" i="2"/>
  <c r="O563" i="2"/>
  <c r="N563" i="2"/>
  <c r="M563" i="2"/>
  <c r="K563" i="2"/>
  <c r="J563" i="2"/>
  <c r="I563" i="2"/>
  <c r="G563" i="2"/>
  <c r="F563" i="2"/>
  <c r="E563" i="2"/>
  <c r="D563" i="2"/>
  <c r="V563" i="2" s="1"/>
  <c r="C563" i="2"/>
  <c r="B563" i="2"/>
  <c r="A563" i="2"/>
  <c r="Y562" i="2"/>
  <c r="W562" i="2"/>
  <c r="N562" i="2"/>
  <c r="M562" i="2"/>
  <c r="J562" i="2"/>
  <c r="I562" i="2"/>
  <c r="F562" i="2"/>
  <c r="E562" i="2"/>
  <c r="D562" i="2"/>
  <c r="V562" i="2" s="1"/>
  <c r="C562" i="2"/>
  <c r="B562" i="2"/>
  <c r="A562" i="2"/>
  <c r="L561" i="2"/>
  <c r="D561" i="2"/>
  <c r="C561" i="2"/>
  <c r="B561" i="2"/>
  <c r="A561" i="2"/>
  <c r="K560" i="2"/>
  <c r="D560" i="2"/>
  <c r="V560" i="2" s="1"/>
  <c r="C560" i="2"/>
  <c r="B560" i="2"/>
  <c r="A560" i="2"/>
  <c r="Y559" i="2"/>
  <c r="W559" i="2"/>
  <c r="O559" i="2"/>
  <c r="N559" i="2"/>
  <c r="M559" i="2"/>
  <c r="K559" i="2"/>
  <c r="J559" i="2"/>
  <c r="I559" i="2"/>
  <c r="G559" i="2"/>
  <c r="F559" i="2"/>
  <c r="E559" i="2"/>
  <c r="D559" i="2"/>
  <c r="V559" i="2" s="1"/>
  <c r="C559" i="2"/>
  <c r="B559" i="2"/>
  <c r="A559" i="2"/>
  <c r="Y558" i="2"/>
  <c r="W558" i="2"/>
  <c r="N558" i="2"/>
  <c r="M558" i="2"/>
  <c r="J558" i="2"/>
  <c r="I558" i="2"/>
  <c r="F558" i="2"/>
  <c r="E558" i="2"/>
  <c r="D558" i="2"/>
  <c r="V558" i="2" s="1"/>
  <c r="C558" i="2"/>
  <c r="B558" i="2"/>
  <c r="A558" i="2"/>
  <c r="W557" i="2"/>
  <c r="V557" i="2"/>
  <c r="I557" i="2"/>
  <c r="H557" i="2"/>
  <c r="D557" i="2"/>
  <c r="C557" i="2"/>
  <c r="B557" i="2"/>
  <c r="A557" i="2"/>
  <c r="V556" i="2"/>
  <c r="O556" i="2"/>
  <c r="K556" i="2"/>
  <c r="H556" i="2"/>
  <c r="G556" i="2"/>
  <c r="D556" i="2"/>
  <c r="C556" i="2"/>
  <c r="B556" i="2"/>
  <c r="A556" i="2"/>
  <c r="Y555" i="2"/>
  <c r="W555" i="2"/>
  <c r="O555" i="2"/>
  <c r="N555" i="2"/>
  <c r="M555" i="2"/>
  <c r="K555" i="2"/>
  <c r="J555" i="2"/>
  <c r="I555" i="2"/>
  <c r="G555" i="2"/>
  <c r="F555" i="2"/>
  <c r="E555" i="2"/>
  <c r="D555" i="2"/>
  <c r="V555" i="2" s="1"/>
  <c r="C555" i="2"/>
  <c r="B555" i="2"/>
  <c r="A555" i="2"/>
  <c r="Y554" i="2"/>
  <c r="W554" i="2"/>
  <c r="N554" i="2"/>
  <c r="M554" i="2"/>
  <c r="J554" i="2"/>
  <c r="I554" i="2"/>
  <c r="F554" i="2"/>
  <c r="E554" i="2"/>
  <c r="D554" i="2"/>
  <c r="V554" i="2" s="1"/>
  <c r="C554" i="2"/>
  <c r="B554" i="2"/>
  <c r="A554" i="2"/>
  <c r="L553" i="2"/>
  <c r="D553" i="2"/>
  <c r="C553" i="2"/>
  <c r="B553" i="2"/>
  <c r="A553" i="2"/>
  <c r="K552" i="2"/>
  <c r="D552" i="2"/>
  <c r="V552" i="2" s="1"/>
  <c r="C552" i="2"/>
  <c r="B552" i="2"/>
  <c r="A552" i="2"/>
  <c r="Y551" i="2"/>
  <c r="W551" i="2"/>
  <c r="O551" i="2"/>
  <c r="N551" i="2"/>
  <c r="M551" i="2"/>
  <c r="K551" i="2"/>
  <c r="J551" i="2"/>
  <c r="I551" i="2"/>
  <c r="G551" i="2"/>
  <c r="F551" i="2"/>
  <c r="E551" i="2"/>
  <c r="D551" i="2"/>
  <c r="V551" i="2" s="1"/>
  <c r="C551" i="2"/>
  <c r="B551" i="2"/>
  <c r="A551" i="2"/>
  <c r="Y550" i="2"/>
  <c r="W550" i="2"/>
  <c r="N550" i="2"/>
  <c r="M550" i="2"/>
  <c r="J550" i="2"/>
  <c r="I550" i="2"/>
  <c r="F550" i="2"/>
  <c r="E550" i="2"/>
  <c r="D550" i="2"/>
  <c r="V550" i="2" s="1"/>
  <c r="C550" i="2"/>
  <c r="B550" i="2"/>
  <c r="A550" i="2"/>
  <c r="W549" i="2"/>
  <c r="V549" i="2"/>
  <c r="I549" i="2"/>
  <c r="H549" i="2"/>
  <c r="D549" i="2"/>
  <c r="C549" i="2"/>
  <c r="B549" i="2"/>
  <c r="A549" i="2"/>
  <c r="V548" i="2"/>
  <c r="O548" i="2"/>
  <c r="K548" i="2"/>
  <c r="H548" i="2"/>
  <c r="G548" i="2"/>
  <c r="D548" i="2"/>
  <c r="C548" i="2"/>
  <c r="B548" i="2"/>
  <c r="A548" i="2"/>
  <c r="Y547" i="2"/>
  <c r="W547" i="2"/>
  <c r="O547" i="2"/>
  <c r="N547" i="2"/>
  <c r="M547" i="2"/>
  <c r="K547" i="2"/>
  <c r="J547" i="2"/>
  <c r="I547" i="2"/>
  <c r="G547" i="2"/>
  <c r="F547" i="2"/>
  <c r="E547" i="2"/>
  <c r="D547" i="2"/>
  <c r="V547" i="2" s="1"/>
  <c r="C547" i="2"/>
  <c r="B547" i="2"/>
  <c r="A547" i="2"/>
  <c r="Y546" i="2"/>
  <c r="W546" i="2"/>
  <c r="N546" i="2"/>
  <c r="M546" i="2"/>
  <c r="J546" i="2"/>
  <c r="I546" i="2"/>
  <c r="F546" i="2"/>
  <c r="E546" i="2"/>
  <c r="D546" i="2"/>
  <c r="V546" i="2" s="1"/>
  <c r="C546" i="2"/>
  <c r="B546" i="2"/>
  <c r="A546" i="2"/>
  <c r="D545" i="2"/>
  <c r="C545" i="2"/>
  <c r="B545" i="2"/>
  <c r="A545" i="2"/>
  <c r="K544" i="2"/>
  <c r="D544" i="2"/>
  <c r="V544" i="2" s="1"/>
  <c r="C544" i="2"/>
  <c r="B544" i="2"/>
  <c r="A544" i="2"/>
  <c r="Y543" i="2"/>
  <c r="W543" i="2"/>
  <c r="O543" i="2"/>
  <c r="N543" i="2"/>
  <c r="M543" i="2"/>
  <c r="K543" i="2"/>
  <c r="J543" i="2"/>
  <c r="I543" i="2"/>
  <c r="G543" i="2"/>
  <c r="F543" i="2"/>
  <c r="E543" i="2"/>
  <c r="D543" i="2"/>
  <c r="V543" i="2" s="1"/>
  <c r="C543" i="2"/>
  <c r="B543" i="2"/>
  <c r="A543" i="2"/>
  <c r="Y542" i="2"/>
  <c r="W542" i="2"/>
  <c r="M542" i="2"/>
  <c r="L542" i="2"/>
  <c r="H542" i="2"/>
  <c r="F542" i="2"/>
  <c r="D542" i="2"/>
  <c r="C542" i="2"/>
  <c r="B542" i="2"/>
  <c r="A542" i="2"/>
  <c r="W541" i="2"/>
  <c r="V541" i="2"/>
  <c r="M541" i="2"/>
  <c r="L541" i="2"/>
  <c r="K541" i="2"/>
  <c r="H541" i="2"/>
  <c r="G541" i="2"/>
  <c r="E541" i="2"/>
  <c r="D541" i="2"/>
  <c r="C541" i="2"/>
  <c r="B541" i="2"/>
  <c r="A541" i="2"/>
  <c r="D540" i="2"/>
  <c r="C540" i="2"/>
  <c r="B540" i="2"/>
  <c r="A540" i="2"/>
  <c r="Y539" i="2"/>
  <c r="W539" i="2"/>
  <c r="O539" i="2"/>
  <c r="N539" i="2"/>
  <c r="M539" i="2"/>
  <c r="K539" i="2"/>
  <c r="J539" i="2"/>
  <c r="I539" i="2"/>
  <c r="G539" i="2"/>
  <c r="F539" i="2"/>
  <c r="E539" i="2"/>
  <c r="D539" i="2"/>
  <c r="V539" i="2" s="1"/>
  <c r="C539" i="2"/>
  <c r="B539" i="2"/>
  <c r="A539" i="2"/>
  <c r="Y538" i="2"/>
  <c r="M538" i="2"/>
  <c r="H538" i="2"/>
  <c r="D538" i="2"/>
  <c r="W538" i="2" s="1"/>
  <c r="C538" i="2"/>
  <c r="B538" i="2"/>
  <c r="A538" i="2"/>
  <c r="W537" i="2"/>
  <c r="M537" i="2"/>
  <c r="L537" i="2"/>
  <c r="H537" i="2"/>
  <c r="G537" i="2"/>
  <c r="D537" i="2"/>
  <c r="C537" i="2"/>
  <c r="B537" i="2"/>
  <c r="A537" i="2"/>
  <c r="Y536" i="2"/>
  <c r="V536" i="2"/>
  <c r="N536" i="2"/>
  <c r="L536" i="2"/>
  <c r="K536" i="2"/>
  <c r="H536" i="2"/>
  <c r="G536" i="2"/>
  <c r="F536" i="2"/>
  <c r="D536" i="2"/>
  <c r="C536" i="2"/>
  <c r="B536" i="2"/>
  <c r="A536" i="2"/>
  <c r="Y535" i="2"/>
  <c r="W535" i="2"/>
  <c r="O535" i="2"/>
  <c r="N535" i="2"/>
  <c r="M535" i="2"/>
  <c r="K535" i="2"/>
  <c r="J535" i="2"/>
  <c r="I535" i="2"/>
  <c r="G535" i="2"/>
  <c r="F535" i="2"/>
  <c r="E535" i="2"/>
  <c r="D535" i="2"/>
  <c r="V535" i="2" s="1"/>
  <c r="C535" i="2"/>
  <c r="B535" i="2"/>
  <c r="A535" i="2"/>
  <c r="I534" i="2"/>
  <c r="D534" i="2"/>
  <c r="N534" i="2" s="1"/>
  <c r="C534" i="2"/>
  <c r="B534" i="2"/>
  <c r="A534" i="2"/>
  <c r="M533" i="2"/>
  <c r="H533" i="2"/>
  <c r="D533" i="2"/>
  <c r="W533" i="2" s="1"/>
  <c r="C533" i="2"/>
  <c r="B533" i="2"/>
  <c r="A533" i="2"/>
  <c r="Y532" i="2"/>
  <c r="N532" i="2"/>
  <c r="L532" i="2"/>
  <c r="H532" i="2"/>
  <c r="G532" i="2"/>
  <c r="D532" i="2"/>
  <c r="C532" i="2"/>
  <c r="B532" i="2"/>
  <c r="A532" i="2"/>
  <c r="Y531" i="2"/>
  <c r="W531" i="2"/>
  <c r="O531" i="2"/>
  <c r="N531" i="2"/>
  <c r="M531" i="2"/>
  <c r="K531" i="2"/>
  <c r="J531" i="2"/>
  <c r="I531" i="2"/>
  <c r="G531" i="2"/>
  <c r="F531" i="2"/>
  <c r="E531" i="2"/>
  <c r="D531" i="2"/>
  <c r="V531" i="2" s="1"/>
  <c r="C531" i="2"/>
  <c r="B531" i="2"/>
  <c r="A531" i="2"/>
  <c r="Y530" i="2"/>
  <c r="W530" i="2"/>
  <c r="V530" i="2"/>
  <c r="M530" i="2"/>
  <c r="L530" i="2"/>
  <c r="J530" i="2"/>
  <c r="H530" i="2"/>
  <c r="F530" i="2"/>
  <c r="E530" i="2"/>
  <c r="D530" i="2"/>
  <c r="C530" i="2"/>
  <c r="B530" i="2"/>
  <c r="A530" i="2"/>
  <c r="O529" i="2"/>
  <c r="I529" i="2"/>
  <c r="D529" i="2"/>
  <c r="C529" i="2"/>
  <c r="B529" i="2"/>
  <c r="A529" i="2"/>
  <c r="N528" i="2"/>
  <c r="H528" i="2"/>
  <c r="D528" i="2"/>
  <c r="Y528" i="2" s="1"/>
  <c r="C528" i="2"/>
  <c r="B528" i="2"/>
  <c r="A528" i="2"/>
  <c r="Y527" i="2"/>
  <c r="W527" i="2"/>
  <c r="O527" i="2"/>
  <c r="N527" i="2"/>
  <c r="M527" i="2"/>
  <c r="K527" i="2"/>
  <c r="J527" i="2"/>
  <c r="I527" i="2"/>
  <c r="G527" i="2"/>
  <c r="F527" i="2"/>
  <c r="E527" i="2"/>
  <c r="D527" i="2"/>
  <c r="V527" i="2" s="1"/>
  <c r="C527" i="2"/>
  <c r="B527" i="2"/>
  <c r="A527" i="2"/>
  <c r="Y526" i="2"/>
  <c r="W526" i="2"/>
  <c r="M526" i="2"/>
  <c r="L526" i="2"/>
  <c r="H526" i="2"/>
  <c r="F526" i="2"/>
  <c r="D526" i="2"/>
  <c r="C526" i="2"/>
  <c r="B526" i="2"/>
  <c r="A526" i="2"/>
  <c r="W525" i="2"/>
  <c r="V525" i="2"/>
  <c r="M525" i="2"/>
  <c r="L525" i="2"/>
  <c r="K525" i="2"/>
  <c r="H525" i="2"/>
  <c r="G525" i="2"/>
  <c r="E525" i="2"/>
  <c r="D525" i="2"/>
  <c r="C525" i="2"/>
  <c r="B525" i="2"/>
  <c r="A525" i="2"/>
  <c r="J524" i="2"/>
  <c r="D524" i="2"/>
  <c r="O524" i="2" s="1"/>
  <c r="C524" i="2"/>
  <c r="B524" i="2"/>
  <c r="A524" i="2"/>
  <c r="Y523" i="2"/>
  <c r="W523" i="2"/>
  <c r="O523" i="2"/>
  <c r="N523" i="2"/>
  <c r="M523" i="2"/>
  <c r="K523" i="2"/>
  <c r="J523" i="2"/>
  <c r="I523" i="2"/>
  <c r="G523" i="2"/>
  <c r="F523" i="2"/>
  <c r="E523" i="2"/>
  <c r="D523" i="2"/>
  <c r="V523" i="2" s="1"/>
  <c r="C523" i="2"/>
  <c r="B523" i="2"/>
  <c r="A523" i="2"/>
  <c r="Y522" i="2"/>
  <c r="M522" i="2"/>
  <c r="H522" i="2"/>
  <c r="D522" i="2"/>
  <c r="W522" i="2" s="1"/>
  <c r="C522" i="2"/>
  <c r="B522" i="2"/>
  <c r="A522" i="2"/>
  <c r="W521" i="2"/>
  <c r="M521" i="2"/>
  <c r="L521" i="2"/>
  <c r="H521" i="2"/>
  <c r="G521" i="2"/>
  <c r="D521" i="2"/>
  <c r="C521" i="2"/>
  <c r="B521" i="2"/>
  <c r="A521" i="2"/>
  <c r="Y520" i="2"/>
  <c r="V520" i="2"/>
  <c r="N520" i="2"/>
  <c r="L520" i="2"/>
  <c r="K520" i="2"/>
  <c r="H520" i="2"/>
  <c r="G520" i="2"/>
  <c r="F520" i="2"/>
  <c r="D520" i="2"/>
  <c r="C520" i="2"/>
  <c r="B520" i="2"/>
  <c r="A520" i="2"/>
  <c r="Y519" i="2"/>
  <c r="W519" i="2"/>
  <c r="O519" i="2"/>
  <c r="N519" i="2"/>
  <c r="M519" i="2"/>
  <c r="K519" i="2"/>
  <c r="J519" i="2"/>
  <c r="I519" i="2"/>
  <c r="G519" i="2"/>
  <c r="F519" i="2"/>
  <c r="E519" i="2"/>
  <c r="D519" i="2"/>
  <c r="V519" i="2" s="1"/>
  <c r="C519" i="2"/>
  <c r="B519" i="2"/>
  <c r="A519" i="2"/>
  <c r="N518" i="2"/>
  <c r="I518" i="2"/>
  <c r="D518" i="2"/>
  <c r="C518" i="2"/>
  <c r="B518" i="2"/>
  <c r="A518" i="2"/>
  <c r="M517" i="2"/>
  <c r="H517" i="2"/>
  <c r="D517" i="2"/>
  <c r="W517" i="2" s="1"/>
  <c r="C517" i="2"/>
  <c r="B517" i="2"/>
  <c r="A517" i="2"/>
  <c r="Y516" i="2"/>
  <c r="N516" i="2"/>
  <c r="L516" i="2"/>
  <c r="H516" i="2"/>
  <c r="G516" i="2"/>
  <c r="D516" i="2"/>
  <c r="C516" i="2"/>
  <c r="B516" i="2"/>
  <c r="A516" i="2"/>
  <c r="Y515" i="2"/>
  <c r="W515" i="2"/>
  <c r="O515" i="2"/>
  <c r="N515" i="2"/>
  <c r="M515" i="2"/>
  <c r="K515" i="2"/>
  <c r="J515" i="2"/>
  <c r="I515" i="2"/>
  <c r="G515" i="2"/>
  <c r="F515" i="2"/>
  <c r="E515" i="2"/>
  <c r="D515" i="2"/>
  <c r="V515" i="2" s="1"/>
  <c r="C515" i="2"/>
  <c r="B515" i="2"/>
  <c r="A515" i="2"/>
  <c r="Y514" i="2"/>
  <c r="W514" i="2"/>
  <c r="V514" i="2"/>
  <c r="M514" i="2"/>
  <c r="L514" i="2"/>
  <c r="J514" i="2"/>
  <c r="H514" i="2"/>
  <c r="F514" i="2"/>
  <c r="E514" i="2"/>
  <c r="D514" i="2"/>
  <c r="C514" i="2"/>
  <c r="B514" i="2"/>
  <c r="A514" i="2"/>
  <c r="D513" i="2"/>
  <c r="C513" i="2"/>
  <c r="B513" i="2"/>
  <c r="A513" i="2"/>
  <c r="N512" i="2"/>
  <c r="H512" i="2"/>
  <c r="D512" i="2"/>
  <c r="Y512" i="2" s="1"/>
  <c r="C512" i="2"/>
  <c r="B512" i="2"/>
  <c r="A512" i="2"/>
  <c r="Y511" i="2"/>
  <c r="W511" i="2"/>
  <c r="O511" i="2"/>
  <c r="N511" i="2"/>
  <c r="M511" i="2"/>
  <c r="K511" i="2"/>
  <c r="J511" i="2"/>
  <c r="I511" i="2"/>
  <c r="G511" i="2"/>
  <c r="F511" i="2"/>
  <c r="E511" i="2"/>
  <c r="D511" i="2"/>
  <c r="V511" i="2" s="1"/>
  <c r="C511" i="2"/>
  <c r="B511" i="2"/>
  <c r="A511" i="2"/>
  <c r="Y510" i="2"/>
  <c r="W510" i="2"/>
  <c r="M510" i="2"/>
  <c r="L510" i="2"/>
  <c r="H510" i="2"/>
  <c r="F510" i="2"/>
  <c r="D510" i="2"/>
  <c r="C510" i="2"/>
  <c r="B510" i="2"/>
  <c r="A510" i="2"/>
  <c r="W509" i="2"/>
  <c r="V509" i="2"/>
  <c r="M509" i="2"/>
  <c r="L509" i="2"/>
  <c r="K509" i="2"/>
  <c r="H509" i="2"/>
  <c r="G509" i="2"/>
  <c r="E509" i="2"/>
  <c r="D509" i="2"/>
  <c r="C509" i="2"/>
  <c r="B509" i="2"/>
  <c r="A509" i="2"/>
  <c r="O508" i="2"/>
  <c r="J508" i="2"/>
  <c r="D508" i="2"/>
  <c r="C508" i="2"/>
  <c r="B508" i="2"/>
  <c r="A508" i="2"/>
  <c r="Y507" i="2"/>
  <c r="W507" i="2"/>
  <c r="O507" i="2"/>
  <c r="N507" i="2"/>
  <c r="M507" i="2"/>
  <c r="K507" i="2"/>
  <c r="J507" i="2"/>
  <c r="I507" i="2"/>
  <c r="G507" i="2"/>
  <c r="F507" i="2"/>
  <c r="E507" i="2"/>
  <c r="D507" i="2"/>
  <c r="V507" i="2" s="1"/>
  <c r="C507" i="2"/>
  <c r="B507" i="2"/>
  <c r="A507" i="2"/>
  <c r="Y506" i="2"/>
  <c r="M506" i="2"/>
  <c r="H506" i="2"/>
  <c r="D506" i="2"/>
  <c r="W506" i="2" s="1"/>
  <c r="C506" i="2"/>
  <c r="B506" i="2"/>
  <c r="A506" i="2"/>
  <c r="W505" i="2"/>
  <c r="M505" i="2"/>
  <c r="L505" i="2"/>
  <c r="H505" i="2"/>
  <c r="G505" i="2"/>
  <c r="D505" i="2"/>
  <c r="C505" i="2"/>
  <c r="B505" i="2"/>
  <c r="A505" i="2"/>
  <c r="Y504" i="2"/>
  <c r="V504" i="2"/>
  <c r="N504" i="2"/>
  <c r="L504" i="2"/>
  <c r="K504" i="2"/>
  <c r="H504" i="2"/>
  <c r="G504" i="2"/>
  <c r="F504" i="2"/>
  <c r="D504" i="2"/>
  <c r="C504" i="2"/>
  <c r="B504" i="2"/>
  <c r="A504" i="2"/>
  <c r="Y503" i="2"/>
  <c r="W503" i="2"/>
  <c r="O503" i="2"/>
  <c r="N503" i="2"/>
  <c r="M503" i="2"/>
  <c r="K503" i="2"/>
  <c r="J503" i="2"/>
  <c r="I503" i="2"/>
  <c r="G503" i="2"/>
  <c r="F503" i="2"/>
  <c r="E503" i="2"/>
  <c r="D503" i="2"/>
  <c r="V503" i="2" s="1"/>
  <c r="C503" i="2"/>
  <c r="B503" i="2"/>
  <c r="A503" i="2"/>
  <c r="N502" i="2"/>
  <c r="D502" i="2"/>
  <c r="C502" i="2"/>
  <c r="B502" i="2"/>
  <c r="A502" i="2"/>
  <c r="M501" i="2"/>
  <c r="H501" i="2"/>
  <c r="D501" i="2"/>
  <c r="W501" i="2" s="1"/>
  <c r="C501" i="2"/>
  <c r="B501" i="2"/>
  <c r="A501" i="2"/>
  <c r="Y500" i="2"/>
  <c r="N500" i="2"/>
  <c r="L500" i="2"/>
  <c r="H500" i="2"/>
  <c r="G500" i="2"/>
  <c r="D500" i="2"/>
  <c r="C500" i="2"/>
  <c r="B500" i="2"/>
  <c r="A500" i="2"/>
  <c r="Y499" i="2"/>
  <c r="W499" i="2"/>
  <c r="O499" i="2"/>
  <c r="N499" i="2"/>
  <c r="M499" i="2"/>
  <c r="K499" i="2"/>
  <c r="J499" i="2"/>
  <c r="I499" i="2"/>
  <c r="G499" i="2"/>
  <c r="F499" i="2"/>
  <c r="E499" i="2"/>
  <c r="D499" i="2"/>
  <c r="V499" i="2" s="1"/>
  <c r="C499" i="2"/>
  <c r="B499" i="2"/>
  <c r="A499" i="2"/>
  <c r="Y498" i="2"/>
  <c r="W498" i="2"/>
  <c r="V498" i="2"/>
  <c r="M498" i="2"/>
  <c r="L498" i="2"/>
  <c r="J498" i="2"/>
  <c r="H498" i="2"/>
  <c r="F498" i="2"/>
  <c r="E498" i="2"/>
  <c r="D498" i="2"/>
  <c r="C498" i="2"/>
  <c r="B498" i="2"/>
  <c r="A498" i="2"/>
  <c r="O497" i="2"/>
  <c r="D497" i="2"/>
  <c r="C497" i="2"/>
  <c r="B497" i="2"/>
  <c r="A497" i="2"/>
  <c r="H496" i="2"/>
  <c r="D496" i="2"/>
  <c r="N496" i="2" s="1"/>
  <c r="C496" i="2"/>
  <c r="B496" i="2"/>
  <c r="A496" i="2"/>
  <c r="Y495" i="2"/>
  <c r="W495" i="2"/>
  <c r="O495" i="2"/>
  <c r="N495" i="2"/>
  <c r="M495" i="2"/>
  <c r="K495" i="2"/>
  <c r="J495" i="2"/>
  <c r="I495" i="2"/>
  <c r="G495" i="2"/>
  <c r="F495" i="2"/>
  <c r="E495" i="2"/>
  <c r="D495" i="2"/>
  <c r="V495" i="2" s="1"/>
  <c r="C495" i="2"/>
  <c r="B495" i="2"/>
  <c r="A495" i="2"/>
  <c r="Y494" i="2"/>
  <c r="W494" i="2"/>
  <c r="M494" i="2"/>
  <c r="L494" i="2"/>
  <c r="H494" i="2"/>
  <c r="F494" i="2"/>
  <c r="D494" i="2"/>
  <c r="C494" i="2"/>
  <c r="B494" i="2"/>
  <c r="A494" i="2"/>
  <c r="W493" i="2"/>
  <c r="V493" i="2"/>
  <c r="M493" i="2"/>
  <c r="L493" i="2"/>
  <c r="K493" i="2"/>
  <c r="H493" i="2"/>
  <c r="G493" i="2"/>
  <c r="E493" i="2"/>
  <c r="D493" i="2"/>
  <c r="C493" i="2"/>
  <c r="B493" i="2"/>
  <c r="A493" i="2"/>
  <c r="O492" i="2"/>
  <c r="D492" i="2"/>
  <c r="C492" i="2"/>
  <c r="B492" i="2"/>
  <c r="A492" i="2"/>
  <c r="Y491" i="2"/>
  <c r="W491" i="2"/>
  <c r="O491" i="2"/>
  <c r="N491" i="2"/>
  <c r="M491" i="2"/>
  <c r="K491" i="2"/>
  <c r="J491" i="2"/>
  <c r="I491" i="2"/>
  <c r="G491" i="2"/>
  <c r="F491" i="2"/>
  <c r="E491" i="2"/>
  <c r="D491" i="2"/>
  <c r="V491" i="2" s="1"/>
  <c r="C491" i="2"/>
  <c r="B491" i="2"/>
  <c r="A491" i="2"/>
  <c r="Y490" i="2"/>
  <c r="H490" i="2"/>
  <c r="D490" i="2"/>
  <c r="M490" i="2" s="1"/>
  <c r="C490" i="2"/>
  <c r="B490" i="2"/>
  <c r="A490" i="2"/>
  <c r="W489" i="2"/>
  <c r="M489" i="2"/>
  <c r="L489" i="2"/>
  <c r="H489" i="2"/>
  <c r="G489" i="2"/>
  <c r="D489" i="2"/>
  <c r="C489" i="2"/>
  <c r="B489" i="2"/>
  <c r="A489" i="2"/>
  <c r="Y488" i="2"/>
  <c r="V488" i="2"/>
  <c r="N488" i="2"/>
  <c r="L488" i="2"/>
  <c r="K488" i="2"/>
  <c r="H488" i="2"/>
  <c r="G488" i="2"/>
  <c r="F488" i="2"/>
  <c r="D488" i="2"/>
  <c r="C488" i="2"/>
  <c r="B488" i="2"/>
  <c r="A488" i="2"/>
  <c r="Y487" i="2"/>
  <c r="W487" i="2"/>
  <c r="O487" i="2"/>
  <c r="N487" i="2"/>
  <c r="M487" i="2"/>
  <c r="K487" i="2"/>
  <c r="J487" i="2"/>
  <c r="I487" i="2"/>
  <c r="G487" i="2"/>
  <c r="F487" i="2"/>
  <c r="E487" i="2"/>
  <c r="D487" i="2"/>
  <c r="V487" i="2" s="1"/>
  <c r="C487" i="2"/>
  <c r="B487" i="2"/>
  <c r="A487" i="2"/>
  <c r="V486" i="2"/>
  <c r="J486" i="2"/>
  <c r="I486" i="2"/>
  <c r="E486" i="2"/>
  <c r="D486" i="2"/>
  <c r="C486" i="2"/>
  <c r="B486" i="2"/>
  <c r="A486" i="2"/>
  <c r="D485" i="2"/>
  <c r="C485" i="2"/>
  <c r="B485" i="2"/>
  <c r="A485" i="2"/>
  <c r="Y484" i="2"/>
  <c r="N484" i="2"/>
  <c r="L484" i="2"/>
  <c r="H484" i="2"/>
  <c r="G484" i="2"/>
  <c r="D484" i="2"/>
  <c r="C484" i="2"/>
  <c r="B484" i="2"/>
  <c r="A484" i="2"/>
  <c r="Y483" i="2"/>
  <c r="W483" i="2"/>
  <c r="O483" i="2"/>
  <c r="N483" i="2"/>
  <c r="M483" i="2"/>
  <c r="K483" i="2"/>
  <c r="J483" i="2"/>
  <c r="I483" i="2"/>
  <c r="G483" i="2"/>
  <c r="F483" i="2"/>
  <c r="E483" i="2"/>
  <c r="D483" i="2"/>
  <c r="V483" i="2" s="1"/>
  <c r="C483" i="2"/>
  <c r="B483" i="2"/>
  <c r="A483" i="2"/>
  <c r="Y482" i="2"/>
  <c r="W482" i="2"/>
  <c r="V482" i="2"/>
  <c r="M482" i="2"/>
  <c r="L482" i="2"/>
  <c r="J482" i="2"/>
  <c r="H482" i="2"/>
  <c r="F482" i="2"/>
  <c r="E482" i="2"/>
  <c r="D482" i="2"/>
  <c r="C482" i="2"/>
  <c r="B482" i="2"/>
  <c r="A482" i="2"/>
  <c r="V481" i="2"/>
  <c r="K481" i="2"/>
  <c r="I481" i="2"/>
  <c r="E481" i="2"/>
  <c r="D481" i="2"/>
  <c r="C481" i="2"/>
  <c r="B481" i="2"/>
  <c r="A481" i="2"/>
  <c r="D480" i="2"/>
  <c r="O480" i="2" s="1"/>
  <c r="C480" i="2"/>
  <c r="B480" i="2"/>
  <c r="A480" i="2"/>
  <c r="Y479" i="2"/>
  <c r="W479" i="2"/>
  <c r="O479" i="2"/>
  <c r="N479" i="2"/>
  <c r="M479" i="2"/>
  <c r="K479" i="2"/>
  <c r="J479" i="2"/>
  <c r="I479" i="2"/>
  <c r="G479" i="2"/>
  <c r="F479" i="2"/>
  <c r="E479" i="2"/>
  <c r="D479" i="2"/>
  <c r="V479" i="2" s="1"/>
  <c r="C479" i="2"/>
  <c r="B479" i="2"/>
  <c r="A479" i="2"/>
  <c r="Y478" i="2"/>
  <c r="W478" i="2"/>
  <c r="M478" i="2"/>
  <c r="L478" i="2"/>
  <c r="H478" i="2"/>
  <c r="F478" i="2"/>
  <c r="D478" i="2"/>
  <c r="C478" i="2"/>
  <c r="B478" i="2"/>
  <c r="A478" i="2"/>
  <c r="W477" i="2"/>
  <c r="V477" i="2"/>
  <c r="M477" i="2"/>
  <c r="L477" i="2"/>
  <c r="K477" i="2"/>
  <c r="H477" i="2"/>
  <c r="G477" i="2"/>
  <c r="E477" i="2"/>
  <c r="D477" i="2"/>
  <c r="C477" i="2"/>
  <c r="B477" i="2"/>
  <c r="A477" i="2"/>
  <c r="V476" i="2"/>
  <c r="K476" i="2"/>
  <c r="J476" i="2"/>
  <c r="F476" i="2"/>
  <c r="D476" i="2"/>
  <c r="C476" i="2"/>
  <c r="B476" i="2"/>
  <c r="A476" i="2"/>
  <c r="Y475" i="2"/>
  <c r="W475" i="2"/>
  <c r="O475" i="2"/>
  <c r="N475" i="2"/>
  <c r="M475" i="2"/>
  <c r="K475" i="2"/>
  <c r="J475" i="2"/>
  <c r="I475" i="2"/>
  <c r="G475" i="2"/>
  <c r="F475" i="2"/>
  <c r="E475" i="2"/>
  <c r="D475" i="2"/>
  <c r="V475" i="2" s="1"/>
  <c r="C475" i="2"/>
  <c r="B475" i="2"/>
  <c r="A475" i="2"/>
  <c r="N474" i="2"/>
  <c r="D474" i="2"/>
  <c r="C474" i="2"/>
  <c r="B474" i="2"/>
  <c r="A474" i="2"/>
  <c r="W473" i="2"/>
  <c r="M473" i="2"/>
  <c r="L473" i="2"/>
  <c r="H473" i="2"/>
  <c r="G473" i="2"/>
  <c r="D473" i="2"/>
  <c r="C473" i="2"/>
  <c r="B473" i="2"/>
  <c r="A473" i="2"/>
  <c r="Y472" i="2"/>
  <c r="V472" i="2"/>
  <c r="N472" i="2"/>
  <c r="L472" i="2"/>
  <c r="K472" i="2"/>
  <c r="H472" i="2"/>
  <c r="G472" i="2"/>
  <c r="F472" i="2"/>
  <c r="D472" i="2"/>
  <c r="C472" i="2"/>
  <c r="B472" i="2"/>
  <c r="A472" i="2"/>
  <c r="Y471" i="2"/>
  <c r="W471" i="2"/>
  <c r="O471" i="2"/>
  <c r="N471" i="2"/>
  <c r="M471" i="2"/>
  <c r="K471" i="2"/>
  <c r="J471" i="2"/>
  <c r="I471" i="2"/>
  <c r="G471" i="2"/>
  <c r="F471" i="2"/>
  <c r="E471" i="2"/>
  <c r="D471" i="2"/>
  <c r="V471" i="2" s="1"/>
  <c r="C471" i="2"/>
  <c r="B471" i="2"/>
  <c r="A471" i="2"/>
  <c r="V470" i="2"/>
  <c r="I470" i="2"/>
  <c r="E470" i="2"/>
  <c r="D470" i="2"/>
  <c r="J470" i="2" s="1"/>
  <c r="C470" i="2"/>
  <c r="B470" i="2"/>
  <c r="A470" i="2"/>
  <c r="M469" i="2"/>
  <c r="I469" i="2"/>
  <c r="H469" i="2"/>
  <c r="D469" i="2"/>
  <c r="C469" i="2"/>
  <c r="B469" i="2"/>
  <c r="A469" i="2"/>
  <c r="Y468" i="2"/>
  <c r="N468" i="2"/>
  <c r="L468" i="2"/>
  <c r="H468" i="2"/>
  <c r="G468" i="2"/>
  <c r="D468" i="2"/>
  <c r="C468" i="2"/>
  <c r="B468" i="2"/>
  <c r="A468" i="2"/>
  <c r="Y467" i="2"/>
  <c r="W467" i="2"/>
  <c r="O467" i="2"/>
  <c r="N467" i="2"/>
  <c r="M467" i="2"/>
  <c r="K467" i="2"/>
  <c r="J467" i="2"/>
  <c r="I467" i="2"/>
  <c r="G467" i="2"/>
  <c r="F467" i="2"/>
  <c r="E467" i="2"/>
  <c r="D467" i="2"/>
  <c r="V467" i="2" s="1"/>
  <c r="C467" i="2"/>
  <c r="B467" i="2"/>
  <c r="A467" i="2"/>
  <c r="Y466" i="2"/>
  <c r="W466" i="2"/>
  <c r="V466" i="2"/>
  <c r="M466" i="2"/>
  <c r="L466" i="2"/>
  <c r="J466" i="2"/>
  <c r="H466" i="2"/>
  <c r="F466" i="2"/>
  <c r="E466" i="2"/>
  <c r="D466" i="2"/>
  <c r="C466" i="2"/>
  <c r="B466" i="2"/>
  <c r="A466" i="2"/>
  <c r="L465" i="2"/>
  <c r="E465" i="2"/>
  <c r="D465" i="2"/>
  <c r="V465" i="2" s="1"/>
  <c r="C465" i="2"/>
  <c r="B465" i="2"/>
  <c r="A465" i="2"/>
  <c r="N464" i="2"/>
  <c r="F464" i="2"/>
  <c r="D464" i="2"/>
  <c r="V464" i="2" s="1"/>
  <c r="C464" i="2"/>
  <c r="B464" i="2"/>
  <c r="A464" i="2"/>
  <c r="Y463" i="2"/>
  <c r="W463" i="2"/>
  <c r="O463" i="2"/>
  <c r="N463" i="2"/>
  <c r="M463" i="2"/>
  <c r="K463" i="2"/>
  <c r="J463" i="2"/>
  <c r="I463" i="2"/>
  <c r="G463" i="2"/>
  <c r="F463" i="2"/>
  <c r="E463" i="2"/>
  <c r="D463" i="2"/>
  <c r="V463" i="2" s="1"/>
  <c r="C463" i="2"/>
  <c r="B463" i="2"/>
  <c r="A463" i="2"/>
  <c r="M462" i="2"/>
  <c r="F462" i="2"/>
  <c r="D462" i="2"/>
  <c r="W462" i="2" s="1"/>
  <c r="C462" i="2"/>
  <c r="B462" i="2"/>
  <c r="A462" i="2"/>
  <c r="W461" i="2"/>
  <c r="V461" i="2"/>
  <c r="M461" i="2"/>
  <c r="L461" i="2"/>
  <c r="K461" i="2"/>
  <c r="H461" i="2"/>
  <c r="G461" i="2"/>
  <c r="E461" i="2"/>
  <c r="D461" i="2"/>
  <c r="C461" i="2"/>
  <c r="B461" i="2"/>
  <c r="A461" i="2"/>
  <c r="O460" i="2"/>
  <c r="L460" i="2"/>
  <c r="G460" i="2"/>
  <c r="F460" i="2"/>
  <c r="D460" i="2"/>
  <c r="V460" i="2" s="1"/>
  <c r="C460" i="2"/>
  <c r="B460" i="2"/>
  <c r="A460" i="2"/>
  <c r="Y459" i="2"/>
  <c r="W459" i="2"/>
  <c r="O459" i="2"/>
  <c r="N459" i="2"/>
  <c r="M459" i="2"/>
  <c r="K459" i="2"/>
  <c r="J459" i="2"/>
  <c r="I459" i="2"/>
  <c r="G459" i="2"/>
  <c r="F459" i="2"/>
  <c r="E459" i="2"/>
  <c r="D459" i="2"/>
  <c r="V459" i="2" s="1"/>
  <c r="C459" i="2"/>
  <c r="B459" i="2"/>
  <c r="A459" i="2"/>
  <c r="N458" i="2"/>
  <c r="M458" i="2"/>
  <c r="H458" i="2"/>
  <c r="E458" i="2"/>
  <c r="D458" i="2"/>
  <c r="V458" i="2" s="1"/>
  <c r="C458" i="2"/>
  <c r="B458" i="2"/>
  <c r="A458" i="2"/>
  <c r="O457" i="2"/>
  <c r="M457" i="2"/>
  <c r="H457" i="2"/>
  <c r="G457" i="2"/>
  <c r="D457" i="2"/>
  <c r="W457" i="2" s="1"/>
  <c r="C457" i="2"/>
  <c r="B457" i="2"/>
  <c r="A457" i="2"/>
  <c r="Y456" i="2"/>
  <c r="V456" i="2"/>
  <c r="N456" i="2"/>
  <c r="L456" i="2"/>
  <c r="K456" i="2"/>
  <c r="H456" i="2"/>
  <c r="G456" i="2"/>
  <c r="F456" i="2"/>
  <c r="D456" i="2"/>
  <c r="C456" i="2"/>
  <c r="B456" i="2"/>
  <c r="A456" i="2"/>
  <c r="Y455" i="2"/>
  <c r="W455" i="2"/>
  <c r="O455" i="2"/>
  <c r="N455" i="2"/>
  <c r="M455" i="2"/>
  <c r="K455" i="2"/>
  <c r="J455" i="2"/>
  <c r="I455" i="2"/>
  <c r="G455" i="2"/>
  <c r="F455" i="2"/>
  <c r="E455" i="2"/>
  <c r="D455" i="2"/>
  <c r="V455" i="2" s="1"/>
  <c r="C455" i="2"/>
  <c r="B455" i="2"/>
  <c r="A455" i="2"/>
  <c r="N454" i="2"/>
  <c r="L454" i="2"/>
  <c r="F454" i="2"/>
  <c r="E454" i="2"/>
  <c r="D454" i="2"/>
  <c r="V454" i="2" s="1"/>
  <c r="C454" i="2"/>
  <c r="B454" i="2"/>
  <c r="A454" i="2"/>
  <c r="O453" i="2"/>
  <c r="M453" i="2"/>
  <c r="H453" i="2"/>
  <c r="E453" i="2"/>
  <c r="D453" i="2"/>
  <c r="V453" i="2" s="1"/>
  <c r="C453" i="2"/>
  <c r="B453" i="2"/>
  <c r="A453" i="2"/>
  <c r="O452" i="2"/>
  <c r="N452" i="2"/>
  <c r="H452" i="2"/>
  <c r="G452" i="2"/>
  <c r="D452" i="2"/>
  <c r="Y452" i="2" s="1"/>
  <c r="C452" i="2"/>
  <c r="B452" i="2"/>
  <c r="A452" i="2"/>
  <c r="Y451" i="2"/>
  <c r="W451" i="2"/>
  <c r="O451" i="2"/>
  <c r="N451" i="2"/>
  <c r="M451" i="2"/>
  <c r="K451" i="2"/>
  <c r="J451" i="2"/>
  <c r="I451" i="2"/>
  <c r="G451" i="2"/>
  <c r="F451" i="2"/>
  <c r="E451" i="2"/>
  <c r="D451" i="2"/>
  <c r="V451" i="2" s="1"/>
  <c r="C451" i="2"/>
  <c r="B451" i="2"/>
  <c r="A451" i="2"/>
  <c r="Y450" i="2"/>
  <c r="W450" i="2"/>
  <c r="V450" i="2"/>
  <c r="M450" i="2"/>
  <c r="L450" i="2"/>
  <c r="J450" i="2"/>
  <c r="H450" i="2"/>
  <c r="F450" i="2"/>
  <c r="E450" i="2"/>
  <c r="D450" i="2"/>
  <c r="C450" i="2"/>
  <c r="B450" i="2"/>
  <c r="A450" i="2"/>
  <c r="V449" i="2"/>
  <c r="O449" i="2"/>
  <c r="L449" i="2"/>
  <c r="I449" i="2"/>
  <c r="G449" i="2"/>
  <c r="E449" i="2"/>
  <c r="D449" i="2"/>
  <c r="C449" i="2"/>
  <c r="B449" i="2"/>
  <c r="A449" i="2"/>
  <c r="V448" i="2"/>
  <c r="O448" i="2"/>
  <c r="N448" i="2"/>
  <c r="J448" i="2"/>
  <c r="H448" i="2"/>
  <c r="F448" i="2"/>
  <c r="D448" i="2"/>
  <c r="C448" i="2"/>
  <c r="B448" i="2"/>
  <c r="A448" i="2"/>
  <c r="Y447" i="2"/>
  <c r="W447" i="2"/>
  <c r="O447" i="2"/>
  <c r="N447" i="2"/>
  <c r="M447" i="2"/>
  <c r="K447" i="2"/>
  <c r="J447" i="2"/>
  <c r="I447" i="2"/>
  <c r="G447" i="2"/>
  <c r="F447" i="2"/>
  <c r="E447" i="2"/>
  <c r="D447" i="2"/>
  <c r="V447" i="2" s="1"/>
  <c r="C447" i="2"/>
  <c r="B447" i="2"/>
  <c r="A447" i="2"/>
  <c r="W446" i="2"/>
  <c r="N446" i="2"/>
  <c r="M446" i="2"/>
  <c r="I446" i="2"/>
  <c r="H446" i="2"/>
  <c r="F446" i="2"/>
  <c r="D446" i="2"/>
  <c r="C446" i="2"/>
  <c r="B446" i="2"/>
  <c r="A446" i="2"/>
  <c r="W445" i="2"/>
  <c r="V445" i="2"/>
  <c r="M445" i="2"/>
  <c r="L445" i="2"/>
  <c r="K445" i="2"/>
  <c r="H445" i="2"/>
  <c r="G445" i="2"/>
  <c r="E445" i="2"/>
  <c r="D445" i="2"/>
  <c r="C445" i="2"/>
  <c r="B445" i="2"/>
  <c r="A445" i="2"/>
  <c r="Y444" i="2"/>
  <c r="K444" i="2"/>
  <c r="D444" i="2"/>
  <c r="C444" i="2"/>
  <c r="B444" i="2"/>
  <c r="A444" i="2"/>
  <c r="Y443" i="2"/>
  <c r="W443" i="2"/>
  <c r="O443" i="2"/>
  <c r="N443" i="2"/>
  <c r="M443" i="2"/>
  <c r="K443" i="2"/>
  <c r="J443" i="2"/>
  <c r="I443" i="2"/>
  <c r="G443" i="2"/>
  <c r="F443" i="2"/>
  <c r="E443" i="2"/>
  <c r="D443" i="2"/>
  <c r="V443" i="2" s="1"/>
  <c r="C443" i="2"/>
  <c r="B443" i="2"/>
  <c r="A443" i="2"/>
  <c r="J442" i="2"/>
  <c r="D442" i="2"/>
  <c r="C442" i="2"/>
  <c r="B442" i="2"/>
  <c r="A442" i="2"/>
  <c r="L441" i="2"/>
  <c r="D441" i="2"/>
  <c r="C441" i="2"/>
  <c r="B441" i="2"/>
  <c r="A441" i="2"/>
  <c r="Y440" i="2"/>
  <c r="V440" i="2"/>
  <c r="N440" i="2"/>
  <c r="L440" i="2"/>
  <c r="K440" i="2"/>
  <c r="H440" i="2"/>
  <c r="G440" i="2"/>
  <c r="F440" i="2"/>
  <c r="D440" i="2"/>
  <c r="C440" i="2"/>
  <c r="B440" i="2"/>
  <c r="A440" i="2"/>
  <c r="Y439" i="2"/>
  <c r="W439" i="2"/>
  <c r="O439" i="2"/>
  <c r="N439" i="2"/>
  <c r="M439" i="2"/>
  <c r="K439" i="2"/>
  <c r="J439" i="2"/>
  <c r="I439" i="2"/>
  <c r="G439" i="2"/>
  <c r="F439" i="2"/>
  <c r="E439" i="2"/>
  <c r="D439" i="2"/>
  <c r="V439" i="2" s="1"/>
  <c r="C439" i="2"/>
  <c r="B439" i="2"/>
  <c r="A439" i="2"/>
  <c r="Y438" i="2"/>
  <c r="W438" i="2"/>
  <c r="V438" i="2"/>
  <c r="M438" i="2"/>
  <c r="L438" i="2"/>
  <c r="J438" i="2"/>
  <c r="H438" i="2"/>
  <c r="F438" i="2"/>
  <c r="E438" i="2"/>
  <c r="D438" i="2"/>
  <c r="C438" i="2"/>
  <c r="B438" i="2"/>
  <c r="A438" i="2"/>
  <c r="W437" i="2"/>
  <c r="V437" i="2"/>
  <c r="L437" i="2"/>
  <c r="K437" i="2"/>
  <c r="G437" i="2"/>
  <c r="E437" i="2"/>
  <c r="D437" i="2"/>
  <c r="M437" i="2" s="1"/>
  <c r="C437" i="2"/>
  <c r="B437" i="2"/>
  <c r="A437" i="2"/>
  <c r="V436" i="2"/>
  <c r="K436" i="2"/>
  <c r="F436" i="2"/>
  <c r="D436" i="2"/>
  <c r="N436" i="2" s="1"/>
  <c r="C436" i="2"/>
  <c r="B436" i="2"/>
  <c r="A436" i="2"/>
  <c r="Y435" i="2"/>
  <c r="W435" i="2"/>
  <c r="O435" i="2"/>
  <c r="N435" i="2"/>
  <c r="M435" i="2"/>
  <c r="K435" i="2"/>
  <c r="J435" i="2"/>
  <c r="I435" i="2"/>
  <c r="G435" i="2"/>
  <c r="F435" i="2"/>
  <c r="E435" i="2"/>
  <c r="D435" i="2"/>
  <c r="V435" i="2" s="1"/>
  <c r="C435" i="2"/>
  <c r="B435" i="2"/>
  <c r="A435" i="2"/>
  <c r="N434" i="2"/>
  <c r="I434" i="2"/>
  <c r="D434" i="2"/>
  <c r="C434" i="2"/>
  <c r="B434" i="2"/>
  <c r="A434" i="2"/>
  <c r="W433" i="2"/>
  <c r="V433" i="2"/>
  <c r="M433" i="2"/>
  <c r="L433" i="2"/>
  <c r="K433" i="2"/>
  <c r="H433" i="2"/>
  <c r="G433" i="2"/>
  <c r="E433" i="2"/>
  <c r="D433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Z228" i="2"/>
  <c r="Y228" i="2"/>
  <c r="W228" i="2"/>
  <c r="O228" i="2"/>
  <c r="N228" i="2"/>
  <c r="M228" i="2"/>
  <c r="K228" i="2"/>
  <c r="J228" i="2"/>
  <c r="I228" i="2"/>
  <c r="G228" i="2"/>
  <c r="F228" i="2"/>
  <c r="E228" i="2"/>
  <c r="AB228" i="2" s="1"/>
  <c r="D228" i="2"/>
  <c r="V228" i="2" s="1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D1" i="2"/>
  <c r="C1" i="2"/>
  <c r="B1" i="2"/>
  <c r="A1" i="2"/>
  <c r="D436" i="1"/>
  <c r="D432" i="2" s="1"/>
  <c r="D435" i="1"/>
  <c r="D431" i="2" s="1"/>
  <c r="D434" i="1"/>
  <c r="D430" i="2" s="1"/>
  <c r="D433" i="1"/>
  <c r="D429" i="2" s="1"/>
  <c r="D432" i="1"/>
  <c r="D428" i="2" s="1"/>
  <c r="D431" i="1"/>
  <c r="D427" i="2" s="1"/>
  <c r="D430" i="1"/>
  <c r="D426" i="2" s="1"/>
  <c r="D429" i="1"/>
  <c r="D425" i="2" s="1"/>
  <c r="D428" i="1"/>
  <c r="D424" i="2" s="1"/>
  <c r="D427" i="1"/>
  <c r="D423" i="2" s="1"/>
  <c r="D426" i="1"/>
  <c r="D422" i="2" s="1"/>
  <c r="D425" i="1"/>
  <c r="D421" i="2" s="1"/>
  <c r="D424" i="1"/>
  <c r="D420" i="2" s="1"/>
  <c r="D423" i="1"/>
  <c r="D419" i="2" s="1"/>
  <c r="D422" i="1"/>
  <c r="D418" i="2" s="1"/>
  <c r="D421" i="1"/>
  <c r="D417" i="2" s="1"/>
  <c r="D420" i="1"/>
  <c r="D416" i="2" s="1"/>
  <c r="D419" i="1"/>
  <c r="D415" i="2" s="1"/>
  <c r="D418" i="1"/>
  <c r="D414" i="2" s="1"/>
  <c r="D417" i="1"/>
  <c r="D413" i="2" s="1"/>
  <c r="D416" i="1"/>
  <c r="D412" i="2" s="1"/>
  <c r="D415" i="1"/>
  <c r="D411" i="2" s="1"/>
  <c r="D414" i="1"/>
  <c r="D410" i="2" s="1"/>
  <c r="D413" i="1"/>
  <c r="D409" i="2" s="1"/>
  <c r="D412" i="1"/>
  <c r="D408" i="2" s="1"/>
  <c r="D411" i="1"/>
  <c r="D407" i="2" s="1"/>
  <c r="D410" i="1"/>
  <c r="D406" i="2" s="1"/>
  <c r="D409" i="1"/>
  <c r="D405" i="2" s="1"/>
  <c r="D408" i="1"/>
  <c r="D404" i="2" s="1"/>
  <c r="D407" i="1"/>
  <c r="D403" i="2" s="1"/>
  <c r="D406" i="1"/>
  <c r="D402" i="2" s="1"/>
  <c r="D405" i="1"/>
  <c r="D401" i="2" s="1"/>
  <c r="D404" i="1"/>
  <c r="D400" i="2" s="1"/>
  <c r="D403" i="1"/>
  <c r="D399" i="2" s="1"/>
  <c r="D402" i="1"/>
  <c r="D398" i="2" s="1"/>
  <c r="D401" i="1"/>
  <c r="D397" i="2" s="1"/>
  <c r="D400" i="1"/>
  <c r="D396" i="2" s="1"/>
  <c r="D399" i="1"/>
  <c r="D395" i="2" s="1"/>
  <c r="D398" i="1"/>
  <c r="D394" i="2" s="1"/>
  <c r="D397" i="1"/>
  <c r="D393" i="2" s="1"/>
  <c r="D396" i="1"/>
  <c r="D392" i="2" s="1"/>
  <c r="D395" i="1"/>
  <c r="D391" i="2" s="1"/>
  <c r="D394" i="1"/>
  <c r="D390" i="2" s="1"/>
  <c r="D393" i="1"/>
  <c r="D389" i="2" s="1"/>
  <c r="D392" i="1"/>
  <c r="D388" i="2" s="1"/>
  <c r="D391" i="1"/>
  <c r="D387" i="2" s="1"/>
  <c r="D390" i="1"/>
  <c r="D386" i="2" s="1"/>
  <c r="D389" i="1"/>
  <c r="D385" i="2" s="1"/>
  <c r="D388" i="1"/>
  <c r="D384" i="2" s="1"/>
  <c r="D387" i="1"/>
  <c r="D383" i="2" s="1"/>
  <c r="D386" i="1"/>
  <c r="D382" i="2" s="1"/>
  <c r="D385" i="1"/>
  <c r="D381" i="2" s="1"/>
  <c r="D384" i="1"/>
  <c r="D380" i="2" s="1"/>
  <c r="D383" i="1"/>
  <c r="D379" i="2" s="1"/>
  <c r="D382" i="1"/>
  <c r="D378" i="2" s="1"/>
  <c r="D381" i="1"/>
  <c r="D377" i="2" s="1"/>
  <c r="D380" i="1"/>
  <c r="D376" i="2" s="1"/>
  <c r="D379" i="1"/>
  <c r="D375" i="2" s="1"/>
  <c r="D378" i="1"/>
  <c r="D374" i="2" s="1"/>
  <c r="D377" i="1"/>
  <c r="D373" i="2" s="1"/>
  <c r="D376" i="1"/>
  <c r="D372" i="2" s="1"/>
  <c r="D375" i="1"/>
  <c r="D371" i="2" s="1"/>
  <c r="D374" i="1"/>
  <c r="D370" i="2" s="1"/>
  <c r="D373" i="1"/>
  <c r="D369" i="2" s="1"/>
  <c r="D372" i="1"/>
  <c r="D368" i="2" s="1"/>
  <c r="D371" i="1"/>
  <c r="D367" i="2" s="1"/>
  <c r="D370" i="1"/>
  <c r="D366" i="2" s="1"/>
  <c r="D369" i="1"/>
  <c r="D365" i="2" s="1"/>
  <c r="D368" i="1"/>
  <c r="D364" i="2" s="1"/>
  <c r="D367" i="1"/>
  <c r="D363" i="2" s="1"/>
  <c r="D366" i="1"/>
  <c r="D362" i="2" s="1"/>
  <c r="D365" i="1"/>
  <c r="D361" i="2" s="1"/>
  <c r="D364" i="1"/>
  <c r="D360" i="2" s="1"/>
  <c r="D363" i="1"/>
  <c r="D359" i="2" s="1"/>
  <c r="D362" i="1"/>
  <c r="D358" i="2" s="1"/>
  <c r="D361" i="1"/>
  <c r="D357" i="2" s="1"/>
  <c r="D360" i="1"/>
  <c r="D356" i="2" s="1"/>
  <c r="D359" i="1"/>
  <c r="D355" i="2" s="1"/>
  <c r="D358" i="1"/>
  <c r="D354" i="2" s="1"/>
  <c r="D357" i="1"/>
  <c r="D353" i="2" s="1"/>
  <c r="D356" i="1"/>
  <c r="D352" i="2" s="1"/>
  <c r="D355" i="1"/>
  <c r="D351" i="2" s="1"/>
  <c r="D354" i="1"/>
  <c r="D350" i="2" s="1"/>
  <c r="D353" i="1"/>
  <c r="D349" i="2" s="1"/>
  <c r="D352" i="1"/>
  <c r="D348" i="2" s="1"/>
  <c r="D351" i="1"/>
  <c r="D347" i="2" s="1"/>
  <c r="D350" i="1"/>
  <c r="D346" i="2" s="1"/>
  <c r="D349" i="1"/>
  <c r="D345" i="2" s="1"/>
  <c r="D348" i="1"/>
  <c r="D344" i="2" s="1"/>
  <c r="D347" i="1"/>
  <c r="D343" i="2" s="1"/>
  <c r="D346" i="1"/>
  <c r="D342" i="2" s="1"/>
  <c r="D345" i="1"/>
  <c r="D341" i="2" s="1"/>
  <c r="D344" i="1"/>
  <c r="D340" i="2" s="1"/>
  <c r="D343" i="1"/>
  <c r="D339" i="2" s="1"/>
  <c r="D342" i="1"/>
  <c r="D338" i="2" s="1"/>
  <c r="D341" i="1"/>
  <c r="D337" i="2" s="1"/>
  <c r="D340" i="1"/>
  <c r="D336" i="2" s="1"/>
  <c r="D339" i="1"/>
  <c r="D335" i="2" s="1"/>
  <c r="D338" i="1"/>
  <c r="D334" i="2" s="1"/>
  <c r="D337" i="1"/>
  <c r="D333" i="2" s="1"/>
  <c r="D336" i="1"/>
  <c r="D332" i="2" s="1"/>
  <c r="D335" i="1"/>
  <c r="D331" i="2" s="1"/>
  <c r="D334" i="1"/>
  <c r="D330" i="2" s="1"/>
  <c r="D333" i="1"/>
  <c r="D329" i="2" s="1"/>
  <c r="D332" i="1"/>
  <c r="D328" i="2" s="1"/>
  <c r="D331" i="1"/>
  <c r="D327" i="2" s="1"/>
  <c r="D330" i="1"/>
  <c r="D326" i="2" s="1"/>
  <c r="D329" i="1"/>
  <c r="D325" i="2" s="1"/>
  <c r="D328" i="1"/>
  <c r="D324" i="2" s="1"/>
  <c r="D327" i="1"/>
  <c r="D323" i="2" s="1"/>
  <c r="D326" i="1"/>
  <c r="D322" i="2" s="1"/>
  <c r="D325" i="1"/>
  <c r="D321" i="2" s="1"/>
  <c r="D324" i="1"/>
  <c r="D320" i="2" s="1"/>
  <c r="D323" i="1"/>
  <c r="D319" i="2" s="1"/>
  <c r="D322" i="1"/>
  <c r="D318" i="2" s="1"/>
  <c r="D321" i="1"/>
  <c r="D317" i="2" s="1"/>
  <c r="D320" i="1"/>
  <c r="D316" i="2" s="1"/>
  <c r="D319" i="1"/>
  <c r="D315" i="2" s="1"/>
  <c r="D318" i="1"/>
  <c r="D314" i="2" s="1"/>
  <c r="D317" i="1"/>
  <c r="D313" i="2" s="1"/>
  <c r="D316" i="1"/>
  <c r="D312" i="2" s="1"/>
  <c r="D315" i="1"/>
  <c r="D311" i="2" s="1"/>
  <c r="D314" i="1"/>
  <c r="D310" i="2" s="1"/>
  <c r="D313" i="1"/>
  <c r="D309" i="2" s="1"/>
  <c r="D312" i="1"/>
  <c r="D308" i="2" s="1"/>
  <c r="D311" i="1"/>
  <c r="D307" i="2" s="1"/>
  <c r="D310" i="1"/>
  <c r="D306" i="2" s="1"/>
  <c r="D309" i="1"/>
  <c r="D305" i="2" s="1"/>
  <c r="D308" i="1"/>
  <c r="D304" i="2" s="1"/>
  <c r="D307" i="1"/>
  <c r="D303" i="2" s="1"/>
  <c r="D306" i="1"/>
  <c r="D302" i="2" s="1"/>
  <c r="D305" i="1"/>
  <c r="D301" i="2" s="1"/>
  <c r="D304" i="1"/>
  <c r="D300" i="2" s="1"/>
  <c r="D303" i="1"/>
  <c r="D299" i="2" s="1"/>
  <c r="D302" i="1"/>
  <c r="D298" i="2" s="1"/>
  <c r="D301" i="1"/>
  <c r="D297" i="2" s="1"/>
  <c r="D300" i="1"/>
  <c r="D296" i="2" s="1"/>
  <c r="D299" i="1"/>
  <c r="D295" i="2" s="1"/>
  <c r="D298" i="1"/>
  <c r="D294" i="2" s="1"/>
  <c r="D297" i="1"/>
  <c r="D293" i="2" s="1"/>
  <c r="D296" i="1"/>
  <c r="D292" i="2" s="1"/>
  <c r="D295" i="1"/>
  <c r="D291" i="2" s="1"/>
  <c r="D294" i="1"/>
  <c r="D290" i="2" s="1"/>
  <c r="D293" i="1"/>
  <c r="D289" i="2" s="1"/>
  <c r="D292" i="1"/>
  <c r="D288" i="2" s="1"/>
  <c r="D291" i="1"/>
  <c r="D287" i="2" s="1"/>
  <c r="D290" i="1"/>
  <c r="D286" i="2" s="1"/>
  <c r="D289" i="1"/>
  <c r="D285" i="2" s="1"/>
  <c r="D288" i="1"/>
  <c r="D284" i="2" s="1"/>
  <c r="D287" i="1"/>
  <c r="D283" i="2" s="1"/>
  <c r="D286" i="1"/>
  <c r="D282" i="2" s="1"/>
  <c r="D285" i="1"/>
  <c r="D281" i="2" s="1"/>
  <c r="D284" i="1"/>
  <c r="D280" i="2" s="1"/>
  <c r="D283" i="1"/>
  <c r="D279" i="2" s="1"/>
  <c r="D282" i="1"/>
  <c r="D278" i="2" s="1"/>
  <c r="D281" i="1"/>
  <c r="D277" i="2" s="1"/>
  <c r="D280" i="1"/>
  <c r="D276" i="2" s="1"/>
  <c r="D279" i="1"/>
  <c r="D275" i="2" s="1"/>
  <c r="D278" i="1"/>
  <c r="D274" i="2" s="1"/>
  <c r="D277" i="1"/>
  <c r="D273" i="2" s="1"/>
  <c r="D276" i="1"/>
  <c r="D272" i="2" s="1"/>
  <c r="D275" i="1"/>
  <c r="D271" i="2" s="1"/>
  <c r="D274" i="1"/>
  <c r="D270" i="2" s="1"/>
  <c r="D273" i="1"/>
  <c r="D269" i="2" s="1"/>
  <c r="D272" i="1"/>
  <c r="D268" i="2" s="1"/>
  <c r="D271" i="1"/>
  <c r="D267" i="2" s="1"/>
  <c r="D270" i="1"/>
  <c r="D266" i="2" s="1"/>
  <c r="D269" i="1"/>
  <c r="D265" i="2" s="1"/>
  <c r="D268" i="1"/>
  <c r="D264" i="2" s="1"/>
  <c r="D267" i="1"/>
  <c r="D263" i="2" s="1"/>
  <c r="D266" i="1"/>
  <c r="D262" i="2" s="1"/>
  <c r="D265" i="1"/>
  <c r="D261" i="2" s="1"/>
  <c r="D264" i="1"/>
  <c r="D260" i="2" s="1"/>
  <c r="D263" i="1"/>
  <c r="D259" i="2" s="1"/>
  <c r="D262" i="1"/>
  <c r="D258" i="2" s="1"/>
  <c r="D261" i="1"/>
  <c r="D257" i="2" s="1"/>
  <c r="D260" i="1"/>
  <c r="D256" i="2" s="1"/>
  <c r="D259" i="1"/>
  <c r="D255" i="2" s="1"/>
  <c r="D258" i="1"/>
  <c r="D254" i="2" s="1"/>
  <c r="D257" i="1"/>
  <c r="D253" i="2" s="1"/>
  <c r="D256" i="1"/>
  <c r="D252" i="2" s="1"/>
  <c r="D255" i="1"/>
  <c r="D251" i="2" s="1"/>
  <c r="D254" i="1"/>
  <c r="D250" i="2" s="1"/>
  <c r="D253" i="1"/>
  <c r="D249" i="2" s="1"/>
  <c r="D252" i="1"/>
  <c r="D248" i="2" s="1"/>
  <c r="D251" i="1"/>
  <c r="D247" i="2" s="1"/>
  <c r="D250" i="1"/>
  <c r="D246" i="2" s="1"/>
  <c r="D249" i="1"/>
  <c r="D245" i="2" s="1"/>
  <c r="D248" i="1"/>
  <c r="D244" i="2" s="1"/>
  <c r="D247" i="1"/>
  <c r="D243" i="2" s="1"/>
  <c r="D246" i="1"/>
  <c r="D242" i="2" s="1"/>
  <c r="D245" i="1"/>
  <c r="D241" i="2" s="1"/>
  <c r="D244" i="1"/>
  <c r="D240" i="2" s="1"/>
  <c r="D243" i="1"/>
  <c r="D239" i="2" s="1"/>
  <c r="D242" i="1"/>
  <c r="D241" i="1"/>
  <c r="D240" i="1"/>
  <c r="D239" i="1"/>
  <c r="D238" i="2" s="1"/>
  <c r="D238" i="1"/>
  <c r="D237" i="2" s="1"/>
  <c r="D237" i="1"/>
  <c r="D236" i="2" s="1"/>
  <c r="D236" i="1"/>
  <c r="D235" i="1"/>
  <c r="D234" i="1"/>
  <c r="D235" i="2" s="1"/>
  <c r="D233" i="1"/>
  <c r="D234" i="2" s="1"/>
  <c r="D232" i="1"/>
  <c r="D233" i="2" s="1"/>
  <c r="D231" i="1"/>
  <c r="D232" i="2" s="1"/>
  <c r="D230" i="1"/>
  <c r="D231" i="2" s="1"/>
  <c r="D229" i="1"/>
  <c r="D230" i="2" s="1"/>
  <c r="D228" i="1"/>
  <c r="D229" i="2" s="1"/>
  <c r="D227" i="1"/>
  <c r="D227" i="2" s="1"/>
  <c r="D226" i="1"/>
  <c r="D226" i="2" s="1"/>
  <c r="D225" i="1"/>
  <c r="D225" i="2" s="1"/>
  <c r="D224" i="1"/>
  <c r="D224" i="2" s="1"/>
  <c r="D223" i="1"/>
  <c r="D223" i="2" s="1"/>
  <c r="D222" i="1"/>
  <c r="D222" i="2" s="1"/>
  <c r="D221" i="1"/>
  <c r="D221" i="2" s="1"/>
  <c r="D220" i="1"/>
  <c r="D220" i="2" s="1"/>
  <c r="D219" i="1"/>
  <c r="D219" i="2" s="1"/>
  <c r="D218" i="1"/>
  <c r="D218" i="2" s="1"/>
  <c r="D217" i="1"/>
  <c r="D217" i="2" s="1"/>
  <c r="D216" i="1"/>
  <c r="D216" i="2" s="1"/>
  <c r="D215" i="1"/>
  <c r="D215" i="2" s="1"/>
  <c r="D214" i="1"/>
  <c r="D214" i="2" s="1"/>
  <c r="D213" i="1"/>
  <c r="D213" i="2" s="1"/>
  <c r="D212" i="1"/>
  <c r="D212" i="2" s="1"/>
  <c r="D211" i="1"/>
  <c r="D211" i="2" s="1"/>
  <c r="D210" i="1"/>
  <c r="D210" i="2" s="1"/>
  <c r="D209" i="1"/>
  <c r="D209" i="2" s="1"/>
  <c r="D208" i="1"/>
  <c r="D208" i="2" s="1"/>
  <c r="D207" i="1"/>
  <c r="D207" i="2" s="1"/>
  <c r="D206" i="1"/>
  <c r="D206" i="2" s="1"/>
  <c r="D205" i="1"/>
  <c r="D205" i="2" s="1"/>
  <c r="D204" i="1"/>
  <c r="D204" i="2" s="1"/>
  <c r="D203" i="1"/>
  <c r="D203" i="2" s="1"/>
  <c r="D202" i="1"/>
  <c r="D202" i="2" s="1"/>
  <c r="D201" i="1"/>
  <c r="D201" i="2" s="1"/>
  <c r="D200" i="1"/>
  <c r="D200" i="2" s="1"/>
  <c r="D199" i="1"/>
  <c r="D199" i="2" s="1"/>
  <c r="D198" i="1"/>
  <c r="D198" i="2" s="1"/>
  <c r="D197" i="1"/>
  <c r="D197" i="2" s="1"/>
  <c r="D196" i="1"/>
  <c r="D196" i="2" s="1"/>
  <c r="D195" i="1"/>
  <c r="D195" i="2" s="1"/>
  <c r="D194" i="1"/>
  <c r="D194" i="2" s="1"/>
  <c r="D193" i="1"/>
  <c r="D193" i="2" s="1"/>
  <c r="D192" i="1"/>
  <c r="D192" i="2" s="1"/>
  <c r="D191" i="1"/>
  <c r="D191" i="2" s="1"/>
  <c r="D190" i="1"/>
  <c r="D190" i="2" s="1"/>
  <c r="D189" i="1"/>
  <c r="D189" i="2" s="1"/>
  <c r="D188" i="1"/>
  <c r="D188" i="2" s="1"/>
  <c r="D187" i="1"/>
  <c r="D187" i="2" s="1"/>
  <c r="D186" i="1"/>
  <c r="D186" i="2" s="1"/>
  <c r="D185" i="1"/>
  <c r="D185" i="2" s="1"/>
  <c r="D184" i="1"/>
  <c r="D184" i="2" s="1"/>
  <c r="D183" i="1"/>
  <c r="D183" i="2" s="1"/>
  <c r="D182" i="1"/>
  <c r="D182" i="2" s="1"/>
  <c r="D181" i="1"/>
  <c r="D181" i="2" s="1"/>
  <c r="D180" i="1"/>
  <c r="D180" i="2" s="1"/>
  <c r="D179" i="1"/>
  <c r="D179" i="2" s="1"/>
  <c r="D178" i="1"/>
  <c r="D178" i="2" s="1"/>
  <c r="D177" i="1"/>
  <c r="D177" i="2" s="1"/>
  <c r="D176" i="1"/>
  <c r="D176" i="2" s="1"/>
  <c r="D175" i="1"/>
  <c r="D175" i="2" s="1"/>
  <c r="D174" i="1"/>
  <c r="D174" i="2" s="1"/>
  <c r="D173" i="1"/>
  <c r="D173" i="2" s="1"/>
  <c r="D172" i="1"/>
  <c r="D172" i="2" s="1"/>
  <c r="D171" i="1"/>
  <c r="D171" i="2" s="1"/>
  <c r="D170" i="1"/>
  <c r="D170" i="2" s="1"/>
  <c r="D169" i="1"/>
  <c r="D169" i="2" s="1"/>
  <c r="D168" i="1"/>
  <c r="D168" i="2" s="1"/>
  <c r="D167" i="1"/>
  <c r="D167" i="2" s="1"/>
  <c r="D166" i="1"/>
  <c r="D166" i="2" s="1"/>
  <c r="D165" i="1"/>
  <c r="D165" i="2" s="1"/>
  <c r="D164" i="1"/>
  <c r="D164" i="2" s="1"/>
  <c r="D163" i="1"/>
  <c r="D163" i="2" s="1"/>
  <c r="D162" i="1"/>
  <c r="D162" i="2" s="1"/>
  <c r="D161" i="1"/>
  <c r="D161" i="2" s="1"/>
  <c r="D160" i="1"/>
  <c r="D160" i="2" s="1"/>
  <c r="D159" i="1"/>
  <c r="D159" i="2" s="1"/>
  <c r="D158" i="1"/>
  <c r="D158" i="2" s="1"/>
  <c r="D157" i="1"/>
  <c r="D157" i="2" s="1"/>
  <c r="D156" i="1"/>
  <c r="D156" i="2" s="1"/>
  <c r="D155" i="1"/>
  <c r="D155" i="2" s="1"/>
  <c r="D154" i="1"/>
  <c r="D154" i="2" s="1"/>
  <c r="D153" i="1"/>
  <c r="D153" i="2" s="1"/>
  <c r="D152" i="1"/>
  <c r="D152" i="2" s="1"/>
  <c r="D151" i="1"/>
  <c r="D151" i="2" s="1"/>
  <c r="D150" i="1"/>
  <c r="D150" i="2" s="1"/>
  <c r="D149" i="1"/>
  <c r="D149" i="2" s="1"/>
  <c r="D148" i="1"/>
  <c r="D148" i="2" s="1"/>
  <c r="D147" i="1"/>
  <c r="D147" i="2" s="1"/>
  <c r="D146" i="1"/>
  <c r="D146" i="2" s="1"/>
  <c r="D145" i="1"/>
  <c r="D145" i="2" s="1"/>
  <c r="D144" i="1"/>
  <c r="D144" i="2" s="1"/>
  <c r="D143" i="1"/>
  <c r="D143" i="2" s="1"/>
  <c r="D142" i="1"/>
  <c r="D142" i="2" s="1"/>
  <c r="D141" i="1"/>
  <c r="D141" i="2" s="1"/>
  <c r="D140" i="1"/>
  <c r="D140" i="2" s="1"/>
  <c r="D139" i="1"/>
  <c r="D139" i="2" s="1"/>
  <c r="D138" i="1"/>
  <c r="D138" i="2" s="1"/>
  <c r="D137" i="1"/>
  <c r="D137" i="2" s="1"/>
  <c r="D136" i="1"/>
  <c r="D136" i="2" s="1"/>
  <c r="D135" i="1"/>
  <c r="D135" i="2" s="1"/>
  <c r="D134" i="1"/>
  <c r="D134" i="2" s="1"/>
  <c r="D133" i="1"/>
  <c r="D133" i="2" s="1"/>
  <c r="D132" i="1"/>
  <c r="D132" i="2" s="1"/>
  <c r="D131" i="1"/>
  <c r="D131" i="2" s="1"/>
  <c r="D130" i="1"/>
  <c r="D130" i="2" s="1"/>
  <c r="D129" i="1"/>
  <c r="D129" i="2" s="1"/>
  <c r="D128" i="1"/>
  <c r="D128" i="2" s="1"/>
  <c r="D127" i="1"/>
  <c r="D127" i="2" s="1"/>
  <c r="D126" i="1"/>
  <c r="D126" i="2" s="1"/>
  <c r="D125" i="1"/>
  <c r="D125" i="2" s="1"/>
  <c r="D124" i="1"/>
  <c r="D124" i="2" s="1"/>
  <c r="K124" i="2" s="1"/>
  <c r="D123" i="1"/>
  <c r="D123" i="2" s="1"/>
  <c r="D122" i="1"/>
  <c r="D122" i="2" s="1"/>
  <c r="N122" i="2" s="1"/>
  <c r="D121" i="1"/>
  <c r="D121" i="2" s="1"/>
  <c r="D120" i="1"/>
  <c r="D120" i="2" s="1"/>
  <c r="K120" i="2" s="1"/>
  <c r="D119" i="1"/>
  <c r="D119" i="2" s="1"/>
  <c r="D118" i="1"/>
  <c r="D118" i="2" s="1"/>
  <c r="D117" i="1"/>
  <c r="D117" i="2" s="1"/>
  <c r="D116" i="1"/>
  <c r="D116" i="2" s="1"/>
  <c r="D115" i="1"/>
  <c r="D115" i="2" s="1"/>
  <c r="D114" i="1"/>
  <c r="D114" i="2" s="1"/>
  <c r="D113" i="1"/>
  <c r="D113" i="2" s="1"/>
  <c r="D112" i="1"/>
  <c r="D112" i="2" s="1"/>
  <c r="D111" i="1"/>
  <c r="D111" i="2" s="1"/>
  <c r="D110" i="1"/>
  <c r="D110" i="2" s="1"/>
  <c r="Y110" i="2" s="1"/>
  <c r="D109" i="1"/>
  <c r="D109" i="2" s="1"/>
  <c r="D108" i="1"/>
  <c r="D108" i="2" s="1"/>
  <c r="O108" i="2" s="1"/>
  <c r="D107" i="1"/>
  <c r="D107" i="2" s="1"/>
  <c r="D106" i="1"/>
  <c r="D106" i="2" s="1"/>
  <c r="Y106" i="2" s="1"/>
  <c r="D105" i="1"/>
  <c r="D105" i="2" s="1"/>
  <c r="D104" i="1"/>
  <c r="D104" i="2" s="1"/>
  <c r="O104" i="2" s="1"/>
  <c r="D103" i="1"/>
  <c r="D103" i="2" s="1"/>
  <c r="D102" i="1"/>
  <c r="D102" i="2" s="1"/>
  <c r="D101" i="1"/>
  <c r="D101" i="2" s="1"/>
  <c r="K101" i="2" s="1"/>
  <c r="D100" i="1"/>
  <c r="D100" i="2" s="1"/>
  <c r="E100" i="2" s="1"/>
  <c r="D99" i="1"/>
  <c r="D99" i="2" s="1"/>
  <c r="I99" i="2" s="1"/>
  <c r="D98" i="1"/>
  <c r="D98" i="2" s="1"/>
  <c r="D97" i="1"/>
  <c r="D97" i="2" s="1"/>
  <c r="Y97" i="2" s="1"/>
  <c r="D96" i="1"/>
  <c r="D96" i="2" s="1"/>
  <c r="Y96" i="2" s="1"/>
  <c r="D95" i="1"/>
  <c r="D95" i="2" s="1"/>
  <c r="E95" i="2" s="1"/>
  <c r="D94" i="1"/>
  <c r="D94" i="2" s="1"/>
  <c r="D93" i="1"/>
  <c r="D93" i="2" s="1"/>
  <c r="W93" i="2" s="1"/>
  <c r="D92" i="1"/>
  <c r="D92" i="2" s="1"/>
  <c r="W92" i="2" s="1"/>
  <c r="D91" i="1"/>
  <c r="D91" i="2" s="1"/>
  <c r="E91" i="2" s="1"/>
  <c r="D90" i="1"/>
  <c r="D90" i="2" s="1"/>
  <c r="D89" i="1"/>
  <c r="D89" i="2" s="1"/>
  <c r="W89" i="2" s="1"/>
  <c r="D88" i="1"/>
  <c r="D88" i="2" s="1"/>
  <c r="D87" i="1"/>
  <c r="D87" i="2" s="1"/>
  <c r="E87" i="2" s="1"/>
  <c r="D86" i="1"/>
  <c r="D86" i="2" s="1"/>
  <c r="D85" i="1"/>
  <c r="D85" i="2" s="1"/>
  <c r="W85" i="2" s="1"/>
  <c r="D84" i="1"/>
  <c r="D84" i="2" s="1"/>
  <c r="D83" i="1"/>
  <c r="D83" i="2" s="1"/>
  <c r="E83" i="2" s="1"/>
  <c r="D82" i="1"/>
  <c r="D82" i="2" s="1"/>
  <c r="D81" i="1"/>
  <c r="D81" i="2" s="1"/>
  <c r="D80" i="1"/>
  <c r="D80" i="2" s="1"/>
  <c r="D79" i="1"/>
  <c r="D79" i="2" s="1"/>
  <c r="D78" i="1"/>
  <c r="D78" i="2" s="1"/>
  <c r="D77" i="1"/>
  <c r="D77" i="2" s="1"/>
  <c r="D76" i="1"/>
  <c r="D76" i="2" s="1"/>
  <c r="D75" i="1"/>
  <c r="D75" i="2" s="1"/>
  <c r="D74" i="1"/>
  <c r="D74" i="2" s="1"/>
  <c r="D73" i="1"/>
  <c r="D73" i="2" s="1"/>
  <c r="D72" i="1"/>
  <c r="D72" i="2" s="1"/>
  <c r="D71" i="1"/>
  <c r="D71" i="2" s="1"/>
  <c r="D70" i="1"/>
  <c r="D70" i="2" s="1"/>
  <c r="D69" i="1"/>
  <c r="D69" i="2" s="1"/>
  <c r="D68" i="1"/>
  <c r="D68" i="2" s="1"/>
  <c r="D67" i="1"/>
  <c r="D67" i="2" s="1"/>
  <c r="D66" i="1"/>
  <c r="D66" i="2" s="1"/>
  <c r="D65" i="1"/>
  <c r="D65" i="2" s="1"/>
  <c r="D64" i="1"/>
  <c r="D64" i="2" s="1"/>
  <c r="D63" i="1"/>
  <c r="D63" i="2" s="1"/>
  <c r="D62" i="1"/>
  <c r="D62" i="2" s="1"/>
  <c r="D61" i="1"/>
  <c r="D61" i="2" s="1"/>
  <c r="D60" i="1"/>
  <c r="D60" i="2" s="1"/>
  <c r="D59" i="1"/>
  <c r="D59" i="2" s="1"/>
  <c r="D58" i="1"/>
  <c r="D58" i="2" s="1"/>
  <c r="D57" i="1"/>
  <c r="D57" i="2" s="1"/>
  <c r="D56" i="1"/>
  <c r="D56" i="2" s="1"/>
  <c r="D55" i="1"/>
  <c r="D55" i="2" s="1"/>
  <c r="D54" i="1"/>
  <c r="D54" i="2" s="1"/>
  <c r="D53" i="1"/>
  <c r="D53" i="2" s="1"/>
  <c r="D52" i="1"/>
  <c r="D52" i="2" s="1"/>
  <c r="D51" i="1"/>
  <c r="D51" i="2" s="1"/>
  <c r="D50" i="1"/>
  <c r="D50" i="2" s="1"/>
  <c r="D49" i="1"/>
  <c r="D49" i="2" s="1"/>
  <c r="D48" i="1"/>
  <c r="D48" i="2" s="1"/>
  <c r="D47" i="1"/>
  <c r="D47" i="2" s="1"/>
  <c r="D46" i="1"/>
  <c r="D46" i="2" s="1"/>
  <c r="D45" i="1"/>
  <c r="D45" i="2" s="1"/>
  <c r="D44" i="1"/>
  <c r="D44" i="2" s="1"/>
  <c r="D43" i="1"/>
  <c r="D43" i="2" s="1"/>
  <c r="D42" i="1"/>
  <c r="D42" i="2" s="1"/>
  <c r="D41" i="1"/>
  <c r="D41" i="2" s="1"/>
  <c r="D40" i="1"/>
  <c r="D40" i="2" s="1"/>
  <c r="D39" i="1"/>
  <c r="D39" i="2" s="1"/>
  <c r="D38" i="1"/>
  <c r="D38" i="2" s="1"/>
  <c r="D37" i="1"/>
  <c r="D37" i="2" s="1"/>
  <c r="D36" i="1"/>
  <c r="D36" i="2" s="1"/>
  <c r="D35" i="1"/>
  <c r="D35" i="2" s="1"/>
  <c r="D34" i="1"/>
  <c r="D34" i="2" s="1"/>
  <c r="D33" i="1"/>
  <c r="D33" i="2" s="1"/>
  <c r="D32" i="1"/>
  <c r="D32" i="2" s="1"/>
  <c r="D31" i="1"/>
  <c r="D31" i="2" s="1"/>
  <c r="D30" i="1"/>
  <c r="D30" i="2" s="1"/>
  <c r="D29" i="1"/>
  <c r="D29" i="2" s="1"/>
  <c r="D28" i="1"/>
  <c r="D28" i="2" s="1"/>
  <c r="D27" i="1"/>
  <c r="D27" i="2" s="1"/>
  <c r="D26" i="1"/>
  <c r="D26" i="2" s="1"/>
  <c r="D25" i="1"/>
  <c r="D25" i="2" s="1"/>
  <c r="D24" i="1"/>
  <c r="D24" i="2" s="1"/>
  <c r="D23" i="1"/>
  <c r="D23" i="2" s="1"/>
  <c r="D22" i="1"/>
  <c r="D22" i="2" s="1"/>
  <c r="D21" i="1"/>
  <c r="D21" i="2" s="1"/>
  <c r="D20" i="1"/>
  <c r="D20" i="2" s="1"/>
  <c r="D19" i="1"/>
  <c r="D19" i="2" s="1"/>
  <c r="D18" i="1"/>
  <c r="D18" i="2" s="1"/>
  <c r="D17" i="1"/>
  <c r="D17" i="2" s="1"/>
  <c r="D16" i="1"/>
  <c r="D16" i="2" s="1"/>
  <c r="D15" i="1"/>
  <c r="D15" i="2" s="1"/>
  <c r="D14" i="1"/>
  <c r="D14" i="2" s="1"/>
  <c r="D13" i="1"/>
  <c r="D13" i="2" s="1"/>
  <c r="D12" i="1"/>
  <c r="D12" i="2" s="1"/>
  <c r="D11" i="1"/>
  <c r="D11" i="2" s="1"/>
  <c r="D10" i="1"/>
  <c r="D10" i="2" s="1"/>
  <c r="D9" i="1"/>
  <c r="D9" i="2" s="1"/>
  <c r="D8" i="1"/>
  <c r="D8" i="2" s="1"/>
  <c r="D7" i="1"/>
  <c r="D7" i="2" s="1"/>
  <c r="D6" i="1"/>
  <c r="D6" i="2" s="1"/>
  <c r="D5" i="1"/>
  <c r="D5" i="2" s="1"/>
  <c r="D4" i="1"/>
  <c r="D4" i="2" s="1"/>
  <c r="D3" i="1"/>
  <c r="D3" i="2" s="1"/>
  <c r="D2" i="1"/>
  <c r="D2" i="2" s="1"/>
  <c r="Z2" i="2" l="1"/>
  <c r="O2" i="2"/>
  <c r="K2" i="2"/>
  <c r="G2" i="2"/>
  <c r="Y2" i="2"/>
  <c r="N2" i="2"/>
  <c r="J2" i="2"/>
  <c r="F2" i="2"/>
  <c r="W2" i="2"/>
  <c r="M2" i="2"/>
  <c r="I2" i="2"/>
  <c r="E2" i="2"/>
  <c r="AB2" i="2" s="1"/>
  <c r="S107" i="1" s="1"/>
  <c r="V2" i="2"/>
  <c r="L2" i="2"/>
  <c r="H2" i="2"/>
  <c r="V22" i="2"/>
  <c r="L22" i="2"/>
  <c r="H22" i="2"/>
  <c r="Z22" i="2"/>
  <c r="O22" i="2"/>
  <c r="K22" i="2"/>
  <c r="G22" i="2"/>
  <c r="Y22" i="2"/>
  <c r="N22" i="2"/>
  <c r="J22" i="2"/>
  <c r="F22" i="2"/>
  <c r="W22" i="2"/>
  <c r="M22" i="2"/>
  <c r="I22" i="2"/>
  <c r="E22" i="2"/>
  <c r="V38" i="2"/>
  <c r="L38" i="2"/>
  <c r="H38" i="2"/>
  <c r="Z38" i="2"/>
  <c r="O38" i="2"/>
  <c r="K38" i="2"/>
  <c r="G38" i="2"/>
  <c r="Y38" i="2"/>
  <c r="N38" i="2"/>
  <c r="J38" i="2"/>
  <c r="F38" i="2"/>
  <c r="W38" i="2"/>
  <c r="M38" i="2"/>
  <c r="I38" i="2"/>
  <c r="E38" i="2"/>
  <c r="Z118" i="2"/>
  <c r="O118" i="2"/>
  <c r="K118" i="2"/>
  <c r="G118" i="2"/>
  <c r="Y118" i="2"/>
  <c r="M118" i="2"/>
  <c r="H118" i="2"/>
  <c r="W118" i="2"/>
  <c r="L118" i="2"/>
  <c r="F118" i="2"/>
  <c r="V118" i="2"/>
  <c r="J118" i="2"/>
  <c r="E118" i="2"/>
  <c r="N118" i="2"/>
  <c r="I118" i="2"/>
  <c r="Z7" i="2"/>
  <c r="O7" i="2"/>
  <c r="K7" i="2"/>
  <c r="G7" i="2"/>
  <c r="Y7" i="2"/>
  <c r="N7" i="2"/>
  <c r="J7" i="2"/>
  <c r="F7" i="2"/>
  <c r="W7" i="2"/>
  <c r="M7" i="2"/>
  <c r="I7" i="2"/>
  <c r="E7" i="2"/>
  <c r="AB7" i="2" s="1"/>
  <c r="S7" i="1" s="1"/>
  <c r="V7" i="2"/>
  <c r="L7" i="2"/>
  <c r="H7" i="2"/>
  <c r="V19" i="2"/>
  <c r="L19" i="2"/>
  <c r="H19" i="2"/>
  <c r="Z19" i="2"/>
  <c r="O19" i="2"/>
  <c r="K19" i="2"/>
  <c r="G19" i="2"/>
  <c r="Y19" i="2"/>
  <c r="N19" i="2"/>
  <c r="J19" i="2"/>
  <c r="F19" i="2"/>
  <c r="W19" i="2"/>
  <c r="M19" i="2"/>
  <c r="I19" i="2"/>
  <c r="E19" i="2"/>
  <c r="V31" i="2"/>
  <c r="L31" i="2"/>
  <c r="H31" i="2"/>
  <c r="Z31" i="2"/>
  <c r="O31" i="2"/>
  <c r="K31" i="2"/>
  <c r="G31" i="2"/>
  <c r="Y31" i="2"/>
  <c r="N31" i="2"/>
  <c r="J31" i="2"/>
  <c r="F31" i="2"/>
  <c r="W31" i="2"/>
  <c r="M31" i="2"/>
  <c r="I31" i="2"/>
  <c r="E31" i="2"/>
  <c r="Z8" i="2"/>
  <c r="O8" i="2"/>
  <c r="K8" i="2"/>
  <c r="G8" i="2"/>
  <c r="Y8" i="2"/>
  <c r="N8" i="2"/>
  <c r="J8" i="2"/>
  <c r="F8" i="2"/>
  <c r="W8" i="2"/>
  <c r="M8" i="2"/>
  <c r="I8" i="2"/>
  <c r="E8" i="2"/>
  <c r="V8" i="2"/>
  <c r="L8" i="2"/>
  <c r="H8" i="2"/>
  <c r="V16" i="2"/>
  <c r="L16" i="2"/>
  <c r="H16" i="2"/>
  <c r="Z16" i="2"/>
  <c r="O16" i="2"/>
  <c r="K16" i="2"/>
  <c r="G16" i="2"/>
  <c r="Y16" i="2"/>
  <c r="N16" i="2"/>
  <c r="J16" i="2"/>
  <c r="F16" i="2"/>
  <c r="W16" i="2"/>
  <c r="M16" i="2"/>
  <c r="I16" i="2"/>
  <c r="E16" i="2"/>
  <c r="V20" i="2"/>
  <c r="L20" i="2"/>
  <c r="H20" i="2"/>
  <c r="Z20" i="2"/>
  <c r="O20" i="2"/>
  <c r="K20" i="2"/>
  <c r="G20" i="2"/>
  <c r="Y20" i="2"/>
  <c r="N20" i="2"/>
  <c r="J20" i="2"/>
  <c r="F20" i="2"/>
  <c r="W20" i="2"/>
  <c r="M20" i="2"/>
  <c r="I20" i="2"/>
  <c r="E20" i="2"/>
  <c r="V24" i="2"/>
  <c r="L24" i="2"/>
  <c r="H24" i="2"/>
  <c r="Z24" i="2"/>
  <c r="O24" i="2"/>
  <c r="K24" i="2"/>
  <c r="G24" i="2"/>
  <c r="Y24" i="2"/>
  <c r="N24" i="2"/>
  <c r="J24" i="2"/>
  <c r="F24" i="2"/>
  <c r="W24" i="2"/>
  <c r="M24" i="2"/>
  <c r="I24" i="2"/>
  <c r="E24" i="2"/>
  <c r="V28" i="2"/>
  <c r="L28" i="2"/>
  <c r="H28" i="2"/>
  <c r="Z28" i="2"/>
  <c r="O28" i="2"/>
  <c r="K28" i="2"/>
  <c r="G28" i="2"/>
  <c r="Y28" i="2"/>
  <c r="N28" i="2"/>
  <c r="J28" i="2"/>
  <c r="F28" i="2"/>
  <c r="W28" i="2"/>
  <c r="M28" i="2"/>
  <c r="I28" i="2"/>
  <c r="E28" i="2"/>
  <c r="V32" i="2"/>
  <c r="L32" i="2"/>
  <c r="H32" i="2"/>
  <c r="Z32" i="2"/>
  <c r="O32" i="2"/>
  <c r="K32" i="2"/>
  <c r="G32" i="2"/>
  <c r="Y32" i="2"/>
  <c r="N32" i="2"/>
  <c r="J32" i="2"/>
  <c r="F32" i="2"/>
  <c r="W32" i="2"/>
  <c r="M32" i="2"/>
  <c r="I32" i="2"/>
  <c r="E32" i="2"/>
  <c r="V36" i="2"/>
  <c r="L36" i="2"/>
  <c r="H36" i="2"/>
  <c r="Z36" i="2"/>
  <c r="O36" i="2"/>
  <c r="K36" i="2"/>
  <c r="G36" i="2"/>
  <c r="Y36" i="2"/>
  <c r="N36" i="2"/>
  <c r="J36" i="2"/>
  <c r="F36" i="2"/>
  <c r="W36" i="2"/>
  <c r="M36" i="2"/>
  <c r="I36" i="2"/>
  <c r="E36" i="2"/>
  <c r="V40" i="2"/>
  <c r="L40" i="2"/>
  <c r="H40" i="2"/>
  <c r="Z40" i="2"/>
  <c r="O40" i="2"/>
  <c r="K40" i="2"/>
  <c r="G40" i="2"/>
  <c r="Y40" i="2"/>
  <c r="N40" i="2"/>
  <c r="J40" i="2"/>
  <c r="F40" i="2"/>
  <c r="W40" i="2"/>
  <c r="M40" i="2"/>
  <c r="I40" i="2"/>
  <c r="E40" i="2"/>
  <c r="V44" i="2"/>
  <c r="L44" i="2"/>
  <c r="H44" i="2"/>
  <c r="Z44" i="2"/>
  <c r="O44" i="2"/>
  <c r="K44" i="2"/>
  <c r="G44" i="2"/>
  <c r="Y44" i="2"/>
  <c r="N44" i="2"/>
  <c r="J44" i="2"/>
  <c r="F44" i="2"/>
  <c r="W44" i="2"/>
  <c r="M44" i="2"/>
  <c r="I44" i="2"/>
  <c r="E44" i="2"/>
  <c r="V48" i="2"/>
  <c r="L48" i="2"/>
  <c r="H48" i="2"/>
  <c r="Z48" i="2"/>
  <c r="O48" i="2"/>
  <c r="K48" i="2"/>
  <c r="G48" i="2"/>
  <c r="Y48" i="2"/>
  <c r="N48" i="2"/>
  <c r="J48" i="2"/>
  <c r="F48" i="2"/>
  <c r="W48" i="2"/>
  <c r="M48" i="2"/>
  <c r="I48" i="2"/>
  <c r="E48" i="2"/>
  <c r="V52" i="2"/>
  <c r="L52" i="2"/>
  <c r="H52" i="2"/>
  <c r="Z52" i="2"/>
  <c r="O52" i="2"/>
  <c r="K52" i="2"/>
  <c r="G52" i="2"/>
  <c r="Y52" i="2"/>
  <c r="N52" i="2"/>
  <c r="J52" i="2"/>
  <c r="F52" i="2"/>
  <c r="W52" i="2"/>
  <c r="M52" i="2"/>
  <c r="I52" i="2"/>
  <c r="E52" i="2"/>
  <c r="V56" i="2"/>
  <c r="L56" i="2"/>
  <c r="H56" i="2"/>
  <c r="Z56" i="2"/>
  <c r="O56" i="2"/>
  <c r="K56" i="2"/>
  <c r="G56" i="2"/>
  <c r="Y56" i="2"/>
  <c r="N56" i="2"/>
  <c r="J56" i="2"/>
  <c r="F56" i="2"/>
  <c r="W56" i="2"/>
  <c r="M56" i="2"/>
  <c r="I56" i="2"/>
  <c r="E56" i="2"/>
  <c r="V60" i="2"/>
  <c r="L60" i="2"/>
  <c r="H60" i="2"/>
  <c r="Z60" i="2"/>
  <c r="O60" i="2"/>
  <c r="K60" i="2"/>
  <c r="G60" i="2"/>
  <c r="Y60" i="2"/>
  <c r="N60" i="2"/>
  <c r="J60" i="2"/>
  <c r="F60" i="2"/>
  <c r="W60" i="2"/>
  <c r="M60" i="2"/>
  <c r="I60" i="2"/>
  <c r="E60" i="2"/>
  <c r="AB60" i="2" s="1"/>
  <c r="S60" i="1" s="1"/>
  <c r="V64" i="2"/>
  <c r="L64" i="2"/>
  <c r="H64" i="2"/>
  <c r="Z64" i="2"/>
  <c r="O64" i="2"/>
  <c r="K64" i="2"/>
  <c r="G64" i="2"/>
  <c r="Y64" i="2"/>
  <c r="N64" i="2"/>
  <c r="J64" i="2"/>
  <c r="F64" i="2"/>
  <c r="W64" i="2"/>
  <c r="M64" i="2"/>
  <c r="I64" i="2"/>
  <c r="E64" i="2"/>
  <c r="V68" i="2"/>
  <c r="L68" i="2"/>
  <c r="H68" i="2"/>
  <c r="Z68" i="2"/>
  <c r="O68" i="2"/>
  <c r="K68" i="2"/>
  <c r="G68" i="2"/>
  <c r="Y68" i="2"/>
  <c r="N68" i="2"/>
  <c r="J68" i="2"/>
  <c r="F68" i="2"/>
  <c r="W68" i="2"/>
  <c r="M68" i="2"/>
  <c r="I68" i="2"/>
  <c r="E68" i="2"/>
  <c r="V72" i="2"/>
  <c r="L72" i="2"/>
  <c r="H72" i="2"/>
  <c r="Z72" i="2"/>
  <c r="O72" i="2"/>
  <c r="K72" i="2"/>
  <c r="G72" i="2"/>
  <c r="Y72" i="2"/>
  <c r="N72" i="2"/>
  <c r="J72" i="2"/>
  <c r="F72" i="2"/>
  <c r="W72" i="2"/>
  <c r="M72" i="2"/>
  <c r="I72" i="2"/>
  <c r="E72" i="2"/>
  <c r="Z76" i="2"/>
  <c r="O76" i="2"/>
  <c r="K76" i="2"/>
  <c r="G76" i="2"/>
  <c r="Y76" i="2"/>
  <c r="N76" i="2"/>
  <c r="J76" i="2"/>
  <c r="F76" i="2"/>
  <c r="W76" i="2"/>
  <c r="M76" i="2"/>
  <c r="I76" i="2"/>
  <c r="E76" i="2"/>
  <c r="H76" i="2"/>
  <c r="V76" i="2"/>
  <c r="L76" i="2"/>
  <c r="Z80" i="2"/>
  <c r="O80" i="2"/>
  <c r="K80" i="2"/>
  <c r="G80" i="2"/>
  <c r="Y80" i="2"/>
  <c r="N80" i="2"/>
  <c r="J80" i="2"/>
  <c r="F80" i="2"/>
  <c r="W80" i="2"/>
  <c r="M80" i="2"/>
  <c r="I80" i="2"/>
  <c r="E80" i="2"/>
  <c r="H80" i="2"/>
  <c r="V80" i="2"/>
  <c r="L80" i="2"/>
  <c r="Z116" i="2"/>
  <c r="O116" i="2"/>
  <c r="K116" i="2"/>
  <c r="G116" i="2"/>
  <c r="Y116" i="2"/>
  <c r="M116" i="2"/>
  <c r="H116" i="2"/>
  <c r="W116" i="2"/>
  <c r="L116" i="2"/>
  <c r="F116" i="2"/>
  <c r="V116" i="2"/>
  <c r="J116" i="2"/>
  <c r="E116" i="2"/>
  <c r="N116" i="2"/>
  <c r="I116" i="2"/>
  <c r="Z10" i="2"/>
  <c r="O10" i="2"/>
  <c r="K10" i="2"/>
  <c r="G10" i="2"/>
  <c r="Y10" i="2"/>
  <c r="N10" i="2"/>
  <c r="J10" i="2"/>
  <c r="F10" i="2"/>
  <c r="W10" i="2"/>
  <c r="M10" i="2"/>
  <c r="I10" i="2"/>
  <c r="E10" i="2"/>
  <c r="V10" i="2"/>
  <c r="L10" i="2"/>
  <c r="H10" i="2"/>
  <c r="Z3" i="2"/>
  <c r="O3" i="2"/>
  <c r="K3" i="2"/>
  <c r="G3" i="2"/>
  <c r="Y3" i="2"/>
  <c r="N3" i="2"/>
  <c r="J3" i="2"/>
  <c r="F3" i="2"/>
  <c r="W3" i="2"/>
  <c r="M3" i="2"/>
  <c r="I3" i="2"/>
  <c r="E3" i="2"/>
  <c r="V3" i="2"/>
  <c r="L3" i="2"/>
  <c r="H3" i="2"/>
  <c r="V15" i="2"/>
  <c r="L15" i="2"/>
  <c r="H15" i="2"/>
  <c r="Z15" i="2"/>
  <c r="O15" i="2"/>
  <c r="K15" i="2"/>
  <c r="G15" i="2"/>
  <c r="Y15" i="2"/>
  <c r="N15" i="2"/>
  <c r="J15" i="2"/>
  <c r="F15" i="2"/>
  <c r="W15" i="2"/>
  <c r="M15" i="2"/>
  <c r="I15" i="2"/>
  <c r="E15" i="2"/>
  <c r="V23" i="2"/>
  <c r="L23" i="2"/>
  <c r="H23" i="2"/>
  <c r="Z23" i="2"/>
  <c r="O23" i="2"/>
  <c r="K23" i="2"/>
  <c r="G23" i="2"/>
  <c r="Y23" i="2"/>
  <c r="N23" i="2"/>
  <c r="J23" i="2"/>
  <c r="F23" i="2"/>
  <c r="W23" i="2"/>
  <c r="M23" i="2"/>
  <c r="I23" i="2"/>
  <c r="E23" i="2"/>
  <c r="Z4" i="2"/>
  <c r="O4" i="2"/>
  <c r="K4" i="2"/>
  <c r="G4" i="2"/>
  <c r="Y4" i="2"/>
  <c r="N4" i="2"/>
  <c r="J4" i="2"/>
  <c r="F4" i="2"/>
  <c r="W4" i="2"/>
  <c r="M4" i="2"/>
  <c r="I4" i="2"/>
  <c r="E4" i="2"/>
  <c r="V4" i="2"/>
  <c r="L4" i="2"/>
  <c r="H4" i="2"/>
  <c r="Z12" i="2"/>
  <c r="O12" i="2"/>
  <c r="K12" i="2"/>
  <c r="G12" i="2"/>
  <c r="Y12" i="2"/>
  <c r="N12" i="2"/>
  <c r="J12" i="2"/>
  <c r="F12" i="2"/>
  <c r="W12" i="2"/>
  <c r="M12" i="2"/>
  <c r="I12" i="2"/>
  <c r="E12" i="2"/>
  <c r="V12" i="2"/>
  <c r="L12" i="2"/>
  <c r="H12" i="2"/>
  <c r="Z5" i="2"/>
  <c r="O5" i="2"/>
  <c r="K5" i="2"/>
  <c r="G5" i="2"/>
  <c r="Y5" i="2"/>
  <c r="N5" i="2"/>
  <c r="J5" i="2"/>
  <c r="F5" i="2"/>
  <c r="W5" i="2"/>
  <c r="M5" i="2"/>
  <c r="I5" i="2"/>
  <c r="E5" i="2"/>
  <c r="V5" i="2"/>
  <c r="L5" i="2"/>
  <c r="H5" i="2"/>
  <c r="Z9" i="2"/>
  <c r="O9" i="2"/>
  <c r="K9" i="2"/>
  <c r="G9" i="2"/>
  <c r="Y9" i="2"/>
  <c r="N9" i="2"/>
  <c r="J9" i="2"/>
  <c r="F9" i="2"/>
  <c r="W9" i="2"/>
  <c r="M9" i="2"/>
  <c r="I9" i="2"/>
  <c r="E9" i="2"/>
  <c r="V9" i="2"/>
  <c r="L9" i="2"/>
  <c r="H9" i="2"/>
  <c r="V13" i="2"/>
  <c r="K13" i="2"/>
  <c r="G13" i="2"/>
  <c r="Z13" i="2"/>
  <c r="O13" i="2"/>
  <c r="J13" i="2"/>
  <c r="F13" i="2"/>
  <c r="Y13" i="2"/>
  <c r="N13" i="2"/>
  <c r="I13" i="2"/>
  <c r="E13" i="2"/>
  <c r="W13" i="2"/>
  <c r="L13" i="2"/>
  <c r="H13" i="2"/>
  <c r="V17" i="2"/>
  <c r="L17" i="2"/>
  <c r="H17" i="2"/>
  <c r="Z17" i="2"/>
  <c r="O17" i="2"/>
  <c r="K17" i="2"/>
  <c r="G17" i="2"/>
  <c r="Y17" i="2"/>
  <c r="N17" i="2"/>
  <c r="J17" i="2"/>
  <c r="F17" i="2"/>
  <c r="W17" i="2"/>
  <c r="M17" i="2"/>
  <c r="I17" i="2"/>
  <c r="E17" i="2"/>
  <c r="V21" i="2"/>
  <c r="L21" i="2"/>
  <c r="H21" i="2"/>
  <c r="Z21" i="2"/>
  <c r="O21" i="2"/>
  <c r="K21" i="2"/>
  <c r="G21" i="2"/>
  <c r="Y21" i="2"/>
  <c r="N21" i="2"/>
  <c r="J21" i="2"/>
  <c r="F21" i="2"/>
  <c r="W21" i="2"/>
  <c r="M21" i="2"/>
  <c r="I21" i="2"/>
  <c r="E21" i="2"/>
  <c r="V25" i="2"/>
  <c r="L25" i="2"/>
  <c r="H25" i="2"/>
  <c r="Z25" i="2"/>
  <c r="O25" i="2"/>
  <c r="K25" i="2"/>
  <c r="G25" i="2"/>
  <c r="Y25" i="2"/>
  <c r="N25" i="2"/>
  <c r="J25" i="2"/>
  <c r="F25" i="2"/>
  <c r="W25" i="2"/>
  <c r="M25" i="2"/>
  <c r="I25" i="2"/>
  <c r="E25" i="2"/>
  <c r="V29" i="2"/>
  <c r="L29" i="2"/>
  <c r="H29" i="2"/>
  <c r="Z29" i="2"/>
  <c r="O29" i="2"/>
  <c r="K29" i="2"/>
  <c r="G29" i="2"/>
  <c r="Y29" i="2"/>
  <c r="N29" i="2"/>
  <c r="J29" i="2"/>
  <c r="F29" i="2"/>
  <c r="W29" i="2"/>
  <c r="M29" i="2"/>
  <c r="I29" i="2"/>
  <c r="E29" i="2"/>
  <c r="V33" i="2"/>
  <c r="L33" i="2"/>
  <c r="H33" i="2"/>
  <c r="Z33" i="2"/>
  <c r="O33" i="2"/>
  <c r="K33" i="2"/>
  <c r="G33" i="2"/>
  <c r="Y33" i="2"/>
  <c r="N33" i="2"/>
  <c r="J33" i="2"/>
  <c r="F33" i="2"/>
  <c r="W33" i="2"/>
  <c r="M33" i="2"/>
  <c r="I33" i="2"/>
  <c r="E33" i="2"/>
  <c r="V37" i="2"/>
  <c r="L37" i="2"/>
  <c r="H37" i="2"/>
  <c r="Z37" i="2"/>
  <c r="O37" i="2"/>
  <c r="K37" i="2"/>
  <c r="G37" i="2"/>
  <c r="Y37" i="2"/>
  <c r="N37" i="2"/>
  <c r="J37" i="2"/>
  <c r="F37" i="2"/>
  <c r="W37" i="2"/>
  <c r="M37" i="2"/>
  <c r="I37" i="2"/>
  <c r="E37" i="2"/>
  <c r="V41" i="2"/>
  <c r="L41" i="2"/>
  <c r="H41" i="2"/>
  <c r="Z41" i="2"/>
  <c r="O41" i="2"/>
  <c r="K41" i="2"/>
  <c r="G41" i="2"/>
  <c r="Y41" i="2"/>
  <c r="N41" i="2"/>
  <c r="J41" i="2"/>
  <c r="F41" i="2"/>
  <c r="W41" i="2"/>
  <c r="M41" i="2"/>
  <c r="I41" i="2"/>
  <c r="E41" i="2"/>
  <c r="V45" i="2"/>
  <c r="L45" i="2"/>
  <c r="H45" i="2"/>
  <c r="Z45" i="2"/>
  <c r="O45" i="2"/>
  <c r="K45" i="2"/>
  <c r="G45" i="2"/>
  <c r="Y45" i="2"/>
  <c r="N45" i="2"/>
  <c r="J45" i="2"/>
  <c r="F45" i="2"/>
  <c r="W45" i="2"/>
  <c r="M45" i="2"/>
  <c r="I45" i="2"/>
  <c r="E45" i="2"/>
  <c r="V49" i="2"/>
  <c r="L49" i="2"/>
  <c r="H49" i="2"/>
  <c r="Z49" i="2"/>
  <c r="O49" i="2"/>
  <c r="K49" i="2"/>
  <c r="G49" i="2"/>
  <c r="Y49" i="2"/>
  <c r="N49" i="2"/>
  <c r="J49" i="2"/>
  <c r="F49" i="2"/>
  <c r="W49" i="2"/>
  <c r="M49" i="2"/>
  <c r="I49" i="2"/>
  <c r="E49" i="2"/>
  <c r="AB49" i="2" s="1"/>
  <c r="S221" i="1" s="1"/>
  <c r="V53" i="2"/>
  <c r="L53" i="2"/>
  <c r="H53" i="2"/>
  <c r="Z53" i="2"/>
  <c r="O53" i="2"/>
  <c r="K53" i="2"/>
  <c r="G53" i="2"/>
  <c r="Y53" i="2"/>
  <c r="N53" i="2"/>
  <c r="J53" i="2"/>
  <c r="F53" i="2"/>
  <c r="W53" i="2"/>
  <c r="M53" i="2"/>
  <c r="I53" i="2"/>
  <c r="E53" i="2"/>
  <c r="V57" i="2"/>
  <c r="L57" i="2"/>
  <c r="H57" i="2"/>
  <c r="Z57" i="2"/>
  <c r="O57" i="2"/>
  <c r="K57" i="2"/>
  <c r="G57" i="2"/>
  <c r="Y57" i="2"/>
  <c r="N57" i="2"/>
  <c r="J57" i="2"/>
  <c r="F57" i="2"/>
  <c r="W57" i="2"/>
  <c r="M57" i="2"/>
  <c r="I57" i="2"/>
  <c r="E57" i="2"/>
  <c r="V61" i="2"/>
  <c r="L61" i="2"/>
  <c r="H61" i="2"/>
  <c r="Z61" i="2"/>
  <c r="O61" i="2"/>
  <c r="K61" i="2"/>
  <c r="G61" i="2"/>
  <c r="Y61" i="2"/>
  <c r="N61" i="2"/>
  <c r="J61" i="2"/>
  <c r="F61" i="2"/>
  <c r="W61" i="2"/>
  <c r="M61" i="2"/>
  <c r="I61" i="2"/>
  <c r="E61" i="2"/>
  <c r="V65" i="2"/>
  <c r="L65" i="2"/>
  <c r="H65" i="2"/>
  <c r="Z65" i="2"/>
  <c r="O65" i="2"/>
  <c r="K65" i="2"/>
  <c r="G65" i="2"/>
  <c r="Y65" i="2"/>
  <c r="N65" i="2"/>
  <c r="J65" i="2"/>
  <c r="F65" i="2"/>
  <c r="W65" i="2"/>
  <c r="M65" i="2"/>
  <c r="I65" i="2"/>
  <c r="E65" i="2"/>
  <c r="AB65" i="2" s="1"/>
  <c r="S65" i="1" s="1"/>
  <c r="V69" i="2"/>
  <c r="L69" i="2"/>
  <c r="H69" i="2"/>
  <c r="Z69" i="2"/>
  <c r="O69" i="2"/>
  <c r="K69" i="2"/>
  <c r="G69" i="2"/>
  <c r="Y69" i="2"/>
  <c r="N69" i="2"/>
  <c r="J69" i="2"/>
  <c r="F69" i="2"/>
  <c r="W69" i="2"/>
  <c r="M69" i="2"/>
  <c r="I69" i="2"/>
  <c r="E69" i="2"/>
  <c r="V73" i="2"/>
  <c r="L73" i="2"/>
  <c r="H73" i="2"/>
  <c r="Z73" i="2"/>
  <c r="O73" i="2"/>
  <c r="K73" i="2"/>
  <c r="G73" i="2"/>
  <c r="Y73" i="2"/>
  <c r="N73" i="2"/>
  <c r="J73" i="2"/>
  <c r="F73" i="2"/>
  <c r="W73" i="2"/>
  <c r="M73" i="2"/>
  <c r="I73" i="2"/>
  <c r="E73" i="2"/>
  <c r="Z77" i="2"/>
  <c r="O77" i="2"/>
  <c r="K77" i="2"/>
  <c r="G77" i="2"/>
  <c r="Y77" i="2"/>
  <c r="N77" i="2"/>
  <c r="J77" i="2"/>
  <c r="F77" i="2"/>
  <c r="W77" i="2"/>
  <c r="M77" i="2"/>
  <c r="I77" i="2"/>
  <c r="E77" i="2"/>
  <c r="H77" i="2"/>
  <c r="V77" i="2"/>
  <c r="L77" i="2"/>
  <c r="V81" i="2"/>
  <c r="K81" i="2"/>
  <c r="G81" i="2"/>
  <c r="Z81" i="2"/>
  <c r="O81" i="2"/>
  <c r="J81" i="2"/>
  <c r="F81" i="2"/>
  <c r="Y81" i="2"/>
  <c r="N81" i="2"/>
  <c r="I81" i="2"/>
  <c r="E81" i="2"/>
  <c r="H81" i="2"/>
  <c r="W81" i="2"/>
  <c r="L81" i="2"/>
  <c r="Z113" i="2"/>
  <c r="O113" i="2"/>
  <c r="K113" i="2"/>
  <c r="G113" i="2"/>
  <c r="Y113" i="2"/>
  <c r="M113" i="2"/>
  <c r="H113" i="2"/>
  <c r="W113" i="2"/>
  <c r="L113" i="2"/>
  <c r="F113" i="2"/>
  <c r="V113" i="2"/>
  <c r="J113" i="2"/>
  <c r="E113" i="2"/>
  <c r="AB113" i="2" s="1"/>
  <c r="S113" i="1" s="1"/>
  <c r="N113" i="2"/>
  <c r="I113" i="2"/>
  <c r="Z117" i="2"/>
  <c r="O117" i="2"/>
  <c r="K117" i="2"/>
  <c r="G117" i="2"/>
  <c r="Y117" i="2"/>
  <c r="M117" i="2"/>
  <c r="H117" i="2"/>
  <c r="W117" i="2"/>
  <c r="L117" i="2"/>
  <c r="F117" i="2"/>
  <c r="V117" i="2"/>
  <c r="J117" i="2"/>
  <c r="E117" i="2"/>
  <c r="N117" i="2"/>
  <c r="I117" i="2"/>
  <c r="V14" i="2"/>
  <c r="L14" i="2"/>
  <c r="H14" i="2"/>
  <c r="Z14" i="2"/>
  <c r="O14" i="2"/>
  <c r="K14" i="2"/>
  <c r="G14" i="2"/>
  <c r="Y14" i="2"/>
  <c r="N14" i="2"/>
  <c r="J14" i="2"/>
  <c r="F14" i="2"/>
  <c r="W14" i="2"/>
  <c r="M14" i="2"/>
  <c r="I14" i="2"/>
  <c r="E14" i="2"/>
  <c r="AB14" i="2" s="1"/>
  <c r="S163" i="1" s="1"/>
  <c r="V30" i="2"/>
  <c r="L30" i="2"/>
  <c r="H30" i="2"/>
  <c r="Z30" i="2"/>
  <c r="O30" i="2"/>
  <c r="K30" i="2"/>
  <c r="G30" i="2"/>
  <c r="Y30" i="2"/>
  <c r="N30" i="2"/>
  <c r="J30" i="2"/>
  <c r="F30" i="2"/>
  <c r="W30" i="2"/>
  <c r="M30" i="2"/>
  <c r="I30" i="2"/>
  <c r="E30" i="2"/>
  <c r="V42" i="2"/>
  <c r="L42" i="2"/>
  <c r="H42" i="2"/>
  <c r="Z42" i="2"/>
  <c r="O42" i="2"/>
  <c r="K42" i="2"/>
  <c r="G42" i="2"/>
  <c r="Y42" i="2"/>
  <c r="N42" i="2"/>
  <c r="J42" i="2"/>
  <c r="F42" i="2"/>
  <c r="W42" i="2"/>
  <c r="M42" i="2"/>
  <c r="I42" i="2"/>
  <c r="E42" i="2"/>
  <c r="V46" i="2"/>
  <c r="L46" i="2"/>
  <c r="H46" i="2"/>
  <c r="Z46" i="2"/>
  <c r="O46" i="2"/>
  <c r="K46" i="2"/>
  <c r="G46" i="2"/>
  <c r="Y46" i="2"/>
  <c r="N46" i="2"/>
  <c r="J46" i="2"/>
  <c r="F46" i="2"/>
  <c r="W46" i="2"/>
  <c r="M46" i="2"/>
  <c r="I46" i="2"/>
  <c r="E46" i="2"/>
  <c r="V54" i="2"/>
  <c r="L54" i="2"/>
  <c r="H54" i="2"/>
  <c r="Z54" i="2"/>
  <c r="O54" i="2"/>
  <c r="K54" i="2"/>
  <c r="G54" i="2"/>
  <c r="Y54" i="2"/>
  <c r="N54" i="2"/>
  <c r="J54" i="2"/>
  <c r="F54" i="2"/>
  <c r="W54" i="2"/>
  <c r="M54" i="2"/>
  <c r="I54" i="2"/>
  <c r="E54" i="2"/>
  <c r="AB54" i="2" s="1"/>
  <c r="S157" i="1" s="1"/>
  <c r="V58" i="2"/>
  <c r="L58" i="2"/>
  <c r="H58" i="2"/>
  <c r="Z58" i="2"/>
  <c r="O58" i="2"/>
  <c r="K58" i="2"/>
  <c r="G58" i="2"/>
  <c r="Y58" i="2"/>
  <c r="N58" i="2"/>
  <c r="J58" i="2"/>
  <c r="F58" i="2"/>
  <c r="W58" i="2"/>
  <c r="M58" i="2"/>
  <c r="I58" i="2"/>
  <c r="E58" i="2"/>
  <c r="V62" i="2"/>
  <c r="L62" i="2"/>
  <c r="H62" i="2"/>
  <c r="Z62" i="2"/>
  <c r="O62" i="2"/>
  <c r="K62" i="2"/>
  <c r="G62" i="2"/>
  <c r="Y62" i="2"/>
  <c r="N62" i="2"/>
  <c r="J62" i="2"/>
  <c r="F62" i="2"/>
  <c r="W62" i="2"/>
  <c r="M62" i="2"/>
  <c r="I62" i="2"/>
  <c r="E62" i="2"/>
  <c r="V66" i="2"/>
  <c r="L66" i="2"/>
  <c r="H66" i="2"/>
  <c r="Z66" i="2"/>
  <c r="O66" i="2"/>
  <c r="K66" i="2"/>
  <c r="G66" i="2"/>
  <c r="Y66" i="2"/>
  <c r="N66" i="2"/>
  <c r="J66" i="2"/>
  <c r="F66" i="2"/>
  <c r="W66" i="2"/>
  <c r="M66" i="2"/>
  <c r="I66" i="2"/>
  <c r="E66" i="2"/>
  <c r="V70" i="2"/>
  <c r="L70" i="2"/>
  <c r="H70" i="2"/>
  <c r="Z70" i="2"/>
  <c r="O70" i="2"/>
  <c r="K70" i="2"/>
  <c r="G70" i="2"/>
  <c r="Y70" i="2"/>
  <c r="N70" i="2"/>
  <c r="J70" i="2"/>
  <c r="F70" i="2"/>
  <c r="W70" i="2"/>
  <c r="M70" i="2"/>
  <c r="I70" i="2"/>
  <c r="E70" i="2"/>
  <c r="AB70" i="2" s="1"/>
  <c r="S106" i="1" s="1"/>
  <c r="W74" i="2"/>
  <c r="Y74" i="2"/>
  <c r="L74" i="2"/>
  <c r="H74" i="2"/>
  <c r="V74" i="2"/>
  <c r="K74" i="2"/>
  <c r="G74" i="2"/>
  <c r="O74" i="2"/>
  <c r="J74" i="2"/>
  <c r="F74" i="2"/>
  <c r="Z74" i="2"/>
  <c r="N74" i="2"/>
  <c r="I74" i="2"/>
  <c r="E74" i="2"/>
  <c r="Z78" i="2"/>
  <c r="O78" i="2"/>
  <c r="K78" i="2"/>
  <c r="G78" i="2"/>
  <c r="Y78" i="2"/>
  <c r="N78" i="2"/>
  <c r="J78" i="2"/>
  <c r="F78" i="2"/>
  <c r="W78" i="2"/>
  <c r="M78" i="2"/>
  <c r="I78" i="2"/>
  <c r="E78" i="2"/>
  <c r="H78" i="2"/>
  <c r="V78" i="2"/>
  <c r="L78" i="2"/>
  <c r="Z114" i="2"/>
  <c r="O114" i="2"/>
  <c r="K114" i="2"/>
  <c r="G114" i="2"/>
  <c r="Y114" i="2"/>
  <c r="M114" i="2"/>
  <c r="H114" i="2"/>
  <c r="W114" i="2"/>
  <c r="L114" i="2"/>
  <c r="F114" i="2"/>
  <c r="V114" i="2"/>
  <c r="J114" i="2"/>
  <c r="E114" i="2"/>
  <c r="N114" i="2"/>
  <c r="I114" i="2"/>
  <c r="Z6" i="2"/>
  <c r="O6" i="2"/>
  <c r="K6" i="2"/>
  <c r="G6" i="2"/>
  <c r="Y6" i="2"/>
  <c r="N6" i="2"/>
  <c r="J6" i="2"/>
  <c r="F6" i="2"/>
  <c r="W6" i="2"/>
  <c r="M6" i="2"/>
  <c r="I6" i="2"/>
  <c r="E6" i="2"/>
  <c r="AB6" i="2" s="1"/>
  <c r="S197" i="1" s="1"/>
  <c r="V6" i="2"/>
  <c r="L6" i="2"/>
  <c r="H6" i="2"/>
  <c r="V18" i="2"/>
  <c r="L18" i="2"/>
  <c r="H18" i="2"/>
  <c r="Z18" i="2"/>
  <c r="O18" i="2"/>
  <c r="K18" i="2"/>
  <c r="G18" i="2"/>
  <c r="Y18" i="2"/>
  <c r="N18" i="2"/>
  <c r="J18" i="2"/>
  <c r="F18" i="2"/>
  <c r="W18" i="2"/>
  <c r="M18" i="2"/>
  <c r="I18" i="2"/>
  <c r="E18" i="2"/>
  <c r="V26" i="2"/>
  <c r="L26" i="2"/>
  <c r="H26" i="2"/>
  <c r="Z26" i="2"/>
  <c r="O26" i="2"/>
  <c r="K26" i="2"/>
  <c r="G26" i="2"/>
  <c r="Y26" i="2"/>
  <c r="N26" i="2"/>
  <c r="J26" i="2"/>
  <c r="F26" i="2"/>
  <c r="W26" i="2"/>
  <c r="M26" i="2"/>
  <c r="I26" i="2"/>
  <c r="E26" i="2"/>
  <c r="V34" i="2"/>
  <c r="L34" i="2"/>
  <c r="H34" i="2"/>
  <c r="Z34" i="2"/>
  <c r="O34" i="2"/>
  <c r="K34" i="2"/>
  <c r="G34" i="2"/>
  <c r="Y34" i="2"/>
  <c r="N34" i="2"/>
  <c r="J34" i="2"/>
  <c r="F34" i="2"/>
  <c r="W34" i="2"/>
  <c r="M34" i="2"/>
  <c r="I34" i="2"/>
  <c r="E34" i="2"/>
  <c r="AB34" i="2" s="1"/>
  <c r="S34" i="1" s="1"/>
  <c r="V50" i="2"/>
  <c r="L50" i="2"/>
  <c r="H50" i="2"/>
  <c r="Z50" i="2"/>
  <c r="O50" i="2"/>
  <c r="K50" i="2"/>
  <c r="G50" i="2"/>
  <c r="Y50" i="2"/>
  <c r="N50" i="2"/>
  <c r="J50" i="2"/>
  <c r="F50" i="2"/>
  <c r="W50" i="2"/>
  <c r="M50" i="2"/>
  <c r="I50" i="2"/>
  <c r="E50" i="2"/>
  <c r="Z11" i="2"/>
  <c r="O11" i="2"/>
  <c r="K11" i="2"/>
  <c r="G11" i="2"/>
  <c r="Y11" i="2"/>
  <c r="N11" i="2"/>
  <c r="J11" i="2"/>
  <c r="F11" i="2"/>
  <c r="W11" i="2"/>
  <c r="M11" i="2"/>
  <c r="I11" i="2"/>
  <c r="E11" i="2"/>
  <c r="V11" i="2"/>
  <c r="L11" i="2"/>
  <c r="H11" i="2"/>
  <c r="V27" i="2"/>
  <c r="L27" i="2"/>
  <c r="H27" i="2"/>
  <c r="Z27" i="2"/>
  <c r="O27" i="2"/>
  <c r="K27" i="2"/>
  <c r="G27" i="2"/>
  <c r="Y27" i="2"/>
  <c r="N27" i="2"/>
  <c r="J27" i="2"/>
  <c r="F27" i="2"/>
  <c r="W27" i="2"/>
  <c r="M27" i="2"/>
  <c r="I27" i="2"/>
  <c r="E27" i="2"/>
  <c r="V35" i="2"/>
  <c r="L35" i="2"/>
  <c r="H35" i="2"/>
  <c r="Z35" i="2"/>
  <c r="O35" i="2"/>
  <c r="K35" i="2"/>
  <c r="G35" i="2"/>
  <c r="Y35" i="2"/>
  <c r="N35" i="2"/>
  <c r="J35" i="2"/>
  <c r="F35" i="2"/>
  <c r="W35" i="2"/>
  <c r="M35" i="2"/>
  <c r="I35" i="2"/>
  <c r="E35" i="2"/>
  <c r="AB35" i="2" s="1"/>
  <c r="S2" i="1" s="1"/>
  <c r="V39" i="2"/>
  <c r="L39" i="2"/>
  <c r="H39" i="2"/>
  <c r="Z39" i="2"/>
  <c r="O39" i="2"/>
  <c r="K39" i="2"/>
  <c r="G39" i="2"/>
  <c r="Y39" i="2"/>
  <c r="N39" i="2"/>
  <c r="J39" i="2"/>
  <c r="F39" i="2"/>
  <c r="W39" i="2"/>
  <c r="M39" i="2"/>
  <c r="I39" i="2"/>
  <c r="E39" i="2"/>
  <c r="V43" i="2"/>
  <c r="L43" i="2"/>
  <c r="H43" i="2"/>
  <c r="Z43" i="2"/>
  <c r="O43" i="2"/>
  <c r="K43" i="2"/>
  <c r="G43" i="2"/>
  <c r="Y43" i="2"/>
  <c r="N43" i="2"/>
  <c r="J43" i="2"/>
  <c r="F43" i="2"/>
  <c r="W43" i="2"/>
  <c r="M43" i="2"/>
  <c r="I43" i="2"/>
  <c r="E43" i="2"/>
  <c r="V47" i="2"/>
  <c r="L47" i="2"/>
  <c r="H47" i="2"/>
  <c r="Z47" i="2"/>
  <c r="O47" i="2"/>
  <c r="K47" i="2"/>
  <c r="G47" i="2"/>
  <c r="Y47" i="2"/>
  <c r="N47" i="2"/>
  <c r="J47" i="2"/>
  <c r="F47" i="2"/>
  <c r="W47" i="2"/>
  <c r="M47" i="2"/>
  <c r="I47" i="2"/>
  <c r="E47" i="2"/>
  <c r="V51" i="2"/>
  <c r="L51" i="2"/>
  <c r="H51" i="2"/>
  <c r="Z51" i="2"/>
  <c r="O51" i="2"/>
  <c r="K51" i="2"/>
  <c r="G51" i="2"/>
  <c r="Y51" i="2"/>
  <c r="N51" i="2"/>
  <c r="J51" i="2"/>
  <c r="F51" i="2"/>
  <c r="W51" i="2"/>
  <c r="M51" i="2"/>
  <c r="I51" i="2"/>
  <c r="E51" i="2"/>
  <c r="AB51" i="2" s="1"/>
  <c r="S51" i="1" s="1"/>
  <c r="V55" i="2"/>
  <c r="L55" i="2"/>
  <c r="H55" i="2"/>
  <c r="Z55" i="2"/>
  <c r="O55" i="2"/>
  <c r="K55" i="2"/>
  <c r="G55" i="2"/>
  <c r="Y55" i="2"/>
  <c r="N55" i="2"/>
  <c r="J55" i="2"/>
  <c r="F55" i="2"/>
  <c r="W55" i="2"/>
  <c r="M55" i="2"/>
  <c r="I55" i="2"/>
  <c r="E55" i="2"/>
  <c r="V59" i="2"/>
  <c r="L59" i="2"/>
  <c r="H59" i="2"/>
  <c r="Z59" i="2"/>
  <c r="O59" i="2"/>
  <c r="K59" i="2"/>
  <c r="G59" i="2"/>
  <c r="Y59" i="2"/>
  <c r="N59" i="2"/>
  <c r="J59" i="2"/>
  <c r="F59" i="2"/>
  <c r="W59" i="2"/>
  <c r="M59" i="2"/>
  <c r="I59" i="2"/>
  <c r="E59" i="2"/>
  <c r="V63" i="2"/>
  <c r="L63" i="2"/>
  <c r="H63" i="2"/>
  <c r="Z63" i="2"/>
  <c r="O63" i="2"/>
  <c r="K63" i="2"/>
  <c r="G63" i="2"/>
  <c r="Y63" i="2"/>
  <c r="N63" i="2"/>
  <c r="J63" i="2"/>
  <c r="F63" i="2"/>
  <c r="W63" i="2"/>
  <c r="M63" i="2"/>
  <c r="I63" i="2"/>
  <c r="E63" i="2"/>
  <c r="V67" i="2"/>
  <c r="L67" i="2"/>
  <c r="H67" i="2"/>
  <c r="Z67" i="2"/>
  <c r="O67" i="2"/>
  <c r="K67" i="2"/>
  <c r="G67" i="2"/>
  <c r="Y67" i="2"/>
  <c r="N67" i="2"/>
  <c r="J67" i="2"/>
  <c r="F67" i="2"/>
  <c r="W67" i="2"/>
  <c r="M67" i="2"/>
  <c r="I67" i="2"/>
  <c r="E67" i="2"/>
  <c r="AB67" i="2" s="1"/>
  <c r="S42" i="1" s="1"/>
  <c r="V71" i="2"/>
  <c r="L71" i="2"/>
  <c r="H71" i="2"/>
  <c r="Z71" i="2"/>
  <c r="O71" i="2"/>
  <c r="K71" i="2"/>
  <c r="G71" i="2"/>
  <c r="Y71" i="2"/>
  <c r="N71" i="2"/>
  <c r="J71" i="2"/>
  <c r="F71" i="2"/>
  <c r="W71" i="2"/>
  <c r="M71" i="2"/>
  <c r="I71" i="2"/>
  <c r="E71" i="2"/>
  <c r="Z75" i="2"/>
  <c r="O75" i="2"/>
  <c r="K75" i="2"/>
  <c r="G75" i="2"/>
  <c r="Y75" i="2"/>
  <c r="N75" i="2"/>
  <c r="J75" i="2"/>
  <c r="W75" i="2"/>
  <c r="M75" i="2"/>
  <c r="I75" i="2"/>
  <c r="E75" i="2"/>
  <c r="H75" i="2"/>
  <c r="F75" i="2"/>
  <c r="V75" i="2"/>
  <c r="L75" i="2"/>
  <c r="Z79" i="2"/>
  <c r="O79" i="2"/>
  <c r="K79" i="2"/>
  <c r="G79" i="2"/>
  <c r="Y79" i="2"/>
  <c r="N79" i="2"/>
  <c r="J79" i="2"/>
  <c r="F79" i="2"/>
  <c r="W79" i="2"/>
  <c r="M79" i="2"/>
  <c r="I79" i="2"/>
  <c r="E79" i="2"/>
  <c r="H79" i="2"/>
  <c r="V79" i="2"/>
  <c r="L79" i="2"/>
  <c r="Z115" i="2"/>
  <c r="O115" i="2"/>
  <c r="K115" i="2"/>
  <c r="G115" i="2"/>
  <c r="Y115" i="2"/>
  <c r="M115" i="2"/>
  <c r="H115" i="2"/>
  <c r="W115" i="2"/>
  <c r="L115" i="2"/>
  <c r="F115" i="2"/>
  <c r="V115" i="2"/>
  <c r="J115" i="2"/>
  <c r="E115" i="2"/>
  <c r="I115" i="2"/>
  <c r="N115" i="2"/>
  <c r="V119" i="2"/>
  <c r="K119" i="2"/>
  <c r="G119" i="2"/>
  <c r="Z119" i="2"/>
  <c r="N119" i="2"/>
  <c r="H119" i="2"/>
  <c r="Y119" i="2"/>
  <c r="L119" i="2"/>
  <c r="F119" i="2"/>
  <c r="W119" i="2"/>
  <c r="J119" i="2"/>
  <c r="E119" i="2"/>
  <c r="AB119" i="2" s="1"/>
  <c r="S119" i="1" s="1"/>
  <c r="I119" i="2"/>
  <c r="O119" i="2"/>
  <c r="V82" i="2"/>
  <c r="L82" i="2"/>
  <c r="H82" i="2"/>
  <c r="Z82" i="2"/>
  <c r="O82" i="2"/>
  <c r="K82" i="2"/>
  <c r="G82" i="2"/>
  <c r="Y82" i="2"/>
  <c r="N82" i="2"/>
  <c r="J82" i="2"/>
  <c r="F82" i="2"/>
  <c r="V84" i="2"/>
  <c r="L84" i="2"/>
  <c r="H84" i="2"/>
  <c r="Z84" i="2"/>
  <c r="O84" i="2"/>
  <c r="K84" i="2"/>
  <c r="G84" i="2"/>
  <c r="Y84" i="2"/>
  <c r="N84" i="2"/>
  <c r="J84" i="2"/>
  <c r="F84" i="2"/>
  <c r="V86" i="2"/>
  <c r="L86" i="2"/>
  <c r="H86" i="2"/>
  <c r="Z86" i="2"/>
  <c r="O86" i="2"/>
  <c r="K86" i="2"/>
  <c r="G86" i="2"/>
  <c r="Y86" i="2"/>
  <c r="N86" i="2"/>
  <c r="J86" i="2"/>
  <c r="F86" i="2"/>
  <c r="V88" i="2"/>
  <c r="L88" i="2"/>
  <c r="H88" i="2"/>
  <c r="Z88" i="2"/>
  <c r="O88" i="2"/>
  <c r="K88" i="2"/>
  <c r="G88" i="2"/>
  <c r="Y88" i="2"/>
  <c r="N88" i="2"/>
  <c r="J88" i="2"/>
  <c r="F88" i="2"/>
  <c r="V90" i="2"/>
  <c r="L90" i="2"/>
  <c r="H90" i="2"/>
  <c r="Z90" i="2"/>
  <c r="O90" i="2"/>
  <c r="K90" i="2"/>
  <c r="G90" i="2"/>
  <c r="Y90" i="2"/>
  <c r="N90" i="2"/>
  <c r="J90" i="2"/>
  <c r="F90" i="2"/>
  <c r="V94" i="2"/>
  <c r="L94" i="2"/>
  <c r="H94" i="2"/>
  <c r="Z94" i="2"/>
  <c r="O94" i="2"/>
  <c r="K94" i="2"/>
  <c r="G94" i="2"/>
  <c r="Y94" i="2"/>
  <c r="N94" i="2"/>
  <c r="J94" i="2"/>
  <c r="F94" i="2"/>
  <c r="W98" i="2"/>
  <c r="M98" i="2"/>
  <c r="I98" i="2"/>
  <c r="E98" i="2"/>
  <c r="V98" i="2"/>
  <c r="L98" i="2"/>
  <c r="H98" i="2"/>
  <c r="Z98" i="2"/>
  <c r="O98" i="2"/>
  <c r="K98" i="2"/>
  <c r="G98" i="2"/>
  <c r="V102" i="2"/>
  <c r="L102" i="2"/>
  <c r="H102" i="2"/>
  <c r="W102" i="2"/>
  <c r="K102" i="2"/>
  <c r="F102" i="2"/>
  <c r="O102" i="2"/>
  <c r="J102" i="2"/>
  <c r="E102" i="2"/>
  <c r="Z102" i="2"/>
  <c r="N102" i="2"/>
  <c r="I102" i="2"/>
  <c r="V133" i="2"/>
  <c r="L133" i="2"/>
  <c r="H133" i="2"/>
  <c r="W133" i="2"/>
  <c r="K133" i="2"/>
  <c r="F133" i="2"/>
  <c r="O133" i="2"/>
  <c r="J133" i="2"/>
  <c r="E133" i="2"/>
  <c r="Z133" i="2"/>
  <c r="N133" i="2"/>
  <c r="I133" i="2"/>
  <c r="Y133" i="2"/>
  <c r="M133" i="2"/>
  <c r="G133" i="2"/>
  <c r="V137" i="2"/>
  <c r="L137" i="2"/>
  <c r="H137" i="2"/>
  <c r="W137" i="2"/>
  <c r="K137" i="2"/>
  <c r="F137" i="2"/>
  <c r="O137" i="2"/>
  <c r="J137" i="2"/>
  <c r="E137" i="2"/>
  <c r="Z137" i="2"/>
  <c r="N137" i="2"/>
  <c r="I137" i="2"/>
  <c r="Y137" i="2"/>
  <c r="M137" i="2"/>
  <c r="G137" i="2"/>
  <c r="Z141" i="2"/>
  <c r="O141" i="2"/>
  <c r="K141" i="2"/>
  <c r="G141" i="2"/>
  <c r="V141" i="2"/>
  <c r="L141" i="2"/>
  <c r="H141" i="2"/>
  <c r="N141" i="2"/>
  <c r="F141" i="2"/>
  <c r="M141" i="2"/>
  <c r="E141" i="2"/>
  <c r="Y141" i="2"/>
  <c r="J141" i="2"/>
  <c r="W141" i="2"/>
  <c r="I141" i="2"/>
  <c r="V145" i="2"/>
  <c r="L145" i="2"/>
  <c r="H145" i="2"/>
  <c r="W145" i="2"/>
  <c r="M145" i="2"/>
  <c r="I145" i="2"/>
  <c r="E145" i="2"/>
  <c r="O145" i="2"/>
  <c r="G145" i="2"/>
  <c r="N145" i="2"/>
  <c r="F145" i="2"/>
  <c r="Z145" i="2"/>
  <c r="K145" i="2"/>
  <c r="Y145" i="2"/>
  <c r="J145" i="2"/>
  <c r="V149" i="2"/>
  <c r="L149" i="2"/>
  <c r="H149" i="2"/>
  <c r="W149" i="2"/>
  <c r="M149" i="2"/>
  <c r="I149" i="2"/>
  <c r="E149" i="2"/>
  <c r="O149" i="2"/>
  <c r="G149" i="2"/>
  <c r="N149" i="2"/>
  <c r="F149" i="2"/>
  <c r="Z149" i="2"/>
  <c r="K149" i="2"/>
  <c r="Y149" i="2"/>
  <c r="J149" i="2"/>
  <c r="V153" i="2"/>
  <c r="L153" i="2"/>
  <c r="H153" i="2"/>
  <c r="W153" i="2"/>
  <c r="M153" i="2"/>
  <c r="I153" i="2"/>
  <c r="E153" i="2"/>
  <c r="O153" i="2"/>
  <c r="G153" i="2"/>
  <c r="N153" i="2"/>
  <c r="F153" i="2"/>
  <c r="Z153" i="2"/>
  <c r="K153" i="2"/>
  <c r="Y153" i="2"/>
  <c r="J153" i="2"/>
  <c r="V157" i="2"/>
  <c r="L157" i="2"/>
  <c r="H157" i="2"/>
  <c r="W157" i="2"/>
  <c r="M157" i="2"/>
  <c r="I157" i="2"/>
  <c r="E157" i="2"/>
  <c r="O157" i="2"/>
  <c r="G157" i="2"/>
  <c r="N157" i="2"/>
  <c r="F157" i="2"/>
  <c r="Z157" i="2"/>
  <c r="K157" i="2"/>
  <c r="Y157" i="2"/>
  <c r="J157" i="2"/>
  <c r="V161" i="2"/>
  <c r="L161" i="2"/>
  <c r="H161" i="2"/>
  <c r="W161" i="2"/>
  <c r="M161" i="2"/>
  <c r="I161" i="2"/>
  <c r="E161" i="2"/>
  <c r="O161" i="2"/>
  <c r="G161" i="2"/>
  <c r="N161" i="2"/>
  <c r="F161" i="2"/>
  <c r="Z161" i="2"/>
  <c r="K161" i="2"/>
  <c r="Y161" i="2"/>
  <c r="J161" i="2"/>
  <c r="V163" i="2"/>
  <c r="L163" i="2"/>
  <c r="H163" i="2"/>
  <c r="W163" i="2"/>
  <c r="M163" i="2"/>
  <c r="I163" i="2"/>
  <c r="E163" i="2"/>
  <c r="Z163" i="2"/>
  <c r="K163" i="2"/>
  <c r="Y163" i="2"/>
  <c r="J163" i="2"/>
  <c r="O163" i="2"/>
  <c r="G163" i="2"/>
  <c r="N163" i="2"/>
  <c r="F163" i="2"/>
  <c r="W165" i="2"/>
  <c r="L165" i="2"/>
  <c r="H165" i="2"/>
  <c r="Y165" i="2"/>
  <c r="N165" i="2"/>
  <c r="I165" i="2"/>
  <c r="E165" i="2"/>
  <c r="V165" i="2"/>
  <c r="G165" i="2"/>
  <c r="O165" i="2"/>
  <c r="F165" i="2"/>
  <c r="K165" i="2"/>
  <c r="Z165" i="2"/>
  <c r="J165" i="2"/>
  <c r="W167" i="2"/>
  <c r="M167" i="2"/>
  <c r="I167" i="2"/>
  <c r="E167" i="2"/>
  <c r="Y167" i="2"/>
  <c r="N167" i="2"/>
  <c r="J167" i="2"/>
  <c r="F167" i="2"/>
  <c r="V167" i="2"/>
  <c r="H167" i="2"/>
  <c r="O167" i="2"/>
  <c r="G167" i="2"/>
  <c r="L167" i="2"/>
  <c r="Z167" i="2"/>
  <c r="K167" i="2"/>
  <c r="W171" i="2"/>
  <c r="M171" i="2"/>
  <c r="I171" i="2"/>
  <c r="E171" i="2"/>
  <c r="Y171" i="2"/>
  <c r="N171" i="2"/>
  <c r="J171" i="2"/>
  <c r="F171" i="2"/>
  <c r="V171" i="2"/>
  <c r="H171" i="2"/>
  <c r="O171" i="2"/>
  <c r="G171" i="2"/>
  <c r="L171" i="2"/>
  <c r="Z171" i="2"/>
  <c r="K171" i="2"/>
  <c r="W175" i="2"/>
  <c r="M175" i="2"/>
  <c r="I175" i="2"/>
  <c r="E175" i="2"/>
  <c r="Y175" i="2"/>
  <c r="N175" i="2"/>
  <c r="J175" i="2"/>
  <c r="F175" i="2"/>
  <c r="V175" i="2"/>
  <c r="H175" i="2"/>
  <c r="O175" i="2"/>
  <c r="G175" i="2"/>
  <c r="L175" i="2"/>
  <c r="Z175" i="2"/>
  <c r="K175" i="2"/>
  <c r="W179" i="2"/>
  <c r="M179" i="2"/>
  <c r="I179" i="2"/>
  <c r="E179" i="2"/>
  <c r="Z179" i="2"/>
  <c r="O179" i="2"/>
  <c r="Y179" i="2"/>
  <c r="N179" i="2"/>
  <c r="J179" i="2"/>
  <c r="F179" i="2"/>
  <c r="H179" i="2"/>
  <c r="V179" i="2"/>
  <c r="G179" i="2"/>
  <c r="L179" i="2"/>
  <c r="K179" i="2"/>
  <c r="W183" i="2"/>
  <c r="M183" i="2"/>
  <c r="I183" i="2"/>
  <c r="E183" i="2"/>
  <c r="Z183" i="2"/>
  <c r="O183" i="2"/>
  <c r="K183" i="2"/>
  <c r="G183" i="2"/>
  <c r="Y183" i="2"/>
  <c r="N183" i="2"/>
  <c r="J183" i="2"/>
  <c r="F183" i="2"/>
  <c r="V183" i="2"/>
  <c r="L183" i="2"/>
  <c r="H183" i="2"/>
  <c r="W187" i="2"/>
  <c r="M187" i="2"/>
  <c r="I187" i="2"/>
  <c r="E187" i="2"/>
  <c r="Z187" i="2"/>
  <c r="O187" i="2"/>
  <c r="K187" i="2"/>
  <c r="G187" i="2"/>
  <c r="Y187" i="2"/>
  <c r="N187" i="2"/>
  <c r="J187" i="2"/>
  <c r="F187" i="2"/>
  <c r="V187" i="2"/>
  <c r="L187" i="2"/>
  <c r="H187" i="2"/>
  <c r="W191" i="2"/>
  <c r="M191" i="2"/>
  <c r="I191" i="2"/>
  <c r="E191" i="2"/>
  <c r="Z191" i="2"/>
  <c r="O191" i="2"/>
  <c r="K191" i="2"/>
  <c r="G191" i="2"/>
  <c r="Y191" i="2"/>
  <c r="N191" i="2"/>
  <c r="J191" i="2"/>
  <c r="F191" i="2"/>
  <c r="V191" i="2"/>
  <c r="L191" i="2"/>
  <c r="H191" i="2"/>
  <c r="W195" i="2"/>
  <c r="M195" i="2"/>
  <c r="I195" i="2"/>
  <c r="E195" i="2"/>
  <c r="Z195" i="2"/>
  <c r="O195" i="2"/>
  <c r="K195" i="2"/>
  <c r="G195" i="2"/>
  <c r="Y195" i="2"/>
  <c r="N195" i="2"/>
  <c r="J195" i="2"/>
  <c r="F195" i="2"/>
  <c r="V195" i="2"/>
  <c r="L195" i="2"/>
  <c r="H195" i="2"/>
  <c r="Y199" i="2"/>
  <c r="N199" i="2"/>
  <c r="I199" i="2"/>
  <c r="E199" i="2"/>
  <c r="V199" i="2"/>
  <c r="K199" i="2"/>
  <c r="G199" i="2"/>
  <c r="Z199" i="2"/>
  <c r="O199" i="2"/>
  <c r="J199" i="2"/>
  <c r="F199" i="2"/>
  <c r="W199" i="2"/>
  <c r="L199" i="2"/>
  <c r="H199" i="2"/>
  <c r="Y203" i="2"/>
  <c r="N203" i="2"/>
  <c r="J203" i="2"/>
  <c r="F203" i="2"/>
  <c r="V203" i="2"/>
  <c r="L203" i="2"/>
  <c r="H203" i="2"/>
  <c r="Z203" i="2"/>
  <c r="O203" i="2"/>
  <c r="K203" i="2"/>
  <c r="G203" i="2"/>
  <c r="E203" i="2"/>
  <c r="W203" i="2"/>
  <c r="M203" i="2"/>
  <c r="I203" i="2"/>
  <c r="Z207" i="2"/>
  <c r="O207" i="2"/>
  <c r="K207" i="2"/>
  <c r="G207" i="2"/>
  <c r="W207" i="2"/>
  <c r="M207" i="2"/>
  <c r="I207" i="2"/>
  <c r="E207" i="2"/>
  <c r="V207" i="2"/>
  <c r="L207" i="2"/>
  <c r="H207" i="2"/>
  <c r="J207" i="2"/>
  <c r="F207" i="2"/>
  <c r="Y207" i="2"/>
  <c r="N207" i="2"/>
  <c r="Z211" i="2"/>
  <c r="O211" i="2"/>
  <c r="K211" i="2"/>
  <c r="G211" i="2"/>
  <c r="W211" i="2"/>
  <c r="M211" i="2"/>
  <c r="I211" i="2"/>
  <c r="E211" i="2"/>
  <c r="V211" i="2"/>
  <c r="L211" i="2"/>
  <c r="H211" i="2"/>
  <c r="J211" i="2"/>
  <c r="F211" i="2"/>
  <c r="Y211" i="2"/>
  <c r="N211" i="2"/>
  <c r="Z215" i="2"/>
  <c r="O215" i="2"/>
  <c r="K215" i="2"/>
  <c r="G215" i="2"/>
  <c r="W215" i="2"/>
  <c r="M215" i="2"/>
  <c r="I215" i="2"/>
  <c r="E215" i="2"/>
  <c r="V215" i="2"/>
  <c r="L215" i="2"/>
  <c r="H215" i="2"/>
  <c r="J215" i="2"/>
  <c r="F215" i="2"/>
  <c r="Y215" i="2"/>
  <c r="N215" i="2"/>
  <c r="Z221" i="2"/>
  <c r="O221" i="2"/>
  <c r="K221" i="2"/>
  <c r="G221" i="2"/>
  <c r="Y221" i="2"/>
  <c r="N221" i="2"/>
  <c r="J221" i="2"/>
  <c r="F221" i="2"/>
  <c r="W221" i="2"/>
  <c r="M221" i="2"/>
  <c r="I221" i="2"/>
  <c r="E221" i="2"/>
  <c r="V221" i="2"/>
  <c r="L221" i="2"/>
  <c r="H221" i="2"/>
  <c r="Z223" i="2"/>
  <c r="O223" i="2"/>
  <c r="K223" i="2"/>
  <c r="G223" i="2"/>
  <c r="Y223" i="2"/>
  <c r="N223" i="2"/>
  <c r="J223" i="2"/>
  <c r="F223" i="2"/>
  <c r="W223" i="2"/>
  <c r="M223" i="2"/>
  <c r="I223" i="2"/>
  <c r="E223" i="2"/>
  <c r="V223" i="2"/>
  <c r="L223" i="2"/>
  <c r="H223" i="2"/>
  <c r="V227" i="2"/>
  <c r="O227" i="2"/>
  <c r="K227" i="2"/>
  <c r="G227" i="2"/>
  <c r="Z227" i="2"/>
  <c r="N227" i="2"/>
  <c r="J227" i="2"/>
  <c r="F227" i="2"/>
  <c r="Y227" i="2"/>
  <c r="M227" i="2"/>
  <c r="I227" i="2"/>
  <c r="E227" i="2"/>
  <c r="AB227" i="2" s="1"/>
  <c r="S89" i="1" s="1"/>
  <c r="W227" i="2"/>
  <c r="L227" i="2"/>
  <c r="H227" i="2"/>
  <c r="V232" i="2"/>
  <c r="L232" i="2"/>
  <c r="H232" i="2"/>
  <c r="Y232" i="2"/>
  <c r="N232" i="2"/>
  <c r="J232" i="2"/>
  <c r="F232" i="2"/>
  <c r="M232" i="2"/>
  <c r="E232" i="2"/>
  <c r="Z232" i="2"/>
  <c r="K232" i="2"/>
  <c r="W232" i="2"/>
  <c r="I232" i="2"/>
  <c r="O232" i="2"/>
  <c r="G232" i="2"/>
  <c r="V240" i="2"/>
  <c r="L240" i="2"/>
  <c r="H240" i="2"/>
  <c r="Y240" i="2"/>
  <c r="N240" i="2"/>
  <c r="J240" i="2"/>
  <c r="F240" i="2"/>
  <c r="M240" i="2"/>
  <c r="E240" i="2"/>
  <c r="Z240" i="2"/>
  <c r="K240" i="2"/>
  <c r="W240" i="2"/>
  <c r="I240" i="2"/>
  <c r="O240" i="2"/>
  <c r="G240" i="2"/>
  <c r="V244" i="2"/>
  <c r="L244" i="2"/>
  <c r="H244" i="2"/>
  <c r="Y244" i="2"/>
  <c r="N244" i="2"/>
  <c r="J244" i="2"/>
  <c r="F244" i="2"/>
  <c r="W244" i="2"/>
  <c r="M244" i="2"/>
  <c r="I244" i="2"/>
  <c r="E244" i="2"/>
  <c r="O244" i="2"/>
  <c r="K244" i="2"/>
  <c r="G244" i="2"/>
  <c r="Z244" i="2"/>
  <c r="V248" i="2"/>
  <c r="L248" i="2"/>
  <c r="H248" i="2"/>
  <c r="Y248" i="2"/>
  <c r="N248" i="2"/>
  <c r="J248" i="2"/>
  <c r="F248" i="2"/>
  <c r="W248" i="2"/>
  <c r="M248" i="2"/>
  <c r="I248" i="2"/>
  <c r="E248" i="2"/>
  <c r="O248" i="2"/>
  <c r="K248" i="2"/>
  <c r="G248" i="2"/>
  <c r="Z248" i="2"/>
  <c r="V252" i="2"/>
  <c r="L252" i="2"/>
  <c r="H252" i="2"/>
  <c r="Y252" i="2"/>
  <c r="N252" i="2"/>
  <c r="J252" i="2"/>
  <c r="F252" i="2"/>
  <c r="W252" i="2"/>
  <c r="M252" i="2"/>
  <c r="I252" i="2"/>
  <c r="E252" i="2"/>
  <c r="O252" i="2"/>
  <c r="K252" i="2"/>
  <c r="G252" i="2"/>
  <c r="Z252" i="2"/>
  <c r="V256" i="2"/>
  <c r="L256" i="2"/>
  <c r="H256" i="2"/>
  <c r="Y256" i="2"/>
  <c r="N256" i="2"/>
  <c r="J256" i="2"/>
  <c r="F256" i="2"/>
  <c r="W256" i="2"/>
  <c r="M256" i="2"/>
  <c r="I256" i="2"/>
  <c r="E256" i="2"/>
  <c r="O256" i="2"/>
  <c r="K256" i="2"/>
  <c r="G256" i="2"/>
  <c r="Z256" i="2"/>
  <c r="V260" i="2"/>
  <c r="L260" i="2"/>
  <c r="H260" i="2"/>
  <c r="Y260" i="2"/>
  <c r="N260" i="2"/>
  <c r="J260" i="2"/>
  <c r="F260" i="2"/>
  <c r="W260" i="2"/>
  <c r="M260" i="2"/>
  <c r="I260" i="2"/>
  <c r="E260" i="2"/>
  <c r="O260" i="2"/>
  <c r="K260" i="2"/>
  <c r="G260" i="2"/>
  <c r="Z260" i="2"/>
  <c r="W264" i="2"/>
  <c r="M264" i="2"/>
  <c r="I264" i="2"/>
  <c r="E264" i="2"/>
  <c r="O264" i="2"/>
  <c r="K264" i="2"/>
  <c r="G264" i="2"/>
  <c r="Y264" i="2"/>
  <c r="N264" i="2"/>
  <c r="J264" i="2"/>
  <c r="F264" i="2"/>
  <c r="L264" i="2"/>
  <c r="H264" i="2"/>
  <c r="V264" i="2"/>
  <c r="W268" i="2"/>
  <c r="M268" i="2"/>
  <c r="I268" i="2"/>
  <c r="E268" i="2"/>
  <c r="O268" i="2"/>
  <c r="K268" i="2"/>
  <c r="G268" i="2"/>
  <c r="Y268" i="2"/>
  <c r="N268" i="2"/>
  <c r="J268" i="2"/>
  <c r="F268" i="2"/>
  <c r="L268" i="2"/>
  <c r="H268" i="2"/>
  <c r="V268" i="2"/>
  <c r="O270" i="2"/>
  <c r="K270" i="2"/>
  <c r="G270" i="2"/>
  <c r="W270" i="2"/>
  <c r="M270" i="2"/>
  <c r="I270" i="2"/>
  <c r="E270" i="2"/>
  <c r="V270" i="2"/>
  <c r="L270" i="2"/>
  <c r="H270" i="2"/>
  <c r="F270" i="2"/>
  <c r="Y270" i="2"/>
  <c r="N270" i="2"/>
  <c r="J270" i="2"/>
  <c r="O274" i="2"/>
  <c r="K274" i="2"/>
  <c r="G274" i="2"/>
  <c r="W274" i="2"/>
  <c r="M274" i="2"/>
  <c r="I274" i="2"/>
  <c r="E274" i="2"/>
  <c r="V274" i="2"/>
  <c r="L274" i="2"/>
  <c r="H274" i="2"/>
  <c r="F274" i="2"/>
  <c r="Y274" i="2"/>
  <c r="N274" i="2"/>
  <c r="J274" i="2"/>
  <c r="O278" i="2"/>
  <c r="K278" i="2"/>
  <c r="G278" i="2"/>
  <c r="W278" i="2"/>
  <c r="M278" i="2"/>
  <c r="I278" i="2"/>
  <c r="E278" i="2"/>
  <c r="V278" i="2"/>
  <c r="L278" i="2"/>
  <c r="H278" i="2"/>
  <c r="F278" i="2"/>
  <c r="Y278" i="2"/>
  <c r="N278" i="2"/>
  <c r="J278" i="2"/>
  <c r="O282" i="2"/>
  <c r="K282" i="2"/>
  <c r="G282" i="2"/>
  <c r="W282" i="2"/>
  <c r="M282" i="2"/>
  <c r="I282" i="2"/>
  <c r="E282" i="2"/>
  <c r="V282" i="2"/>
  <c r="L282" i="2"/>
  <c r="H282" i="2"/>
  <c r="F282" i="2"/>
  <c r="Y282" i="2"/>
  <c r="N282" i="2"/>
  <c r="J282" i="2"/>
  <c r="O286" i="2"/>
  <c r="K286" i="2"/>
  <c r="G286" i="2"/>
  <c r="W286" i="2"/>
  <c r="M286" i="2"/>
  <c r="I286" i="2"/>
  <c r="E286" i="2"/>
  <c r="V286" i="2"/>
  <c r="L286" i="2"/>
  <c r="H286" i="2"/>
  <c r="F286" i="2"/>
  <c r="Y286" i="2"/>
  <c r="N286" i="2"/>
  <c r="J286" i="2"/>
  <c r="O290" i="2"/>
  <c r="K290" i="2"/>
  <c r="G290" i="2"/>
  <c r="W290" i="2"/>
  <c r="M290" i="2"/>
  <c r="I290" i="2"/>
  <c r="E290" i="2"/>
  <c r="V290" i="2"/>
  <c r="L290" i="2"/>
  <c r="H290" i="2"/>
  <c r="F290" i="2"/>
  <c r="Y290" i="2"/>
  <c r="N290" i="2"/>
  <c r="J290" i="2"/>
  <c r="O294" i="2"/>
  <c r="K294" i="2"/>
  <c r="G294" i="2"/>
  <c r="W294" i="2"/>
  <c r="M294" i="2"/>
  <c r="I294" i="2"/>
  <c r="E294" i="2"/>
  <c r="V294" i="2"/>
  <c r="L294" i="2"/>
  <c r="H294" i="2"/>
  <c r="F294" i="2"/>
  <c r="Y294" i="2"/>
  <c r="N294" i="2"/>
  <c r="J294" i="2"/>
  <c r="O298" i="2"/>
  <c r="K298" i="2"/>
  <c r="G298" i="2"/>
  <c r="W298" i="2"/>
  <c r="M298" i="2"/>
  <c r="I298" i="2"/>
  <c r="E298" i="2"/>
  <c r="V298" i="2"/>
  <c r="L298" i="2"/>
  <c r="H298" i="2"/>
  <c r="F298" i="2"/>
  <c r="Y298" i="2"/>
  <c r="N298" i="2"/>
  <c r="J298" i="2"/>
  <c r="O302" i="2"/>
  <c r="K302" i="2"/>
  <c r="G302" i="2"/>
  <c r="W302" i="2"/>
  <c r="M302" i="2"/>
  <c r="I302" i="2"/>
  <c r="E302" i="2"/>
  <c r="V302" i="2"/>
  <c r="L302" i="2"/>
  <c r="H302" i="2"/>
  <c r="F302" i="2"/>
  <c r="Y302" i="2"/>
  <c r="N302" i="2"/>
  <c r="J302" i="2"/>
  <c r="W306" i="2"/>
  <c r="M306" i="2"/>
  <c r="I306" i="2"/>
  <c r="E306" i="2"/>
  <c r="O306" i="2"/>
  <c r="K306" i="2"/>
  <c r="G306" i="2"/>
  <c r="V306" i="2"/>
  <c r="H306" i="2"/>
  <c r="L306" i="2"/>
  <c r="Y306" i="2"/>
  <c r="J306" i="2"/>
  <c r="F306" i="2"/>
  <c r="N306" i="2"/>
  <c r="W310" i="2"/>
  <c r="M310" i="2"/>
  <c r="I310" i="2"/>
  <c r="E310" i="2"/>
  <c r="O310" i="2"/>
  <c r="K310" i="2"/>
  <c r="G310" i="2"/>
  <c r="V310" i="2"/>
  <c r="H310" i="2"/>
  <c r="L310" i="2"/>
  <c r="Y310" i="2"/>
  <c r="J310" i="2"/>
  <c r="F310" i="2"/>
  <c r="N310" i="2"/>
  <c r="W314" i="2"/>
  <c r="M314" i="2"/>
  <c r="I314" i="2"/>
  <c r="E314" i="2"/>
  <c r="O314" i="2"/>
  <c r="K314" i="2"/>
  <c r="G314" i="2"/>
  <c r="V314" i="2"/>
  <c r="H314" i="2"/>
  <c r="L314" i="2"/>
  <c r="Y314" i="2"/>
  <c r="J314" i="2"/>
  <c r="F314" i="2"/>
  <c r="N314" i="2"/>
  <c r="W318" i="2"/>
  <c r="M318" i="2"/>
  <c r="I318" i="2"/>
  <c r="E318" i="2"/>
  <c r="O318" i="2"/>
  <c r="K318" i="2"/>
  <c r="G318" i="2"/>
  <c r="V318" i="2"/>
  <c r="H318" i="2"/>
  <c r="L318" i="2"/>
  <c r="Y318" i="2"/>
  <c r="J318" i="2"/>
  <c r="F318" i="2"/>
  <c r="N318" i="2"/>
  <c r="W322" i="2"/>
  <c r="M322" i="2"/>
  <c r="I322" i="2"/>
  <c r="E322" i="2"/>
  <c r="O322" i="2"/>
  <c r="K322" i="2"/>
  <c r="G322" i="2"/>
  <c r="V322" i="2"/>
  <c r="H322" i="2"/>
  <c r="L322" i="2"/>
  <c r="Y322" i="2"/>
  <c r="J322" i="2"/>
  <c r="F322" i="2"/>
  <c r="N322" i="2"/>
  <c r="W326" i="2"/>
  <c r="M326" i="2"/>
  <c r="I326" i="2"/>
  <c r="E326" i="2"/>
  <c r="O326" i="2"/>
  <c r="K326" i="2"/>
  <c r="G326" i="2"/>
  <c r="Y326" i="2"/>
  <c r="N326" i="2"/>
  <c r="J326" i="2"/>
  <c r="F326" i="2"/>
  <c r="L326" i="2"/>
  <c r="V326" i="2"/>
  <c r="H326" i="2"/>
  <c r="W330" i="2"/>
  <c r="M330" i="2"/>
  <c r="I330" i="2"/>
  <c r="E330" i="2"/>
  <c r="O330" i="2"/>
  <c r="K330" i="2"/>
  <c r="G330" i="2"/>
  <c r="Y330" i="2"/>
  <c r="N330" i="2"/>
  <c r="J330" i="2"/>
  <c r="F330" i="2"/>
  <c r="L330" i="2"/>
  <c r="V330" i="2"/>
  <c r="H330" i="2"/>
  <c r="W334" i="2"/>
  <c r="M334" i="2"/>
  <c r="I334" i="2"/>
  <c r="E334" i="2"/>
  <c r="O334" i="2"/>
  <c r="K334" i="2"/>
  <c r="G334" i="2"/>
  <c r="Y334" i="2"/>
  <c r="N334" i="2"/>
  <c r="J334" i="2"/>
  <c r="F334" i="2"/>
  <c r="L334" i="2"/>
  <c r="V334" i="2"/>
  <c r="H334" i="2"/>
  <c r="W338" i="2"/>
  <c r="M338" i="2"/>
  <c r="I338" i="2"/>
  <c r="E338" i="2"/>
  <c r="O338" i="2"/>
  <c r="K338" i="2"/>
  <c r="G338" i="2"/>
  <c r="Y338" i="2"/>
  <c r="N338" i="2"/>
  <c r="J338" i="2"/>
  <c r="F338" i="2"/>
  <c r="L338" i="2"/>
  <c r="V338" i="2"/>
  <c r="H338" i="2"/>
  <c r="W346" i="2"/>
  <c r="M346" i="2"/>
  <c r="I346" i="2"/>
  <c r="E346" i="2"/>
  <c r="O346" i="2"/>
  <c r="K346" i="2"/>
  <c r="G346" i="2"/>
  <c r="Y346" i="2"/>
  <c r="N346" i="2"/>
  <c r="J346" i="2"/>
  <c r="F346" i="2"/>
  <c r="L346" i="2"/>
  <c r="V346" i="2"/>
  <c r="H346" i="2"/>
  <c r="V103" i="2"/>
  <c r="L103" i="2"/>
  <c r="H103" i="2"/>
  <c r="Y103" i="2"/>
  <c r="M103" i="2"/>
  <c r="G103" i="2"/>
  <c r="W103" i="2"/>
  <c r="K103" i="2"/>
  <c r="F103" i="2"/>
  <c r="O103" i="2"/>
  <c r="J103" i="2"/>
  <c r="E103" i="2"/>
  <c r="V105" i="2"/>
  <c r="L105" i="2"/>
  <c r="H105" i="2"/>
  <c r="O105" i="2"/>
  <c r="J105" i="2"/>
  <c r="E105" i="2"/>
  <c r="Z105" i="2"/>
  <c r="N105" i="2"/>
  <c r="I105" i="2"/>
  <c r="Y105" i="2"/>
  <c r="M105" i="2"/>
  <c r="G105" i="2"/>
  <c r="V107" i="2"/>
  <c r="L107" i="2"/>
  <c r="H107" i="2"/>
  <c r="Y107" i="2"/>
  <c r="M107" i="2"/>
  <c r="G107" i="2"/>
  <c r="W107" i="2"/>
  <c r="K107" i="2"/>
  <c r="F107" i="2"/>
  <c r="O107" i="2"/>
  <c r="J107" i="2"/>
  <c r="E107" i="2"/>
  <c r="W109" i="2"/>
  <c r="L109" i="2"/>
  <c r="H109" i="2"/>
  <c r="V109" i="2"/>
  <c r="J109" i="2"/>
  <c r="E109" i="2"/>
  <c r="O109" i="2"/>
  <c r="I109" i="2"/>
  <c r="Z109" i="2"/>
  <c r="N109" i="2"/>
  <c r="G109" i="2"/>
  <c r="Y111" i="2"/>
  <c r="N111" i="2"/>
  <c r="I111" i="2"/>
  <c r="E111" i="2"/>
  <c r="W111" i="2"/>
  <c r="K111" i="2"/>
  <c r="F111" i="2"/>
  <c r="V111" i="2"/>
  <c r="J111" i="2"/>
  <c r="O111" i="2"/>
  <c r="H111" i="2"/>
  <c r="V121" i="2"/>
  <c r="L121" i="2"/>
  <c r="H121" i="2"/>
  <c r="W121" i="2"/>
  <c r="K121" i="2"/>
  <c r="F121" i="2"/>
  <c r="O121" i="2"/>
  <c r="J121" i="2"/>
  <c r="E121" i="2"/>
  <c r="Z121" i="2"/>
  <c r="N121" i="2"/>
  <c r="I121" i="2"/>
  <c r="V123" i="2"/>
  <c r="L123" i="2"/>
  <c r="H123" i="2"/>
  <c r="Z123" i="2"/>
  <c r="N123" i="2"/>
  <c r="I123" i="2"/>
  <c r="Y123" i="2"/>
  <c r="M123" i="2"/>
  <c r="G123" i="2"/>
  <c r="W123" i="2"/>
  <c r="K123" i="2"/>
  <c r="F123" i="2"/>
  <c r="V125" i="2"/>
  <c r="L125" i="2"/>
  <c r="H125" i="2"/>
  <c r="W125" i="2"/>
  <c r="K125" i="2"/>
  <c r="F125" i="2"/>
  <c r="O125" i="2"/>
  <c r="J125" i="2"/>
  <c r="E125" i="2"/>
  <c r="Z125" i="2"/>
  <c r="N125" i="2"/>
  <c r="I125" i="2"/>
  <c r="V127" i="2"/>
  <c r="L127" i="2"/>
  <c r="H127" i="2"/>
  <c r="Z127" i="2"/>
  <c r="N127" i="2"/>
  <c r="I127" i="2"/>
  <c r="Y127" i="2"/>
  <c r="M127" i="2"/>
  <c r="G127" i="2"/>
  <c r="W127" i="2"/>
  <c r="K127" i="2"/>
  <c r="F127" i="2"/>
  <c r="O127" i="2"/>
  <c r="J127" i="2"/>
  <c r="E127" i="2"/>
  <c r="V129" i="2"/>
  <c r="L129" i="2"/>
  <c r="H129" i="2"/>
  <c r="W129" i="2"/>
  <c r="K129" i="2"/>
  <c r="F129" i="2"/>
  <c r="O129" i="2"/>
  <c r="J129" i="2"/>
  <c r="E129" i="2"/>
  <c r="Z129" i="2"/>
  <c r="N129" i="2"/>
  <c r="I129" i="2"/>
  <c r="Y129" i="2"/>
  <c r="M129" i="2"/>
  <c r="G129" i="2"/>
  <c r="V131" i="2"/>
  <c r="L131" i="2"/>
  <c r="H131" i="2"/>
  <c r="Z131" i="2"/>
  <c r="N131" i="2"/>
  <c r="I131" i="2"/>
  <c r="Y131" i="2"/>
  <c r="M131" i="2"/>
  <c r="G131" i="2"/>
  <c r="W131" i="2"/>
  <c r="K131" i="2"/>
  <c r="F131" i="2"/>
  <c r="O131" i="2"/>
  <c r="J131" i="2"/>
  <c r="E131" i="2"/>
  <c r="V235" i="2"/>
  <c r="L235" i="2"/>
  <c r="H235" i="2"/>
  <c r="Y235" i="2"/>
  <c r="N235" i="2"/>
  <c r="J235" i="2"/>
  <c r="F235" i="2"/>
  <c r="Z235" i="2"/>
  <c r="K235" i="2"/>
  <c r="W235" i="2"/>
  <c r="I235" i="2"/>
  <c r="O235" i="2"/>
  <c r="G235" i="2"/>
  <c r="M235" i="2"/>
  <c r="E235" i="2"/>
  <c r="AB235" i="2" s="1"/>
  <c r="S239" i="1" s="1"/>
  <c r="W82" i="2"/>
  <c r="I84" i="2"/>
  <c r="M85" i="2"/>
  <c r="W86" i="2"/>
  <c r="I88" i="2"/>
  <c r="M89" i="2"/>
  <c r="W90" i="2"/>
  <c r="I92" i="2"/>
  <c r="M93" i="2"/>
  <c r="W94" i="2"/>
  <c r="J96" i="2"/>
  <c r="N97" i="2"/>
  <c r="Y98" i="2"/>
  <c r="O100" i="2"/>
  <c r="F101" i="2"/>
  <c r="Y102" i="2"/>
  <c r="I103" i="2"/>
  <c r="F105" i="2"/>
  <c r="I107" i="2"/>
  <c r="F109" i="2"/>
  <c r="G111" i="2"/>
  <c r="F120" i="2"/>
  <c r="Y121" i="2"/>
  <c r="I122" i="2"/>
  <c r="O123" i="2"/>
  <c r="F124" i="2"/>
  <c r="Y125" i="2"/>
  <c r="V83" i="2"/>
  <c r="L83" i="2"/>
  <c r="H83" i="2"/>
  <c r="Z83" i="2"/>
  <c r="O83" i="2"/>
  <c r="K83" i="2"/>
  <c r="G83" i="2"/>
  <c r="Y83" i="2"/>
  <c r="N83" i="2"/>
  <c r="J83" i="2"/>
  <c r="F83" i="2"/>
  <c r="V87" i="2"/>
  <c r="L87" i="2"/>
  <c r="H87" i="2"/>
  <c r="Z87" i="2"/>
  <c r="O87" i="2"/>
  <c r="K87" i="2"/>
  <c r="G87" i="2"/>
  <c r="Y87" i="2"/>
  <c r="N87" i="2"/>
  <c r="J87" i="2"/>
  <c r="F87" i="2"/>
  <c r="V91" i="2"/>
  <c r="L91" i="2"/>
  <c r="H91" i="2"/>
  <c r="Z91" i="2"/>
  <c r="O91" i="2"/>
  <c r="K91" i="2"/>
  <c r="G91" i="2"/>
  <c r="Y91" i="2"/>
  <c r="N91" i="2"/>
  <c r="J91" i="2"/>
  <c r="F91" i="2"/>
  <c r="W95" i="2"/>
  <c r="L95" i="2"/>
  <c r="H95" i="2"/>
  <c r="V95" i="2"/>
  <c r="K95" i="2"/>
  <c r="G95" i="2"/>
  <c r="Z95" i="2"/>
  <c r="O95" i="2"/>
  <c r="J95" i="2"/>
  <c r="F95" i="2"/>
  <c r="V99" i="2"/>
  <c r="L99" i="2"/>
  <c r="H99" i="2"/>
  <c r="Y99" i="2"/>
  <c r="M99" i="2"/>
  <c r="G99" i="2"/>
  <c r="W99" i="2"/>
  <c r="K99" i="2"/>
  <c r="F99" i="2"/>
  <c r="O99" i="2"/>
  <c r="J99" i="2"/>
  <c r="E99" i="2"/>
  <c r="V132" i="2"/>
  <c r="L132" i="2"/>
  <c r="H132" i="2"/>
  <c r="O132" i="2"/>
  <c r="J132" i="2"/>
  <c r="E132" i="2"/>
  <c r="Z132" i="2"/>
  <c r="N132" i="2"/>
  <c r="I132" i="2"/>
  <c r="Y132" i="2"/>
  <c r="M132" i="2"/>
  <c r="G132" i="2"/>
  <c r="W132" i="2"/>
  <c r="K132" i="2"/>
  <c r="F132" i="2"/>
  <c r="V136" i="2"/>
  <c r="L136" i="2"/>
  <c r="H136" i="2"/>
  <c r="O136" i="2"/>
  <c r="J136" i="2"/>
  <c r="E136" i="2"/>
  <c r="Z136" i="2"/>
  <c r="N136" i="2"/>
  <c r="I136" i="2"/>
  <c r="Y136" i="2"/>
  <c r="M136" i="2"/>
  <c r="G136" i="2"/>
  <c r="W136" i="2"/>
  <c r="K136" i="2"/>
  <c r="F136" i="2"/>
  <c r="V138" i="2"/>
  <c r="L138" i="2"/>
  <c r="H138" i="2"/>
  <c r="Y138" i="2"/>
  <c r="M138" i="2"/>
  <c r="G138" i="2"/>
  <c r="W138" i="2"/>
  <c r="K138" i="2"/>
  <c r="F138" i="2"/>
  <c r="O138" i="2"/>
  <c r="J138" i="2"/>
  <c r="E138" i="2"/>
  <c r="AB138" i="2" s="1"/>
  <c r="S138" i="1" s="1"/>
  <c r="Z138" i="2"/>
  <c r="N138" i="2"/>
  <c r="I138" i="2"/>
  <c r="V140" i="2"/>
  <c r="L140" i="2"/>
  <c r="H140" i="2"/>
  <c r="O140" i="2"/>
  <c r="J140" i="2"/>
  <c r="E140" i="2"/>
  <c r="Z140" i="2"/>
  <c r="N140" i="2"/>
  <c r="I140" i="2"/>
  <c r="Y140" i="2"/>
  <c r="M140" i="2"/>
  <c r="G140" i="2"/>
  <c r="W140" i="2"/>
  <c r="K140" i="2"/>
  <c r="F140" i="2"/>
  <c r="V142" i="2"/>
  <c r="K142" i="2"/>
  <c r="G142" i="2"/>
  <c r="W142" i="2"/>
  <c r="L142" i="2"/>
  <c r="H142" i="2"/>
  <c r="Y142" i="2"/>
  <c r="I142" i="2"/>
  <c r="O142" i="2"/>
  <c r="F142" i="2"/>
  <c r="N142" i="2"/>
  <c r="E142" i="2"/>
  <c r="Z142" i="2"/>
  <c r="J142" i="2"/>
  <c r="V144" i="2"/>
  <c r="L144" i="2"/>
  <c r="H144" i="2"/>
  <c r="W144" i="2"/>
  <c r="M144" i="2"/>
  <c r="I144" i="2"/>
  <c r="E144" i="2"/>
  <c r="N144" i="2"/>
  <c r="F144" i="2"/>
  <c r="Z144" i="2"/>
  <c r="K144" i="2"/>
  <c r="Y144" i="2"/>
  <c r="J144" i="2"/>
  <c r="O144" i="2"/>
  <c r="G144" i="2"/>
  <c r="V146" i="2"/>
  <c r="L146" i="2"/>
  <c r="H146" i="2"/>
  <c r="W146" i="2"/>
  <c r="M146" i="2"/>
  <c r="I146" i="2"/>
  <c r="E146" i="2"/>
  <c r="Y146" i="2"/>
  <c r="J146" i="2"/>
  <c r="O146" i="2"/>
  <c r="G146" i="2"/>
  <c r="N146" i="2"/>
  <c r="F146" i="2"/>
  <c r="Z146" i="2"/>
  <c r="K146" i="2"/>
  <c r="V148" i="2"/>
  <c r="L148" i="2"/>
  <c r="H148" i="2"/>
  <c r="W148" i="2"/>
  <c r="M148" i="2"/>
  <c r="I148" i="2"/>
  <c r="E148" i="2"/>
  <c r="N148" i="2"/>
  <c r="F148" i="2"/>
  <c r="Z148" i="2"/>
  <c r="K148" i="2"/>
  <c r="Y148" i="2"/>
  <c r="J148" i="2"/>
  <c r="O148" i="2"/>
  <c r="G148" i="2"/>
  <c r="V152" i="2"/>
  <c r="L152" i="2"/>
  <c r="H152" i="2"/>
  <c r="W152" i="2"/>
  <c r="M152" i="2"/>
  <c r="I152" i="2"/>
  <c r="E152" i="2"/>
  <c r="N152" i="2"/>
  <c r="F152" i="2"/>
  <c r="Z152" i="2"/>
  <c r="K152" i="2"/>
  <c r="Y152" i="2"/>
  <c r="J152" i="2"/>
  <c r="O152" i="2"/>
  <c r="G152" i="2"/>
  <c r="V156" i="2"/>
  <c r="L156" i="2"/>
  <c r="H156" i="2"/>
  <c r="W156" i="2"/>
  <c r="M156" i="2"/>
  <c r="I156" i="2"/>
  <c r="E156" i="2"/>
  <c r="N156" i="2"/>
  <c r="F156" i="2"/>
  <c r="Z156" i="2"/>
  <c r="K156" i="2"/>
  <c r="Y156" i="2"/>
  <c r="J156" i="2"/>
  <c r="O156" i="2"/>
  <c r="G156" i="2"/>
  <c r="V160" i="2"/>
  <c r="L160" i="2"/>
  <c r="H160" i="2"/>
  <c r="W160" i="2"/>
  <c r="M160" i="2"/>
  <c r="I160" i="2"/>
  <c r="E160" i="2"/>
  <c r="N160" i="2"/>
  <c r="F160" i="2"/>
  <c r="Z160" i="2"/>
  <c r="K160" i="2"/>
  <c r="Y160" i="2"/>
  <c r="J160" i="2"/>
  <c r="O160" i="2"/>
  <c r="G160" i="2"/>
  <c r="V164" i="2"/>
  <c r="L164" i="2"/>
  <c r="H164" i="2"/>
  <c r="W164" i="2"/>
  <c r="M164" i="2"/>
  <c r="I164" i="2"/>
  <c r="E164" i="2"/>
  <c r="N164" i="2"/>
  <c r="F164" i="2"/>
  <c r="Z164" i="2"/>
  <c r="K164" i="2"/>
  <c r="Y164" i="2"/>
  <c r="J164" i="2"/>
  <c r="O164" i="2"/>
  <c r="G164" i="2"/>
  <c r="W168" i="2"/>
  <c r="M168" i="2"/>
  <c r="I168" i="2"/>
  <c r="E168" i="2"/>
  <c r="Y168" i="2"/>
  <c r="N168" i="2"/>
  <c r="J168" i="2"/>
  <c r="F168" i="2"/>
  <c r="V168" i="2"/>
  <c r="H168" i="2"/>
  <c r="O168" i="2"/>
  <c r="G168" i="2"/>
  <c r="L168" i="2"/>
  <c r="Z168" i="2"/>
  <c r="K168" i="2"/>
  <c r="W172" i="2"/>
  <c r="M172" i="2"/>
  <c r="I172" i="2"/>
  <c r="E172" i="2"/>
  <c r="Y172" i="2"/>
  <c r="N172" i="2"/>
  <c r="J172" i="2"/>
  <c r="F172" i="2"/>
  <c r="V172" i="2"/>
  <c r="H172" i="2"/>
  <c r="O172" i="2"/>
  <c r="G172" i="2"/>
  <c r="L172" i="2"/>
  <c r="Z172" i="2"/>
  <c r="K172" i="2"/>
  <c r="W176" i="2"/>
  <c r="M176" i="2"/>
  <c r="I176" i="2"/>
  <c r="E176" i="2"/>
  <c r="Y176" i="2"/>
  <c r="N176" i="2"/>
  <c r="J176" i="2"/>
  <c r="F176" i="2"/>
  <c r="V176" i="2"/>
  <c r="H176" i="2"/>
  <c r="O176" i="2"/>
  <c r="G176" i="2"/>
  <c r="L176" i="2"/>
  <c r="Z176" i="2"/>
  <c r="K176" i="2"/>
  <c r="W180" i="2"/>
  <c r="M180" i="2"/>
  <c r="I180" i="2"/>
  <c r="E180" i="2"/>
  <c r="Z180" i="2"/>
  <c r="O180" i="2"/>
  <c r="K180" i="2"/>
  <c r="G180" i="2"/>
  <c r="Y180" i="2"/>
  <c r="N180" i="2"/>
  <c r="J180" i="2"/>
  <c r="F180" i="2"/>
  <c r="V180" i="2"/>
  <c r="L180" i="2"/>
  <c r="H180" i="2"/>
  <c r="W184" i="2"/>
  <c r="M184" i="2"/>
  <c r="I184" i="2"/>
  <c r="E184" i="2"/>
  <c r="Z184" i="2"/>
  <c r="O184" i="2"/>
  <c r="K184" i="2"/>
  <c r="G184" i="2"/>
  <c r="Y184" i="2"/>
  <c r="N184" i="2"/>
  <c r="J184" i="2"/>
  <c r="F184" i="2"/>
  <c r="V184" i="2"/>
  <c r="L184" i="2"/>
  <c r="H184" i="2"/>
  <c r="W188" i="2"/>
  <c r="M188" i="2"/>
  <c r="I188" i="2"/>
  <c r="E188" i="2"/>
  <c r="Z188" i="2"/>
  <c r="O188" i="2"/>
  <c r="K188" i="2"/>
  <c r="G188" i="2"/>
  <c r="Y188" i="2"/>
  <c r="N188" i="2"/>
  <c r="J188" i="2"/>
  <c r="F188" i="2"/>
  <c r="V188" i="2"/>
  <c r="L188" i="2"/>
  <c r="H188" i="2"/>
  <c r="W192" i="2"/>
  <c r="M192" i="2"/>
  <c r="I192" i="2"/>
  <c r="E192" i="2"/>
  <c r="Z192" i="2"/>
  <c r="O192" i="2"/>
  <c r="K192" i="2"/>
  <c r="G192" i="2"/>
  <c r="Y192" i="2"/>
  <c r="N192" i="2"/>
  <c r="J192" i="2"/>
  <c r="F192" i="2"/>
  <c r="V192" i="2"/>
  <c r="L192" i="2"/>
  <c r="H192" i="2"/>
  <c r="W196" i="2"/>
  <c r="M196" i="2"/>
  <c r="I196" i="2"/>
  <c r="E196" i="2"/>
  <c r="Z196" i="2"/>
  <c r="O196" i="2"/>
  <c r="K196" i="2"/>
  <c r="G196" i="2"/>
  <c r="Y196" i="2"/>
  <c r="N196" i="2"/>
  <c r="J196" i="2"/>
  <c r="F196" i="2"/>
  <c r="V196" i="2"/>
  <c r="L196" i="2"/>
  <c r="H196" i="2"/>
  <c r="Y200" i="2"/>
  <c r="N200" i="2"/>
  <c r="J200" i="2"/>
  <c r="F200" i="2"/>
  <c r="V200" i="2"/>
  <c r="L200" i="2"/>
  <c r="H200" i="2"/>
  <c r="Z200" i="2"/>
  <c r="O200" i="2"/>
  <c r="K200" i="2"/>
  <c r="G200" i="2"/>
  <c r="I200" i="2"/>
  <c r="E200" i="2"/>
  <c r="W200" i="2"/>
  <c r="M200" i="2"/>
  <c r="Y204" i="2"/>
  <c r="N204" i="2"/>
  <c r="J204" i="2"/>
  <c r="F204" i="2"/>
  <c r="V204" i="2"/>
  <c r="L204" i="2"/>
  <c r="H204" i="2"/>
  <c r="Z204" i="2"/>
  <c r="O204" i="2"/>
  <c r="K204" i="2"/>
  <c r="G204" i="2"/>
  <c r="I204" i="2"/>
  <c r="E204" i="2"/>
  <c r="W204" i="2"/>
  <c r="M204" i="2"/>
  <c r="Z208" i="2"/>
  <c r="O208" i="2"/>
  <c r="K208" i="2"/>
  <c r="G208" i="2"/>
  <c r="W208" i="2"/>
  <c r="M208" i="2"/>
  <c r="I208" i="2"/>
  <c r="E208" i="2"/>
  <c r="V208" i="2"/>
  <c r="L208" i="2"/>
  <c r="H208" i="2"/>
  <c r="N208" i="2"/>
  <c r="J208" i="2"/>
  <c r="F208" i="2"/>
  <c r="Y208" i="2"/>
  <c r="Z212" i="2"/>
  <c r="O212" i="2"/>
  <c r="K212" i="2"/>
  <c r="G212" i="2"/>
  <c r="W212" i="2"/>
  <c r="M212" i="2"/>
  <c r="I212" i="2"/>
  <c r="E212" i="2"/>
  <c r="V212" i="2"/>
  <c r="L212" i="2"/>
  <c r="H212" i="2"/>
  <c r="N212" i="2"/>
  <c r="J212" i="2"/>
  <c r="F212" i="2"/>
  <c r="Y212" i="2"/>
  <c r="Z216" i="2"/>
  <c r="O216" i="2"/>
  <c r="K216" i="2"/>
  <c r="G216" i="2"/>
  <c r="W216" i="2"/>
  <c r="M216" i="2"/>
  <c r="I216" i="2"/>
  <c r="E216" i="2"/>
  <c r="V216" i="2"/>
  <c r="L216" i="2"/>
  <c r="H216" i="2"/>
  <c r="N216" i="2"/>
  <c r="J216" i="2"/>
  <c r="F216" i="2"/>
  <c r="Y216" i="2"/>
  <c r="Z220" i="2"/>
  <c r="O220" i="2"/>
  <c r="K220" i="2"/>
  <c r="G220" i="2"/>
  <c r="Y220" i="2"/>
  <c r="N220" i="2"/>
  <c r="J220" i="2"/>
  <c r="F220" i="2"/>
  <c r="W220" i="2"/>
  <c r="M220" i="2"/>
  <c r="I220" i="2"/>
  <c r="E220" i="2"/>
  <c r="V220" i="2"/>
  <c r="L220" i="2"/>
  <c r="H220" i="2"/>
  <c r="Z224" i="2"/>
  <c r="O224" i="2"/>
  <c r="K224" i="2"/>
  <c r="G224" i="2"/>
  <c r="Y224" i="2"/>
  <c r="N224" i="2"/>
  <c r="J224" i="2"/>
  <c r="F224" i="2"/>
  <c r="W224" i="2"/>
  <c r="M224" i="2"/>
  <c r="I224" i="2"/>
  <c r="E224" i="2"/>
  <c r="V224" i="2"/>
  <c r="L224" i="2"/>
  <c r="H224" i="2"/>
  <c r="V236" i="2"/>
  <c r="L236" i="2"/>
  <c r="H236" i="2"/>
  <c r="Y236" i="2"/>
  <c r="N236" i="2"/>
  <c r="J236" i="2"/>
  <c r="F236" i="2"/>
  <c r="M236" i="2"/>
  <c r="E236" i="2"/>
  <c r="Z236" i="2"/>
  <c r="K236" i="2"/>
  <c r="W236" i="2"/>
  <c r="I236" i="2"/>
  <c r="O236" i="2"/>
  <c r="G236" i="2"/>
  <c r="V241" i="2"/>
  <c r="L241" i="2"/>
  <c r="H241" i="2"/>
  <c r="Y241" i="2"/>
  <c r="N241" i="2"/>
  <c r="J241" i="2"/>
  <c r="F241" i="2"/>
  <c r="O241" i="2"/>
  <c r="G241" i="2"/>
  <c r="M241" i="2"/>
  <c r="E241" i="2"/>
  <c r="Z241" i="2"/>
  <c r="K241" i="2"/>
  <c r="W241" i="2"/>
  <c r="I241" i="2"/>
  <c r="V245" i="2"/>
  <c r="L245" i="2"/>
  <c r="H245" i="2"/>
  <c r="Y245" i="2"/>
  <c r="N245" i="2"/>
  <c r="J245" i="2"/>
  <c r="F245" i="2"/>
  <c r="W245" i="2"/>
  <c r="M245" i="2"/>
  <c r="I245" i="2"/>
  <c r="E245" i="2"/>
  <c r="Z245" i="2"/>
  <c r="O245" i="2"/>
  <c r="K245" i="2"/>
  <c r="G245" i="2"/>
  <c r="V249" i="2"/>
  <c r="L249" i="2"/>
  <c r="H249" i="2"/>
  <c r="Y249" i="2"/>
  <c r="N249" i="2"/>
  <c r="J249" i="2"/>
  <c r="F249" i="2"/>
  <c r="W249" i="2"/>
  <c r="M249" i="2"/>
  <c r="I249" i="2"/>
  <c r="E249" i="2"/>
  <c r="Z249" i="2"/>
  <c r="O249" i="2"/>
  <c r="K249" i="2"/>
  <c r="G249" i="2"/>
  <c r="V253" i="2"/>
  <c r="L253" i="2"/>
  <c r="H253" i="2"/>
  <c r="Y253" i="2"/>
  <c r="N253" i="2"/>
  <c r="J253" i="2"/>
  <c r="F253" i="2"/>
  <c r="W253" i="2"/>
  <c r="M253" i="2"/>
  <c r="I253" i="2"/>
  <c r="E253" i="2"/>
  <c r="Z253" i="2"/>
  <c r="O253" i="2"/>
  <c r="K253" i="2"/>
  <c r="G253" i="2"/>
  <c r="V257" i="2"/>
  <c r="L257" i="2"/>
  <c r="H257" i="2"/>
  <c r="Y257" i="2"/>
  <c r="N257" i="2"/>
  <c r="J257" i="2"/>
  <c r="F257" i="2"/>
  <c r="W257" i="2"/>
  <c r="M257" i="2"/>
  <c r="I257" i="2"/>
  <c r="E257" i="2"/>
  <c r="Z257" i="2"/>
  <c r="O257" i="2"/>
  <c r="K257" i="2"/>
  <c r="G257" i="2"/>
  <c r="V261" i="2"/>
  <c r="L261" i="2"/>
  <c r="H261" i="2"/>
  <c r="Y261" i="2"/>
  <c r="N261" i="2"/>
  <c r="J261" i="2"/>
  <c r="F261" i="2"/>
  <c r="W261" i="2"/>
  <c r="M261" i="2"/>
  <c r="I261" i="2"/>
  <c r="E261" i="2"/>
  <c r="Z261" i="2"/>
  <c r="O261" i="2"/>
  <c r="K261" i="2"/>
  <c r="G261" i="2"/>
  <c r="Y265" i="2"/>
  <c r="N265" i="2"/>
  <c r="J265" i="2"/>
  <c r="F265" i="2"/>
  <c r="V265" i="2"/>
  <c r="L265" i="2"/>
  <c r="H265" i="2"/>
  <c r="O265" i="2"/>
  <c r="K265" i="2"/>
  <c r="G265" i="2"/>
  <c r="W265" i="2"/>
  <c r="M265" i="2"/>
  <c r="I265" i="2"/>
  <c r="E265" i="2"/>
  <c r="AB265" i="2" s="1"/>
  <c r="S269" i="1" s="1"/>
  <c r="Y269" i="2"/>
  <c r="N269" i="2"/>
  <c r="J269" i="2"/>
  <c r="F269" i="2"/>
  <c r="V269" i="2"/>
  <c r="L269" i="2"/>
  <c r="H269" i="2"/>
  <c r="O269" i="2"/>
  <c r="K269" i="2"/>
  <c r="G269" i="2"/>
  <c r="W269" i="2"/>
  <c r="M269" i="2"/>
  <c r="I269" i="2"/>
  <c r="E269" i="2"/>
  <c r="V271" i="2"/>
  <c r="L271" i="2"/>
  <c r="H271" i="2"/>
  <c r="Y271" i="2"/>
  <c r="N271" i="2"/>
  <c r="J271" i="2"/>
  <c r="F271" i="2"/>
  <c r="W271" i="2"/>
  <c r="M271" i="2"/>
  <c r="I271" i="2"/>
  <c r="E271" i="2"/>
  <c r="K271" i="2"/>
  <c r="G271" i="2"/>
  <c r="O271" i="2"/>
  <c r="V275" i="2"/>
  <c r="L275" i="2"/>
  <c r="H275" i="2"/>
  <c r="Y275" i="2"/>
  <c r="N275" i="2"/>
  <c r="J275" i="2"/>
  <c r="F275" i="2"/>
  <c r="W275" i="2"/>
  <c r="M275" i="2"/>
  <c r="I275" i="2"/>
  <c r="E275" i="2"/>
  <c r="K275" i="2"/>
  <c r="G275" i="2"/>
  <c r="O275" i="2"/>
  <c r="Y277" i="2"/>
  <c r="N277" i="2"/>
  <c r="J277" i="2"/>
  <c r="F277" i="2"/>
  <c r="V277" i="2"/>
  <c r="L277" i="2"/>
  <c r="H277" i="2"/>
  <c r="O277" i="2"/>
  <c r="K277" i="2"/>
  <c r="G277" i="2"/>
  <c r="W277" i="2"/>
  <c r="M277" i="2"/>
  <c r="I277" i="2"/>
  <c r="E277" i="2"/>
  <c r="AB277" i="2" s="1"/>
  <c r="S281" i="1" s="1"/>
  <c r="V279" i="2"/>
  <c r="L279" i="2"/>
  <c r="H279" i="2"/>
  <c r="Y279" i="2"/>
  <c r="N279" i="2"/>
  <c r="J279" i="2"/>
  <c r="F279" i="2"/>
  <c r="W279" i="2"/>
  <c r="M279" i="2"/>
  <c r="I279" i="2"/>
  <c r="E279" i="2"/>
  <c r="K279" i="2"/>
  <c r="G279" i="2"/>
  <c r="O279" i="2"/>
  <c r="Y281" i="2"/>
  <c r="N281" i="2"/>
  <c r="J281" i="2"/>
  <c r="F281" i="2"/>
  <c r="V281" i="2"/>
  <c r="L281" i="2"/>
  <c r="H281" i="2"/>
  <c r="O281" i="2"/>
  <c r="K281" i="2"/>
  <c r="G281" i="2"/>
  <c r="W281" i="2"/>
  <c r="M281" i="2"/>
  <c r="I281" i="2"/>
  <c r="E281" i="2"/>
  <c r="AB281" i="2" s="1"/>
  <c r="S285" i="1" s="1"/>
  <c r="V283" i="2"/>
  <c r="L283" i="2"/>
  <c r="H283" i="2"/>
  <c r="Y283" i="2"/>
  <c r="N283" i="2"/>
  <c r="J283" i="2"/>
  <c r="F283" i="2"/>
  <c r="W283" i="2"/>
  <c r="M283" i="2"/>
  <c r="I283" i="2"/>
  <c r="E283" i="2"/>
  <c r="K283" i="2"/>
  <c r="G283" i="2"/>
  <c r="O283" i="2"/>
  <c r="V287" i="2"/>
  <c r="L287" i="2"/>
  <c r="H287" i="2"/>
  <c r="Y287" i="2"/>
  <c r="N287" i="2"/>
  <c r="J287" i="2"/>
  <c r="F287" i="2"/>
  <c r="W287" i="2"/>
  <c r="M287" i="2"/>
  <c r="I287" i="2"/>
  <c r="E287" i="2"/>
  <c r="K287" i="2"/>
  <c r="G287" i="2"/>
  <c r="O287" i="2"/>
  <c r="V291" i="2"/>
  <c r="L291" i="2"/>
  <c r="H291" i="2"/>
  <c r="Y291" i="2"/>
  <c r="N291" i="2"/>
  <c r="J291" i="2"/>
  <c r="F291" i="2"/>
  <c r="W291" i="2"/>
  <c r="M291" i="2"/>
  <c r="I291" i="2"/>
  <c r="E291" i="2"/>
  <c r="K291" i="2"/>
  <c r="G291" i="2"/>
  <c r="O291" i="2"/>
  <c r="V295" i="2"/>
  <c r="L295" i="2"/>
  <c r="H295" i="2"/>
  <c r="Y295" i="2"/>
  <c r="N295" i="2"/>
  <c r="J295" i="2"/>
  <c r="F295" i="2"/>
  <c r="W295" i="2"/>
  <c r="M295" i="2"/>
  <c r="I295" i="2"/>
  <c r="E295" i="2"/>
  <c r="K295" i="2"/>
  <c r="G295" i="2"/>
  <c r="O295" i="2"/>
  <c r="V299" i="2"/>
  <c r="L299" i="2"/>
  <c r="H299" i="2"/>
  <c r="Y299" i="2"/>
  <c r="N299" i="2"/>
  <c r="J299" i="2"/>
  <c r="F299" i="2"/>
  <c r="W299" i="2"/>
  <c r="M299" i="2"/>
  <c r="I299" i="2"/>
  <c r="E299" i="2"/>
  <c r="K299" i="2"/>
  <c r="G299" i="2"/>
  <c r="O299" i="2"/>
  <c r="Y301" i="2"/>
  <c r="N301" i="2"/>
  <c r="J301" i="2"/>
  <c r="F301" i="2"/>
  <c r="V301" i="2"/>
  <c r="L301" i="2"/>
  <c r="H301" i="2"/>
  <c r="O301" i="2"/>
  <c r="K301" i="2"/>
  <c r="G301" i="2"/>
  <c r="W301" i="2"/>
  <c r="M301" i="2"/>
  <c r="I301" i="2"/>
  <c r="E301" i="2"/>
  <c r="AB301" i="2" s="1"/>
  <c r="S305" i="1" s="1"/>
  <c r="V305" i="2"/>
  <c r="L305" i="2"/>
  <c r="H305" i="2"/>
  <c r="Y305" i="2"/>
  <c r="N305" i="2"/>
  <c r="J305" i="2"/>
  <c r="F305" i="2"/>
  <c r="O305" i="2"/>
  <c r="G305" i="2"/>
  <c r="K305" i="2"/>
  <c r="W305" i="2"/>
  <c r="I305" i="2"/>
  <c r="M305" i="2"/>
  <c r="E305" i="2"/>
  <c r="Y311" i="2"/>
  <c r="N311" i="2"/>
  <c r="J311" i="2"/>
  <c r="F311" i="2"/>
  <c r="V311" i="2"/>
  <c r="L311" i="2"/>
  <c r="H311" i="2"/>
  <c r="K311" i="2"/>
  <c r="O311" i="2"/>
  <c r="G311" i="2"/>
  <c r="M311" i="2"/>
  <c r="E311" i="2"/>
  <c r="W311" i="2"/>
  <c r="I311" i="2"/>
  <c r="Y315" i="2"/>
  <c r="N315" i="2"/>
  <c r="J315" i="2"/>
  <c r="F315" i="2"/>
  <c r="V315" i="2"/>
  <c r="L315" i="2"/>
  <c r="H315" i="2"/>
  <c r="K315" i="2"/>
  <c r="O315" i="2"/>
  <c r="G315" i="2"/>
  <c r="M315" i="2"/>
  <c r="E315" i="2"/>
  <c r="AB315" i="2" s="1"/>
  <c r="S319" i="1" s="1"/>
  <c r="W315" i="2"/>
  <c r="I315" i="2"/>
  <c r="V321" i="2"/>
  <c r="L321" i="2"/>
  <c r="H321" i="2"/>
  <c r="Y321" i="2"/>
  <c r="N321" i="2"/>
  <c r="J321" i="2"/>
  <c r="F321" i="2"/>
  <c r="O321" i="2"/>
  <c r="G321" i="2"/>
  <c r="K321" i="2"/>
  <c r="W321" i="2"/>
  <c r="I321" i="2"/>
  <c r="M321" i="2"/>
  <c r="E321" i="2"/>
  <c r="AB321" i="2" s="1"/>
  <c r="S325" i="1" s="1"/>
  <c r="V325" i="2"/>
  <c r="L325" i="2"/>
  <c r="H325" i="2"/>
  <c r="Y325" i="2"/>
  <c r="N325" i="2"/>
  <c r="J325" i="2"/>
  <c r="F325" i="2"/>
  <c r="O325" i="2"/>
  <c r="G325" i="2"/>
  <c r="K325" i="2"/>
  <c r="W325" i="2"/>
  <c r="I325" i="2"/>
  <c r="M325" i="2"/>
  <c r="E325" i="2"/>
  <c r="V329" i="2"/>
  <c r="L329" i="2"/>
  <c r="H329" i="2"/>
  <c r="Y329" i="2"/>
  <c r="N329" i="2"/>
  <c r="J329" i="2"/>
  <c r="F329" i="2"/>
  <c r="W329" i="2"/>
  <c r="M329" i="2"/>
  <c r="I329" i="2"/>
  <c r="E329" i="2"/>
  <c r="K329" i="2"/>
  <c r="O329" i="2"/>
  <c r="G329" i="2"/>
  <c r="V333" i="2"/>
  <c r="L333" i="2"/>
  <c r="H333" i="2"/>
  <c r="Y333" i="2"/>
  <c r="N333" i="2"/>
  <c r="J333" i="2"/>
  <c r="F333" i="2"/>
  <c r="W333" i="2"/>
  <c r="M333" i="2"/>
  <c r="I333" i="2"/>
  <c r="E333" i="2"/>
  <c r="K333" i="2"/>
  <c r="O333" i="2"/>
  <c r="G333" i="2"/>
  <c r="Y335" i="2"/>
  <c r="N335" i="2"/>
  <c r="J335" i="2"/>
  <c r="F335" i="2"/>
  <c r="V335" i="2"/>
  <c r="L335" i="2"/>
  <c r="H335" i="2"/>
  <c r="O335" i="2"/>
  <c r="K335" i="2"/>
  <c r="G335" i="2"/>
  <c r="W335" i="2"/>
  <c r="I335" i="2"/>
  <c r="E335" i="2"/>
  <c r="M335" i="2"/>
  <c r="V337" i="2"/>
  <c r="L337" i="2"/>
  <c r="H337" i="2"/>
  <c r="Y337" i="2"/>
  <c r="N337" i="2"/>
  <c r="J337" i="2"/>
  <c r="F337" i="2"/>
  <c r="W337" i="2"/>
  <c r="M337" i="2"/>
  <c r="I337" i="2"/>
  <c r="E337" i="2"/>
  <c r="K337" i="2"/>
  <c r="O337" i="2"/>
  <c r="G337" i="2"/>
  <c r="V341" i="2"/>
  <c r="L341" i="2"/>
  <c r="H341" i="2"/>
  <c r="Y341" i="2"/>
  <c r="N341" i="2"/>
  <c r="J341" i="2"/>
  <c r="F341" i="2"/>
  <c r="W341" i="2"/>
  <c r="M341" i="2"/>
  <c r="I341" i="2"/>
  <c r="E341" i="2"/>
  <c r="K341" i="2"/>
  <c r="O341" i="2"/>
  <c r="G341" i="2"/>
  <c r="Y343" i="2"/>
  <c r="N343" i="2"/>
  <c r="J343" i="2"/>
  <c r="F343" i="2"/>
  <c r="V343" i="2"/>
  <c r="L343" i="2"/>
  <c r="H343" i="2"/>
  <c r="O343" i="2"/>
  <c r="K343" i="2"/>
  <c r="G343" i="2"/>
  <c r="W343" i="2"/>
  <c r="I343" i="2"/>
  <c r="E343" i="2"/>
  <c r="M343" i="2"/>
  <c r="V345" i="2"/>
  <c r="L345" i="2"/>
  <c r="H345" i="2"/>
  <c r="Y345" i="2"/>
  <c r="N345" i="2"/>
  <c r="J345" i="2"/>
  <c r="F345" i="2"/>
  <c r="W345" i="2"/>
  <c r="M345" i="2"/>
  <c r="I345" i="2"/>
  <c r="E345" i="2"/>
  <c r="K345" i="2"/>
  <c r="O345" i="2"/>
  <c r="G345" i="2"/>
  <c r="Y347" i="2"/>
  <c r="N347" i="2"/>
  <c r="J347" i="2"/>
  <c r="F347" i="2"/>
  <c r="V347" i="2"/>
  <c r="L347" i="2"/>
  <c r="H347" i="2"/>
  <c r="O347" i="2"/>
  <c r="K347" i="2"/>
  <c r="G347" i="2"/>
  <c r="W347" i="2"/>
  <c r="I347" i="2"/>
  <c r="E347" i="2"/>
  <c r="M347" i="2"/>
  <c r="V349" i="2"/>
  <c r="L349" i="2"/>
  <c r="H349" i="2"/>
  <c r="Y349" i="2"/>
  <c r="N349" i="2"/>
  <c r="J349" i="2"/>
  <c r="F349" i="2"/>
  <c r="W349" i="2"/>
  <c r="M349" i="2"/>
  <c r="I349" i="2"/>
  <c r="E349" i="2"/>
  <c r="K349" i="2"/>
  <c r="O349" i="2"/>
  <c r="G349" i="2"/>
  <c r="Y351" i="2"/>
  <c r="N351" i="2"/>
  <c r="J351" i="2"/>
  <c r="F351" i="2"/>
  <c r="V351" i="2"/>
  <c r="L351" i="2"/>
  <c r="H351" i="2"/>
  <c r="O351" i="2"/>
  <c r="K351" i="2"/>
  <c r="G351" i="2"/>
  <c r="W351" i="2"/>
  <c r="I351" i="2"/>
  <c r="E351" i="2"/>
  <c r="M351" i="2"/>
  <c r="O353" i="2"/>
  <c r="K353" i="2"/>
  <c r="G353" i="2"/>
  <c r="W353" i="2"/>
  <c r="L353" i="2"/>
  <c r="F353" i="2"/>
  <c r="N353" i="2"/>
  <c r="I353" i="2"/>
  <c r="Y353" i="2"/>
  <c r="M353" i="2"/>
  <c r="H353" i="2"/>
  <c r="V353" i="2"/>
  <c r="E353" i="2"/>
  <c r="J353" i="2"/>
  <c r="W355" i="2"/>
  <c r="M355" i="2"/>
  <c r="I355" i="2"/>
  <c r="E355" i="2"/>
  <c r="O355" i="2"/>
  <c r="J355" i="2"/>
  <c r="Y355" i="2"/>
  <c r="L355" i="2"/>
  <c r="G355" i="2"/>
  <c r="V355" i="2"/>
  <c r="K355" i="2"/>
  <c r="F355" i="2"/>
  <c r="H355" i="2"/>
  <c r="N355" i="2"/>
  <c r="O357" i="2"/>
  <c r="K357" i="2"/>
  <c r="G357" i="2"/>
  <c r="W357" i="2"/>
  <c r="L357" i="2"/>
  <c r="F357" i="2"/>
  <c r="N357" i="2"/>
  <c r="I357" i="2"/>
  <c r="Y357" i="2"/>
  <c r="M357" i="2"/>
  <c r="H357" i="2"/>
  <c r="V357" i="2"/>
  <c r="E357" i="2"/>
  <c r="J357" i="2"/>
  <c r="W359" i="2"/>
  <c r="M359" i="2"/>
  <c r="I359" i="2"/>
  <c r="E359" i="2"/>
  <c r="O359" i="2"/>
  <c r="J359" i="2"/>
  <c r="Y359" i="2"/>
  <c r="L359" i="2"/>
  <c r="G359" i="2"/>
  <c r="V359" i="2"/>
  <c r="K359" i="2"/>
  <c r="F359" i="2"/>
  <c r="H359" i="2"/>
  <c r="N359" i="2"/>
  <c r="O361" i="2"/>
  <c r="K361" i="2"/>
  <c r="G361" i="2"/>
  <c r="W361" i="2"/>
  <c r="L361" i="2"/>
  <c r="F361" i="2"/>
  <c r="N361" i="2"/>
  <c r="I361" i="2"/>
  <c r="Y361" i="2"/>
  <c r="M361" i="2"/>
  <c r="H361" i="2"/>
  <c r="V361" i="2"/>
  <c r="E361" i="2"/>
  <c r="J361" i="2"/>
  <c r="W363" i="2"/>
  <c r="M363" i="2"/>
  <c r="I363" i="2"/>
  <c r="E363" i="2"/>
  <c r="O363" i="2"/>
  <c r="J363" i="2"/>
  <c r="Y363" i="2"/>
  <c r="L363" i="2"/>
  <c r="G363" i="2"/>
  <c r="V363" i="2"/>
  <c r="K363" i="2"/>
  <c r="F363" i="2"/>
  <c r="H363" i="2"/>
  <c r="N363" i="2"/>
  <c r="Y365" i="2"/>
  <c r="N365" i="2"/>
  <c r="J365" i="2"/>
  <c r="F365" i="2"/>
  <c r="O365" i="2"/>
  <c r="I365" i="2"/>
  <c r="W365" i="2"/>
  <c r="K365" i="2"/>
  <c r="M365" i="2"/>
  <c r="G365" i="2"/>
  <c r="L365" i="2"/>
  <c r="E365" i="2"/>
  <c r="H365" i="2"/>
  <c r="V365" i="2"/>
  <c r="V367" i="2"/>
  <c r="L367" i="2"/>
  <c r="H367" i="2"/>
  <c r="Y367" i="2"/>
  <c r="M367" i="2"/>
  <c r="G367" i="2"/>
  <c r="W367" i="2"/>
  <c r="J367" i="2"/>
  <c r="N367" i="2"/>
  <c r="F367" i="2"/>
  <c r="K367" i="2"/>
  <c r="E367" i="2"/>
  <c r="AB367" i="2" s="1"/>
  <c r="S371" i="1" s="1"/>
  <c r="I367" i="2"/>
  <c r="O367" i="2"/>
  <c r="Y369" i="2"/>
  <c r="N369" i="2"/>
  <c r="J369" i="2"/>
  <c r="F369" i="2"/>
  <c r="O369" i="2"/>
  <c r="I369" i="2"/>
  <c r="W369" i="2"/>
  <c r="K369" i="2"/>
  <c r="M369" i="2"/>
  <c r="G369" i="2"/>
  <c r="L369" i="2"/>
  <c r="E369" i="2"/>
  <c r="H369" i="2"/>
  <c r="V369" i="2"/>
  <c r="V371" i="2"/>
  <c r="L371" i="2"/>
  <c r="H371" i="2"/>
  <c r="Y371" i="2"/>
  <c r="M371" i="2"/>
  <c r="G371" i="2"/>
  <c r="W371" i="2"/>
  <c r="J371" i="2"/>
  <c r="N371" i="2"/>
  <c r="F371" i="2"/>
  <c r="K371" i="2"/>
  <c r="E371" i="2"/>
  <c r="AB371" i="2" s="1"/>
  <c r="S375" i="1" s="1"/>
  <c r="I371" i="2"/>
  <c r="O371" i="2"/>
  <c r="Y373" i="2"/>
  <c r="N373" i="2"/>
  <c r="J373" i="2"/>
  <c r="F373" i="2"/>
  <c r="O373" i="2"/>
  <c r="I373" i="2"/>
  <c r="W373" i="2"/>
  <c r="K373" i="2"/>
  <c r="M373" i="2"/>
  <c r="G373" i="2"/>
  <c r="L373" i="2"/>
  <c r="E373" i="2"/>
  <c r="H373" i="2"/>
  <c r="V373" i="2"/>
  <c r="V375" i="2"/>
  <c r="L375" i="2"/>
  <c r="H375" i="2"/>
  <c r="Y375" i="2"/>
  <c r="M375" i="2"/>
  <c r="G375" i="2"/>
  <c r="W375" i="2"/>
  <c r="J375" i="2"/>
  <c r="N375" i="2"/>
  <c r="F375" i="2"/>
  <c r="K375" i="2"/>
  <c r="E375" i="2"/>
  <c r="AB375" i="2" s="1"/>
  <c r="S379" i="1" s="1"/>
  <c r="I375" i="2"/>
  <c r="O375" i="2"/>
  <c r="Y377" i="2"/>
  <c r="N377" i="2"/>
  <c r="J377" i="2"/>
  <c r="F377" i="2"/>
  <c r="O377" i="2"/>
  <c r="I377" i="2"/>
  <c r="W377" i="2"/>
  <c r="K377" i="2"/>
  <c r="M377" i="2"/>
  <c r="G377" i="2"/>
  <c r="L377" i="2"/>
  <c r="E377" i="2"/>
  <c r="H377" i="2"/>
  <c r="V377" i="2"/>
  <c r="V379" i="2"/>
  <c r="L379" i="2"/>
  <c r="H379" i="2"/>
  <c r="Y379" i="2"/>
  <c r="M379" i="2"/>
  <c r="G379" i="2"/>
  <c r="W379" i="2"/>
  <c r="J379" i="2"/>
  <c r="N379" i="2"/>
  <c r="F379" i="2"/>
  <c r="K379" i="2"/>
  <c r="E379" i="2"/>
  <c r="AB379" i="2" s="1"/>
  <c r="S383" i="1" s="1"/>
  <c r="I379" i="2"/>
  <c r="O379" i="2"/>
  <c r="Y381" i="2"/>
  <c r="N381" i="2"/>
  <c r="J381" i="2"/>
  <c r="F381" i="2"/>
  <c r="O381" i="2"/>
  <c r="I381" i="2"/>
  <c r="W381" i="2"/>
  <c r="K381" i="2"/>
  <c r="M381" i="2"/>
  <c r="G381" i="2"/>
  <c r="L381" i="2"/>
  <c r="E381" i="2"/>
  <c r="H381" i="2"/>
  <c r="V381" i="2"/>
  <c r="V383" i="2"/>
  <c r="L383" i="2"/>
  <c r="H383" i="2"/>
  <c r="Y383" i="2"/>
  <c r="M383" i="2"/>
  <c r="G383" i="2"/>
  <c r="W383" i="2"/>
  <c r="J383" i="2"/>
  <c r="N383" i="2"/>
  <c r="F383" i="2"/>
  <c r="K383" i="2"/>
  <c r="E383" i="2"/>
  <c r="AB383" i="2" s="1"/>
  <c r="S387" i="1" s="1"/>
  <c r="I383" i="2"/>
  <c r="O383" i="2"/>
  <c r="Y385" i="2"/>
  <c r="N385" i="2"/>
  <c r="J385" i="2"/>
  <c r="F385" i="2"/>
  <c r="O385" i="2"/>
  <c r="I385" i="2"/>
  <c r="W385" i="2"/>
  <c r="K385" i="2"/>
  <c r="M385" i="2"/>
  <c r="G385" i="2"/>
  <c r="L385" i="2"/>
  <c r="E385" i="2"/>
  <c r="H385" i="2"/>
  <c r="V385" i="2"/>
  <c r="V387" i="2"/>
  <c r="L387" i="2"/>
  <c r="H387" i="2"/>
  <c r="Y387" i="2"/>
  <c r="M387" i="2"/>
  <c r="G387" i="2"/>
  <c r="W387" i="2"/>
  <c r="J387" i="2"/>
  <c r="N387" i="2"/>
  <c r="F387" i="2"/>
  <c r="K387" i="2"/>
  <c r="E387" i="2"/>
  <c r="AB387" i="2" s="1"/>
  <c r="S391" i="1" s="1"/>
  <c r="I387" i="2"/>
  <c r="O387" i="2"/>
  <c r="Y389" i="2"/>
  <c r="N389" i="2"/>
  <c r="J389" i="2"/>
  <c r="F389" i="2"/>
  <c r="O389" i="2"/>
  <c r="I389" i="2"/>
  <c r="W389" i="2"/>
  <c r="K389" i="2"/>
  <c r="M389" i="2"/>
  <c r="G389" i="2"/>
  <c r="L389" i="2"/>
  <c r="E389" i="2"/>
  <c r="H389" i="2"/>
  <c r="V389" i="2"/>
  <c r="V391" i="2"/>
  <c r="L391" i="2"/>
  <c r="H391" i="2"/>
  <c r="Y391" i="2"/>
  <c r="M391" i="2"/>
  <c r="G391" i="2"/>
  <c r="W391" i="2"/>
  <c r="J391" i="2"/>
  <c r="N391" i="2"/>
  <c r="F391" i="2"/>
  <c r="K391" i="2"/>
  <c r="E391" i="2"/>
  <c r="AB391" i="2" s="1"/>
  <c r="S395" i="1" s="1"/>
  <c r="I391" i="2"/>
  <c r="O391" i="2"/>
  <c r="Y393" i="2"/>
  <c r="N393" i="2"/>
  <c r="J393" i="2"/>
  <c r="F393" i="2"/>
  <c r="W393" i="2"/>
  <c r="L393" i="2"/>
  <c r="G393" i="2"/>
  <c r="O393" i="2"/>
  <c r="I393" i="2"/>
  <c r="M393" i="2"/>
  <c r="H393" i="2"/>
  <c r="V393" i="2"/>
  <c r="E393" i="2"/>
  <c r="K393" i="2"/>
  <c r="V395" i="2"/>
  <c r="L395" i="2"/>
  <c r="H395" i="2"/>
  <c r="O395" i="2"/>
  <c r="J395" i="2"/>
  <c r="E395" i="2"/>
  <c r="N395" i="2"/>
  <c r="I395" i="2"/>
  <c r="Y395" i="2"/>
  <c r="M395" i="2"/>
  <c r="G395" i="2"/>
  <c r="F395" i="2"/>
  <c r="W395" i="2"/>
  <c r="K395" i="2"/>
  <c r="Y397" i="2"/>
  <c r="N397" i="2"/>
  <c r="J397" i="2"/>
  <c r="F397" i="2"/>
  <c r="W397" i="2"/>
  <c r="L397" i="2"/>
  <c r="G397" i="2"/>
  <c r="V397" i="2"/>
  <c r="K397" i="2"/>
  <c r="E397" i="2"/>
  <c r="O397" i="2"/>
  <c r="I397" i="2"/>
  <c r="H397" i="2"/>
  <c r="M397" i="2"/>
  <c r="V399" i="2"/>
  <c r="L399" i="2"/>
  <c r="H399" i="2"/>
  <c r="O399" i="2"/>
  <c r="J399" i="2"/>
  <c r="E399" i="2"/>
  <c r="N399" i="2"/>
  <c r="I399" i="2"/>
  <c r="Y399" i="2"/>
  <c r="M399" i="2"/>
  <c r="G399" i="2"/>
  <c r="F399" i="2"/>
  <c r="W399" i="2"/>
  <c r="K399" i="2"/>
  <c r="Y401" i="2"/>
  <c r="N401" i="2"/>
  <c r="J401" i="2"/>
  <c r="F401" i="2"/>
  <c r="W401" i="2"/>
  <c r="L401" i="2"/>
  <c r="G401" i="2"/>
  <c r="V401" i="2"/>
  <c r="K401" i="2"/>
  <c r="E401" i="2"/>
  <c r="O401" i="2"/>
  <c r="I401" i="2"/>
  <c r="H401" i="2"/>
  <c r="M401" i="2"/>
  <c r="V403" i="2"/>
  <c r="L403" i="2"/>
  <c r="H403" i="2"/>
  <c r="O403" i="2"/>
  <c r="J403" i="2"/>
  <c r="E403" i="2"/>
  <c r="N403" i="2"/>
  <c r="I403" i="2"/>
  <c r="Y403" i="2"/>
  <c r="M403" i="2"/>
  <c r="G403" i="2"/>
  <c r="F403" i="2"/>
  <c r="W403" i="2"/>
  <c r="K403" i="2"/>
  <c r="Y405" i="2"/>
  <c r="N405" i="2"/>
  <c r="J405" i="2"/>
  <c r="F405" i="2"/>
  <c r="W405" i="2"/>
  <c r="L405" i="2"/>
  <c r="G405" i="2"/>
  <c r="V405" i="2"/>
  <c r="K405" i="2"/>
  <c r="E405" i="2"/>
  <c r="O405" i="2"/>
  <c r="I405" i="2"/>
  <c r="H405" i="2"/>
  <c r="M405" i="2"/>
  <c r="V407" i="2"/>
  <c r="L407" i="2"/>
  <c r="H407" i="2"/>
  <c r="O407" i="2"/>
  <c r="J407" i="2"/>
  <c r="E407" i="2"/>
  <c r="N407" i="2"/>
  <c r="I407" i="2"/>
  <c r="Y407" i="2"/>
  <c r="M407" i="2"/>
  <c r="G407" i="2"/>
  <c r="F407" i="2"/>
  <c r="W407" i="2"/>
  <c r="K407" i="2"/>
  <c r="Y409" i="2"/>
  <c r="N409" i="2"/>
  <c r="J409" i="2"/>
  <c r="F409" i="2"/>
  <c r="W409" i="2"/>
  <c r="L409" i="2"/>
  <c r="G409" i="2"/>
  <c r="V409" i="2"/>
  <c r="K409" i="2"/>
  <c r="E409" i="2"/>
  <c r="O409" i="2"/>
  <c r="I409" i="2"/>
  <c r="H409" i="2"/>
  <c r="M409" i="2"/>
  <c r="V411" i="2"/>
  <c r="L411" i="2"/>
  <c r="H411" i="2"/>
  <c r="O411" i="2"/>
  <c r="J411" i="2"/>
  <c r="E411" i="2"/>
  <c r="N411" i="2"/>
  <c r="I411" i="2"/>
  <c r="Y411" i="2"/>
  <c r="M411" i="2"/>
  <c r="G411" i="2"/>
  <c r="F411" i="2"/>
  <c r="W411" i="2"/>
  <c r="K411" i="2"/>
  <c r="Y413" i="2"/>
  <c r="N413" i="2"/>
  <c r="J413" i="2"/>
  <c r="F413" i="2"/>
  <c r="W413" i="2"/>
  <c r="L413" i="2"/>
  <c r="G413" i="2"/>
  <c r="V413" i="2"/>
  <c r="K413" i="2"/>
  <c r="E413" i="2"/>
  <c r="O413" i="2"/>
  <c r="I413" i="2"/>
  <c r="H413" i="2"/>
  <c r="M413" i="2"/>
  <c r="V415" i="2"/>
  <c r="L415" i="2"/>
  <c r="H415" i="2"/>
  <c r="O415" i="2"/>
  <c r="J415" i="2"/>
  <c r="E415" i="2"/>
  <c r="N415" i="2"/>
  <c r="I415" i="2"/>
  <c r="Y415" i="2"/>
  <c r="M415" i="2"/>
  <c r="G415" i="2"/>
  <c r="F415" i="2"/>
  <c r="W415" i="2"/>
  <c r="K415" i="2"/>
  <c r="Y417" i="2"/>
  <c r="N417" i="2"/>
  <c r="J417" i="2"/>
  <c r="F417" i="2"/>
  <c r="W417" i="2"/>
  <c r="L417" i="2"/>
  <c r="G417" i="2"/>
  <c r="V417" i="2"/>
  <c r="K417" i="2"/>
  <c r="E417" i="2"/>
  <c r="O417" i="2"/>
  <c r="I417" i="2"/>
  <c r="H417" i="2"/>
  <c r="M417" i="2"/>
  <c r="V419" i="2"/>
  <c r="L419" i="2"/>
  <c r="H419" i="2"/>
  <c r="O419" i="2"/>
  <c r="J419" i="2"/>
  <c r="E419" i="2"/>
  <c r="N419" i="2"/>
  <c r="I419" i="2"/>
  <c r="Y419" i="2"/>
  <c r="M419" i="2"/>
  <c r="G419" i="2"/>
  <c r="F419" i="2"/>
  <c r="W419" i="2"/>
  <c r="K419" i="2"/>
  <c r="Y421" i="2"/>
  <c r="N421" i="2"/>
  <c r="J421" i="2"/>
  <c r="F421" i="2"/>
  <c r="W421" i="2"/>
  <c r="L421" i="2"/>
  <c r="G421" i="2"/>
  <c r="V421" i="2"/>
  <c r="K421" i="2"/>
  <c r="E421" i="2"/>
  <c r="O421" i="2"/>
  <c r="I421" i="2"/>
  <c r="H421" i="2"/>
  <c r="M421" i="2"/>
  <c r="V423" i="2"/>
  <c r="L423" i="2"/>
  <c r="H423" i="2"/>
  <c r="O423" i="2"/>
  <c r="J423" i="2"/>
  <c r="E423" i="2"/>
  <c r="N423" i="2"/>
  <c r="I423" i="2"/>
  <c r="Y423" i="2"/>
  <c r="M423" i="2"/>
  <c r="G423" i="2"/>
  <c r="F423" i="2"/>
  <c r="W423" i="2"/>
  <c r="K423" i="2"/>
  <c r="Y425" i="2"/>
  <c r="N425" i="2"/>
  <c r="J425" i="2"/>
  <c r="F425" i="2"/>
  <c r="W425" i="2"/>
  <c r="L425" i="2"/>
  <c r="G425" i="2"/>
  <c r="V425" i="2"/>
  <c r="K425" i="2"/>
  <c r="E425" i="2"/>
  <c r="O425" i="2"/>
  <c r="I425" i="2"/>
  <c r="H425" i="2"/>
  <c r="M425" i="2"/>
  <c r="V427" i="2"/>
  <c r="L427" i="2"/>
  <c r="H427" i="2"/>
  <c r="O427" i="2"/>
  <c r="J427" i="2"/>
  <c r="E427" i="2"/>
  <c r="N427" i="2"/>
  <c r="I427" i="2"/>
  <c r="Y427" i="2"/>
  <c r="M427" i="2"/>
  <c r="G427" i="2"/>
  <c r="F427" i="2"/>
  <c r="W427" i="2"/>
  <c r="K427" i="2"/>
  <c r="Y429" i="2"/>
  <c r="N429" i="2"/>
  <c r="J429" i="2"/>
  <c r="F429" i="2"/>
  <c r="W429" i="2"/>
  <c r="L429" i="2"/>
  <c r="G429" i="2"/>
  <c r="V429" i="2"/>
  <c r="K429" i="2"/>
  <c r="E429" i="2"/>
  <c r="O429" i="2"/>
  <c r="I429" i="2"/>
  <c r="H429" i="2"/>
  <c r="M429" i="2"/>
  <c r="V431" i="2"/>
  <c r="L431" i="2"/>
  <c r="H431" i="2"/>
  <c r="O431" i="2"/>
  <c r="J431" i="2"/>
  <c r="E431" i="2"/>
  <c r="N431" i="2"/>
  <c r="I431" i="2"/>
  <c r="Y431" i="2"/>
  <c r="M431" i="2"/>
  <c r="G431" i="2"/>
  <c r="F431" i="2"/>
  <c r="W431" i="2"/>
  <c r="K431" i="2"/>
  <c r="E82" i="2"/>
  <c r="I83" i="2"/>
  <c r="M84" i="2"/>
  <c r="E86" i="2"/>
  <c r="I87" i="2"/>
  <c r="M88" i="2"/>
  <c r="E90" i="2"/>
  <c r="I91" i="2"/>
  <c r="M92" i="2"/>
  <c r="E94" i="2"/>
  <c r="I95" i="2"/>
  <c r="N96" i="2"/>
  <c r="F98" i="2"/>
  <c r="N99" i="2"/>
  <c r="N103" i="2"/>
  <c r="K105" i="2"/>
  <c r="N107" i="2"/>
  <c r="K109" i="2"/>
  <c r="L111" i="2"/>
  <c r="V85" i="2"/>
  <c r="L85" i="2"/>
  <c r="H85" i="2"/>
  <c r="Z85" i="2"/>
  <c r="O85" i="2"/>
  <c r="K85" i="2"/>
  <c r="G85" i="2"/>
  <c r="Y85" i="2"/>
  <c r="N85" i="2"/>
  <c r="J85" i="2"/>
  <c r="F85" i="2"/>
  <c r="V89" i="2"/>
  <c r="L89" i="2"/>
  <c r="H89" i="2"/>
  <c r="Z89" i="2"/>
  <c r="O89" i="2"/>
  <c r="K89" i="2"/>
  <c r="G89" i="2"/>
  <c r="Y89" i="2"/>
  <c r="N89" i="2"/>
  <c r="J89" i="2"/>
  <c r="F89" i="2"/>
  <c r="V93" i="2"/>
  <c r="L93" i="2"/>
  <c r="H93" i="2"/>
  <c r="Z93" i="2"/>
  <c r="O93" i="2"/>
  <c r="K93" i="2"/>
  <c r="G93" i="2"/>
  <c r="Y93" i="2"/>
  <c r="N93" i="2"/>
  <c r="J93" i="2"/>
  <c r="F93" i="2"/>
  <c r="W97" i="2"/>
  <c r="M97" i="2"/>
  <c r="I97" i="2"/>
  <c r="E97" i="2"/>
  <c r="V97" i="2"/>
  <c r="L97" i="2"/>
  <c r="H97" i="2"/>
  <c r="Z97" i="2"/>
  <c r="O97" i="2"/>
  <c r="K97" i="2"/>
  <c r="G97" i="2"/>
  <c r="V101" i="2"/>
  <c r="L101" i="2"/>
  <c r="H101" i="2"/>
  <c r="O101" i="2"/>
  <c r="J101" i="2"/>
  <c r="E101" i="2"/>
  <c r="Z101" i="2"/>
  <c r="N101" i="2"/>
  <c r="I101" i="2"/>
  <c r="Y101" i="2"/>
  <c r="M101" i="2"/>
  <c r="G101" i="2"/>
  <c r="V134" i="2"/>
  <c r="L134" i="2"/>
  <c r="H134" i="2"/>
  <c r="Y134" i="2"/>
  <c r="M134" i="2"/>
  <c r="G134" i="2"/>
  <c r="W134" i="2"/>
  <c r="K134" i="2"/>
  <c r="F134" i="2"/>
  <c r="O134" i="2"/>
  <c r="J134" i="2"/>
  <c r="E134" i="2"/>
  <c r="Z134" i="2"/>
  <c r="N134" i="2"/>
  <c r="I134" i="2"/>
  <c r="V150" i="2"/>
  <c r="L150" i="2"/>
  <c r="H150" i="2"/>
  <c r="W150" i="2"/>
  <c r="M150" i="2"/>
  <c r="I150" i="2"/>
  <c r="E150" i="2"/>
  <c r="Y150" i="2"/>
  <c r="J150" i="2"/>
  <c r="O150" i="2"/>
  <c r="G150" i="2"/>
  <c r="N150" i="2"/>
  <c r="F150" i="2"/>
  <c r="Z150" i="2"/>
  <c r="K150" i="2"/>
  <c r="V154" i="2"/>
  <c r="L154" i="2"/>
  <c r="H154" i="2"/>
  <c r="W154" i="2"/>
  <c r="M154" i="2"/>
  <c r="I154" i="2"/>
  <c r="E154" i="2"/>
  <c r="Y154" i="2"/>
  <c r="J154" i="2"/>
  <c r="O154" i="2"/>
  <c r="G154" i="2"/>
  <c r="N154" i="2"/>
  <c r="F154" i="2"/>
  <c r="Z154" i="2"/>
  <c r="K154" i="2"/>
  <c r="V158" i="2"/>
  <c r="L158" i="2"/>
  <c r="H158" i="2"/>
  <c r="W158" i="2"/>
  <c r="M158" i="2"/>
  <c r="I158" i="2"/>
  <c r="E158" i="2"/>
  <c r="Y158" i="2"/>
  <c r="J158" i="2"/>
  <c r="O158" i="2"/>
  <c r="G158" i="2"/>
  <c r="N158" i="2"/>
  <c r="F158" i="2"/>
  <c r="Z158" i="2"/>
  <c r="K158" i="2"/>
  <c r="V162" i="2"/>
  <c r="L162" i="2"/>
  <c r="H162" i="2"/>
  <c r="W162" i="2"/>
  <c r="M162" i="2"/>
  <c r="I162" i="2"/>
  <c r="E162" i="2"/>
  <c r="Y162" i="2"/>
  <c r="J162" i="2"/>
  <c r="O162" i="2"/>
  <c r="G162" i="2"/>
  <c r="N162" i="2"/>
  <c r="F162" i="2"/>
  <c r="Z162" i="2"/>
  <c r="K162" i="2"/>
  <c r="W166" i="2"/>
  <c r="M166" i="2"/>
  <c r="I166" i="2"/>
  <c r="E166" i="2"/>
  <c r="Y166" i="2"/>
  <c r="N166" i="2"/>
  <c r="J166" i="2"/>
  <c r="F166" i="2"/>
  <c r="V166" i="2"/>
  <c r="H166" i="2"/>
  <c r="O166" i="2"/>
  <c r="G166" i="2"/>
  <c r="L166" i="2"/>
  <c r="Z166" i="2"/>
  <c r="K166" i="2"/>
  <c r="W170" i="2"/>
  <c r="M170" i="2"/>
  <c r="I170" i="2"/>
  <c r="E170" i="2"/>
  <c r="Y170" i="2"/>
  <c r="N170" i="2"/>
  <c r="J170" i="2"/>
  <c r="F170" i="2"/>
  <c r="V170" i="2"/>
  <c r="H170" i="2"/>
  <c r="O170" i="2"/>
  <c r="G170" i="2"/>
  <c r="L170" i="2"/>
  <c r="Z170" i="2"/>
  <c r="K170" i="2"/>
  <c r="W174" i="2"/>
  <c r="M174" i="2"/>
  <c r="I174" i="2"/>
  <c r="E174" i="2"/>
  <c r="Y174" i="2"/>
  <c r="N174" i="2"/>
  <c r="J174" i="2"/>
  <c r="F174" i="2"/>
  <c r="V174" i="2"/>
  <c r="H174" i="2"/>
  <c r="O174" i="2"/>
  <c r="G174" i="2"/>
  <c r="L174" i="2"/>
  <c r="Z174" i="2"/>
  <c r="K174" i="2"/>
  <c r="W178" i="2"/>
  <c r="M178" i="2"/>
  <c r="I178" i="2"/>
  <c r="E178" i="2"/>
  <c r="Y178" i="2"/>
  <c r="N178" i="2"/>
  <c r="J178" i="2"/>
  <c r="F178" i="2"/>
  <c r="V178" i="2"/>
  <c r="H178" i="2"/>
  <c r="O178" i="2"/>
  <c r="G178" i="2"/>
  <c r="L178" i="2"/>
  <c r="Z178" i="2"/>
  <c r="K178" i="2"/>
  <c r="W182" i="2"/>
  <c r="M182" i="2"/>
  <c r="I182" i="2"/>
  <c r="E182" i="2"/>
  <c r="Z182" i="2"/>
  <c r="O182" i="2"/>
  <c r="K182" i="2"/>
  <c r="G182" i="2"/>
  <c r="Y182" i="2"/>
  <c r="N182" i="2"/>
  <c r="J182" i="2"/>
  <c r="F182" i="2"/>
  <c r="V182" i="2"/>
  <c r="L182" i="2"/>
  <c r="H182" i="2"/>
  <c r="W186" i="2"/>
  <c r="M186" i="2"/>
  <c r="I186" i="2"/>
  <c r="E186" i="2"/>
  <c r="Z186" i="2"/>
  <c r="O186" i="2"/>
  <c r="K186" i="2"/>
  <c r="G186" i="2"/>
  <c r="Y186" i="2"/>
  <c r="N186" i="2"/>
  <c r="J186" i="2"/>
  <c r="F186" i="2"/>
  <c r="V186" i="2"/>
  <c r="L186" i="2"/>
  <c r="H186" i="2"/>
  <c r="W190" i="2"/>
  <c r="M190" i="2"/>
  <c r="I190" i="2"/>
  <c r="E190" i="2"/>
  <c r="Z190" i="2"/>
  <c r="O190" i="2"/>
  <c r="K190" i="2"/>
  <c r="G190" i="2"/>
  <c r="Y190" i="2"/>
  <c r="N190" i="2"/>
  <c r="J190" i="2"/>
  <c r="F190" i="2"/>
  <c r="V190" i="2"/>
  <c r="L190" i="2"/>
  <c r="H190" i="2"/>
  <c r="W194" i="2"/>
  <c r="M194" i="2"/>
  <c r="I194" i="2"/>
  <c r="E194" i="2"/>
  <c r="Z194" i="2"/>
  <c r="O194" i="2"/>
  <c r="K194" i="2"/>
  <c r="G194" i="2"/>
  <c r="Y194" i="2"/>
  <c r="N194" i="2"/>
  <c r="J194" i="2"/>
  <c r="F194" i="2"/>
  <c r="V194" i="2"/>
  <c r="L194" i="2"/>
  <c r="H194" i="2"/>
  <c r="W198" i="2"/>
  <c r="M198" i="2"/>
  <c r="I198" i="2"/>
  <c r="E198" i="2"/>
  <c r="Z198" i="2"/>
  <c r="O198" i="2"/>
  <c r="K198" i="2"/>
  <c r="G198" i="2"/>
  <c r="Y198" i="2"/>
  <c r="N198" i="2"/>
  <c r="J198" i="2"/>
  <c r="F198" i="2"/>
  <c r="V198" i="2"/>
  <c r="L198" i="2"/>
  <c r="H198" i="2"/>
  <c r="Y202" i="2"/>
  <c r="N202" i="2"/>
  <c r="J202" i="2"/>
  <c r="F202" i="2"/>
  <c r="V202" i="2"/>
  <c r="L202" i="2"/>
  <c r="H202" i="2"/>
  <c r="Z202" i="2"/>
  <c r="O202" i="2"/>
  <c r="K202" i="2"/>
  <c r="G202" i="2"/>
  <c r="W202" i="2"/>
  <c r="M202" i="2"/>
  <c r="I202" i="2"/>
  <c r="E202" i="2"/>
  <c r="Z206" i="2"/>
  <c r="O206" i="2"/>
  <c r="K206" i="2"/>
  <c r="G206" i="2"/>
  <c r="W206" i="2"/>
  <c r="M206" i="2"/>
  <c r="I206" i="2"/>
  <c r="E206" i="2"/>
  <c r="V206" i="2"/>
  <c r="L206" i="2"/>
  <c r="H206" i="2"/>
  <c r="F206" i="2"/>
  <c r="Y206" i="2"/>
  <c r="N206" i="2"/>
  <c r="J206" i="2"/>
  <c r="Z210" i="2"/>
  <c r="O210" i="2"/>
  <c r="K210" i="2"/>
  <c r="G210" i="2"/>
  <c r="W210" i="2"/>
  <c r="M210" i="2"/>
  <c r="I210" i="2"/>
  <c r="E210" i="2"/>
  <c r="V210" i="2"/>
  <c r="L210" i="2"/>
  <c r="H210" i="2"/>
  <c r="F210" i="2"/>
  <c r="Y210" i="2"/>
  <c r="N210" i="2"/>
  <c r="J210" i="2"/>
  <c r="Z214" i="2"/>
  <c r="O214" i="2"/>
  <c r="K214" i="2"/>
  <c r="G214" i="2"/>
  <c r="W214" i="2"/>
  <c r="M214" i="2"/>
  <c r="I214" i="2"/>
  <c r="E214" i="2"/>
  <c r="V214" i="2"/>
  <c r="L214" i="2"/>
  <c r="H214" i="2"/>
  <c r="F214" i="2"/>
  <c r="Y214" i="2"/>
  <c r="N214" i="2"/>
  <c r="J214" i="2"/>
  <c r="Z218" i="2"/>
  <c r="O218" i="2"/>
  <c r="K218" i="2"/>
  <c r="G218" i="2"/>
  <c r="W218" i="2"/>
  <c r="M218" i="2"/>
  <c r="I218" i="2"/>
  <c r="E218" i="2"/>
  <c r="V218" i="2"/>
  <c r="L218" i="2"/>
  <c r="H218" i="2"/>
  <c r="F218" i="2"/>
  <c r="Y218" i="2"/>
  <c r="N218" i="2"/>
  <c r="J218" i="2"/>
  <c r="Z222" i="2"/>
  <c r="O222" i="2"/>
  <c r="K222" i="2"/>
  <c r="G222" i="2"/>
  <c r="Y222" i="2"/>
  <c r="N222" i="2"/>
  <c r="J222" i="2"/>
  <c r="F222" i="2"/>
  <c r="W222" i="2"/>
  <c r="M222" i="2"/>
  <c r="I222" i="2"/>
  <c r="E222" i="2"/>
  <c r="V222" i="2"/>
  <c r="L222" i="2"/>
  <c r="H222" i="2"/>
  <c r="Z226" i="2"/>
  <c r="O226" i="2"/>
  <c r="K226" i="2"/>
  <c r="G226" i="2"/>
  <c r="Y226" i="2"/>
  <c r="N226" i="2"/>
  <c r="J226" i="2"/>
  <c r="F226" i="2"/>
  <c r="W226" i="2"/>
  <c r="M226" i="2"/>
  <c r="I226" i="2"/>
  <c r="E226" i="2"/>
  <c r="V226" i="2"/>
  <c r="L226" i="2"/>
  <c r="H226" i="2"/>
  <c r="V229" i="2"/>
  <c r="L229" i="2"/>
  <c r="H229" i="2"/>
  <c r="Y229" i="2"/>
  <c r="N229" i="2"/>
  <c r="J229" i="2"/>
  <c r="F229" i="2"/>
  <c r="O229" i="2"/>
  <c r="G229" i="2"/>
  <c r="M229" i="2"/>
  <c r="E229" i="2"/>
  <c r="Z229" i="2"/>
  <c r="K229" i="2"/>
  <c r="W229" i="2"/>
  <c r="I229" i="2"/>
  <c r="V231" i="2"/>
  <c r="L231" i="2"/>
  <c r="H231" i="2"/>
  <c r="Y231" i="2"/>
  <c r="N231" i="2"/>
  <c r="J231" i="2"/>
  <c r="F231" i="2"/>
  <c r="Z231" i="2"/>
  <c r="K231" i="2"/>
  <c r="W231" i="2"/>
  <c r="I231" i="2"/>
  <c r="O231" i="2"/>
  <c r="G231" i="2"/>
  <c r="M231" i="2"/>
  <c r="E231" i="2"/>
  <c r="V233" i="2"/>
  <c r="L233" i="2"/>
  <c r="H233" i="2"/>
  <c r="Y233" i="2"/>
  <c r="N233" i="2"/>
  <c r="J233" i="2"/>
  <c r="F233" i="2"/>
  <c r="O233" i="2"/>
  <c r="G233" i="2"/>
  <c r="M233" i="2"/>
  <c r="E233" i="2"/>
  <c r="Z233" i="2"/>
  <c r="K233" i="2"/>
  <c r="W233" i="2"/>
  <c r="I233" i="2"/>
  <c r="V238" i="2"/>
  <c r="L238" i="2"/>
  <c r="H238" i="2"/>
  <c r="Y238" i="2"/>
  <c r="N238" i="2"/>
  <c r="J238" i="2"/>
  <c r="F238" i="2"/>
  <c r="W238" i="2"/>
  <c r="I238" i="2"/>
  <c r="O238" i="2"/>
  <c r="G238" i="2"/>
  <c r="M238" i="2"/>
  <c r="E238" i="2"/>
  <c r="Z238" i="2"/>
  <c r="K238" i="2"/>
  <c r="V239" i="2"/>
  <c r="L239" i="2"/>
  <c r="H239" i="2"/>
  <c r="Y239" i="2"/>
  <c r="N239" i="2"/>
  <c r="J239" i="2"/>
  <c r="F239" i="2"/>
  <c r="Z239" i="2"/>
  <c r="K239" i="2"/>
  <c r="W239" i="2"/>
  <c r="I239" i="2"/>
  <c r="O239" i="2"/>
  <c r="G239" i="2"/>
  <c r="M239" i="2"/>
  <c r="E239" i="2"/>
  <c r="V243" i="2"/>
  <c r="L243" i="2"/>
  <c r="H243" i="2"/>
  <c r="Y243" i="2"/>
  <c r="N243" i="2"/>
  <c r="J243" i="2"/>
  <c r="F243" i="2"/>
  <c r="W243" i="2"/>
  <c r="M243" i="2"/>
  <c r="K243" i="2"/>
  <c r="I243" i="2"/>
  <c r="Z243" i="2"/>
  <c r="G243" i="2"/>
  <c r="O243" i="2"/>
  <c r="E243" i="2"/>
  <c r="V247" i="2"/>
  <c r="L247" i="2"/>
  <c r="H247" i="2"/>
  <c r="Y247" i="2"/>
  <c r="N247" i="2"/>
  <c r="J247" i="2"/>
  <c r="F247" i="2"/>
  <c r="W247" i="2"/>
  <c r="M247" i="2"/>
  <c r="I247" i="2"/>
  <c r="E247" i="2"/>
  <c r="K247" i="2"/>
  <c r="G247" i="2"/>
  <c r="Z247" i="2"/>
  <c r="O247" i="2"/>
  <c r="V251" i="2"/>
  <c r="L251" i="2"/>
  <c r="H251" i="2"/>
  <c r="Y251" i="2"/>
  <c r="N251" i="2"/>
  <c r="J251" i="2"/>
  <c r="F251" i="2"/>
  <c r="W251" i="2"/>
  <c r="M251" i="2"/>
  <c r="I251" i="2"/>
  <c r="E251" i="2"/>
  <c r="K251" i="2"/>
  <c r="G251" i="2"/>
  <c r="Z251" i="2"/>
  <c r="O251" i="2"/>
  <c r="V255" i="2"/>
  <c r="L255" i="2"/>
  <c r="H255" i="2"/>
  <c r="Y255" i="2"/>
  <c r="N255" i="2"/>
  <c r="J255" i="2"/>
  <c r="F255" i="2"/>
  <c r="W255" i="2"/>
  <c r="M255" i="2"/>
  <c r="I255" i="2"/>
  <c r="E255" i="2"/>
  <c r="K255" i="2"/>
  <c r="G255" i="2"/>
  <c r="Z255" i="2"/>
  <c r="O255" i="2"/>
  <c r="V259" i="2"/>
  <c r="L259" i="2"/>
  <c r="H259" i="2"/>
  <c r="Y259" i="2"/>
  <c r="N259" i="2"/>
  <c r="J259" i="2"/>
  <c r="F259" i="2"/>
  <c r="W259" i="2"/>
  <c r="M259" i="2"/>
  <c r="I259" i="2"/>
  <c r="E259" i="2"/>
  <c r="K259" i="2"/>
  <c r="G259" i="2"/>
  <c r="Z259" i="2"/>
  <c r="O259" i="2"/>
  <c r="V263" i="2"/>
  <c r="L263" i="2"/>
  <c r="H263" i="2"/>
  <c r="Y263" i="2"/>
  <c r="N263" i="2"/>
  <c r="J263" i="2"/>
  <c r="F263" i="2"/>
  <c r="W263" i="2"/>
  <c r="M263" i="2"/>
  <c r="I263" i="2"/>
  <c r="E263" i="2"/>
  <c r="K263" i="2"/>
  <c r="G263" i="2"/>
  <c r="O263" i="2"/>
  <c r="V267" i="2"/>
  <c r="L267" i="2"/>
  <c r="H267" i="2"/>
  <c r="Y267" i="2"/>
  <c r="N267" i="2"/>
  <c r="J267" i="2"/>
  <c r="F267" i="2"/>
  <c r="W267" i="2"/>
  <c r="M267" i="2"/>
  <c r="I267" i="2"/>
  <c r="E267" i="2"/>
  <c r="K267" i="2"/>
  <c r="G267" i="2"/>
  <c r="O267" i="2"/>
  <c r="Y273" i="2"/>
  <c r="N273" i="2"/>
  <c r="J273" i="2"/>
  <c r="F273" i="2"/>
  <c r="V273" i="2"/>
  <c r="L273" i="2"/>
  <c r="H273" i="2"/>
  <c r="O273" i="2"/>
  <c r="K273" i="2"/>
  <c r="G273" i="2"/>
  <c r="W273" i="2"/>
  <c r="M273" i="2"/>
  <c r="I273" i="2"/>
  <c r="E273" i="2"/>
  <c r="AB273" i="2" s="1"/>
  <c r="S277" i="1" s="1"/>
  <c r="Y285" i="2"/>
  <c r="N285" i="2"/>
  <c r="J285" i="2"/>
  <c r="F285" i="2"/>
  <c r="V285" i="2"/>
  <c r="L285" i="2"/>
  <c r="H285" i="2"/>
  <c r="O285" i="2"/>
  <c r="K285" i="2"/>
  <c r="G285" i="2"/>
  <c r="W285" i="2"/>
  <c r="M285" i="2"/>
  <c r="I285" i="2"/>
  <c r="E285" i="2"/>
  <c r="Y289" i="2"/>
  <c r="N289" i="2"/>
  <c r="J289" i="2"/>
  <c r="F289" i="2"/>
  <c r="V289" i="2"/>
  <c r="L289" i="2"/>
  <c r="H289" i="2"/>
  <c r="O289" i="2"/>
  <c r="K289" i="2"/>
  <c r="G289" i="2"/>
  <c r="W289" i="2"/>
  <c r="M289" i="2"/>
  <c r="I289" i="2"/>
  <c r="E289" i="2"/>
  <c r="AB289" i="2" s="1"/>
  <c r="S293" i="1" s="1"/>
  <c r="Y293" i="2"/>
  <c r="N293" i="2"/>
  <c r="J293" i="2"/>
  <c r="F293" i="2"/>
  <c r="V293" i="2"/>
  <c r="L293" i="2"/>
  <c r="H293" i="2"/>
  <c r="O293" i="2"/>
  <c r="K293" i="2"/>
  <c r="G293" i="2"/>
  <c r="W293" i="2"/>
  <c r="M293" i="2"/>
  <c r="I293" i="2"/>
  <c r="E293" i="2"/>
  <c r="Y297" i="2"/>
  <c r="N297" i="2"/>
  <c r="J297" i="2"/>
  <c r="F297" i="2"/>
  <c r="V297" i="2"/>
  <c r="L297" i="2"/>
  <c r="H297" i="2"/>
  <c r="O297" i="2"/>
  <c r="K297" i="2"/>
  <c r="G297" i="2"/>
  <c r="W297" i="2"/>
  <c r="M297" i="2"/>
  <c r="I297" i="2"/>
  <c r="E297" i="2"/>
  <c r="AB297" i="2" s="1"/>
  <c r="S301" i="1" s="1"/>
  <c r="Y303" i="2"/>
  <c r="N303" i="2"/>
  <c r="J303" i="2"/>
  <c r="M303" i="2"/>
  <c r="H303" i="2"/>
  <c r="V303" i="2"/>
  <c r="K303" i="2"/>
  <c r="F303" i="2"/>
  <c r="O303" i="2"/>
  <c r="I303" i="2"/>
  <c r="E303" i="2"/>
  <c r="L303" i="2"/>
  <c r="G303" i="2"/>
  <c r="W303" i="2"/>
  <c r="Y307" i="2"/>
  <c r="N307" i="2"/>
  <c r="J307" i="2"/>
  <c r="F307" i="2"/>
  <c r="V307" i="2"/>
  <c r="L307" i="2"/>
  <c r="H307" i="2"/>
  <c r="K307" i="2"/>
  <c r="O307" i="2"/>
  <c r="G307" i="2"/>
  <c r="M307" i="2"/>
  <c r="E307" i="2"/>
  <c r="W307" i="2"/>
  <c r="I307" i="2"/>
  <c r="V309" i="2"/>
  <c r="L309" i="2"/>
  <c r="H309" i="2"/>
  <c r="Y309" i="2"/>
  <c r="N309" i="2"/>
  <c r="J309" i="2"/>
  <c r="F309" i="2"/>
  <c r="O309" i="2"/>
  <c r="G309" i="2"/>
  <c r="K309" i="2"/>
  <c r="W309" i="2"/>
  <c r="I309" i="2"/>
  <c r="M309" i="2"/>
  <c r="E309" i="2"/>
  <c r="V313" i="2"/>
  <c r="L313" i="2"/>
  <c r="H313" i="2"/>
  <c r="Y313" i="2"/>
  <c r="N313" i="2"/>
  <c r="J313" i="2"/>
  <c r="F313" i="2"/>
  <c r="O313" i="2"/>
  <c r="G313" i="2"/>
  <c r="K313" i="2"/>
  <c r="W313" i="2"/>
  <c r="I313" i="2"/>
  <c r="M313" i="2"/>
  <c r="E313" i="2"/>
  <c r="AB313" i="2" s="1"/>
  <c r="S317" i="1" s="1"/>
  <c r="V317" i="2"/>
  <c r="L317" i="2"/>
  <c r="H317" i="2"/>
  <c r="Y317" i="2"/>
  <c r="N317" i="2"/>
  <c r="J317" i="2"/>
  <c r="F317" i="2"/>
  <c r="O317" i="2"/>
  <c r="G317" i="2"/>
  <c r="K317" i="2"/>
  <c r="W317" i="2"/>
  <c r="I317" i="2"/>
  <c r="M317" i="2"/>
  <c r="E317" i="2"/>
  <c r="Y319" i="2"/>
  <c r="N319" i="2"/>
  <c r="J319" i="2"/>
  <c r="F319" i="2"/>
  <c r="V319" i="2"/>
  <c r="L319" i="2"/>
  <c r="H319" i="2"/>
  <c r="K319" i="2"/>
  <c r="O319" i="2"/>
  <c r="G319" i="2"/>
  <c r="M319" i="2"/>
  <c r="E319" i="2"/>
  <c r="W319" i="2"/>
  <c r="I319" i="2"/>
  <c r="Y323" i="2"/>
  <c r="N323" i="2"/>
  <c r="J323" i="2"/>
  <c r="F323" i="2"/>
  <c r="V323" i="2"/>
  <c r="L323" i="2"/>
  <c r="H323" i="2"/>
  <c r="K323" i="2"/>
  <c r="O323" i="2"/>
  <c r="G323" i="2"/>
  <c r="M323" i="2"/>
  <c r="E323" i="2"/>
  <c r="AB323" i="2" s="1"/>
  <c r="S327" i="1" s="1"/>
  <c r="W323" i="2"/>
  <c r="I323" i="2"/>
  <c r="Y327" i="2"/>
  <c r="N327" i="2"/>
  <c r="J327" i="2"/>
  <c r="F327" i="2"/>
  <c r="V327" i="2"/>
  <c r="L327" i="2"/>
  <c r="H327" i="2"/>
  <c r="O327" i="2"/>
  <c r="K327" i="2"/>
  <c r="G327" i="2"/>
  <c r="W327" i="2"/>
  <c r="I327" i="2"/>
  <c r="E327" i="2"/>
  <c r="M327" i="2"/>
  <c r="Y331" i="2"/>
  <c r="N331" i="2"/>
  <c r="J331" i="2"/>
  <c r="F331" i="2"/>
  <c r="V331" i="2"/>
  <c r="L331" i="2"/>
  <c r="H331" i="2"/>
  <c r="O331" i="2"/>
  <c r="K331" i="2"/>
  <c r="G331" i="2"/>
  <c r="W331" i="2"/>
  <c r="I331" i="2"/>
  <c r="E331" i="2"/>
  <c r="M331" i="2"/>
  <c r="Y339" i="2"/>
  <c r="N339" i="2"/>
  <c r="J339" i="2"/>
  <c r="F339" i="2"/>
  <c r="V339" i="2"/>
  <c r="L339" i="2"/>
  <c r="H339" i="2"/>
  <c r="O339" i="2"/>
  <c r="K339" i="2"/>
  <c r="G339" i="2"/>
  <c r="W339" i="2"/>
  <c r="I339" i="2"/>
  <c r="E339" i="2"/>
  <c r="M339" i="2"/>
  <c r="V104" i="2"/>
  <c r="L104" i="2"/>
  <c r="H104" i="2"/>
  <c r="Z104" i="2"/>
  <c r="N104" i="2"/>
  <c r="I104" i="2"/>
  <c r="Y104" i="2"/>
  <c r="M104" i="2"/>
  <c r="G104" i="2"/>
  <c r="W104" i="2"/>
  <c r="K104" i="2"/>
  <c r="F104" i="2"/>
  <c r="V106" i="2"/>
  <c r="L106" i="2"/>
  <c r="H106" i="2"/>
  <c r="W106" i="2"/>
  <c r="K106" i="2"/>
  <c r="F106" i="2"/>
  <c r="O106" i="2"/>
  <c r="J106" i="2"/>
  <c r="E106" i="2"/>
  <c r="Z106" i="2"/>
  <c r="N106" i="2"/>
  <c r="I106" i="2"/>
  <c r="V108" i="2"/>
  <c r="L108" i="2"/>
  <c r="H108" i="2"/>
  <c r="Z108" i="2"/>
  <c r="N108" i="2"/>
  <c r="I108" i="2"/>
  <c r="Y108" i="2"/>
  <c r="M108" i="2"/>
  <c r="G108" i="2"/>
  <c r="W108" i="2"/>
  <c r="K108" i="2"/>
  <c r="F108" i="2"/>
  <c r="W110" i="2"/>
  <c r="M110" i="2"/>
  <c r="I110" i="2"/>
  <c r="E110" i="2"/>
  <c r="V110" i="2"/>
  <c r="K110" i="2"/>
  <c r="F110" i="2"/>
  <c r="O110" i="2"/>
  <c r="J110" i="2"/>
  <c r="Z110" i="2"/>
  <c r="N110" i="2"/>
  <c r="H110" i="2"/>
  <c r="Z112" i="2"/>
  <c r="O112" i="2"/>
  <c r="J112" i="2"/>
  <c r="F112" i="2"/>
  <c r="Y112" i="2"/>
  <c r="L112" i="2"/>
  <c r="G112" i="2"/>
  <c r="W112" i="2"/>
  <c r="K112" i="2"/>
  <c r="E112" i="2"/>
  <c r="V112" i="2"/>
  <c r="I112" i="2"/>
  <c r="V120" i="2"/>
  <c r="L120" i="2"/>
  <c r="H120" i="2"/>
  <c r="O120" i="2"/>
  <c r="J120" i="2"/>
  <c r="E120" i="2"/>
  <c r="Z120" i="2"/>
  <c r="N120" i="2"/>
  <c r="I120" i="2"/>
  <c r="Y120" i="2"/>
  <c r="M120" i="2"/>
  <c r="G120" i="2"/>
  <c r="V122" i="2"/>
  <c r="L122" i="2"/>
  <c r="H122" i="2"/>
  <c r="Y122" i="2"/>
  <c r="M122" i="2"/>
  <c r="G122" i="2"/>
  <c r="W122" i="2"/>
  <c r="K122" i="2"/>
  <c r="F122" i="2"/>
  <c r="O122" i="2"/>
  <c r="J122" i="2"/>
  <c r="E122" i="2"/>
  <c r="V124" i="2"/>
  <c r="L124" i="2"/>
  <c r="H124" i="2"/>
  <c r="O124" i="2"/>
  <c r="J124" i="2"/>
  <c r="E124" i="2"/>
  <c r="Z124" i="2"/>
  <c r="N124" i="2"/>
  <c r="I124" i="2"/>
  <c r="Y124" i="2"/>
  <c r="M124" i="2"/>
  <c r="G124" i="2"/>
  <c r="V126" i="2"/>
  <c r="L126" i="2"/>
  <c r="H126" i="2"/>
  <c r="Y126" i="2"/>
  <c r="M126" i="2"/>
  <c r="G126" i="2"/>
  <c r="W126" i="2"/>
  <c r="K126" i="2"/>
  <c r="F126" i="2"/>
  <c r="O126" i="2"/>
  <c r="J126" i="2"/>
  <c r="E126" i="2"/>
  <c r="Z126" i="2"/>
  <c r="N126" i="2"/>
  <c r="I126" i="2"/>
  <c r="V128" i="2"/>
  <c r="L128" i="2"/>
  <c r="H128" i="2"/>
  <c r="O128" i="2"/>
  <c r="J128" i="2"/>
  <c r="E128" i="2"/>
  <c r="Z128" i="2"/>
  <c r="N128" i="2"/>
  <c r="I128" i="2"/>
  <c r="Y128" i="2"/>
  <c r="M128" i="2"/>
  <c r="G128" i="2"/>
  <c r="W128" i="2"/>
  <c r="K128" i="2"/>
  <c r="F128" i="2"/>
  <c r="V130" i="2"/>
  <c r="L130" i="2"/>
  <c r="H130" i="2"/>
  <c r="Y130" i="2"/>
  <c r="M130" i="2"/>
  <c r="G130" i="2"/>
  <c r="W130" i="2"/>
  <c r="K130" i="2"/>
  <c r="F130" i="2"/>
  <c r="O130" i="2"/>
  <c r="J130" i="2"/>
  <c r="E130" i="2"/>
  <c r="Z130" i="2"/>
  <c r="N130" i="2"/>
  <c r="I130" i="2"/>
  <c r="V234" i="2"/>
  <c r="L234" i="2"/>
  <c r="H234" i="2"/>
  <c r="Y234" i="2"/>
  <c r="N234" i="2"/>
  <c r="J234" i="2"/>
  <c r="F234" i="2"/>
  <c r="W234" i="2"/>
  <c r="I234" i="2"/>
  <c r="O234" i="2"/>
  <c r="G234" i="2"/>
  <c r="M234" i="2"/>
  <c r="E234" i="2"/>
  <c r="Z234" i="2"/>
  <c r="K234" i="2"/>
  <c r="I82" i="2"/>
  <c r="M83" i="2"/>
  <c r="W84" i="2"/>
  <c r="E85" i="2"/>
  <c r="I86" i="2"/>
  <c r="M87" i="2"/>
  <c r="W88" i="2"/>
  <c r="E89" i="2"/>
  <c r="I90" i="2"/>
  <c r="M91" i="2"/>
  <c r="E93" i="2"/>
  <c r="I94" i="2"/>
  <c r="N95" i="2"/>
  <c r="F97" i="2"/>
  <c r="J98" i="2"/>
  <c r="Z99" i="2"/>
  <c r="W101" i="2"/>
  <c r="G102" i="2"/>
  <c r="Z103" i="2"/>
  <c r="E104" i="2"/>
  <c r="W105" i="2"/>
  <c r="G106" i="2"/>
  <c r="Z107" i="2"/>
  <c r="E108" i="2"/>
  <c r="Y109" i="2"/>
  <c r="G110" i="2"/>
  <c r="Z111" i="2"/>
  <c r="H112" i="2"/>
  <c r="W120" i="2"/>
  <c r="G121" i="2"/>
  <c r="Z122" i="2"/>
  <c r="E123" i="2"/>
  <c r="W124" i="2"/>
  <c r="G125" i="2"/>
  <c r="V92" i="2"/>
  <c r="L92" i="2"/>
  <c r="H92" i="2"/>
  <c r="Z92" i="2"/>
  <c r="O92" i="2"/>
  <c r="K92" i="2"/>
  <c r="G92" i="2"/>
  <c r="Y92" i="2"/>
  <c r="N92" i="2"/>
  <c r="J92" i="2"/>
  <c r="F92" i="2"/>
  <c r="W96" i="2"/>
  <c r="M96" i="2"/>
  <c r="I96" i="2"/>
  <c r="E96" i="2"/>
  <c r="V96" i="2"/>
  <c r="L96" i="2"/>
  <c r="H96" i="2"/>
  <c r="Z96" i="2"/>
  <c r="O96" i="2"/>
  <c r="K96" i="2"/>
  <c r="G96" i="2"/>
  <c r="V100" i="2"/>
  <c r="L100" i="2"/>
  <c r="H100" i="2"/>
  <c r="Z100" i="2"/>
  <c r="N100" i="2"/>
  <c r="I100" i="2"/>
  <c r="Y100" i="2"/>
  <c r="M100" i="2"/>
  <c r="G100" i="2"/>
  <c r="W100" i="2"/>
  <c r="K100" i="2"/>
  <c r="F100" i="2"/>
  <c r="V135" i="2"/>
  <c r="L135" i="2"/>
  <c r="H135" i="2"/>
  <c r="Z135" i="2"/>
  <c r="N135" i="2"/>
  <c r="I135" i="2"/>
  <c r="Y135" i="2"/>
  <c r="M135" i="2"/>
  <c r="G135" i="2"/>
  <c r="W135" i="2"/>
  <c r="K135" i="2"/>
  <c r="F135" i="2"/>
  <c r="O135" i="2"/>
  <c r="J135" i="2"/>
  <c r="E135" i="2"/>
  <c r="V139" i="2"/>
  <c r="L139" i="2"/>
  <c r="H139" i="2"/>
  <c r="Z139" i="2"/>
  <c r="N139" i="2"/>
  <c r="I139" i="2"/>
  <c r="Y139" i="2"/>
  <c r="M139" i="2"/>
  <c r="G139" i="2"/>
  <c r="W139" i="2"/>
  <c r="K139" i="2"/>
  <c r="F139" i="2"/>
  <c r="O139" i="2"/>
  <c r="J139" i="2"/>
  <c r="E139" i="2"/>
  <c r="V143" i="2"/>
  <c r="L143" i="2"/>
  <c r="H143" i="2"/>
  <c r="W143" i="2"/>
  <c r="M143" i="2"/>
  <c r="I143" i="2"/>
  <c r="E143" i="2"/>
  <c r="Z143" i="2"/>
  <c r="K143" i="2"/>
  <c r="Y143" i="2"/>
  <c r="J143" i="2"/>
  <c r="O143" i="2"/>
  <c r="G143" i="2"/>
  <c r="N143" i="2"/>
  <c r="F143" i="2"/>
  <c r="V147" i="2"/>
  <c r="L147" i="2"/>
  <c r="H147" i="2"/>
  <c r="W147" i="2"/>
  <c r="M147" i="2"/>
  <c r="I147" i="2"/>
  <c r="E147" i="2"/>
  <c r="Z147" i="2"/>
  <c r="K147" i="2"/>
  <c r="Y147" i="2"/>
  <c r="J147" i="2"/>
  <c r="O147" i="2"/>
  <c r="G147" i="2"/>
  <c r="N147" i="2"/>
  <c r="F147" i="2"/>
  <c r="V151" i="2"/>
  <c r="L151" i="2"/>
  <c r="H151" i="2"/>
  <c r="W151" i="2"/>
  <c r="M151" i="2"/>
  <c r="I151" i="2"/>
  <c r="E151" i="2"/>
  <c r="Z151" i="2"/>
  <c r="K151" i="2"/>
  <c r="Y151" i="2"/>
  <c r="J151" i="2"/>
  <c r="O151" i="2"/>
  <c r="G151" i="2"/>
  <c r="N151" i="2"/>
  <c r="F151" i="2"/>
  <c r="V155" i="2"/>
  <c r="L155" i="2"/>
  <c r="H155" i="2"/>
  <c r="W155" i="2"/>
  <c r="M155" i="2"/>
  <c r="I155" i="2"/>
  <c r="E155" i="2"/>
  <c r="Z155" i="2"/>
  <c r="K155" i="2"/>
  <c r="Y155" i="2"/>
  <c r="J155" i="2"/>
  <c r="O155" i="2"/>
  <c r="G155" i="2"/>
  <c r="N155" i="2"/>
  <c r="F155" i="2"/>
  <c r="V159" i="2"/>
  <c r="L159" i="2"/>
  <c r="H159" i="2"/>
  <c r="W159" i="2"/>
  <c r="M159" i="2"/>
  <c r="I159" i="2"/>
  <c r="E159" i="2"/>
  <c r="Z159" i="2"/>
  <c r="K159" i="2"/>
  <c r="Y159" i="2"/>
  <c r="J159" i="2"/>
  <c r="O159" i="2"/>
  <c r="G159" i="2"/>
  <c r="N159" i="2"/>
  <c r="F159" i="2"/>
  <c r="W169" i="2"/>
  <c r="M169" i="2"/>
  <c r="I169" i="2"/>
  <c r="E169" i="2"/>
  <c r="Y169" i="2"/>
  <c r="N169" i="2"/>
  <c r="J169" i="2"/>
  <c r="F169" i="2"/>
  <c r="V169" i="2"/>
  <c r="H169" i="2"/>
  <c r="O169" i="2"/>
  <c r="G169" i="2"/>
  <c r="L169" i="2"/>
  <c r="Z169" i="2"/>
  <c r="K169" i="2"/>
  <c r="W173" i="2"/>
  <c r="M173" i="2"/>
  <c r="I173" i="2"/>
  <c r="E173" i="2"/>
  <c r="Y173" i="2"/>
  <c r="N173" i="2"/>
  <c r="J173" i="2"/>
  <c r="F173" i="2"/>
  <c r="V173" i="2"/>
  <c r="H173" i="2"/>
  <c r="O173" i="2"/>
  <c r="G173" i="2"/>
  <c r="L173" i="2"/>
  <c r="Z173" i="2"/>
  <c r="K173" i="2"/>
  <c r="W177" i="2"/>
  <c r="M177" i="2"/>
  <c r="I177" i="2"/>
  <c r="E177" i="2"/>
  <c r="Y177" i="2"/>
  <c r="N177" i="2"/>
  <c r="J177" i="2"/>
  <c r="F177" i="2"/>
  <c r="V177" i="2"/>
  <c r="H177" i="2"/>
  <c r="O177" i="2"/>
  <c r="G177" i="2"/>
  <c r="L177" i="2"/>
  <c r="Z177" i="2"/>
  <c r="K177" i="2"/>
  <c r="W181" i="2"/>
  <c r="M181" i="2"/>
  <c r="I181" i="2"/>
  <c r="E181" i="2"/>
  <c r="Z181" i="2"/>
  <c r="O181" i="2"/>
  <c r="K181" i="2"/>
  <c r="G181" i="2"/>
  <c r="Y181" i="2"/>
  <c r="N181" i="2"/>
  <c r="J181" i="2"/>
  <c r="F181" i="2"/>
  <c r="V181" i="2"/>
  <c r="L181" i="2"/>
  <c r="H181" i="2"/>
  <c r="W185" i="2"/>
  <c r="M185" i="2"/>
  <c r="I185" i="2"/>
  <c r="E185" i="2"/>
  <c r="Z185" i="2"/>
  <c r="O185" i="2"/>
  <c r="K185" i="2"/>
  <c r="G185" i="2"/>
  <c r="Y185" i="2"/>
  <c r="N185" i="2"/>
  <c r="J185" i="2"/>
  <c r="F185" i="2"/>
  <c r="V185" i="2"/>
  <c r="L185" i="2"/>
  <c r="H185" i="2"/>
  <c r="W189" i="2"/>
  <c r="M189" i="2"/>
  <c r="I189" i="2"/>
  <c r="E189" i="2"/>
  <c r="Z189" i="2"/>
  <c r="O189" i="2"/>
  <c r="K189" i="2"/>
  <c r="G189" i="2"/>
  <c r="Y189" i="2"/>
  <c r="N189" i="2"/>
  <c r="J189" i="2"/>
  <c r="F189" i="2"/>
  <c r="V189" i="2"/>
  <c r="L189" i="2"/>
  <c r="H189" i="2"/>
  <c r="W193" i="2"/>
  <c r="M193" i="2"/>
  <c r="I193" i="2"/>
  <c r="E193" i="2"/>
  <c r="Z193" i="2"/>
  <c r="O193" i="2"/>
  <c r="K193" i="2"/>
  <c r="G193" i="2"/>
  <c r="Y193" i="2"/>
  <c r="N193" i="2"/>
  <c r="J193" i="2"/>
  <c r="F193" i="2"/>
  <c r="V193" i="2"/>
  <c r="L193" i="2"/>
  <c r="H193" i="2"/>
  <c r="W197" i="2"/>
  <c r="M197" i="2"/>
  <c r="I197" i="2"/>
  <c r="E197" i="2"/>
  <c r="Z197" i="2"/>
  <c r="O197" i="2"/>
  <c r="K197" i="2"/>
  <c r="G197" i="2"/>
  <c r="Y197" i="2"/>
  <c r="N197" i="2"/>
  <c r="J197" i="2"/>
  <c r="F197" i="2"/>
  <c r="V197" i="2"/>
  <c r="L197" i="2"/>
  <c r="H197" i="2"/>
  <c r="Y201" i="2"/>
  <c r="N201" i="2"/>
  <c r="J201" i="2"/>
  <c r="F201" i="2"/>
  <c r="V201" i="2"/>
  <c r="L201" i="2"/>
  <c r="H201" i="2"/>
  <c r="Z201" i="2"/>
  <c r="O201" i="2"/>
  <c r="K201" i="2"/>
  <c r="G201" i="2"/>
  <c r="M201" i="2"/>
  <c r="I201" i="2"/>
  <c r="E201" i="2"/>
  <c r="W201" i="2"/>
  <c r="Z205" i="2"/>
  <c r="O205" i="2"/>
  <c r="K205" i="2"/>
  <c r="G205" i="2"/>
  <c r="W205" i="2"/>
  <c r="M205" i="2"/>
  <c r="I205" i="2"/>
  <c r="E205" i="2"/>
  <c r="V205" i="2"/>
  <c r="L205" i="2"/>
  <c r="H205" i="2"/>
  <c r="Y205" i="2"/>
  <c r="N205" i="2"/>
  <c r="J205" i="2"/>
  <c r="F205" i="2"/>
  <c r="Z209" i="2"/>
  <c r="O209" i="2"/>
  <c r="K209" i="2"/>
  <c r="G209" i="2"/>
  <c r="W209" i="2"/>
  <c r="M209" i="2"/>
  <c r="I209" i="2"/>
  <c r="E209" i="2"/>
  <c r="V209" i="2"/>
  <c r="L209" i="2"/>
  <c r="H209" i="2"/>
  <c r="Y209" i="2"/>
  <c r="N209" i="2"/>
  <c r="J209" i="2"/>
  <c r="F209" i="2"/>
  <c r="Z213" i="2"/>
  <c r="O213" i="2"/>
  <c r="K213" i="2"/>
  <c r="G213" i="2"/>
  <c r="W213" i="2"/>
  <c r="M213" i="2"/>
  <c r="I213" i="2"/>
  <c r="E213" i="2"/>
  <c r="V213" i="2"/>
  <c r="L213" i="2"/>
  <c r="H213" i="2"/>
  <c r="Y213" i="2"/>
  <c r="N213" i="2"/>
  <c r="J213" i="2"/>
  <c r="F213" i="2"/>
  <c r="Z217" i="2"/>
  <c r="O217" i="2"/>
  <c r="K217" i="2"/>
  <c r="G217" i="2"/>
  <c r="W217" i="2"/>
  <c r="M217" i="2"/>
  <c r="I217" i="2"/>
  <c r="E217" i="2"/>
  <c r="V217" i="2"/>
  <c r="L217" i="2"/>
  <c r="H217" i="2"/>
  <c r="Y217" i="2"/>
  <c r="N217" i="2"/>
  <c r="J217" i="2"/>
  <c r="F217" i="2"/>
  <c r="Z219" i="2"/>
  <c r="O219" i="2"/>
  <c r="K219" i="2"/>
  <c r="G219" i="2"/>
  <c r="Y219" i="2"/>
  <c r="N219" i="2"/>
  <c r="J219" i="2"/>
  <c r="F219" i="2"/>
  <c r="W219" i="2"/>
  <c r="M219" i="2"/>
  <c r="I219" i="2"/>
  <c r="E219" i="2"/>
  <c r="V219" i="2"/>
  <c r="L219" i="2"/>
  <c r="H219" i="2"/>
  <c r="Z225" i="2"/>
  <c r="O225" i="2"/>
  <c r="K225" i="2"/>
  <c r="G225" i="2"/>
  <c r="Y225" i="2"/>
  <c r="N225" i="2"/>
  <c r="J225" i="2"/>
  <c r="F225" i="2"/>
  <c r="W225" i="2"/>
  <c r="M225" i="2"/>
  <c r="I225" i="2"/>
  <c r="E225" i="2"/>
  <c r="V225" i="2"/>
  <c r="L225" i="2"/>
  <c r="H225" i="2"/>
  <c r="V230" i="2"/>
  <c r="L230" i="2"/>
  <c r="H230" i="2"/>
  <c r="Y230" i="2"/>
  <c r="N230" i="2"/>
  <c r="J230" i="2"/>
  <c r="F230" i="2"/>
  <c r="W230" i="2"/>
  <c r="I230" i="2"/>
  <c r="O230" i="2"/>
  <c r="G230" i="2"/>
  <c r="M230" i="2"/>
  <c r="E230" i="2"/>
  <c r="Z230" i="2"/>
  <c r="K230" i="2"/>
  <c r="V237" i="2"/>
  <c r="L237" i="2"/>
  <c r="H237" i="2"/>
  <c r="Y237" i="2"/>
  <c r="N237" i="2"/>
  <c r="J237" i="2"/>
  <c r="F237" i="2"/>
  <c r="O237" i="2"/>
  <c r="G237" i="2"/>
  <c r="M237" i="2"/>
  <c r="E237" i="2"/>
  <c r="Z237" i="2"/>
  <c r="K237" i="2"/>
  <c r="W237" i="2"/>
  <c r="I237" i="2"/>
  <c r="V242" i="2"/>
  <c r="L242" i="2"/>
  <c r="H242" i="2"/>
  <c r="Y242" i="2"/>
  <c r="N242" i="2"/>
  <c r="J242" i="2"/>
  <c r="F242" i="2"/>
  <c r="W242" i="2"/>
  <c r="I242" i="2"/>
  <c r="O242" i="2"/>
  <c r="G242" i="2"/>
  <c r="M242" i="2"/>
  <c r="E242" i="2"/>
  <c r="Z242" i="2"/>
  <c r="K242" i="2"/>
  <c r="V246" i="2"/>
  <c r="L246" i="2"/>
  <c r="H246" i="2"/>
  <c r="Y246" i="2"/>
  <c r="N246" i="2"/>
  <c r="J246" i="2"/>
  <c r="F246" i="2"/>
  <c r="W246" i="2"/>
  <c r="M246" i="2"/>
  <c r="I246" i="2"/>
  <c r="E246" i="2"/>
  <c r="G246" i="2"/>
  <c r="Z246" i="2"/>
  <c r="O246" i="2"/>
  <c r="K246" i="2"/>
  <c r="V250" i="2"/>
  <c r="L250" i="2"/>
  <c r="H250" i="2"/>
  <c r="Y250" i="2"/>
  <c r="N250" i="2"/>
  <c r="J250" i="2"/>
  <c r="F250" i="2"/>
  <c r="W250" i="2"/>
  <c r="M250" i="2"/>
  <c r="I250" i="2"/>
  <c r="E250" i="2"/>
  <c r="G250" i="2"/>
  <c r="Z250" i="2"/>
  <c r="O250" i="2"/>
  <c r="K250" i="2"/>
  <c r="V254" i="2"/>
  <c r="L254" i="2"/>
  <c r="H254" i="2"/>
  <c r="Y254" i="2"/>
  <c r="N254" i="2"/>
  <c r="J254" i="2"/>
  <c r="F254" i="2"/>
  <c r="W254" i="2"/>
  <c r="M254" i="2"/>
  <c r="I254" i="2"/>
  <c r="E254" i="2"/>
  <c r="G254" i="2"/>
  <c r="Z254" i="2"/>
  <c r="O254" i="2"/>
  <c r="K254" i="2"/>
  <c r="V258" i="2"/>
  <c r="L258" i="2"/>
  <c r="H258" i="2"/>
  <c r="Y258" i="2"/>
  <c r="N258" i="2"/>
  <c r="J258" i="2"/>
  <c r="F258" i="2"/>
  <c r="W258" i="2"/>
  <c r="M258" i="2"/>
  <c r="I258" i="2"/>
  <c r="E258" i="2"/>
  <c r="G258" i="2"/>
  <c r="Z258" i="2"/>
  <c r="O258" i="2"/>
  <c r="K258" i="2"/>
  <c r="V262" i="2"/>
  <c r="L262" i="2"/>
  <c r="H262" i="2"/>
  <c r="Y262" i="2"/>
  <c r="N262" i="2"/>
  <c r="J262" i="2"/>
  <c r="F262" i="2"/>
  <c r="W262" i="2"/>
  <c r="M262" i="2"/>
  <c r="I262" i="2"/>
  <c r="E262" i="2"/>
  <c r="G262" i="2"/>
  <c r="Z262" i="2"/>
  <c r="O262" i="2"/>
  <c r="K262" i="2"/>
  <c r="O266" i="2"/>
  <c r="K266" i="2"/>
  <c r="G266" i="2"/>
  <c r="W266" i="2"/>
  <c r="M266" i="2"/>
  <c r="I266" i="2"/>
  <c r="E266" i="2"/>
  <c r="V266" i="2"/>
  <c r="L266" i="2"/>
  <c r="H266" i="2"/>
  <c r="F266" i="2"/>
  <c r="Y266" i="2"/>
  <c r="N266" i="2"/>
  <c r="J266" i="2"/>
  <c r="W272" i="2"/>
  <c r="M272" i="2"/>
  <c r="I272" i="2"/>
  <c r="E272" i="2"/>
  <c r="O272" i="2"/>
  <c r="K272" i="2"/>
  <c r="G272" i="2"/>
  <c r="Y272" i="2"/>
  <c r="N272" i="2"/>
  <c r="J272" i="2"/>
  <c r="F272" i="2"/>
  <c r="L272" i="2"/>
  <c r="H272" i="2"/>
  <c r="V272" i="2"/>
  <c r="W276" i="2"/>
  <c r="M276" i="2"/>
  <c r="I276" i="2"/>
  <c r="E276" i="2"/>
  <c r="O276" i="2"/>
  <c r="K276" i="2"/>
  <c r="G276" i="2"/>
  <c r="Y276" i="2"/>
  <c r="N276" i="2"/>
  <c r="J276" i="2"/>
  <c r="F276" i="2"/>
  <c r="L276" i="2"/>
  <c r="H276" i="2"/>
  <c r="V276" i="2"/>
  <c r="W280" i="2"/>
  <c r="M280" i="2"/>
  <c r="I280" i="2"/>
  <c r="E280" i="2"/>
  <c r="O280" i="2"/>
  <c r="K280" i="2"/>
  <c r="G280" i="2"/>
  <c r="Y280" i="2"/>
  <c r="N280" i="2"/>
  <c r="J280" i="2"/>
  <c r="F280" i="2"/>
  <c r="L280" i="2"/>
  <c r="H280" i="2"/>
  <c r="V280" i="2"/>
  <c r="W284" i="2"/>
  <c r="M284" i="2"/>
  <c r="I284" i="2"/>
  <c r="E284" i="2"/>
  <c r="O284" i="2"/>
  <c r="K284" i="2"/>
  <c r="G284" i="2"/>
  <c r="Y284" i="2"/>
  <c r="N284" i="2"/>
  <c r="J284" i="2"/>
  <c r="F284" i="2"/>
  <c r="L284" i="2"/>
  <c r="H284" i="2"/>
  <c r="V284" i="2"/>
  <c r="W288" i="2"/>
  <c r="M288" i="2"/>
  <c r="I288" i="2"/>
  <c r="E288" i="2"/>
  <c r="O288" i="2"/>
  <c r="K288" i="2"/>
  <c r="G288" i="2"/>
  <c r="Y288" i="2"/>
  <c r="N288" i="2"/>
  <c r="J288" i="2"/>
  <c r="F288" i="2"/>
  <c r="L288" i="2"/>
  <c r="H288" i="2"/>
  <c r="V288" i="2"/>
  <c r="W292" i="2"/>
  <c r="M292" i="2"/>
  <c r="I292" i="2"/>
  <c r="E292" i="2"/>
  <c r="O292" i="2"/>
  <c r="K292" i="2"/>
  <c r="G292" i="2"/>
  <c r="Y292" i="2"/>
  <c r="N292" i="2"/>
  <c r="J292" i="2"/>
  <c r="F292" i="2"/>
  <c r="L292" i="2"/>
  <c r="H292" i="2"/>
  <c r="V292" i="2"/>
  <c r="W296" i="2"/>
  <c r="M296" i="2"/>
  <c r="I296" i="2"/>
  <c r="E296" i="2"/>
  <c r="O296" i="2"/>
  <c r="K296" i="2"/>
  <c r="G296" i="2"/>
  <c r="Y296" i="2"/>
  <c r="N296" i="2"/>
  <c r="J296" i="2"/>
  <c r="F296" i="2"/>
  <c r="L296" i="2"/>
  <c r="H296" i="2"/>
  <c r="V296" i="2"/>
  <c r="W300" i="2"/>
  <c r="M300" i="2"/>
  <c r="I300" i="2"/>
  <c r="E300" i="2"/>
  <c r="O300" i="2"/>
  <c r="K300" i="2"/>
  <c r="G300" i="2"/>
  <c r="Y300" i="2"/>
  <c r="N300" i="2"/>
  <c r="J300" i="2"/>
  <c r="F300" i="2"/>
  <c r="L300" i="2"/>
  <c r="H300" i="2"/>
  <c r="V300" i="2"/>
  <c r="O304" i="2"/>
  <c r="K304" i="2"/>
  <c r="G304" i="2"/>
  <c r="N304" i="2"/>
  <c r="I304" i="2"/>
  <c r="W304" i="2"/>
  <c r="L304" i="2"/>
  <c r="F304" i="2"/>
  <c r="V304" i="2"/>
  <c r="J304" i="2"/>
  <c r="E304" i="2"/>
  <c r="Y304" i="2"/>
  <c r="M304" i="2"/>
  <c r="H304" i="2"/>
  <c r="O308" i="2"/>
  <c r="K308" i="2"/>
  <c r="G308" i="2"/>
  <c r="W308" i="2"/>
  <c r="M308" i="2"/>
  <c r="I308" i="2"/>
  <c r="E308" i="2"/>
  <c r="L308" i="2"/>
  <c r="V308" i="2"/>
  <c r="H308" i="2"/>
  <c r="N308" i="2"/>
  <c r="F308" i="2"/>
  <c r="Y308" i="2"/>
  <c r="J308" i="2"/>
  <c r="O312" i="2"/>
  <c r="K312" i="2"/>
  <c r="G312" i="2"/>
  <c r="W312" i="2"/>
  <c r="M312" i="2"/>
  <c r="I312" i="2"/>
  <c r="E312" i="2"/>
  <c r="L312" i="2"/>
  <c r="V312" i="2"/>
  <c r="H312" i="2"/>
  <c r="N312" i="2"/>
  <c r="F312" i="2"/>
  <c r="Y312" i="2"/>
  <c r="J312" i="2"/>
  <c r="O316" i="2"/>
  <c r="K316" i="2"/>
  <c r="G316" i="2"/>
  <c r="W316" i="2"/>
  <c r="M316" i="2"/>
  <c r="I316" i="2"/>
  <c r="E316" i="2"/>
  <c r="L316" i="2"/>
  <c r="V316" i="2"/>
  <c r="H316" i="2"/>
  <c r="N316" i="2"/>
  <c r="F316" i="2"/>
  <c r="Y316" i="2"/>
  <c r="J316" i="2"/>
  <c r="O320" i="2"/>
  <c r="K320" i="2"/>
  <c r="G320" i="2"/>
  <c r="W320" i="2"/>
  <c r="M320" i="2"/>
  <c r="I320" i="2"/>
  <c r="E320" i="2"/>
  <c r="L320" i="2"/>
  <c r="V320" i="2"/>
  <c r="H320" i="2"/>
  <c r="N320" i="2"/>
  <c r="F320" i="2"/>
  <c r="Y320" i="2"/>
  <c r="J320" i="2"/>
  <c r="O324" i="2"/>
  <c r="K324" i="2"/>
  <c r="G324" i="2"/>
  <c r="W324" i="2"/>
  <c r="M324" i="2"/>
  <c r="I324" i="2"/>
  <c r="E324" i="2"/>
  <c r="L324" i="2"/>
  <c r="V324" i="2"/>
  <c r="H324" i="2"/>
  <c r="N324" i="2"/>
  <c r="F324" i="2"/>
  <c r="Y324" i="2"/>
  <c r="J324" i="2"/>
  <c r="O328" i="2"/>
  <c r="K328" i="2"/>
  <c r="G328" i="2"/>
  <c r="W328" i="2"/>
  <c r="M328" i="2"/>
  <c r="I328" i="2"/>
  <c r="E328" i="2"/>
  <c r="V328" i="2"/>
  <c r="L328" i="2"/>
  <c r="H328" i="2"/>
  <c r="F328" i="2"/>
  <c r="N328" i="2"/>
  <c r="J328" i="2"/>
  <c r="Y328" i="2"/>
  <c r="O332" i="2"/>
  <c r="K332" i="2"/>
  <c r="G332" i="2"/>
  <c r="W332" i="2"/>
  <c r="M332" i="2"/>
  <c r="I332" i="2"/>
  <c r="E332" i="2"/>
  <c r="V332" i="2"/>
  <c r="L332" i="2"/>
  <c r="H332" i="2"/>
  <c r="F332" i="2"/>
  <c r="N332" i="2"/>
  <c r="J332" i="2"/>
  <c r="Y332" i="2"/>
  <c r="O336" i="2"/>
  <c r="K336" i="2"/>
  <c r="G336" i="2"/>
  <c r="W336" i="2"/>
  <c r="M336" i="2"/>
  <c r="I336" i="2"/>
  <c r="E336" i="2"/>
  <c r="V336" i="2"/>
  <c r="L336" i="2"/>
  <c r="H336" i="2"/>
  <c r="F336" i="2"/>
  <c r="N336" i="2"/>
  <c r="J336" i="2"/>
  <c r="Y336" i="2"/>
  <c r="O340" i="2"/>
  <c r="K340" i="2"/>
  <c r="G340" i="2"/>
  <c r="W340" i="2"/>
  <c r="M340" i="2"/>
  <c r="I340" i="2"/>
  <c r="E340" i="2"/>
  <c r="V340" i="2"/>
  <c r="L340" i="2"/>
  <c r="H340" i="2"/>
  <c r="F340" i="2"/>
  <c r="N340" i="2"/>
  <c r="J340" i="2"/>
  <c r="Y340" i="2"/>
  <c r="W342" i="2"/>
  <c r="M342" i="2"/>
  <c r="I342" i="2"/>
  <c r="E342" i="2"/>
  <c r="O342" i="2"/>
  <c r="K342" i="2"/>
  <c r="G342" i="2"/>
  <c r="Y342" i="2"/>
  <c r="N342" i="2"/>
  <c r="J342" i="2"/>
  <c r="F342" i="2"/>
  <c r="L342" i="2"/>
  <c r="V342" i="2"/>
  <c r="H342" i="2"/>
  <c r="O344" i="2"/>
  <c r="K344" i="2"/>
  <c r="G344" i="2"/>
  <c r="W344" i="2"/>
  <c r="M344" i="2"/>
  <c r="I344" i="2"/>
  <c r="E344" i="2"/>
  <c r="V344" i="2"/>
  <c r="L344" i="2"/>
  <c r="H344" i="2"/>
  <c r="F344" i="2"/>
  <c r="N344" i="2"/>
  <c r="J344" i="2"/>
  <c r="Y344" i="2"/>
  <c r="O348" i="2"/>
  <c r="K348" i="2"/>
  <c r="G348" i="2"/>
  <c r="W348" i="2"/>
  <c r="M348" i="2"/>
  <c r="I348" i="2"/>
  <c r="E348" i="2"/>
  <c r="V348" i="2"/>
  <c r="L348" i="2"/>
  <c r="H348" i="2"/>
  <c r="F348" i="2"/>
  <c r="N348" i="2"/>
  <c r="J348" i="2"/>
  <c r="Y348" i="2"/>
  <c r="W350" i="2"/>
  <c r="M350" i="2"/>
  <c r="I350" i="2"/>
  <c r="E350" i="2"/>
  <c r="O350" i="2"/>
  <c r="K350" i="2"/>
  <c r="G350" i="2"/>
  <c r="Y350" i="2"/>
  <c r="N350" i="2"/>
  <c r="J350" i="2"/>
  <c r="F350" i="2"/>
  <c r="L350" i="2"/>
  <c r="V350" i="2"/>
  <c r="H350" i="2"/>
  <c r="Y352" i="2"/>
  <c r="N352" i="2"/>
  <c r="V352" i="2"/>
  <c r="K352" i="2"/>
  <c r="G352" i="2"/>
  <c r="M352" i="2"/>
  <c r="I352" i="2"/>
  <c r="E352" i="2"/>
  <c r="W352" i="2"/>
  <c r="L352" i="2"/>
  <c r="H352" i="2"/>
  <c r="F352" i="2"/>
  <c r="O352" i="2"/>
  <c r="J352" i="2"/>
  <c r="V354" i="2"/>
  <c r="L354" i="2"/>
  <c r="H354" i="2"/>
  <c r="N354" i="2"/>
  <c r="I354" i="2"/>
  <c r="W354" i="2"/>
  <c r="K354" i="2"/>
  <c r="F354" i="2"/>
  <c r="O354" i="2"/>
  <c r="J354" i="2"/>
  <c r="E354" i="2"/>
  <c r="G354" i="2"/>
  <c r="Y354" i="2"/>
  <c r="M354" i="2"/>
  <c r="Y356" i="2"/>
  <c r="N356" i="2"/>
  <c r="J356" i="2"/>
  <c r="F356" i="2"/>
  <c r="V356" i="2"/>
  <c r="K356" i="2"/>
  <c r="E356" i="2"/>
  <c r="M356" i="2"/>
  <c r="H356" i="2"/>
  <c r="W356" i="2"/>
  <c r="L356" i="2"/>
  <c r="G356" i="2"/>
  <c r="O356" i="2"/>
  <c r="I356" i="2"/>
  <c r="V358" i="2"/>
  <c r="L358" i="2"/>
  <c r="H358" i="2"/>
  <c r="N358" i="2"/>
  <c r="I358" i="2"/>
  <c r="W358" i="2"/>
  <c r="K358" i="2"/>
  <c r="F358" i="2"/>
  <c r="O358" i="2"/>
  <c r="J358" i="2"/>
  <c r="E358" i="2"/>
  <c r="G358" i="2"/>
  <c r="Y358" i="2"/>
  <c r="M358" i="2"/>
  <c r="Y360" i="2"/>
  <c r="N360" i="2"/>
  <c r="J360" i="2"/>
  <c r="F360" i="2"/>
  <c r="V360" i="2"/>
  <c r="K360" i="2"/>
  <c r="E360" i="2"/>
  <c r="M360" i="2"/>
  <c r="H360" i="2"/>
  <c r="W360" i="2"/>
  <c r="L360" i="2"/>
  <c r="G360" i="2"/>
  <c r="O360" i="2"/>
  <c r="I360" i="2"/>
  <c r="V362" i="2"/>
  <c r="L362" i="2"/>
  <c r="H362" i="2"/>
  <c r="N362" i="2"/>
  <c r="I362" i="2"/>
  <c r="W362" i="2"/>
  <c r="K362" i="2"/>
  <c r="F362" i="2"/>
  <c r="O362" i="2"/>
  <c r="J362" i="2"/>
  <c r="E362" i="2"/>
  <c r="G362" i="2"/>
  <c r="Y362" i="2"/>
  <c r="M362" i="2"/>
  <c r="W364" i="2"/>
  <c r="N364" i="2"/>
  <c r="J364" i="2"/>
  <c r="F364" i="2"/>
  <c r="V364" i="2"/>
  <c r="K364" i="2"/>
  <c r="E364" i="2"/>
  <c r="M364" i="2"/>
  <c r="H364" i="2"/>
  <c r="Y364" i="2"/>
  <c r="L364" i="2"/>
  <c r="G364" i="2"/>
  <c r="O364" i="2"/>
  <c r="I364" i="2"/>
  <c r="O366" i="2"/>
  <c r="K366" i="2"/>
  <c r="G366" i="2"/>
  <c r="V366" i="2"/>
  <c r="J366" i="2"/>
  <c r="E366" i="2"/>
  <c r="W366" i="2"/>
  <c r="I366" i="2"/>
  <c r="M366" i="2"/>
  <c r="F366" i="2"/>
  <c r="Y366" i="2"/>
  <c r="L366" i="2"/>
  <c r="N366" i="2"/>
  <c r="H366" i="2"/>
  <c r="W368" i="2"/>
  <c r="M368" i="2"/>
  <c r="I368" i="2"/>
  <c r="E368" i="2"/>
  <c r="N368" i="2"/>
  <c r="H368" i="2"/>
  <c r="V368" i="2"/>
  <c r="J368" i="2"/>
  <c r="L368" i="2"/>
  <c r="F368" i="2"/>
  <c r="Y368" i="2"/>
  <c r="K368" i="2"/>
  <c r="O368" i="2"/>
  <c r="G368" i="2"/>
  <c r="O370" i="2"/>
  <c r="K370" i="2"/>
  <c r="G370" i="2"/>
  <c r="V370" i="2"/>
  <c r="J370" i="2"/>
  <c r="E370" i="2"/>
  <c r="W370" i="2"/>
  <c r="I370" i="2"/>
  <c r="M370" i="2"/>
  <c r="F370" i="2"/>
  <c r="Y370" i="2"/>
  <c r="L370" i="2"/>
  <c r="N370" i="2"/>
  <c r="H370" i="2"/>
  <c r="W372" i="2"/>
  <c r="M372" i="2"/>
  <c r="I372" i="2"/>
  <c r="E372" i="2"/>
  <c r="N372" i="2"/>
  <c r="H372" i="2"/>
  <c r="V372" i="2"/>
  <c r="J372" i="2"/>
  <c r="L372" i="2"/>
  <c r="F372" i="2"/>
  <c r="Y372" i="2"/>
  <c r="K372" i="2"/>
  <c r="O372" i="2"/>
  <c r="G372" i="2"/>
  <c r="O374" i="2"/>
  <c r="K374" i="2"/>
  <c r="G374" i="2"/>
  <c r="V374" i="2"/>
  <c r="J374" i="2"/>
  <c r="E374" i="2"/>
  <c r="W374" i="2"/>
  <c r="I374" i="2"/>
  <c r="M374" i="2"/>
  <c r="F374" i="2"/>
  <c r="Y374" i="2"/>
  <c r="L374" i="2"/>
  <c r="N374" i="2"/>
  <c r="H374" i="2"/>
  <c r="W376" i="2"/>
  <c r="M376" i="2"/>
  <c r="I376" i="2"/>
  <c r="E376" i="2"/>
  <c r="N376" i="2"/>
  <c r="H376" i="2"/>
  <c r="V376" i="2"/>
  <c r="J376" i="2"/>
  <c r="L376" i="2"/>
  <c r="F376" i="2"/>
  <c r="Y376" i="2"/>
  <c r="K376" i="2"/>
  <c r="O376" i="2"/>
  <c r="G376" i="2"/>
  <c r="O378" i="2"/>
  <c r="K378" i="2"/>
  <c r="G378" i="2"/>
  <c r="V378" i="2"/>
  <c r="J378" i="2"/>
  <c r="E378" i="2"/>
  <c r="W378" i="2"/>
  <c r="I378" i="2"/>
  <c r="M378" i="2"/>
  <c r="F378" i="2"/>
  <c r="Y378" i="2"/>
  <c r="L378" i="2"/>
  <c r="N378" i="2"/>
  <c r="H378" i="2"/>
  <c r="W380" i="2"/>
  <c r="M380" i="2"/>
  <c r="I380" i="2"/>
  <c r="E380" i="2"/>
  <c r="N380" i="2"/>
  <c r="H380" i="2"/>
  <c r="V380" i="2"/>
  <c r="J380" i="2"/>
  <c r="L380" i="2"/>
  <c r="F380" i="2"/>
  <c r="Y380" i="2"/>
  <c r="K380" i="2"/>
  <c r="O380" i="2"/>
  <c r="G380" i="2"/>
  <c r="O382" i="2"/>
  <c r="K382" i="2"/>
  <c r="G382" i="2"/>
  <c r="V382" i="2"/>
  <c r="J382" i="2"/>
  <c r="E382" i="2"/>
  <c r="W382" i="2"/>
  <c r="I382" i="2"/>
  <c r="M382" i="2"/>
  <c r="F382" i="2"/>
  <c r="Y382" i="2"/>
  <c r="L382" i="2"/>
  <c r="N382" i="2"/>
  <c r="H382" i="2"/>
  <c r="W384" i="2"/>
  <c r="M384" i="2"/>
  <c r="I384" i="2"/>
  <c r="E384" i="2"/>
  <c r="N384" i="2"/>
  <c r="H384" i="2"/>
  <c r="V384" i="2"/>
  <c r="J384" i="2"/>
  <c r="L384" i="2"/>
  <c r="F384" i="2"/>
  <c r="Y384" i="2"/>
  <c r="K384" i="2"/>
  <c r="O384" i="2"/>
  <c r="G384" i="2"/>
  <c r="O386" i="2"/>
  <c r="K386" i="2"/>
  <c r="G386" i="2"/>
  <c r="V386" i="2"/>
  <c r="J386" i="2"/>
  <c r="E386" i="2"/>
  <c r="W386" i="2"/>
  <c r="I386" i="2"/>
  <c r="M386" i="2"/>
  <c r="F386" i="2"/>
  <c r="Y386" i="2"/>
  <c r="L386" i="2"/>
  <c r="N386" i="2"/>
  <c r="H386" i="2"/>
  <c r="W388" i="2"/>
  <c r="M388" i="2"/>
  <c r="I388" i="2"/>
  <c r="E388" i="2"/>
  <c r="N388" i="2"/>
  <c r="H388" i="2"/>
  <c r="V388" i="2"/>
  <c r="J388" i="2"/>
  <c r="L388" i="2"/>
  <c r="F388" i="2"/>
  <c r="Y388" i="2"/>
  <c r="K388" i="2"/>
  <c r="O388" i="2"/>
  <c r="G388" i="2"/>
  <c r="O390" i="2"/>
  <c r="K390" i="2"/>
  <c r="G390" i="2"/>
  <c r="V390" i="2"/>
  <c r="J390" i="2"/>
  <c r="E390" i="2"/>
  <c r="W390" i="2"/>
  <c r="I390" i="2"/>
  <c r="M390" i="2"/>
  <c r="F390" i="2"/>
  <c r="Y390" i="2"/>
  <c r="L390" i="2"/>
  <c r="N390" i="2"/>
  <c r="H390" i="2"/>
  <c r="W392" i="2"/>
  <c r="M392" i="2"/>
  <c r="I392" i="2"/>
  <c r="E392" i="2"/>
  <c r="N392" i="2"/>
  <c r="H392" i="2"/>
  <c r="V392" i="2"/>
  <c r="J392" i="2"/>
  <c r="L392" i="2"/>
  <c r="F392" i="2"/>
  <c r="Y392" i="2"/>
  <c r="K392" i="2"/>
  <c r="O392" i="2"/>
  <c r="G392" i="2"/>
  <c r="O394" i="2"/>
  <c r="K394" i="2"/>
  <c r="G394" i="2"/>
  <c r="Y394" i="2"/>
  <c r="M394" i="2"/>
  <c r="H394" i="2"/>
  <c r="W394" i="2"/>
  <c r="L394" i="2"/>
  <c r="F394" i="2"/>
  <c r="V394" i="2"/>
  <c r="J394" i="2"/>
  <c r="E394" i="2"/>
  <c r="AB394" i="2" s="1"/>
  <c r="S398" i="1" s="1"/>
  <c r="N394" i="2"/>
  <c r="I394" i="2"/>
  <c r="W396" i="2"/>
  <c r="M396" i="2"/>
  <c r="I396" i="2"/>
  <c r="E396" i="2"/>
  <c r="V396" i="2"/>
  <c r="K396" i="2"/>
  <c r="F396" i="2"/>
  <c r="O396" i="2"/>
  <c r="J396" i="2"/>
  <c r="N396" i="2"/>
  <c r="H396" i="2"/>
  <c r="Y396" i="2"/>
  <c r="G396" i="2"/>
  <c r="L396" i="2"/>
  <c r="O398" i="2"/>
  <c r="K398" i="2"/>
  <c r="G398" i="2"/>
  <c r="Y398" i="2"/>
  <c r="M398" i="2"/>
  <c r="H398" i="2"/>
  <c r="W398" i="2"/>
  <c r="L398" i="2"/>
  <c r="F398" i="2"/>
  <c r="V398" i="2"/>
  <c r="J398" i="2"/>
  <c r="E398" i="2"/>
  <c r="AB398" i="2" s="1"/>
  <c r="S402" i="1" s="1"/>
  <c r="N398" i="2"/>
  <c r="I398" i="2"/>
  <c r="W400" i="2"/>
  <c r="M400" i="2"/>
  <c r="I400" i="2"/>
  <c r="E400" i="2"/>
  <c r="V400" i="2"/>
  <c r="K400" i="2"/>
  <c r="F400" i="2"/>
  <c r="O400" i="2"/>
  <c r="J400" i="2"/>
  <c r="N400" i="2"/>
  <c r="H400" i="2"/>
  <c r="Y400" i="2"/>
  <c r="G400" i="2"/>
  <c r="L400" i="2"/>
  <c r="O402" i="2"/>
  <c r="K402" i="2"/>
  <c r="G402" i="2"/>
  <c r="Y402" i="2"/>
  <c r="M402" i="2"/>
  <c r="H402" i="2"/>
  <c r="W402" i="2"/>
  <c r="L402" i="2"/>
  <c r="F402" i="2"/>
  <c r="V402" i="2"/>
  <c r="J402" i="2"/>
  <c r="E402" i="2"/>
  <c r="AB402" i="2" s="1"/>
  <c r="S406" i="1" s="1"/>
  <c r="N402" i="2"/>
  <c r="I402" i="2"/>
  <c r="W404" i="2"/>
  <c r="M404" i="2"/>
  <c r="I404" i="2"/>
  <c r="E404" i="2"/>
  <c r="V404" i="2"/>
  <c r="K404" i="2"/>
  <c r="F404" i="2"/>
  <c r="O404" i="2"/>
  <c r="J404" i="2"/>
  <c r="N404" i="2"/>
  <c r="H404" i="2"/>
  <c r="Y404" i="2"/>
  <c r="G404" i="2"/>
  <c r="L404" i="2"/>
  <c r="O406" i="2"/>
  <c r="K406" i="2"/>
  <c r="G406" i="2"/>
  <c r="Y406" i="2"/>
  <c r="M406" i="2"/>
  <c r="H406" i="2"/>
  <c r="W406" i="2"/>
  <c r="L406" i="2"/>
  <c r="F406" i="2"/>
  <c r="V406" i="2"/>
  <c r="J406" i="2"/>
  <c r="E406" i="2"/>
  <c r="AB406" i="2" s="1"/>
  <c r="S410" i="1" s="1"/>
  <c r="N406" i="2"/>
  <c r="I406" i="2"/>
  <c r="W408" i="2"/>
  <c r="M408" i="2"/>
  <c r="I408" i="2"/>
  <c r="E408" i="2"/>
  <c r="V408" i="2"/>
  <c r="K408" i="2"/>
  <c r="F408" i="2"/>
  <c r="O408" i="2"/>
  <c r="J408" i="2"/>
  <c r="N408" i="2"/>
  <c r="H408" i="2"/>
  <c r="Y408" i="2"/>
  <c r="G408" i="2"/>
  <c r="L408" i="2"/>
  <c r="O410" i="2"/>
  <c r="K410" i="2"/>
  <c r="G410" i="2"/>
  <c r="Y410" i="2"/>
  <c r="M410" i="2"/>
  <c r="H410" i="2"/>
  <c r="W410" i="2"/>
  <c r="L410" i="2"/>
  <c r="F410" i="2"/>
  <c r="V410" i="2"/>
  <c r="J410" i="2"/>
  <c r="E410" i="2"/>
  <c r="AB410" i="2" s="1"/>
  <c r="S414" i="1" s="1"/>
  <c r="N410" i="2"/>
  <c r="I410" i="2"/>
  <c r="W412" i="2"/>
  <c r="M412" i="2"/>
  <c r="I412" i="2"/>
  <c r="E412" i="2"/>
  <c r="V412" i="2"/>
  <c r="K412" i="2"/>
  <c r="F412" i="2"/>
  <c r="O412" i="2"/>
  <c r="J412" i="2"/>
  <c r="N412" i="2"/>
  <c r="H412" i="2"/>
  <c r="Y412" i="2"/>
  <c r="G412" i="2"/>
  <c r="L412" i="2"/>
  <c r="O414" i="2"/>
  <c r="K414" i="2"/>
  <c r="G414" i="2"/>
  <c r="Y414" i="2"/>
  <c r="M414" i="2"/>
  <c r="H414" i="2"/>
  <c r="W414" i="2"/>
  <c r="L414" i="2"/>
  <c r="F414" i="2"/>
  <c r="V414" i="2"/>
  <c r="J414" i="2"/>
  <c r="E414" i="2"/>
  <c r="AB414" i="2" s="1"/>
  <c r="S418" i="1" s="1"/>
  <c r="N414" i="2"/>
  <c r="I414" i="2"/>
  <c r="W416" i="2"/>
  <c r="M416" i="2"/>
  <c r="I416" i="2"/>
  <c r="E416" i="2"/>
  <c r="V416" i="2"/>
  <c r="K416" i="2"/>
  <c r="F416" i="2"/>
  <c r="O416" i="2"/>
  <c r="J416" i="2"/>
  <c r="N416" i="2"/>
  <c r="H416" i="2"/>
  <c r="Y416" i="2"/>
  <c r="G416" i="2"/>
  <c r="L416" i="2"/>
  <c r="O418" i="2"/>
  <c r="K418" i="2"/>
  <c r="G418" i="2"/>
  <c r="Y418" i="2"/>
  <c r="M418" i="2"/>
  <c r="H418" i="2"/>
  <c r="W418" i="2"/>
  <c r="L418" i="2"/>
  <c r="F418" i="2"/>
  <c r="V418" i="2"/>
  <c r="J418" i="2"/>
  <c r="E418" i="2"/>
  <c r="AB418" i="2" s="1"/>
  <c r="S422" i="1" s="1"/>
  <c r="N418" i="2"/>
  <c r="I418" i="2"/>
  <c r="W420" i="2"/>
  <c r="M420" i="2"/>
  <c r="I420" i="2"/>
  <c r="E420" i="2"/>
  <c r="V420" i="2"/>
  <c r="K420" i="2"/>
  <c r="F420" i="2"/>
  <c r="O420" i="2"/>
  <c r="J420" i="2"/>
  <c r="N420" i="2"/>
  <c r="H420" i="2"/>
  <c r="Y420" i="2"/>
  <c r="G420" i="2"/>
  <c r="L420" i="2"/>
  <c r="O422" i="2"/>
  <c r="K422" i="2"/>
  <c r="G422" i="2"/>
  <c r="Y422" i="2"/>
  <c r="M422" i="2"/>
  <c r="H422" i="2"/>
  <c r="W422" i="2"/>
  <c r="L422" i="2"/>
  <c r="F422" i="2"/>
  <c r="V422" i="2"/>
  <c r="J422" i="2"/>
  <c r="E422" i="2"/>
  <c r="AB422" i="2" s="1"/>
  <c r="S426" i="1" s="1"/>
  <c r="N422" i="2"/>
  <c r="I422" i="2"/>
  <c r="W424" i="2"/>
  <c r="M424" i="2"/>
  <c r="I424" i="2"/>
  <c r="E424" i="2"/>
  <c r="V424" i="2"/>
  <c r="K424" i="2"/>
  <c r="F424" i="2"/>
  <c r="O424" i="2"/>
  <c r="J424" i="2"/>
  <c r="N424" i="2"/>
  <c r="H424" i="2"/>
  <c r="Y424" i="2"/>
  <c r="G424" i="2"/>
  <c r="L424" i="2"/>
  <c r="O426" i="2"/>
  <c r="K426" i="2"/>
  <c r="G426" i="2"/>
  <c r="Y426" i="2"/>
  <c r="M426" i="2"/>
  <c r="H426" i="2"/>
  <c r="W426" i="2"/>
  <c r="L426" i="2"/>
  <c r="F426" i="2"/>
  <c r="V426" i="2"/>
  <c r="J426" i="2"/>
  <c r="E426" i="2"/>
  <c r="AB426" i="2" s="1"/>
  <c r="S430" i="1" s="1"/>
  <c r="N426" i="2"/>
  <c r="I426" i="2"/>
  <c r="W428" i="2"/>
  <c r="M428" i="2"/>
  <c r="I428" i="2"/>
  <c r="E428" i="2"/>
  <c r="V428" i="2"/>
  <c r="K428" i="2"/>
  <c r="F428" i="2"/>
  <c r="O428" i="2"/>
  <c r="J428" i="2"/>
  <c r="N428" i="2"/>
  <c r="H428" i="2"/>
  <c r="Y428" i="2"/>
  <c r="G428" i="2"/>
  <c r="L428" i="2"/>
  <c r="O430" i="2"/>
  <c r="K430" i="2"/>
  <c r="G430" i="2"/>
  <c r="Y430" i="2"/>
  <c r="M430" i="2"/>
  <c r="H430" i="2"/>
  <c r="W430" i="2"/>
  <c r="L430" i="2"/>
  <c r="F430" i="2"/>
  <c r="V430" i="2"/>
  <c r="J430" i="2"/>
  <c r="E430" i="2"/>
  <c r="AB430" i="2" s="1"/>
  <c r="S434" i="1" s="1"/>
  <c r="N430" i="2"/>
  <c r="I430" i="2"/>
  <c r="W432" i="2"/>
  <c r="M432" i="2"/>
  <c r="I432" i="2"/>
  <c r="E432" i="2"/>
  <c r="V432" i="2"/>
  <c r="K432" i="2"/>
  <c r="F432" i="2"/>
  <c r="O432" i="2"/>
  <c r="J432" i="2"/>
  <c r="N432" i="2"/>
  <c r="H432" i="2"/>
  <c r="Y432" i="2"/>
  <c r="G432" i="2"/>
  <c r="L432" i="2"/>
  <c r="M82" i="2"/>
  <c r="W83" i="2"/>
  <c r="E84" i="2"/>
  <c r="AB84" i="2" s="1"/>
  <c r="S24" i="1" s="1"/>
  <c r="I85" i="2"/>
  <c r="M86" i="2"/>
  <c r="W87" i="2"/>
  <c r="E88" i="2"/>
  <c r="AB88" i="2" s="1"/>
  <c r="S88" i="1" s="1"/>
  <c r="I89" i="2"/>
  <c r="M90" i="2"/>
  <c r="W91" i="2"/>
  <c r="E92" i="2"/>
  <c r="I93" i="2"/>
  <c r="M94" i="2"/>
  <c r="Y95" i="2"/>
  <c r="F96" i="2"/>
  <c r="J97" i="2"/>
  <c r="N98" i="2"/>
  <c r="J100" i="2"/>
  <c r="M102" i="2"/>
  <c r="J104" i="2"/>
  <c r="M106" i="2"/>
  <c r="J108" i="2"/>
  <c r="L110" i="2"/>
  <c r="N112" i="2"/>
  <c r="M121" i="2"/>
  <c r="J123" i="2"/>
  <c r="M125" i="2"/>
  <c r="Y513" i="2"/>
  <c r="N513" i="2"/>
  <c r="J513" i="2"/>
  <c r="F513" i="2"/>
  <c r="V513" i="2"/>
  <c r="K513" i="2"/>
  <c r="E513" i="2"/>
  <c r="M513" i="2"/>
  <c r="H513" i="2"/>
  <c r="W513" i="2"/>
  <c r="L513" i="2"/>
  <c r="G513" i="2"/>
  <c r="O513" i="2"/>
  <c r="I513" i="2"/>
  <c r="W540" i="2"/>
  <c r="M540" i="2"/>
  <c r="I540" i="2"/>
  <c r="E540" i="2"/>
  <c r="V540" i="2"/>
  <c r="K540" i="2"/>
  <c r="F540" i="2"/>
  <c r="N540" i="2"/>
  <c r="H540" i="2"/>
  <c r="Y540" i="2"/>
  <c r="L540" i="2"/>
  <c r="G540" i="2"/>
  <c r="O540" i="2"/>
  <c r="J540" i="2"/>
  <c r="Y485" i="2"/>
  <c r="N485" i="2"/>
  <c r="J485" i="2"/>
  <c r="F485" i="2"/>
  <c r="W485" i="2"/>
  <c r="L485" i="2"/>
  <c r="G485" i="2"/>
  <c r="V485" i="2"/>
  <c r="K485" i="2"/>
  <c r="E485" i="2"/>
  <c r="M485" i="2"/>
  <c r="I485" i="2"/>
  <c r="H485" i="2"/>
  <c r="O485" i="2"/>
  <c r="H228" i="2"/>
  <c r="L228" i="2"/>
  <c r="O434" i="2"/>
  <c r="K434" i="2"/>
  <c r="G434" i="2"/>
  <c r="Y434" i="2"/>
  <c r="M434" i="2"/>
  <c r="H434" i="2"/>
  <c r="W434" i="2"/>
  <c r="L434" i="2"/>
  <c r="F434" i="2"/>
  <c r="V434" i="2"/>
  <c r="J434" i="2"/>
  <c r="E434" i="2"/>
  <c r="O442" i="2"/>
  <c r="K442" i="2"/>
  <c r="G442" i="2"/>
  <c r="W442" i="2"/>
  <c r="L442" i="2"/>
  <c r="F442" i="2"/>
  <c r="V442" i="2"/>
  <c r="I442" i="2"/>
  <c r="N442" i="2"/>
  <c r="H442" i="2"/>
  <c r="M442" i="2"/>
  <c r="E442" i="2"/>
  <c r="AB442" i="2" s="1"/>
  <c r="O474" i="2"/>
  <c r="K474" i="2"/>
  <c r="G474" i="2"/>
  <c r="W474" i="2"/>
  <c r="L474" i="2"/>
  <c r="F474" i="2"/>
  <c r="V474" i="2"/>
  <c r="J474" i="2"/>
  <c r="E474" i="2"/>
  <c r="M474" i="2"/>
  <c r="I474" i="2"/>
  <c r="Y474" i="2"/>
  <c r="H474" i="2"/>
  <c r="W492" i="2"/>
  <c r="M492" i="2"/>
  <c r="I492" i="2"/>
  <c r="E492" i="2"/>
  <c r="N492" i="2"/>
  <c r="H492" i="2"/>
  <c r="Y492" i="2"/>
  <c r="L492" i="2"/>
  <c r="G492" i="2"/>
  <c r="K492" i="2"/>
  <c r="J492" i="2"/>
  <c r="V492" i="2"/>
  <c r="F492" i="2"/>
  <c r="Y497" i="2"/>
  <c r="N497" i="2"/>
  <c r="J497" i="2"/>
  <c r="F497" i="2"/>
  <c r="M497" i="2"/>
  <c r="H497" i="2"/>
  <c r="W497" i="2"/>
  <c r="L497" i="2"/>
  <c r="G497" i="2"/>
  <c r="K497" i="2"/>
  <c r="I497" i="2"/>
  <c r="V497" i="2"/>
  <c r="E497" i="2"/>
  <c r="Y441" i="2"/>
  <c r="N441" i="2"/>
  <c r="J441" i="2"/>
  <c r="F441" i="2"/>
  <c r="V441" i="2"/>
  <c r="K441" i="2"/>
  <c r="E441" i="2"/>
  <c r="W441" i="2"/>
  <c r="I441" i="2"/>
  <c r="O441" i="2"/>
  <c r="H441" i="2"/>
  <c r="M441" i="2"/>
  <c r="G441" i="2"/>
  <c r="Y442" i="2"/>
  <c r="W444" i="2"/>
  <c r="M444" i="2"/>
  <c r="I444" i="2"/>
  <c r="E444" i="2"/>
  <c r="N444" i="2"/>
  <c r="H444" i="2"/>
  <c r="V444" i="2"/>
  <c r="J444" i="2"/>
  <c r="O444" i="2"/>
  <c r="G444" i="2"/>
  <c r="L444" i="2"/>
  <c r="F444" i="2"/>
  <c r="W480" i="2"/>
  <c r="M480" i="2"/>
  <c r="I480" i="2"/>
  <c r="E480" i="2"/>
  <c r="Y480" i="2"/>
  <c r="L480" i="2"/>
  <c r="G480" i="2"/>
  <c r="V480" i="2"/>
  <c r="K480" i="2"/>
  <c r="F480" i="2"/>
  <c r="N480" i="2"/>
  <c r="J480" i="2"/>
  <c r="H480" i="2"/>
  <c r="Y433" i="2"/>
  <c r="N433" i="2"/>
  <c r="J433" i="2"/>
  <c r="F433" i="2"/>
  <c r="I433" i="2"/>
  <c r="O433" i="2"/>
  <c r="G436" i="2"/>
  <c r="L436" i="2"/>
  <c r="Y436" i="2"/>
  <c r="H437" i="2"/>
  <c r="O438" i="2"/>
  <c r="K438" i="2"/>
  <c r="G438" i="2"/>
  <c r="AB438" i="2" s="1"/>
  <c r="I438" i="2"/>
  <c r="N438" i="2"/>
  <c r="O446" i="2"/>
  <c r="K446" i="2"/>
  <c r="G446" i="2"/>
  <c r="V446" i="2"/>
  <c r="J446" i="2"/>
  <c r="E446" i="2"/>
  <c r="L446" i="2"/>
  <c r="Y446" i="2"/>
  <c r="W448" i="2"/>
  <c r="M448" i="2"/>
  <c r="I448" i="2"/>
  <c r="E448" i="2"/>
  <c r="Y448" i="2"/>
  <c r="L448" i="2"/>
  <c r="G448" i="2"/>
  <c r="K448" i="2"/>
  <c r="Y449" i="2"/>
  <c r="N449" i="2"/>
  <c r="J449" i="2"/>
  <c r="F449" i="2"/>
  <c r="M449" i="2"/>
  <c r="H449" i="2"/>
  <c r="K449" i="2"/>
  <c r="W449" i="2"/>
  <c r="J452" i="2"/>
  <c r="I453" i="2"/>
  <c r="I454" i="2"/>
  <c r="I457" i="2"/>
  <c r="I458" i="2"/>
  <c r="J460" i="2"/>
  <c r="H462" i="2"/>
  <c r="N462" i="2"/>
  <c r="H464" i="2"/>
  <c r="O464" i="2"/>
  <c r="G465" i="2"/>
  <c r="O465" i="2"/>
  <c r="Y469" i="2"/>
  <c r="N469" i="2"/>
  <c r="J469" i="2"/>
  <c r="F469" i="2"/>
  <c r="W469" i="2"/>
  <c r="L469" i="2"/>
  <c r="G469" i="2"/>
  <c r="V469" i="2"/>
  <c r="K469" i="2"/>
  <c r="E469" i="2"/>
  <c r="O469" i="2"/>
  <c r="W476" i="2"/>
  <c r="M476" i="2"/>
  <c r="I476" i="2"/>
  <c r="E476" i="2"/>
  <c r="N476" i="2"/>
  <c r="H476" i="2"/>
  <c r="Y476" i="2"/>
  <c r="L476" i="2"/>
  <c r="G476" i="2"/>
  <c r="O476" i="2"/>
  <c r="Y481" i="2"/>
  <c r="N481" i="2"/>
  <c r="J481" i="2"/>
  <c r="F481" i="2"/>
  <c r="M481" i="2"/>
  <c r="H481" i="2"/>
  <c r="W481" i="2"/>
  <c r="L481" i="2"/>
  <c r="G481" i="2"/>
  <c r="O481" i="2"/>
  <c r="O486" i="2"/>
  <c r="K486" i="2"/>
  <c r="G486" i="2"/>
  <c r="Y486" i="2"/>
  <c r="M486" i="2"/>
  <c r="H486" i="2"/>
  <c r="W486" i="2"/>
  <c r="L486" i="2"/>
  <c r="F486" i="2"/>
  <c r="AB486" i="2" s="1"/>
  <c r="N486" i="2"/>
  <c r="I490" i="2"/>
  <c r="J496" i="2"/>
  <c r="O502" i="2"/>
  <c r="K502" i="2"/>
  <c r="G502" i="2"/>
  <c r="V502" i="2"/>
  <c r="J502" i="2"/>
  <c r="E502" i="2"/>
  <c r="Y502" i="2"/>
  <c r="M502" i="2"/>
  <c r="H502" i="2"/>
  <c r="W502" i="2"/>
  <c r="L502" i="2"/>
  <c r="F502" i="2"/>
  <c r="Y529" i="2"/>
  <c r="N529" i="2"/>
  <c r="J529" i="2"/>
  <c r="F529" i="2"/>
  <c r="V529" i="2"/>
  <c r="K529" i="2"/>
  <c r="E529" i="2"/>
  <c r="M529" i="2"/>
  <c r="H529" i="2"/>
  <c r="W529" i="2"/>
  <c r="L529" i="2"/>
  <c r="G529" i="2"/>
  <c r="O545" i="2"/>
  <c r="K545" i="2"/>
  <c r="G545" i="2"/>
  <c r="Y545" i="2"/>
  <c r="N545" i="2"/>
  <c r="J545" i="2"/>
  <c r="F545" i="2"/>
  <c r="M545" i="2"/>
  <c r="E545" i="2"/>
  <c r="W545" i="2"/>
  <c r="I545" i="2"/>
  <c r="V545" i="2"/>
  <c r="H545" i="2"/>
  <c r="O561" i="2"/>
  <c r="K561" i="2"/>
  <c r="G561" i="2"/>
  <c r="Y561" i="2"/>
  <c r="N561" i="2"/>
  <c r="J561" i="2"/>
  <c r="F561" i="2"/>
  <c r="M561" i="2"/>
  <c r="E561" i="2"/>
  <c r="W561" i="2"/>
  <c r="I561" i="2"/>
  <c r="V561" i="2"/>
  <c r="H561" i="2"/>
  <c r="H436" i="2"/>
  <c r="Y437" i="2"/>
  <c r="N437" i="2"/>
  <c r="J437" i="2"/>
  <c r="F437" i="2"/>
  <c r="AB437" i="2" s="1"/>
  <c r="I437" i="2"/>
  <c r="O437" i="2"/>
  <c r="AB449" i="2"/>
  <c r="W452" i="2"/>
  <c r="M452" i="2"/>
  <c r="I452" i="2"/>
  <c r="E452" i="2"/>
  <c r="V452" i="2"/>
  <c r="K452" i="2"/>
  <c r="F452" i="2"/>
  <c r="L452" i="2"/>
  <c r="Y453" i="2"/>
  <c r="N453" i="2"/>
  <c r="J453" i="2"/>
  <c r="F453" i="2"/>
  <c r="AB453" i="2" s="1"/>
  <c r="W453" i="2"/>
  <c r="L453" i="2"/>
  <c r="G453" i="2"/>
  <c r="K453" i="2"/>
  <c r="O454" i="2"/>
  <c r="K454" i="2"/>
  <c r="G454" i="2"/>
  <c r="AB454" i="2" s="1"/>
  <c r="Y454" i="2"/>
  <c r="M454" i="2"/>
  <c r="H454" i="2"/>
  <c r="J454" i="2"/>
  <c r="W454" i="2"/>
  <c r="Y457" i="2"/>
  <c r="N457" i="2"/>
  <c r="J457" i="2"/>
  <c r="F457" i="2"/>
  <c r="V457" i="2"/>
  <c r="K457" i="2"/>
  <c r="E457" i="2"/>
  <c r="AB457" i="2" s="1"/>
  <c r="L457" i="2"/>
  <c r="O458" i="2"/>
  <c r="K458" i="2"/>
  <c r="G458" i="2"/>
  <c r="W458" i="2"/>
  <c r="L458" i="2"/>
  <c r="F458" i="2"/>
  <c r="J458" i="2"/>
  <c r="Y458" i="2"/>
  <c r="W460" i="2"/>
  <c r="M460" i="2"/>
  <c r="I460" i="2"/>
  <c r="E460" i="2"/>
  <c r="N460" i="2"/>
  <c r="H460" i="2"/>
  <c r="K460" i="2"/>
  <c r="Y460" i="2"/>
  <c r="I462" i="2"/>
  <c r="J464" i="2"/>
  <c r="I465" i="2"/>
  <c r="O470" i="2"/>
  <c r="K470" i="2"/>
  <c r="G470" i="2"/>
  <c r="Y470" i="2"/>
  <c r="M470" i="2"/>
  <c r="H470" i="2"/>
  <c r="W470" i="2"/>
  <c r="L470" i="2"/>
  <c r="F470" i="2"/>
  <c r="AB470" i="2" s="1"/>
  <c r="N470" i="2"/>
  <c r="AB481" i="2"/>
  <c r="I502" i="2"/>
  <c r="W508" i="2"/>
  <c r="M508" i="2"/>
  <c r="I508" i="2"/>
  <c r="E508" i="2"/>
  <c r="V508" i="2"/>
  <c r="K508" i="2"/>
  <c r="F508" i="2"/>
  <c r="N508" i="2"/>
  <c r="H508" i="2"/>
  <c r="Y508" i="2"/>
  <c r="L508" i="2"/>
  <c r="G508" i="2"/>
  <c r="O518" i="2"/>
  <c r="K518" i="2"/>
  <c r="G518" i="2"/>
  <c r="V518" i="2"/>
  <c r="J518" i="2"/>
  <c r="E518" i="2"/>
  <c r="Y518" i="2"/>
  <c r="M518" i="2"/>
  <c r="H518" i="2"/>
  <c r="W518" i="2"/>
  <c r="L518" i="2"/>
  <c r="F518" i="2"/>
  <c r="L545" i="2"/>
  <c r="W436" i="2"/>
  <c r="M436" i="2"/>
  <c r="I436" i="2"/>
  <c r="E436" i="2"/>
  <c r="J436" i="2"/>
  <c r="O436" i="2"/>
  <c r="AB458" i="2"/>
  <c r="O462" i="2"/>
  <c r="K462" i="2"/>
  <c r="G462" i="2"/>
  <c r="V462" i="2"/>
  <c r="J462" i="2"/>
  <c r="E462" i="2"/>
  <c r="L462" i="2"/>
  <c r="Y462" i="2"/>
  <c r="W464" i="2"/>
  <c r="M464" i="2"/>
  <c r="I464" i="2"/>
  <c r="E464" i="2"/>
  <c r="Y464" i="2"/>
  <c r="L464" i="2"/>
  <c r="G464" i="2"/>
  <c r="K464" i="2"/>
  <c r="Y465" i="2"/>
  <c r="N465" i="2"/>
  <c r="J465" i="2"/>
  <c r="F465" i="2"/>
  <c r="AB465" i="2" s="1"/>
  <c r="M465" i="2"/>
  <c r="H465" i="2"/>
  <c r="K465" i="2"/>
  <c r="W465" i="2"/>
  <c r="O490" i="2"/>
  <c r="K490" i="2"/>
  <c r="G490" i="2"/>
  <c r="W490" i="2"/>
  <c r="L490" i="2"/>
  <c r="F490" i="2"/>
  <c r="V490" i="2"/>
  <c r="J490" i="2"/>
  <c r="E490" i="2"/>
  <c r="N490" i="2"/>
  <c r="W496" i="2"/>
  <c r="M496" i="2"/>
  <c r="I496" i="2"/>
  <c r="E496" i="2"/>
  <c r="Y496" i="2"/>
  <c r="L496" i="2"/>
  <c r="G496" i="2"/>
  <c r="V496" i="2"/>
  <c r="K496" i="2"/>
  <c r="F496" i="2"/>
  <c r="O496" i="2"/>
  <c r="W524" i="2"/>
  <c r="M524" i="2"/>
  <c r="I524" i="2"/>
  <c r="E524" i="2"/>
  <c r="V524" i="2"/>
  <c r="K524" i="2"/>
  <c r="F524" i="2"/>
  <c r="N524" i="2"/>
  <c r="H524" i="2"/>
  <c r="Y524" i="2"/>
  <c r="L524" i="2"/>
  <c r="G524" i="2"/>
  <c r="O534" i="2"/>
  <c r="K534" i="2"/>
  <c r="G534" i="2"/>
  <c r="V534" i="2"/>
  <c r="J534" i="2"/>
  <c r="E534" i="2"/>
  <c r="Y534" i="2"/>
  <c r="M534" i="2"/>
  <c r="H534" i="2"/>
  <c r="W534" i="2"/>
  <c r="L534" i="2"/>
  <c r="F534" i="2"/>
  <c r="O553" i="2"/>
  <c r="K553" i="2"/>
  <c r="G553" i="2"/>
  <c r="Y553" i="2"/>
  <c r="N553" i="2"/>
  <c r="J553" i="2"/>
  <c r="F553" i="2"/>
  <c r="M553" i="2"/>
  <c r="E553" i="2"/>
  <c r="W553" i="2"/>
  <c r="I553" i="2"/>
  <c r="V553" i="2"/>
  <c r="H553" i="2"/>
  <c r="W468" i="2"/>
  <c r="M468" i="2"/>
  <c r="I468" i="2"/>
  <c r="E468" i="2"/>
  <c r="J468" i="2"/>
  <c r="O468" i="2"/>
  <c r="Y473" i="2"/>
  <c r="N473" i="2"/>
  <c r="J473" i="2"/>
  <c r="F473" i="2"/>
  <c r="I473" i="2"/>
  <c r="O473" i="2"/>
  <c r="O478" i="2"/>
  <c r="K478" i="2"/>
  <c r="G478" i="2"/>
  <c r="I478" i="2"/>
  <c r="N478" i="2"/>
  <c r="W484" i="2"/>
  <c r="M484" i="2"/>
  <c r="I484" i="2"/>
  <c r="E484" i="2"/>
  <c r="J484" i="2"/>
  <c r="O484" i="2"/>
  <c r="Y489" i="2"/>
  <c r="N489" i="2"/>
  <c r="J489" i="2"/>
  <c r="F489" i="2"/>
  <c r="I489" i="2"/>
  <c r="O489" i="2"/>
  <c r="O494" i="2"/>
  <c r="K494" i="2"/>
  <c r="G494" i="2"/>
  <c r="I494" i="2"/>
  <c r="N494" i="2"/>
  <c r="W500" i="2"/>
  <c r="M500" i="2"/>
  <c r="I500" i="2"/>
  <c r="E500" i="2"/>
  <c r="J500" i="2"/>
  <c r="O500" i="2"/>
  <c r="E501" i="2"/>
  <c r="K501" i="2"/>
  <c r="V501" i="2"/>
  <c r="Y505" i="2"/>
  <c r="N505" i="2"/>
  <c r="J505" i="2"/>
  <c r="F505" i="2"/>
  <c r="I505" i="2"/>
  <c r="O505" i="2"/>
  <c r="E506" i="2"/>
  <c r="J506" i="2"/>
  <c r="V506" i="2"/>
  <c r="O510" i="2"/>
  <c r="K510" i="2"/>
  <c r="G510" i="2"/>
  <c r="I510" i="2"/>
  <c r="N510" i="2"/>
  <c r="F512" i="2"/>
  <c r="K512" i="2"/>
  <c r="V512" i="2"/>
  <c r="W516" i="2"/>
  <c r="M516" i="2"/>
  <c r="I516" i="2"/>
  <c r="E516" i="2"/>
  <c r="J516" i="2"/>
  <c r="O516" i="2"/>
  <c r="E517" i="2"/>
  <c r="K517" i="2"/>
  <c r="V517" i="2"/>
  <c r="Y521" i="2"/>
  <c r="N521" i="2"/>
  <c r="J521" i="2"/>
  <c r="F521" i="2"/>
  <c r="I521" i="2"/>
  <c r="O521" i="2"/>
  <c r="E522" i="2"/>
  <c r="J522" i="2"/>
  <c r="V522" i="2"/>
  <c r="O526" i="2"/>
  <c r="K526" i="2"/>
  <c r="G526" i="2"/>
  <c r="I526" i="2"/>
  <c r="N526" i="2"/>
  <c r="F528" i="2"/>
  <c r="K528" i="2"/>
  <c r="V528" i="2"/>
  <c r="W532" i="2"/>
  <c r="M532" i="2"/>
  <c r="I532" i="2"/>
  <c r="E532" i="2"/>
  <c r="J532" i="2"/>
  <c r="O532" i="2"/>
  <c r="E533" i="2"/>
  <c r="K533" i="2"/>
  <c r="V533" i="2"/>
  <c r="Y537" i="2"/>
  <c r="N537" i="2"/>
  <c r="J537" i="2"/>
  <c r="F537" i="2"/>
  <c r="I537" i="2"/>
  <c r="O537" i="2"/>
  <c r="E538" i="2"/>
  <c r="J538" i="2"/>
  <c r="V538" i="2"/>
  <c r="O542" i="2"/>
  <c r="K542" i="2"/>
  <c r="G542" i="2"/>
  <c r="I542" i="2"/>
  <c r="N542" i="2"/>
  <c r="G544" i="2"/>
  <c r="O544" i="2"/>
  <c r="O549" i="2"/>
  <c r="K549" i="2"/>
  <c r="G549" i="2"/>
  <c r="Y549" i="2"/>
  <c r="N549" i="2"/>
  <c r="J549" i="2"/>
  <c r="F549" i="2"/>
  <c r="L549" i="2"/>
  <c r="G552" i="2"/>
  <c r="O552" i="2"/>
  <c r="O557" i="2"/>
  <c r="K557" i="2"/>
  <c r="G557" i="2"/>
  <c r="Y557" i="2"/>
  <c r="N557" i="2"/>
  <c r="J557" i="2"/>
  <c r="F557" i="2"/>
  <c r="L557" i="2"/>
  <c r="G560" i="2"/>
  <c r="O560" i="2"/>
  <c r="O565" i="2"/>
  <c r="K565" i="2"/>
  <c r="G565" i="2"/>
  <c r="Y565" i="2"/>
  <c r="N565" i="2"/>
  <c r="J565" i="2"/>
  <c r="F565" i="2"/>
  <c r="L565" i="2"/>
  <c r="O573" i="2"/>
  <c r="K573" i="2"/>
  <c r="G573" i="2"/>
  <c r="Y573" i="2"/>
  <c r="N573" i="2"/>
  <c r="J573" i="2"/>
  <c r="F573" i="2"/>
  <c r="L573" i="2"/>
  <c r="O581" i="2"/>
  <c r="K581" i="2"/>
  <c r="G581" i="2"/>
  <c r="Y581" i="2"/>
  <c r="N581" i="2"/>
  <c r="J581" i="2"/>
  <c r="F581" i="2"/>
  <c r="W581" i="2"/>
  <c r="M581" i="2"/>
  <c r="I581" i="2"/>
  <c r="E581" i="2"/>
  <c r="W440" i="2"/>
  <c r="M440" i="2"/>
  <c r="I440" i="2"/>
  <c r="E440" i="2"/>
  <c r="J440" i="2"/>
  <c r="O440" i="2"/>
  <c r="Y445" i="2"/>
  <c r="N445" i="2"/>
  <c r="J445" i="2"/>
  <c r="F445" i="2"/>
  <c r="AB445" i="2" s="1"/>
  <c r="I445" i="2"/>
  <c r="O445" i="2"/>
  <c r="O450" i="2"/>
  <c r="K450" i="2"/>
  <c r="G450" i="2"/>
  <c r="AB450" i="2" s="1"/>
  <c r="I450" i="2"/>
  <c r="N450" i="2"/>
  <c r="W456" i="2"/>
  <c r="M456" i="2"/>
  <c r="I456" i="2"/>
  <c r="E456" i="2"/>
  <c r="J456" i="2"/>
  <c r="O456" i="2"/>
  <c r="Y461" i="2"/>
  <c r="N461" i="2"/>
  <c r="J461" i="2"/>
  <c r="F461" i="2"/>
  <c r="AB461" i="2" s="1"/>
  <c r="I461" i="2"/>
  <c r="O461" i="2"/>
  <c r="O466" i="2"/>
  <c r="K466" i="2"/>
  <c r="G466" i="2"/>
  <c r="AB466" i="2" s="1"/>
  <c r="I466" i="2"/>
  <c r="N466" i="2"/>
  <c r="F468" i="2"/>
  <c r="K468" i="2"/>
  <c r="V468" i="2"/>
  <c r="W472" i="2"/>
  <c r="M472" i="2"/>
  <c r="I472" i="2"/>
  <c r="E472" i="2"/>
  <c r="J472" i="2"/>
  <c r="O472" i="2"/>
  <c r="E473" i="2"/>
  <c r="K473" i="2"/>
  <c r="V473" i="2"/>
  <c r="Y477" i="2"/>
  <c r="N477" i="2"/>
  <c r="J477" i="2"/>
  <c r="F477" i="2"/>
  <c r="I477" i="2"/>
  <c r="AB477" i="2" s="1"/>
  <c r="O477" i="2"/>
  <c r="E478" i="2"/>
  <c r="J478" i="2"/>
  <c r="V478" i="2"/>
  <c r="O482" i="2"/>
  <c r="K482" i="2"/>
  <c r="G482" i="2"/>
  <c r="AB482" i="2" s="1"/>
  <c r="I482" i="2"/>
  <c r="N482" i="2"/>
  <c r="F484" i="2"/>
  <c r="K484" i="2"/>
  <c r="V484" i="2"/>
  <c r="W488" i="2"/>
  <c r="M488" i="2"/>
  <c r="I488" i="2"/>
  <c r="E488" i="2"/>
  <c r="AB488" i="2" s="1"/>
  <c r="J488" i="2"/>
  <c r="O488" i="2"/>
  <c r="E489" i="2"/>
  <c r="K489" i="2"/>
  <c r="V489" i="2"/>
  <c r="Y493" i="2"/>
  <c r="N493" i="2"/>
  <c r="J493" i="2"/>
  <c r="F493" i="2"/>
  <c r="I493" i="2"/>
  <c r="AB493" i="2" s="1"/>
  <c r="O493" i="2"/>
  <c r="E494" i="2"/>
  <c r="AB494" i="2" s="1"/>
  <c r="J494" i="2"/>
  <c r="V494" i="2"/>
  <c r="O498" i="2"/>
  <c r="K498" i="2"/>
  <c r="G498" i="2"/>
  <c r="AB498" i="2" s="1"/>
  <c r="I498" i="2"/>
  <c r="N498" i="2"/>
  <c r="F500" i="2"/>
  <c r="K500" i="2"/>
  <c r="V500" i="2"/>
  <c r="G501" i="2"/>
  <c r="L501" i="2"/>
  <c r="W504" i="2"/>
  <c r="M504" i="2"/>
  <c r="I504" i="2"/>
  <c r="E504" i="2"/>
  <c r="AB504" i="2" s="1"/>
  <c r="J504" i="2"/>
  <c r="O504" i="2"/>
  <c r="E505" i="2"/>
  <c r="K505" i="2"/>
  <c r="V505" i="2"/>
  <c r="F506" i="2"/>
  <c r="L506" i="2"/>
  <c r="Y509" i="2"/>
  <c r="N509" i="2"/>
  <c r="J509" i="2"/>
  <c r="F509" i="2"/>
  <c r="I509" i="2"/>
  <c r="AB509" i="2" s="1"/>
  <c r="O509" i="2"/>
  <c r="E510" i="2"/>
  <c r="J510" i="2"/>
  <c r="V510" i="2"/>
  <c r="G512" i="2"/>
  <c r="L512" i="2"/>
  <c r="O514" i="2"/>
  <c r="K514" i="2"/>
  <c r="G514" i="2"/>
  <c r="I514" i="2"/>
  <c r="AB514" i="2" s="1"/>
  <c r="N514" i="2"/>
  <c r="F516" i="2"/>
  <c r="K516" i="2"/>
  <c r="V516" i="2"/>
  <c r="G517" i="2"/>
  <c r="L517" i="2"/>
  <c r="W520" i="2"/>
  <c r="M520" i="2"/>
  <c r="I520" i="2"/>
  <c r="E520" i="2"/>
  <c r="AB520" i="2" s="1"/>
  <c r="J520" i="2"/>
  <c r="O520" i="2"/>
  <c r="E521" i="2"/>
  <c r="K521" i="2"/>
  <c r="V521" i="2"/>
  <c r="F522" i="2"/>
  <c r="L522" i="2"/>
  <c r="Y525" i="2"/>
  <c r="N525" i="2"/>
  <c r="J525" i="2"/>
  <c r="F525" i="2"/>
  <c r="AB525" i="2" s="1"/>
  <c r="I525" i="2"/>
  <c r="O525" i="2"/>
  <c r="E526" i="2"/>
  <c r="J526" i="2"/>
  <c r="V526" i="2"/>
  <c r="G528" i="2"/>
  <c r="L528" i="2"/>
  <c r="O530" i="2"/>
  <c r="K530" i="2"/>
  <c r="G530" i="2"/>
  <c r="I530" i="2"/>
  <c r="AB530" i="2" s="1"/>
  <c r="N530" i="2"/>
  <c r="F532" i="2"/>
  <c r="K532" i="2"/>
  <c r="V532" i="2"/>
  <c r="G533" i="2"/>
  <c r="L533" i="2"/>
  <c r="W536" i="2"/>
  <c r="M536" i="2"/>
  <c r="I536" i="2"/>
  <c r="E536" i="2"/>
  <c r="AB536" i="2" s="1"/>
  <c r="J536" i="2"/>
  <c r="O536" i="2"/>
  <c r="E537" i="2"/>
  <c r="K537" i="2"/>
  <c r="V537" i="2"/>
  <c r="F538" i="2"/>
  <c r="L538" i="2"/>
  <c r="Y541" i="2"/>
  <c r="N541" i="2"/>
  <c r="J541" i="2"/>
  <c r="F541" i="2"/>
  <c r="AB541" i="2" s="1"/>
  <c r="I541" i="2"/>
  <c r="O541" i="2"/>
  <c r="E542" i="2"/>
  <c r="J542" i="2"/>
  <c r="V542" i="2"/>
  <c r="H544" i="2"/>
  <c r="Y548" i="2"/>
  <c r="N548" i="2"/>
  <c r="J548" i="2"/>
  <c r="F548" i="2"/>
  <c r="W548" i="2"/>
  <c r="M548" i="2"/>
  <c r="I548" i="2"/>
  <c r="E548" i="2"/>
  <c r="L548" i="2"/>
  <c r="E549" i="2"/>
  <c r="M549" i="2"/>
  <c r="H552" i="2"/>
  <c r="Y556" i="2"/>
  <c r="N556" i="2"/>
  <c r="J556" i="2"/>
  <c r="F556" i="2"/>
  <c r="W556" i="2"/>
  <c r="M556" i="2"/>
  <c r="I556" i="2"/>
  <c r="E556" i="2"/>
  <c r="L556" i="2"/>
  <c r="E557" i="2"/>
  <c r="M557" i="2"/>
  <c r="H560" i="2"/>
  <c r="Y564" i="2"/>
  <c r="N564" i="2"/>
  <c r="J564" i="2"/>
  <c r="F564" i="2"/>
  <c r="W564" i="2"/>
  <c r="M564" i="2"/>
  <c r="I564" i="2"/>
  <c r="E564" i="2"/>
  <c r="L564" i="2"/>
  <c r="E565" i="2"/>
  <c r="M565" i="2"/>
  <c r="H568" i="2"/>
  <c r="I569" i="2"/>
  <c r="Y572" i="2"/>
  <c r="N572" i="2"/>
  <c r="J572" i="2"/>
  <c r="F572" i="2"/>
  <c r="W572" i="2"/>
  <c r="M572" i="2"/>
  <c r="I572" i="2"/>
  <c r="E572" i="2"/>
  <c r="L572" i="2"/>
  <c r="E573" i="2"/>
  <c r="AB573" i="2" s="1"/>
  <c r="M573" i="2"/>
  <c r="H576" i="2"/>
  <c r="I577" i="2"/>
  <c r="H581" i="2"/>
  <c r="W597" i="2"/>
  <c r="M597" i="2"/>
  <c r="I597" i="2"/>
  <c r="E597" i="2"/>
  <c r="N597" i="2"/>
  <c r="H597" i="2"/>
  <c r="Y597" i="2"/>
  <c r="L597" i="2"/>
  <c r="G597" i="2"/>
  <c r="V597" i="2"/>
  <c r="K597" i="2"/>
  <c r="F597" i="2"/>
  <c r="O569" i="2"/>
  <c r="K569" i="2"/>
  <c r="G569" i="2"/>
  <c r="Y569" i="2"/>
  <c r="N569" i="2"/>
  <c r="J569" i="2"/>
  <c r="F569" i="2"/>
  <c r="L569" i="2"/>
  <c r="H573" i="2"/>
  <c r="V573" i="2"/>
  <c r="O577" i="2"/>
  <c r="K577" i="2"/>
  <c r="G577" i="2"/>
  <c r="Y577" i="2"/>
  <c r="N577" i="2"/>
  <c r="J577" i="2"/>
  <c r="F577" i="2"/>
  <c r="L577" i="2"/>
  <c r="L581" i="2"/>
  <c r="O585" i="2"/>
  <c r="K585" i="2"/>
  <c r="G585" i="2"/>
  <c r="Y585" i="2"/>
  <c r="N585" i="2"/>
  <c r="J585" i="2"/>
  <c r="F585" i="2"/>
  <c r="W585" i="2"/>
  <c r="M585" i="2"/>
  <c r="I585" i="2"/>
  <c r="E585" i="2"/>
  <c r="Y501" i="2"/>
  <c r="N501" i="2"/>
  <c r="J501" i="2"/>
  <c r="F501" i="2"/>
  <c r="I501" i="2"/>
  <c r="O501" i="2"/>
  <c r="O506" i="2"/>
  <c r="K506" i="2"/>
  <c r="G506" i="2"/>
  <c r="I506" i="2"/>
  <c r="N506" i="2"/>
  <c r="W512" i="2"/>
  <c r="M512" i="2"/>
  <c r="I512" i="2"/>
  <c r="E512" i="2"/>
  <c r="J512" i="2"/>
  <c r="O512" i="2"/>
  <c r="Y517" i="2"/>
  <c r="N517" i="2"/>
  <c r="J517" i="2"/>
  <c r="F517" i="2"/>
  <c r="I517" i="2"/>
  <c r="O517" i="2"/>
  <c r="O522" i="2"/>
  <c r="K522" i="2"/>
  <c r="G522" i="2"/>
  <c r="I522" i="2"/>
  <c r="N522" i="2"/>
  <c r="W528" i="2"/>
  <c r="M528" i="2"/>
  <c r="I528" i="2"/>
  <c r="E528" i="2"/>
  <c r="AB528" i="2" s="1"/>
  <c r="J528" i="2"/>
  <c r="O528" i="2"/>
  <c r="Y533" i="2"/>
  <c r="N533" i="2"/>
  <c r="J533" i="2"/>
  <c r="F533" i="2"/>
  <c r="I533" i="2"/>
  <c r="O533" i="2"/>
  <c r="O538" i="2"/>
  <c r="K538" i="2"/>
  <c r="G538" i="2"/>
  <c r="I538" i="2"/>
  <c r="N538" i="2"/>
  <c r="Y544" i="2"/>
  <c r="N544" i="2"/>
  <c r="J544" i="2"/>
  <c r="F544" i="2"/>
  <c r="W544" i="2"/>
  <c r="M544" i="2"/>
  <c r="I544" i="2"/>
  <c r="E544" i="2"/>
  <c r="L544" i="2"/>
  <c r="Y552" i="2"/>
  <c r="N552" i="2"/>
  <c r="J552" i="2"/>
  <c r="F552" i="2"/>
  <c r="W552" i="2"/>
  <c r="M552" i="2"/>
  <c r="I552" i="2"/>
  <c r="E552" i="2"/>
  <c r="L552" i="2"/>
  <c r="Y560" i="2"/>
  <c r="N560" i="2"/>
  <c r="J560" i="2"/>
  <c r="F560" i="2"/>
  <c r="W560" i="2"/>
  <c r="M560" i="2"/>
  <c r="I560" i="2"/>
  <c r="E560" i="2"/>
  <c r="L560" i="2"/>
  <c r="I565" i="2"/>
  <c r="W565" i="2"/>
  <c r="Y568" i="2"/>
  <c r="N568" i="2"/>
  <c r="J568" i="2"/>
  <c r="F568" i="2"/>
  <c r="W568" i="2"/>
  <c r="M568" i="2"/>
  <c r="I568" i="2"/>
  <c r="E568" i="2"/>
  <c r="L568" i="2"/>
  <c r="E569" i="2"/>
  <c r="AB569" i="2" s="1"/>
  <c r="M569" i="2"/>
  <c r="I573" i="2"/>
  <c r="W573" i="2"/>
  <c r="Y576" i="2"/>
  <c r="N576" i="2"/>
  <c r="J576" i="2"/>
  <c r="F576" i="2"/>
  <c r="W576" i="2"/>
  <c r="M576" i="2"/>
  <c r="I576" i="2"/>
  <c r="E576" i="2"/>
  <c r="L576" i="2"/>
  <c r="E577" i="2"/>
  <c r="M577" i="2"/>
  <c r="V581" i="2"/>
  <c r="H585" i="2"/>
  <c r="O591" i="2"/>
  <c r="K591" i="2"/>
  <c r="G591" i="2"/>
  <c r="Y591" i="2"/>
  <c r="M591" i="2"/>
  <c r="H591" i="2"/>
  <c r="W591" i="2"/>
  <c r="L591" i="2"/>
  <c r="F591" i="2"/>
  <c r="V591" i="2"/>
  <c r="J591" i="2"/>
  <c r="E591" i="2"/>
  <c r="H580" i="2"/>
  <c r="L580" i="2"/>
  <c r="V580" i="2"/>
  <c r="H584" i="2"/>
  <c r="L584" i="2"/>
  <c r="V584" i="2"/>
  <c r="Y590" i="2"/>
  <c r="N590" i="2"/>
  <c r="J590" i="2"/>
  <c r="F590" i="2"/>
  <c r="I590" i="2"/>
  <c r="O590" i="2"/>
  <c r="O595" i="2"/>
  <c r="K595" i="2"/>
  <c r="G595" i="2"/>
  <c r="I595" i="2"/>
  <c r="N595" i="2"/>
  <c r="W601" i="2"/>
  <c r="M601" i="2"/>
  <c r="I601" i="2"/>
  <c r="E601" i="2"/>
  <c r="J601" i="2"/>
  <c r="O601" i="2"/>
  <c r="E602" i="2"/>
  <c r="K602" i="2"/>
  <c r="V602" i="2"/>
  <c r="Y606" i="2"/>
  <c r="N606" i="2"/>
  <c r="J606" i="2"/>
  <c r="F606" i="2"/>
  <c r="I606" i="2"/>
  <c r="O606" i="2"/>
  <c r="E607" i="2"/>
  <c r="J607" i="2"/>
  <c r="V607" i="2"/>
  <c r="O611" i="2"/>
  <c r="K611" i="2"/>
  <c r="G611" i="2"/>
  <c r="I611" i="2"/>
  <c r="N611" i="2"/>
  <c r="F613" i="2"/>
  <c r="K613" i="2"/>
  <c r="V613" i="2"/>
  <c r="W617" i="2"/>
  <c r="M617" i="2"/>
  <c r="I617" i="2"/>
  <c r="E617" i="2"/>
  <c r="J617" i="2"/>
  <c r="O617" i="2"/>
  <c r="E618" i="2"/>
  <c r="K618" i="2"/>
  <c r="V618" i="2"/>
  <c r="Y622" i="2"/>
  <c r="N622" i="2"/>
  <c r="J622" i="2"/>
  <c r="F622" i="2"/>
  <c r="I622" i="2"/>
  <c r="O622" i="2"/>
  <c r="E623" i="2"/>
  <c r="J623" i="2"/>
  <c r="V623" i="2"/>
  <c r="O627" i="2"/>
  <c r="K627" i="2"/>
  <c r="G627" i="2"/>
  <c r="I627" i="2"/>
  <c r="N627" i="2"/>
  <c r="F629" i="2"/>
  <c r="K629" i="2"/>
  <c r="V629" i="2"/>
  <c r="W633" i="2"/>
  <c r="M633" i="2"/>
  <c r="I633" i="2"/>
  <c r="E633" i="2"/>
  <c r="J633" i="2"/>
  <c r="O633" i="2"/>
  <c r="E634" i="2"/>
  <c r="K634" i="2"/>
  <c r="V634" i="2"/>
  <c r="Y638" i="2"/>
  <c r="N638" i="2"/>
  <c r="J638" i="2"/>
  <c r="F638" i="2"/>
  <c r="I638" i="2"/>
  <c r="O638" i="2"/>
  <c r="E639" i="2"/>
  <c r="J639" i="2"/>
  <c r="V639" i="2"/>
  <c r="O643" i="2"/>
  <c r="K643" i="2"/>
  <c r="G643" i="2"/>
  <c r="I643" i="2"/>
  <c r="N643" i="2"/>
  <c r="F645" i="2"/>
  <c r="K645" i="2"/>
  <c r="V645" i="2"/>
  <c r="W649" i="2"/>
  <c r="M649" i="2"/>
  <c r="I649" i="2"/>
  <c r="E649" i="2"/>
  <c r="J649" i="2"/>
  <c r="O649" i="2"/>
  <c r="E650" i="2"/>
  <c r="K650" i="2"/>
  <c r="V650" i="2"/>
  <c r="Y654" i="2"/>
  <c r="N654" i="2"/>
  <c r="J654" i="2"/>
  <c r="F654" i="2"/>
  <c r="I654" i="2"/>
  <c r="O654" i="2"/>
  <c r="E655" i="2"/>
  <c r="J655" i="2"/>
  <c r="V655" i="2"/>
  <c r="O659" i="2"/>
  <c r="K659" i="2"/>
  <c r="G659" i="2"/>
  <c r="I659" i="2"/>
  <c r="N659" i="2"/>
  <c r="F661" i="2"/>
  <c r="K661" i="2"/>
  <c r="V661" i="2"/>
  <c r="W665" i="2"/>
  <c r="M665" i="2"/>
  <c r="I665" i="2"/>
  <c r="E665" i="2"/>
  <c r="J665" i="2"/>
  <c r="O665" i="2"/>
  <c r="E666" i="2"/>
  <c r="K666" i="2"/>
  <c r="V666" i="2"/>
  <c r="Y670" i="2"/>
  <c r="N670" i="2"/>
  <c r="J670" i="2"/>
  <c r="F670" i="2"/>
  <c r="I670" i="2"/>
  <c r="O670" i="2"/>
  <c r="E671" i="2"/>
  <c r="J671" i="2"/>
  <c r="V671" i="2"/>
  <c r="O675" i="2"/>
  <c r="K675" i="2"/>
  <c r="G675" i="2"/>
  <c r="I675" i="2"/>
  <c r="N675" i="2"/>
  <c r="F677" i="2"/>
  <c r="K677" i="2"/>
  <c r="V677" i="2"/>
  <c r="W681" i="2"/>
  <c r="M681" i="2"/>
  <c r="I681" i="2"/>
  <c r="E681" i="2"/>
  <c r="J681" i="2"/>
  <c r="O681" i="2"/>
  <c r="E682" i="2"/>
  <c r="K682" i="2"/>
  <c r="V682" i="2"/>
  <c r="Y686" i="2"/>
  <c r="N686" i="2"/>
  <c r="J686" i="2"/>
  <c r="F686" i="2"/>
  <c r="I686" i="2"/>
  <c r="O686" i="2"/>
  <c r="E687" i="2"/>
  <c r="J687" i="2"/>
  <c r="V687" i="2"/>
  <c r="O691" i="2"/>
  <c r="K691" i="2"/>
  <c r="G691" i="2"/>
  <c r="I691" i="2"/>
  <c r="N691" i="2"/>
  <c r="G693" i="2"/>
  <c r="O693" i="2"/>
  <c r="O698" i="2"/>
  <c r="K698" i="2"/>
  <c r="G698" i="2"/>
  <c r="Y698" i="2"/>
  <c r="N698" i="2"/>
  <c r="J698" i="2"/>
  <c r="F698" i="2"/>
  <c r="L698" i="2"/>
  <c r="G701" i="2"/>
  <c r="O701" i="2"/>
  <c r="W708" i="2"/>
  <c r="M708" i="2"/>
  <c r="I708" i="2"/>
  <c r="E708" i="2"/>
  <c r="N708" i="2"/>
  <c r="H708" i="2"/>
  <c r="Y708" i="2"/>
  <c r="L708" i="2"/>
  <c r="G708" i="2"/>
  <c r="O708" i="2"/>
  <c r="W712" i="2"/>
  <c r="M712" i="2"/>
  <c r="I712" i="2"/>
  <c r="E712" i="2"/>
  <c r="Y712" i="2"/>
  <c r="L712" i="2"/>
  <c r="G712" i="2"/>
  <c r="V712" i="2"/>
  <c r="K712" i="2"/>
  <c r="F712" i="2"/>
  <c r="O712" i="2"/>
  <c r="Y717" i="2"/>
  <c r="N717" i="2"/>
  <c r="J717" i="2"/>
  <c r="F717" i="2"/>
  <c r="W717" i="2"/>
  <c r="L717" i="2"/>
  <c r="G717" i="2"/>
  <c r="V717" i="2"/>
  <c r="K717" i="2"/>
  <c r="E717" i="2"/>
  <c r="O717" i="2"/>
  <c r="O722" i="2"/>
  <c r="K722" i="2"/>
  <c r="G722" i="2"/>
  <c r="W722" i="2"/>
  <c r="L722" i="2"/>
  <c r="F722" i="2"/>
  <c r="V722" i="2"/>
  <c r="J722" i="2"/>
  <c r="E722" i="2"/>
  <c r="N722" i="2"/>
  <c r="Y729" i="2"/>
  <c r="N729" i="2"/>
  <c r="J729" i="2"/>
  <c r="F729" i="2"/>
  <c r="M729" i="2"/>
  <c r="H729" i="2"/>
  <c r="W729" i="2"/>
  <c r="L729" i="2"/>
  <c r="G729" i="2"/>
  <c r="V729" i="2"/>
  <c r="K729" i="2"/>
  <c r="E729" i="2"/>
  <c r="W740" i="2"/>
  <c r="M740" i="2"/>
  <c r="I740" i="2"/>
  <c r="E740" i="2"/>
  <c r="N740" i="2"/>
  <c r="H740" i="2"/>
  <c r="Y740" i="2"/>
  <c r="L740" i="2"/>
  <c r="G740" i="2"/>
  <c r="V740" i="2"/>
  <c r="K740" i="2"/>
  <c r="F740" i="2"/>
  <c r="H435" i="2"/>
  <c r="L435" i="2"/>
  <c r="AB435" i="2" s="1"/>
  <c r="H439" i="2"/>
  <c r="AB439" i="2" s="1"/>
  <c r="L439" i="2"/>
  <c r="H443" i="2"/>
  <c r="L443" i="2"/>
  <c r="H447" i="2"/>
  <c r="L447" i="2"/>
  <c r="AB447" i="2" s="1"/>
  <c r="H451" i="2"/>
  <c r="AB451" i="2" s="1"/>
  <c r="L451" i="2"/>
  <c r="H455" i="2"/>
  <c r="AB455" i="2" s="1"/>
  <c r="L455" i="2"/>
  <c r="H459" i="2"/>
  <c r="L459" i="2"/>
  <c r="AB459" i="2" s="1"/>
  <c r="H463" i="2"/>
  <c r="L463" i="2"/>
  <c r="AB463" i="2" s="1"/>
  <c r="H467" i="2"/>
  <c r="AB467" i="2" s="1"/>
  <c r="L467" i="2"/>
  <c r="H471" i="2"/>
  <c r="AB471" i="2" s="1"/>
  <c r="L471" i="2"/>
  <c r="H475" i="2"/>
  <c r="AB475" i="2" s="1"/>
  <c r="L475" i="2"/>
  <c r="H479" i="2"/>
  <c r="L479" i="2"/>
  <c r="H483" i="2"/>
  <c r="AB483" i="2" s="1"/>
  <c r="L483" i="2"/>
  <c r="H487" i="2"/>
  <c r="L487" i="2"/>
  <c r="AB487" i="2" s="1"/>
  <c r="H491" i="2"/>
  <c r="L491" i="2"/>
  <c r="H495" i="2"/>
  <c r="L495" i="2"/>
  <c r="H499" i="2"/>
  <c r="AB499" i="2" s="1"/>
  <c r="L499" i="2"/>
  <c r="H503" i="2"/>
  <c r="AB503" i="2" s="1"/>
  <c r="L503" i="2"/>
  <c r="H507" i="2"/>
  <c r="L507" i="2"/>
  <c r="H511" i="2"/>
  <c r="AB511" i="2" s="1"/>
  <c r="L511" i="2"/>
  <c r="H515" i="2"/>
  <c r="L515" i="2"/>
  <c r="AB515" i="2" s="1"/>
  <c r="H519" i="2"/>
  <c r="AB519" i="2" s="1"/>
  <c r="L519" i="2"/>
  <c r="H523" i="2"/>
  <c r="L523" i="2"/>
  <c r="H527" i="2"/>
  <c r="L527" i="2"/>
  <c r="AB527" i="2" s="1"/>
  <c r="H531" i="2"/>
  <c r="AB531" i="2" s="1"/>
  <c r="L531" i="2"/>
  <c r="H535" i="2"/>
  <c r="L535" i="2"/>
  <c r="AB535" i="2" s="1"/>
  <c r="H539" i="2"/>
  <c r="L539" i="2"/>
  <c r="H543" i="2"/>
  <c r="L543" i="2"/>
  <c r="AB543" i="2" s="1"/>
  <c r="G546" i="2"/>
  <c r="AB546" i="2" s="1"/>
  <c r="K546" i="2"/>
  <c r="O546" i="2"/>
  <c r="H547" i="2"/>
  <c r="AB547" i="2" s="1"/>
  <c r="L547" i="2"/>
  <c r="G550" i="2"/>
  <c r="AB550" i="2" s="1"/>
  <c r="K550" i="2"/>
  <c r="O550" i="2"/>
  <c r="H551" i="2"/>
  <c r="AB551" i="2" s="1"/>
  <c r="L551" i="2"/>
  <c r="G554" i="2"/>
  <c r="K554" i="2"/>
  <c r="O554" i="2"/>
  <c r="H555" i="2"/>
  <c r="AB555" i="2" s="1"/>
  <c r="L555" i="2"/>
  <c r="G558" i="2"/>
  <c r="AB558" i="2" s="1"/>
  <c r="K558" i="2"/>
  <c r="O558" i="2"/>
  <c r="H559" i="2"/>
  <c r="AB559" i="2" s="1"/>
  <c r="L559" i="2"/>
  <c r="G562" i="2"/>
  <c r="K562" i="2"/>
  <c r="O562" i="2"/>
  <c r="H563" i="2"/>
  <c r="AB563" i="2" s="1"/>
  <c r="L563" i="2"/>
  <c r="G566" i="2"/>
  <c r="AB566" i="2" s="1"/>
  <c r="K566" i="2"/>
  <c r="O566" i="2"/>
  <c r="H567" i="2"/>
  <c r="AB567" i="2" s="1"/>
  <c r="L567" i="2"/>
  <c r="G570" i="2"/>
  <c r="K570" i="2"/>
  <c r="O570" i="2"/>
  <c r="H571" i="2"/>
  <c r="AB571" i="2" s="1"/>
  <c r="L571" i="2"/>
  <c r="G574" i="2"/>
  <c r="AB574" i="2" s="1"/>
  <c r="K574" i="2"/>
  <c r="O574" i="2"/>
  <c r="H575" i="2"/>
  <c r="L575" i="2"/>
  <c r="AB575" i="2" s="1"/>
  <c r="G578" i="2"/>
  <c r="AB578" i="2" s="1"/>
  <c r="K578" i="2"/>
  <c r="O578" i="2"/>
  <c r="H579" i="2"/>
  <c r="AB579" i="2" s="1"/>
  <c r="L579" i="2"/>
  <c r="E580" i="2"/>
  <c r="I580" i="2"/>
  <c r="M580" i="2"/>
  <c r="W580" i="2"/>
  <c r="G582" i="2"/>
  <c r="AB582" i="2" s="1"/>
  <c r="K582" i="2"/>
  <c r="O582" i="2"/>
  <c r="H583" i="2"/>
  <c r="AB583" i="2" s="1"/>
  <c r="L583" i="2"/>
  <c r="E584" i="2"/>
  <c r="I584" i="2"/>
  <c r="M584" i="2"/>
  <c r="W584" i="2"/>
  <c r="G586" i="2"/>
  <c r="L586" i="2"/>
  <c r="H587" i="2"/>
  <c r="M587" i="2"/>
  <c r="W589" i="2"/>
  <c r="M589" i="2"/>
  <c r="I589" i="2"/>
  <c r="E589" i="2"/>
  <c r="AB589" i="2" s="1"/>
  <c r="J589" i="2"/>
  <c r="O589" i="2"/>
  <c r="E590" i="2"/>
  <c r="K590" i="2"/>
  <c r="V590" i="2"/>
  <c r="H593" i="2"/>
  <c r="Y594" i="2"/>
  <c r="N594" i="2"/>
  <c r="J594" i="2"/>
  <c r="F594" i="2"/>
  <c r="I594" i="2"/>
  <c r="O594" i="2"/>
  <c r="E595" i="2"/>
  <c r="J595" i="2"/>
  <c r="V595" i="2"/>
  <c r="H598" i="2"/>
  <c r="O599" i="2"/>
  <c r="K599" i="2"/>
  <c r="G599" i="2"/>
  <c r="I599" i="2"/>
  <c r="N599" i="2"/>
  <c r="F601" i="2"/>
  <c r="K601" i="2"/>
  <c r="V601" i="2"/>
  <c r="G602" i="2"/>
  <c r="L602" i="2"/>
  <c r="W602" i="2"/>
  <c r="H603" i="2"/>
  <c r="M603" i="2"/>
  <c r="W605" i="2"/>
  <c r="M605" i="2"/>
  <c r="I605" i="2"/>
  <c r="E605" i="2"/>
  <c r="J605" i="2"/>
  <c r="O605" i="2"/>
  <c r="E606" i="2"/>
  <c r="K606" i="2"/>
  <c r="V606" i="2"/>
  <c r="F607" i="2"/>
  <c r="L607" i="2"/>
  <c r="W607" i="2"/>
  <c r="H609" i="2"/>
  <c r="Y610" i="2"/>
  <c r="N610" i="2"/>
  <c r="J610" i="2"/>
  <c r="F610" i="2"/>
  <c r="I610" i="2"/>
  <c r="O610" i="2"/>
  <c r="E611" i="2"/>
  <c r="J611" i="2"/>
  <c r="V611" i="2"/>
  <c r="G613" i="2"/>
  <c r="L613" i="2"/>
  <c r="Y613" i="2"/>
  <c r="H614" i="2"/>
  <c r="O615" i="2"/>
  <c r="K615" i="2"/>
  <c r="G615" i="2"/>
  <c r="AB615" i="2" s="1"/>
  <c r="I615" i="2"/>
  <c r="N615" i="2"/>
  <c r="F617" i="2"/>
  <c r="K617" i="2"/>
  <c r="V617" i="2"/>
  <c r="G618" i="2"/>
  <c r="L618" i="2"/>
  <c r="W618" i="2"/>
  <c r="H619" i="2"/>
  <c r="M619" i="2"/>
  <c r="W621" i="2"/>
  <c r="M621" i="2"/>
  <c r="I621" i="2"/>
  <c r="E621" i="2"/>
  <c r="AB621" i="2" s="1"/>
  <c r="J621" i="2"/>
  <c r="O621" i="2"/>
  <c r="E622" i="2"/>
  <c r="K622" i="2"/>
  <c r="V622" i="2"/>
  <c r="F623" i="2"/>
  <c r="L623" i="2"/>
  <c r="W623" i="2"/>
  <c r="H625" i="2"/>
  <c r="Y626" i="2"/>
  <c r="N626" i="2"/>
  <c r="J626" i="2"/>
  <c r="F626" i="2"/>
  <c r="I626" i="2"/>
  <c r="O626" i="2"/>
  <c r="E627" i="2"/>
  <c r="J627" i="2"/>
  <c r="V627" i="2"/>
  <c r="G629" i="2"/>
  <c r="L629" i="2"/>
  <c r="Y629" i="2"/>
  <c r="H630" i="2"/>
  <c r="AB630" i="2" s="1"/>
  <c r="O631" i="2"/>
  <c r="K631" i="2"/>
  <c r="G631" i="2"/>
  <c r="I631" i="2"/>
  <c r="N631" i="2"/>
  <c r="F633" i="2"/>
  <c r="K633" i="2"/>
  <c r="V633" i="2"/>
  <c r="G634" i="2"/>
  <c r="L634" i="2"/>
  <c r="W634" i="2"/>
  <c r="H635" i="2"/>
  <c r="M635" i="2"/>
  <c r="W637" i="2"/>
  <c r="M637" i="2"/>
  <c r="I637" i="2"/>
  <c r="E637" i="2"/>
  <c r="J637" i="2"/>
  <c r="O637" i="2"/>
  <c r="E638" i="2"/>
  <c r="K638" i="2"/>
  <c r="V638" i="2"/>
  <c r="F639" i="2"/>
  <c r="L639" i="2"/>
  <c r="W639" i="2"/>
  <c r="H641" i="2"/>
  <c r="Y642" i="2"/>
  <c r="N642" i="2"/>
  <c r="J642" i="2"/>
  <c r="F642" i="2"/>
  <c r="AB642" i="2" s="1"/>
  <c r="I642" i="2"/>
  <c r="O642" i="2"/>
  <c r="E643" i="2"/>
  <c r="J643" i="2"/>
  <c r="V643" i="2"/>
  <c r="G645" i="2"/>
  <c r="L645" i="2"/>
  <c r="Y645" i="2"/>
  <c r="H646" i="2"/>
  <c r="O647" i="2"/>
  <c r="K647" i="2"/>
  <c r="G647" i="2"/>
  <c r="AB647" i="2" s="1"/>
  <c r="I647" i="2"/>
  <c r="N647" i="2"/>
  <c r="F649" i="2"/>
  <c r="K649" i="2"/>
  <c r="V649" i="2"/>
  <c r="G650" i="2"/>
  <c r="L650" i="2"/>
  <c r="W650" i="2"/>
  <c r="H651" i="2"/>
  <c r="M651" i="2"/>
  <c r="W653" i="2"/>
  <c r="M653" i="2"/>
  <c r="I653" i="2"/>
  <c r="E653" i="2"/>
  <c r="J653" i="2"/>
  <c r="O653" i="2"/>
  <c r="E654" i="2"/>
  <c r="K654" i="2"/>
  <c r="V654" i="2"/>
  <c r="F655" i="2"/>
  <c r="L655" i="2"/>
  <c r="W655" i="2"/>
  <c r="H657" i="2"/>
  <c r="Y658" i="2"/>
  <c r="N658" i="2"/>
  <c r="J658" i="2"/>
  <c r="F658" i="2"/>
  <c r="I658" i="2"/>
  <c r="O658" i="2"/>
  <c r="E659" i="2"/>
  <c r="J659" i="2"/>
  <c r="V659" i="2"/>
  <c r="G661" i="2"/>
  <c r="L661" i="2"/>
  <c r="Y661" i="2"/>
  <c r="H662" i="2"/>
  <c r="AB662" i="2" s="1"/>
  <c r="O663" i="2"/>
  <c r="K663" i="2"/>
  <c r="G663" i="2"/>
  <c r="I663" i="2"/>
  <c r="N663" i="2"/>
  <c r="F665" i="2"/>
  <c r="K665" i="2"/>
  <c r="V665" i="2"/>
  <c r="G666" i="2"/>
  <c r="L666" i="2"/>
  <c r="W666" i="2"/>
  <c r="H667" i="2"/>
  <c r="M667" i="2"/>
  <c r="W669" i="2"/>
  <c r="M669" i="2"/>
  <c r="I669" i="2"/>
  <c r="E669" i="2"/>
  <c r="J669" i="2"/>
  <c r="O669" i="2"/>
  <c r="E670" i="2"/>
  <c r="K670" i="2"/>
  <c r="V670" i="2"/>
  <c r="F671" i="2"/>
  <c r="L671" i="2"/>
  <c r="W671" i="2"/>
  <c r="H673" i="2"/>
  <c r="Y674" i="2"/>
  <c r="N674" i="2"/>
  <c r="J674" i="2"/>
  <c r="F674" i="2"/>
  <c r="I674" i="2"/>
  <c r="O674" i="2"/>
  <c r="E675" i="2"/>
  <c r="J675" i="2"/>
  <c r="V675" i="2"/>
  <c r="G677" i="2"/>
  <c r="L677" i="2"/>
  <c r="Y677" i="2"/>
  <c r="H678" i="2"/>
  <c r="O679" i="2"/>
  <c r="K679" i="2"/>
  <c r="G679" i="2"/>
  <c r="AB679" i="2" s="1"/>
  <c r="I679" i="2"/>
  <c r="N679" i="2"/>
  <c r="F681" i="2"/>
  <c r="K681" i="2"/>
  <c r="V681" i="2"/>
  <c r="G682" i="2"/>
  <c r="L682" i="2"/>
  <c r="W682" i="2"/>
  <c r="H683" i="2"/>
  <c r="M683" i="2"/>
  <c r="W685" i="2"/>
  <c r="M685" i="2"/>
  <c r="I685" i="2"/>
  <c r="E685" i="2"/>
  <c r="AB685" i="2" s="1"/>
  <c r="J685" i="2"/>
  <c r="O685" i="2"/>
  <c r="E686" i="2"/>
  <c r="K686" i="2"/>
  <c r="V686" i="2"/>
  <c r="F687" i="2"/>
  <c r="L687" i="2"/>
  <c r="W687" i="2"/>
  <c r="H689" i="2"/>
  <c r="Y690" i="2"/>
  <c r="N690" i="2"/>
  <c r="J690" i="2"/>
  <c r="F690" i="2"/>
  <c r="I690" i="2"/>
  <c r="O690" i="2"/>
  <c r="E691" i="2"/>
  <c r="J691" i="2"/>
  <c r="V691" i="2"/>
  <c r="H693" i="2"/>
  <c r="V693" i="2"/>
  <c r="I694" i="2"/>
  <c r="Y697" i="2"/>
  <c r="N697" i="2"/>
  <c r="J697" i="2"/>
  <c r="F697" i="2"/>
  <c r="W697" i="2"/>
  <c r="M697" i="2"/>
  <c r="I697" i="2"/>
  <c r="E697" i="2"/>
  <c r="L697" i="2"/>
  <c r="E698" i="2"/>
  <c r="M698" i="2"/>
  <c r="H701" i="2"/>
  <c r="V701" i="2"/>
  <c r="I702" i="2"/>
  <c r="I706" i="2"/>
  <c r="F708" i="2"/>
  <c r="V708" i="2"/>
  <c r="H712" i="2"/>
  <c r="Y713" i="2"/>
  <c r="N713" i="2"/>
  <c r="J713" i="2"/>
  <c r="F713" i="2"/>
  <c r="M713" i="2"/>
  <c r="H713" i="2"/>
  <c r="W713" i="2"/>
  <c r="L713" i="2"/>
  <c r="G713" i="2"/>
  <c r="AB713" i="2" s="1"/>
  <c r="O713" i="2"/>
  <c r="H717" i="2"/>
  <c r="O718" i="2"/>
  <c r="K718" i="2"/>
  <c r="G718" i="2"/>
  <c r="Y718" i="2"/>
  <c r="M718" i="2"/>
  <c r="H718" i="2"/>
  <c r="W718" i="2"/>
  <c r="L718" i="2"/>
  <c r="F718" i="2"/>
  <c r="N718" i="2"/>
  <c r="H722" i="2"/>
  <c r="Y722" i="2"/>
  <c r="W724" i="2"/>
  <c r="M724" i="2"/>
  <c r="I724" i="2"/>
  <c r="E724" i="2"/>
  <c r="N724" i="2"/>
  <c r="H724" i="2"/>
  <c r="Y724" i="2"/>
  <c r="L724" i="2"/>
  <c r="G724" i="2"/>
  <c r="V724" i="2"/>
  <c r="K724" i="2"/>
  <c r="F724" i="2"/>
  <c r="I729" i="2"/>
  <c r="J740" i="2"/>
  <c r="H546" i="2"/>
  <c r="L546" i="2"/>
  <c r="H550" i="2"/>
  <c r="L550" i="2"/>
  <c r="H554" i="2"/>
  <c r="AB554" i="2" s="1"/>
  <c r="L554" i="2"/>
  <c r="H558" i="2"/>
  <c r="L558" i="2"/>
  <c r="H562" i="2"/>
  <c r="AB562" i="2" s="1"/>
  <c r="L562" i="2"/>
  <c r="H566" i="2"/>
  <c r="L566" i="2"/>
  <c r="H570" i="2"/>
  <c r="AB570" i="2" s="1"/>
  <c r="L570" i="2"/>
  <c r="H574" i="2"/>
  <c r="L574" i="2"/>
  <c r="H578" i="2"/>
  <c r="L578" i="2"/>
  <c r="F580" i="2"/>
  <c r="J580" i="2"/>
  <c r="N580" i="2"/>
  <c r="H582" i="2"/>
  <c r="L582" i="2"/>
  <c r="F584" i="2"/>
  <c r="J584" i="2"/>
  <c r="N584" i="2"/>
  <c r="Y586" i="2"/>
  <c r="N586" i="2"/>
  <c r="J586" i="2"/>
  <c r="AB586" i="2" s="1"/>
  <c r="H586" i="2"/>
  <c r="M586" i="2"/>
  <c r="O587" i="2"/>
  <c r="K587" i="2"/>
  <c r="G587" i="2"/>
  <c r="I587" i="2"/>
  <c r="AB587" i="2" s="1"/>
  <c r="N587" i="2"/>
  <c r="G590" i="2"/>
  <c r="L590" i="2"/>
  <c r="W590" i="2"/>
  <c r="W593" i="2"/>
  <c r="M593" i="2"/>
  <c r="I593" i="2"/>
  <c r="E593" i="2"/>
  <c r="AB593" i="2" s="1"/>
  <c r="J593" i="2"/>
  <c r="O593" i="2"/>
  <c r="F595" i="2"/>
  <c r="L595" i="2"/>
  <c r="W595" i="2"/>
  <c r="Y598" i="2"/>
  <c r="N598" i="2"/>
  <c r="J598" i="2"/>
  <c r="F598" i="2"/>
  <c r="AB598" i="2" s="1"/>
  <c r="I598" i="2"/>
  <c r="O598" i="2"/>
  <c r="AB599" i="2"/>
  <c r="G601" i="2"/>
  <c r="L601" i="2"/>
  <c r="Y601" i="2"/>
  <c r="H602" i="2"/>
  <c r="O603" i="2"/>
  <c r="K603" i="2"/>
  <c r="G603" i="2"/>
  <c r="I603" i="2"/>
  <c r="N603" i="2"/>
  <c r="G606" i="2"/>
  <c r="L606" i="2"/>
  <c r="W606" i="2"/>
  <c r="H607" i="2"/>
  <c r="M607" i="2"/>
  <c r="W609" i="2"/>
  <c r="M609" i="2"/>
  <c r="I609" i="2"/>
  <c r="E609" i="2"/>
  <c r="J609" i="2"/>
  <c r="O609" i="2"/>
  <c r="F611" i="2"/>
  <c r="L611" i="2"/>
  <c r="W611" i="2"/>
  <c r="H613" i="2"/>
  <c r="Y614" i="2"/>
  <c r="N614" i="2"/>
  <c r="J614" i="2"/>
  <c r="F614" i="2"/>
  <c r="AB614" i="2" s="1"/>
  <c r="I614" i="2"/>
  <c r="O614" i="2"/>
  <c r="G617" i="2"/>
  <c r="L617" i="2"/>
  <c r="Y617" i="2"/>
  <c r="H618" i="2"/>
  <c r="O619" i="2"/>
  <c r="K619" i="2"/>
  <c r="G619" i="2"/>
  <c r="I619" i="2"/>
  <c r="N619" i="2"/>
  <c r="AB619" i="2" s="1"/>
  <c r="G622" i="2"/>
  <c r="L622" i="2"/>
  <c r="W622" i="2"/>
  <c r="H623" i="2"/>
  <c r="M623" i="2"/>
  <c r="W625" i="2"/>
  <c r="M625" i="2"/>
  <c r="I625" i="2"/>
  <c r="E625" i="2"/>
  <c r="J625" i="2"/>
  <c r="O625" i="2"/>
  <c r="F627" i="2"/>
  <c r="L627" i="2"/>
  <c r="W627" i="2"/>
  <c r="H629" i="2"/>
  <c r="Y630" i="2"/>
  <c r="N630" i="2"/>
  <c r="J630" i="2"/>
  <c r="F630" i="2"/>
  <c r="I630" i="2"/>
  <c r="O630" i="2"/>
  <c r="AB631" i="2"/>
  <c r="G633" i="2"/>
  <c r="L633" i="2"/>
  <c r="Y633" i="2"/>
  <c r="H634" i="2"/>
  <c r="O635" i="2"/>
  <c r="K635" i="2"/>
  <c r="G635" i="2"/>
  <c r="I635" i="2"/>
  <c r="N635" i="2"/>
  <c r="G638" i="2"/>
  <c r="L638" i="2"/>
  <c r="W638" i="2"/>
  <c r="H639" i="2"/>
  <c r="M639" i="2"/>
  <c r="W641" i="2"/>
  <c r="M641" i="2"/>
  <c r="I641" i="2"/>
  <c r="E641" i="2"/>
  <c r="AB641" i="2" s="1"/>
  <c r="J641" i="2"/>
  <c r="O641" i="2"/>
  <c r="F643" i="2"/>
  <c r="L643" i="2"/>
  <c r="W643" i="2"/>
  <c r="H645" i="2"/>
  <c r="Y646" i="2"/>
  <c r="N646" i="2"/>
  <c r="J646" i="2"/>
  <c r="F646" i="2"/>
  <c r="AB646" i="2" s="1"/>
  <c r="I646" i="2"/>
  <c r="O646" i="2"/>
  <c r="G649" i="2"/>
  <c r="L649" i="2"/>
  <c r="Y649" i="2"/>
  <c r="H650" i="2"/>
  <c r="O651" i="2"/>
  <c r="K651" i="2"/>
  <c r="G651" i="2"/>
  <c r="AB651" i="2" s="1"/>
  <c r="I651" i="2"/>
  <c r="N651" i="2"/>
  <c r="G654" i="2"/>
  <c r="L654" i="2"/>
  <c r="W654" i="2"/>
  <c r="H655" i="2"/>
  <c r="M655" i="2"/>
  <c r="W657" i="2"/>
  <c r="M657" i="2"/>
  <c r="I657" i="2"/>
  <c r="E657" i="2"/>
  <c r="J657" i="2"/>
  <c r="O657" i="2"/>
  <c r="F659" i="2"/>
  <c r="L659" i="2"/>
  <c r="W659" i="2"/>
  <c r="H661" i="2"/>
  <c r="Y662" i="2"/>
  <c r="N662" i="2"/>
  <c r="J662" i="2"/>
  <c r="F662" i="2"/>
  <c r="I662" i="2"/>
  <c r="O662" i="2"/>
  <c r="AB663" i="2"/>
  <c r="G665" i="2"/>
  <c r="L665" i="2"/>
  <c r="Y665" i="2"/>
  <c r="H666" i="2"/>
  <c r="O667" i="2"/>
  <c r="K667" i="2"/>
  <c r="G667" i="2"/>
  <c r="I667" i="2"/>
  <c r="N667" i="2"/>
  <c r="G670" i="2"/>
  <c r="L670" i="2"/>
  <c r="W670" i="2"/>
  <c r="H671" i="2"/>
  <c r="M671" i="2"/>
  <c r="W673" i="2"/>
  <c r="M673" i="2"/>
  <c r="I673" i="2"/>
  <c r="E673" i="2"/>
  <c r="J673" i="2"/>
  <c r="O673" i="2"/>
  <c r="F675" i="2"/>
  <c r="L675" i="2"/>
  <c r="W675" i="2"/>
  <c r="H677" i="2"/>
  <c r="Y678" i="2"/>
  <c r="N678" i="2"/>
  <c r="J678" i="2"/>
  <c r="F678" i="2"/>
  <c r="AB678" i="2" s="1"/>
  <c r="I678" i="2"/>
  <c r="O678" i="2"/>
  <c r="G681" i="2"/>
  <c r="L681" i="2"/>
  <c r="Y681" i="2"/>
  <c r="H682" i="2"/>
  <c r="O683" i="2"/>
  <c r="K683" i="2"/>
  <c r="G683" i="2"/>
  <c r="I683" i="2"/>
  <c r="N683" i="2"/>
  <c r="AB683" i="2" s="1"/>
  <c r="G686" i="2"/>
  <c r="L686" i="2"/>
  <c r="W686" i="2"/>
  <c r="H687" i="2"/>
  <c r="M687" i="2"/>
  <c r="W689" i="2"/>
  <c r="M689" i="2"/>
  <c r="I689" i="2"/>
  <c r="E689" i="2"/>
  <c r="J689" i="2"/>
  <c r="O689" i="2"/>
  <c r="F691" i="2"/>
  <c r="L691" i="2"/>
  <c r="W691" i="2"/>
  <c r="O694" i="2"/>
  <c r="K694" i="2"/>
  <c r="G694" i="2"/>
  <c r="Y694" i="2"/>
  <c r="N694" i="2"/>
  <c r="J694" i="2"/>
  <c r="AB694" i="2" s="1"/>
  <c r="F694" i="2"/>
  <c r="L694" i="2"/>
  <c r="H698" i="2"/>
  <c r="V698" i="2"/>
  <c r="O702" i="2"/>
  <c r="K702" i="2"/>
  <c r="G702" i="2"/>
  <c r="Y702" i="2"/>
  <c r="N702" i="2"/>
  <c r="J702" i="2"/>
  <c r="F702" i="2"/>
  <c r="AB702" i="2" s="1"/>
  <c r="L702" i="2"/>
  <c r="J708" i="2"/>
  <c r="J712" i="2"/>
  <c r="I717" i="2"/>
  <c r="AB718" i="2"/>
  <c r="I722" i="2"/>
  <c r="O729" i="2"/>
  <c r="O734" i="2"/>
  <c r="K734" i="2"/>
  <c r="G734" i="2"/>
  <c r="Y734" i="2"/>
  <c r="M734" i="2"/>
  <c r="H734" i="2"/>
  <c r="W734" i="2"/>
  <c r="L734" i="2"/>
  <c r="F734" i="2"/>
  <c r="V734" i="2"/>
  <c r="J734" i="2"/>
  <c r="E734" i="2"/>
  <c r="O740" i="2"/>
  <c r="Y602" i="2"/>
  <c r="N602" i="2"/>
  <c r="J602" i="2"/>
  <c r="F602" i="2"/>
  <c r="I602" i="2"/>
  <c r="O602" i="2"/>
  <c r="AB603" i="2"/>
  <c r="O607" i="2"/>
  <c r="K607" i="2"/>
  <c r="G607" i="2"/>
  <c r="I607" i="2"/>
  <c r="N607" i="2"/>
  <c r="W613" i="2"/>
  <c r="M613" i="2"/>
  <c r="I613" i="2"/>
  <c r="E613" i="2"/>
  <c r="J613" i="2"/>
  <c r="O613" i="2"/>
  <c r="Y618" i="2"/>
  <c r="N618" i="2"/>
  <c r="J618" i="2"/>
  <c r="F618" i="2"/>
  <c r="I618" i="2"/>
  <c r="O618" i="2"/>
  <c r="O623" i="2"/>
  <c r="K623" i="2"/>
  <c r="G623" i="2"/>
  <c r="I623" i="2"/>
  <c r="N623" i="2"/>
  <c r="W629" i="2"/>
  <c r="M629" i="2"/>
  <c r="I629" i="2"/>
  <c r="E629" i="2"/>
  <c r="J629" i="2"/>
  <c r="O629" i="2"/>
  <c r="Y634" i="2"/>
  <c r="N634" i="2"/>
  <c r="J634" i="2"/>
  <c r="F634" i="2"/>
  <c r="I634" i="2"/>
  <c r="O634" i="2"/>
  <c r="AB635" i="2"/>
  <c r="O639" i="2"/>
  <c r="K639" i="2"/>
  <c r="G639" i="2"/>
  <c r="I639" i="2"/>
  <c r="N639" i="2"/>
  <c r="W645" i="2"/>
  <c r="M645" i="2"/>
  <c r="I645" i="2"/>
  <c r="E645" i="2"/>
  <c r="J645" i="2"/>
  <c r="O645" i="2"/>
  <c r="Y650" i="2"/>
  <c r="N650" i="2"/>
  <c r="J650" i="2"/>
  <c r="F650" i="2"/>
  <c r="I650" i="2"/>
  <c r="O650" i="2"/>
  <c r="O655" i="2"/>
  <c r="K655" i="2"/>
  <c r="G655" i="2"/>
  <c r="I655" i="2"/>
  <c r="N655" i="2"/>
  <c r="W661" i="2"/>
  <c r="M661" i="2"/>
  <c r="I661" i="2"/>
  <c r="E661" i="2"/>
  <c r="J661" i="2"/>
  <c r="O661" i="2"/>
  <c r="Y666" i="2"/>
  <c r="N666" i="2"/>
  <c r="J666" i="2"/>
  <c r="F666" i="2"/>
  <c r="I666" i="2"/>
  <c r="O666" i="2"/>
  <c r="AB667" i="2"/>
  <c r="O671" i="2"/>
  <c r="K671" i="2"/>
  <c r="G671" i="2"/>
  <c r="I671" i="2"/>
  <c r="N671" i="2"/>
  <c r="W677" i="2"/>
  <c r="M677" i="2"/>
  <c r="I677" i="2"/>
  <c r="E677" i="2"/>
  <c r="J677" i="2"/>
  <c r="O677" i="2"/>
  <c r="Y682" i="2"/>
  <c r="N682" i="2"/>
  <c r="J682" i="2"/>
  <c r="F682" i="2"/>
  <c r="I682" i="2"/>
  <c r="O682" i="2"/>
  <c r="O687" i="2"/>
  <c r="K687" i="2"/>
  <c r="G687" i="2"/>
  <c r="I687" i="2"/>
  <c r="N687" i="2"/>
  <c r="Y693" i="2"/>
  <c r="N693" i="2"/>
  <c r="J693" i="2"/>
  <c r="F693" i="2"/>
  <c r="W693" i="2"/>
  <c r="M693" i="2"/>
  <c r="I693" i="2"/>
  <c r="E693" i="2"/>
  <c r="L693" i="2"/>
  <c r="I698" i="2"/>
  <c r="W698" i="2"/>
  <c r="Y701" i="2"/>
  <c r="N701" i="2"/>
  <c r="J701" i="2"/>
  <c r="F701" i="2"/>
  <c r="W701" i="2"/>
  <c r="M701" i="2"/>
  <c r="I701" i="2"/>
  <c r="E701" i="2"/>
  <c r="L701" i="2"/>
  <c r="O706" i="2"/>
  <c r="K706" i="2"/>
  <c r="G706" i="2"/>
  <c r="W706" i="2"/>
  <c r="L706" i="2"/>
  <c r="F706" i="2"/>
  <c r="V706" i="2"/>
  <c r="J706" i="2"/>
  <c r="E706" i="2"/>
  <c r="N706" i="2"/>
  <c r="K708" i="2"/>
  <c r="N712" i="2"/>
  <c r="M717" i="2"/>
  <c r="M722" i="2"/>
  <c r="W728" i="2"/>
  <c r="M728" i="2"/>
  <c r="I728" i="2"/>
  <c r="E728" i="2"/>
  <c r="J728" i="2"/>
  <c r="O728" i="2"/>
  <c r="Y733" i="2"/>
  <c r="N733" i="2"/>
  <c r="J733" i="2"/>
  <c r="F733" i="2"/>
  <c r="I733" i="2"/>
  <c r="O733" i="2"/>
  <c r="O738" i="2"/>
  <c r="K738" i="2"/>
  <c r="G738" i="2"/>
  <c r="I738" i="2"/>
  <c r="N738" i="2"/>
  <c r="W744" i="2"/>
  <c r="M744" i="2"/>
  <c r="I744" i="2"/>
  <c r="E744" i="2"/>
  <c r="J744" i="2"/>
  <c r="O744" i="2"/>
  <c r="E745" i="2"/>
  <c r="K745" i="2"/>
  <c r="V745" i="2"/>
  <c r="Y749" i="2"/>
  <c r="N749" i="2"/>
  <c r="J749" i="2"/>
  <c r="F749" i="2"/>
  <c r="I749" i="2"/>
  <c r="O749" i="2"/>
  <c r="E750" i="2"/>
  <c r="J750" i="2"/>
  <c r="V750" i="2"/>
  <c r="O754" i="2"/>
  <c r="K754" i="2"/>
  <c r="G754" i="2"/>
  <c r="I754" i="2"/>
  <c r="N754" i="2"/>
  <c r="F756" i="2"/>
  <c r="K756" i="2"/>
  <c r="V756" i="2"/>
  <c r="W760" i="2"/>
  <c r="M760" i="2"/>
  <c r="I760" i="2"/>
  <c r="E760" i="2"/>
  <c r="J760" i="2"/>
  <c r="O760" i="2"/>
  <c r="E761" i="2"/>
  <c r="K761" i="2"/>
  <c r="V761" i="2"/>
  <c r="Y765" i="2"/>
  <c r="N765" i="2"/>
  <c r="J765" i="2"/>
  <c r="F765" i="2"/>
  <c r="I765" i="2"/>
  <c r="O765" i="2"/>
  <c r="E766" i="2"/>
  <c r="J766" i="2"/>
  <c r="V766" i="2"/>
  <c r="O770" i="2"/>
  <c r="K770" i="2"/>
  <c r="G770" i="2"/>
  <c r="I770" i="2"/>
  <c r="N770" i="2"/>
  <c r="F772" i="2"/>
  <c r="K772" i="2"/>
  <c r="V772" i="2"/>
  <c r="W776" i="2"/>
  <c r="M776" i="2"/>
  <c r="I776" i="2"/>
  <c r="E776" i="2"/>
  <c r="J776" i="2"/>
  <c r="O776" i="2"/>
  <c r="E777" i="2"/>
  <c r="K777" i="2"/>
  <c r="V777" i="2"/>
  <c r="Y781" i="2"/>
  <c r="N781" i="2"/>
  <c r="J781" i="2"/>
  <c r="F781" i="2"/>
  <c r="I781" i="2"/>
  <c r="O781" i="2"/>
  <c r="E782" i="2"/>
  <c r="J782" i="2"/>
  <c r="V782" i="2"/>
  <c r="O786" i="2"/>
  <c r="K786" i="2"/>
  <c r="G786" i="2"/>
  <c r="I786" i="2"/>
  <c r="N786" i="2"/>
  <c r="F788" i="2"/>
  <c r="K788" i="2"/>
  <c r="V788" i="2"/>
  <c r="W792" i="2"/>
  <c r="M792" i="2"/>
  <c r="I792" i="2"/>
  <c r="E792" i="2"/>
  <c r="J792" i="2"/>
  <c r="O792" i="2"/>
  <c r="E793" i="2"/>
  <c r="K793" i="2"/>
  <c r="V793" i="2"/>
  <c r="O797" i="2"/>
  <c r="K797" i="2"/>
  <c r="G797" i="2"/>
  <c r="Y797" i="2"/>
  <c r="N797" i="2"/>
  <c r="J797" i="2"/>
  <c r="F797" i="2"/>
  <c r="L797" i="2"/>
  <c r="G800" i="2"/>
  <c r="O800" i="2"/>
  <c r="O805" i="2"/>
  <c r="K805" i="2"/>
  <c r="G805" i="2"/>
  <c r="Y805" i="2"/>
  <c r="N805" i="2"/>
  <c r="J805" i="2"/>
  <c r="F805" i="2"/>
  <c r="L805" i="2"/>
  <c r="G808" i="2"/>
  <c r="O808" i="2"/>
  <c r="O813" i="2"/>
  <c r="K813" i="2"/>
  <c r="G813" i="2"/>
  <c r="Y813" i="2"/>
  <c r="N813" i="2"/>
  <c r="J813" i="2"/>
  <c r="F813" i="2"/>
  <c r="L813" i="2"/>
  <c r="G816" i="2"/>
  <c r="O816" i="2"/>
  <c r="O821" i="2"/>
  <c r="K821" i="2"/>
  <c r="G821" i="2"/>
  <c r="Y821" i="2"/>
  <c r="N821" i="2"/>
  <c r="J821" i="2"/>
  <c r="F821" i="2"/>
  <c r="L821" i="2"/>
  <c r="G824" i="2"/>
  <c r="O824" i="2"/>
  <c r="H829" i="2"/>
  <c r="H588" i="2"/>
  <c r="AB588" i="2" s="1"/>
  <c r="L588" i="2"/>
  <c r="H592" i="2"/>
  <c r="AB592" i="2" s="1"/>
  <c r="L592" i="2"/>
  <c r="H596" i="2"/>
  <c r="AB596" i="2" s="1"/>
  <c r="L596" i="2"/>
  <c r="H600" i="2"/>
  <c r="AB600" i="2" s="1"/>
  <c r="L600" i="2"/>
  <c r="H604" i="2"/>
  <c r="AB604" i="2" s="1"/>
  <c r="L604" i="2"/>
  <c r="H608" i="2"/>
  <c r="AB608" i="2" s="1"/>
  <c r="L608" i="2"/>
  <c r="H612" i="2"/>
  <c r="AB612" i="2" s="1"/>
  <c r="L612" i="2"/>
  <c r="H616" i="2"/>
  <c r="AB616" i="2" s="1"/>
  <c r="L616" i="2"/>
  <c r="H620" i="2"/>
  <c r="AB620" i="2" s="1"/>
  <c r="L620" i="2"/>
  <c r="H624" i="2"/>
  <c r="AB624" i="2" s="1"/>
  <c r="L624" i="2"/>
  <c r="H628" i="2"/>
  <c r="AB628" i="2" s="1"/>
  <c r="L628" i="2"/>
  <c r="H632" i="2"/>
  <c r="AB632" i="2" s="1"/>
  <c r="L632" i="2"/>
  <c r="H636" i="2"/>
  <c r="AB636" i="2" s="1"/>
  <c r="L636" i="2"/>
  <c r="H640" i="2"/>
  <c r="AB640" i="2" s="1"/>
  <c r="L640" i="2"/>
  <c r="H644" i="2"/>
  <c r="AB644" i="2" s="1"/>
  <c r="L644" i="2"/>
  <c r="H648" i="2"/>
  <c r="AB648" i="2" s="1"/>
  <c r="L648" i="2"/>
  <c r="H652" i="2"/>
  <c r="AB652" i="2" s="1"/>
  <c r="L652" i="2"/>
  <c r="H656" i="2"/>
  <c r="AB656" i="2" s="1"/>
  <c r="L656" i="2"/>
  <c r="H660" i="2"/>
  <c r="AB660" i="2" s="1"/>
  <c r="L660" i="2"/>
  <c r="H664" i="2"/>
  <c r="AB664" i="2" s="1"/>
  <c r="L664" i="2"/>
  <c r="H668" i="2"/>
  <c r="AB668" i="2" s="1"/>
  <c r="L668" i="2"/>
  <c r="H672" i="2"/>
  <c r="AB672" i="2" s="1"/>
  <c r="L672" i="2"/>
  <c r="H676" i="2"/>
  <c r="AB676" i="2" s="1"/>
  <c r="L676" i="2"/>
  <c r="H680" i="2"/>
  <c r="AB680" i="2" s="1"/>
  <c r="L680" i="2"/>
  <c r="H684" i="2"/>
  <c r="AB684" i="2" s="1"/>
  <c r="L684" i="2"/>
  <c r="H688" i="2"/>
  <c r="AB688" i="2" s="1"/>
  <c r="L688" i="2"/>
  <c r="H692" i="2"/>
  <c r="AB692" i="2" s="1"/>
  <c r="L692" i="2"/>
  <c r="G695" i="2"/>
  <c r="AB695" i="2" s="1"/>
  <c r="K695" i="2"/>
  <c r="O695" i="2"/>
  <c r="H696" i="2"/>
  <c r="L696" i="2"/>
  <c r="AB696" i="2" s="1"/>
  <c r="G699" i="2"/>
  <c r="AB699" i="2" s="1"/>
  <c r="K699" i="2"/>
  <c r="O699" i="2"/>
  <c r="H700" i="2"/>
  <c r="AB700" i="2" s="1"/>
  <c r="L700" i="2"/>
  <c r="H704" i="2"/>
  <c r="Y705" i="2"/>
  <c r="N705" i="2"/>
  <c r="J705" i="2"/>
  <c r="F705" i="2"/>
  <c r="AB705" i="2" s="1"/>
  <c r="I705" i="2"/>
  <c r="O705" i="2"/>
  <c r="H709" i="2"/>
  <c r="O710" i="2"/>
  <c r="K710" i="2"/>
  <c r="G710" i="2"/>
  <c r="AB710" i="2" s="1"/>
  <c r="I710" i="2"/>
  <c r="N710" i="2"/>
  <c r="H714" i="2"/>
  <c r="M714" i="2"/>
  <c r="W716" i="2"/>
  <c r="M716" i="2"/>
  <c r="I716" i="2"/>
  <c r="E716" i="2"/>
  <c r="J716" i="2"/>
  <c r="O716" i="2"/>
  <c r="H720" i="2"/>
  <c r="Y721" i="2"/>
  <c r="N721" i="2"/>
  <c r="J721" i="2"/>
  <c r="F721" i="2"/>
  <c r="I721" i="2"/>
  <c r="O721" i="2"/>
  <c r="H725" i="2"/>
  <c r="O726" i="2"/>
  <c r="K726" i="2"/>
  <c r="G726" i="2"/>
  <c r="I726" i="2"/>
  <c r="AB726" i="2" s="1"/>
  <c r="N726" i="2"/>
  <c r="F728" i="2"/>
  <c r="K728" i="2"/>
  <c r="V728" i="2"/>
  <c r="H730" i="2"/>
  <c r="M730" i="2"/>
  <c r="W732" i="2"/>
  <c r="M732" i="2"/>
  <c r="I732" i="2"/>
  <c r="E732" i="2"/>
  <c r="J732" i="2"/>
  <c r="O732" i="2"/>
  <c r="E733" i="2"/>
  <c r="K733" i="2"/>
  <c r="V733" i="2"/>
  <c r="H736" i="2"/>
  <c r="Y737" i="2"/>
  <c r="N737" i="2"/>
  <c r="J737" i="2"/>
  <c r="F737" i="2"/>
  <c r="AB737" i="2" s="1"/>
  <c r="I737" i="2"/>
  <c r="O737" i="2"/>
  <c r="E738" i="2"/>
  <c r="J738" i="2"/>
  <c r="V738" i="2"/>
  <c r="H741" i="2"/>
  <c r="O742" i="2"/>
  <c r="K742" i="2"/>
  <c r="AB742" i="2" s="1"/>
  <c r="G742" i="2"/>
  <c r="I742" i="2"/>
  <c r="N742" i="2"/>
  <c r="F744" i="2"/>
  <c r="K744" i="2"/>
  <c r="V744" i="2"/>
  <c r="G745" i="2"/>
  <c r="L745" i="2"/>
  <c r="W745" i="2"/>
  <c r="H746" i="2"/>
  <c r="M746" i="2"/>
  <c r="W748" i="2"/>
  <c r="M748" i="2"/>
  <c r="I748" i="2"/>
  <c r="E748" i="2"/>
  <c r="J748" i="2"/>
  <c r="O748" i="2"/>
  <c r="E749" i="2"/>
  <c r="K749" i="2"/>
  <c r="V749" i="2"/>
  <c r="F750" i="2"/>
  <c r="L750" i="2"/>
  <c r="W750" i="2"/>
  <c r="H752" i="2"/>
  <c r="Y753" i="2"/>
  <c r="N753" i="2"/>
  <c r="J753" i="2"/>
  <c r="F753" i="2"/>
  <c r="AB753" i="2" s="1"/>
  <c r="I753" i="2"/>
  <c r="O753" i="2"/>
  <c r="E754" i="2"/>
  <c r="J754" i="2"/>
  <c r="V754" i="2"/>
  <c r="G756" i="2"/>
  <c r="L756" i="2"/>
  <c r="Y756" i="2"/>
  <c r="H757" i="2"/>
  <c r="O758" i="2"/>
  <c r="K758" i="2"/>
  <c r="G758" i="2"/>
  <c r="AB758" i="2" s="1"/>
  <c r="I758" i="2"/>
  <c r="N758" i="2"/>
  <c r="F760" i="2"/>
  <c r="K760" i="2"/>
  <c r="V760" i="2"/>
  <c r="G761" i="2"/>
  <c r="L761" i="2"/>
  <c r="W761" i="2"/>
  <c r="H762" i="2"/>
  <c r="M762" i="2"/>
  <c r="W764" i="2"/>
  <c r="M764" i="2"/>
  <c r="I764" i="2"/>
  <c r="E764" i="2"/>
  <c r="J764" i="2"/>
  <c r="O764" i="2"/>
  <c r="E765" i="2"/>
  <c r="K765" i="2"/>
  <c r="V765" i="2"/>
  <c r="F766" i="2"/>
  <c r="L766" i="2"/>
  <c r="W766" i="2"/>
  <c r="H768" i="2"/>
  <c r="Y769" i="2"/>
  <c r="N769" i="2"/>
  <c r="J769" i="2"/>
  <c r="F769" i="2"/>
  <c r="I769" i="2"/>
  <c r="O769" i="2"/>
  <c r="E770" i="2"/>
  <c r="J770" i="2"/>
  <c r="V770" i="2"/>
  <c r="G772" i="2"/>
  <c r="L772" i="2"/>
  <c r="Y772" i="2"/>
  <c r="H773" i="2"/>
  <c r="O774" i="2"/>
  <c r="K774" i="2"/>
  <c r="G774" i="2"/>
  <c r="I774" i="2"/>
  <c r="N774" i="2"/>
  <c r="F776" i="2"/>
  <c r="K776" i="2"/>
  <c r="V776" i="2"/>
  <c r="G777" i="2"/>
  <c r="L777" i="2"/>
  <c r="W777" i="2"/>
  <c r="H778" i="2"/>
  <c r="M778" i="2"/>
  <c r="W780" i="2"/>
  <c r="M780" i="2"/>
  <c r="I780" i="2"/>
  <c r="E780" i="2"/>
  <c r="J780" i="2"/>
  <c r="O780" i="2"/>
  <c r="E781" i="2"/>
  <c r="K781" i="2"/>
  <c r="V781" i="2"/>
  <c r="F782" i="2"/>
  <c r="L782" i="2"/>
  <c r="W782" i="2"/>
  <c r="H784" i="2"/>
  <c r="Y785" i="2"/>
  <c r="N785" i="2"/>
  <c r="J785" i="2"/>
  <c r="F785" i="2"/>
  <c r="I785" i="2"/>
  <c r="O785" i="2"/>
  <c r="E786" i="2"/>
  <c r="J786" i="2"/>
  <c r="V786" i="2"/>
  <c r="G788" i="2"/>
  <c r="L788" i="2"/>
  <c r="Y788" i="2"/>
  <c r="H789" i="2"/>
  <c r="O790" i="2"/>
  <c r="K790" i="2"/>
  <c r="G790" i="2"/>
  <c r="AB790" i="2" s="1"/>
  <c r="I790" i="2"/>
  <c r="N790" i="2"/>
  <c r="F792" i="2"/>
  <c r="K792" i="2"/>
  <c r="V792" i="2"/>
  <c r="G793" i="2"/>
  <c r="L793" i="2"/>
  <c r="W793" i="2"/>
  <c r="H794" i="2"/>
  <c r="M794" i="2"/>
  <c r="Y796" i="2"/>
  <c r="N796" i="2"/>
  <c r="J796" i="2"/>
  <c r="F796" i="2"/>
  <c r="W796" i="2"/>
  <c r="M796" i="2"/>
  <c r="I796" i="2"/>
  <c r="E796" i="2"/>
  <c r="AB796" i="2" s="1"/>
  <c r="L796" i="2"/>
  <c r="E797" i="2"/>
  <c r="M797" i="2"/>
  <c r="H800" i="2"/>
  <c r="V800" i="2"/>
  <c r="I801" i="2"/>
  <c r="Y804" i="2"/>
  <c r="N804" i="2"/>
  <c r="J804" i="2"/>
  <c r="F804" i="2"/>
  <c r="W804" i="2"/>
  <c r="M804" i="2"/>
  <c r="I804" i="2"/>
  <c r="E804" i="2"/>
  <c r="L804" i="2"/>
  <c r="E805" i="2"/>
  <c r="M805" i="2"/>
  <c r="H808" i="2"/>
  <c r="V808" i="2"/>
  <c r="I809" i="2"/>
  <c r="Y812" i="2"/>
  <c r="N812" i="2"/>
  <c r="J812" i="2"/>
  <c r="F812" i="2"/>
  <c r="W812" i="2"/>
  <c r="M812" i="2"/>
  <c r="I812" i="2"/>
  <c r="E812" i="2"/>
  <c r="AB812" i="2" s="1"/>
  <c r="L812" i="2"/>
  <c r="E813" i="2"/>
  <c r="M813" i="2"/>
  <c r="H816" i="2"/>
  <c r="V816" i="2"/>
  <c r="I817" i="2"/>
  <c r="Y820" i="2"/>
  <c r="N820" i="2"/>
  <c r="J820" i="2"/>
  <c r="F820" i="2"/>
  <c r="W820" i="2"/>
  <c r="M820" i="2"/>
  <c r="I820" i="2"/>
  <c r="E820" i="2"/>
  <c r="L820" i="2"/>
  <c r="E821" i="2"/>
  <c r="AB821" i="2" s="1"/>
  <c r="M821" i="2"/>
  <c r="H824" i="2"/>
  <c r="V824" i="2"/>
  <c r="I825" i="2"/>
  <c r="Y828" i="2"/>
  <c r="N828" i="2"/>
  <c r="J828" i="2"/>
  <c r="F828" i="2"/>
  <c r="W828" i="2"/>
  <c r="M828" i="2"/>
  <c r="I828" i="2"/>
  <c r="E828" i="2"/>
  <c r="AB828" i="2" s="1"/>
  <c r="V828" i="2"/>
  <c r="L828" i="2"/>
  <c r="L829" i="2"/>
  <c r="Y831" i="2"/>
  <c r="N831" i="2"/>
  <c r="J831" i="2"/>
  <c r="F831" i="2"/>
  <c r="M831" i="2"/>
  <c r="H831" i="2"/>
  <c r="W831" i="2"/>
  <c r="L831" i="2"/>
  <c r="G831" i="2"/>
  <c r="V831" i="2"/>
  <c r="K831" i="2"/>
  <c r="E831" i="2"/>
  <c r="H695" i="2"/>
  <c r="L695" i="2"/>
  <c r="H699" i="2"/>
  <c r="L699" i="2"/>
  <c r="W704" i="2"/>
  <c r="M704" i="2"/>
  <c r="I704" i="2"/>
  <c r="E704" i="2"/>
  <c r="AB704" i="2" s="1"/>
  <c r="J704" i="2"/>
  <c r="O704" i="2"/>
  <c r="Y709" i="2"/>
  <c r="N709" i="2"/>
  <c r="J709" i="2"/>
  <c r="F709" i="2"/>
  <c r="AB709" i="2" s="1"/>
  <c r="I709" i="2"/>
  <c r="O709" i="2"/>
  <c r="O714" i="2"/>
  <c r="K714" i="2"/>
  <c r="G714" i="2"/>
  <c r="AB714" i="2" s="1"/>
  <c r="I714" i="2"/>
  <c r="N714" i="2"/>
  <c r="W720" i="2"/>
  <c r="M720" i="2"/>
  <c r="I720" i="2"/>
  <c r="E720" i="2"/>
  <c r="J720" i="2"/>
  <c r="O720" i="2"/>
  <c r="Y725" i="2"/>
  <c r="N725" i="2"/>
  <c r="J725" i="2"/>
  <c r="F725" i="2"/>
  <c r="AB725" i="2" s="1"/>
  <c r="I725" i="2"/>
  <c r="O725" i="2"/>
  <c r="G728" i="2"/>
  <c r="L728" i="2"/>
  <c r="Y728" i="2"/>
  <c r="O730" i="2"/>
  <c r="K730" i="2"/>
  <c r="G730" i="2"/>
  <c r="I730" i="2"/>
  <c r="AB730" i="2" s="1"/>
  <c r="N730" i="2"/>
  <c r="G733" i="2"/>
  <c r="L733" i="2"/>
  <c r="W733" i="2"/>
  <c r="W736" i="2"/>
  <c r="M736" i="2"/>
  <c r="I736" i="2"/>
  <c r="E736" i="2"/>
  <c r="J736" i="2"/>
  <c r="O736" i="2"/>
  <c r="F738" i="2"/>
  <c r="L738" i="2"/>
  <c r="W738" i="2"/>
  <c r="Y741" i="2"/>
  <c r="N741" i="2"/>
  <c r="J741" i="2"/>
  <c r="F741" i="2"/>
  <c r="AB741" i="2" s="1"/>
  <c r="I741" i="2"/>
  <c r="O741" i="2"/>
  <c r="G744" i="2"/>
  <c r="L744" i="2"/>
  <c r="Y744" i="2"/>
  <c r="H745" i="2"/>
  <c r="O746" i="2"/>
  <c r="K746" i="2"/>
  <c r="AB746" i="2" s="1"/>
  <c r="G746" i="2"/>
  <c r="I746" i="2"/>
  <c r="N746" i="2"/>
  <c r="G749" i="2"/>
  <c r="L749" i="2"/>
  <c r="W749" i="2"/>
  <c r="H750" i="2"/>
  <c r="M750" i="2"/>
  <c r="W752" i="2"/>
  <c r="M752" i="2"/>
  <c r="I752" i="2"/>
  <c r="E752" i="2"/>
  <c r="AB752" i="2" s="1"/>
  <c r="J752" i="2"/>
  <c r="O752" i="2"/>
  <c r="F754" i="2"/>
  <c r="L754" i="2"/>
  <c r="W754" i="2"/>
  <c r="H756" i="2"/>
  <c r="Y757" i="2"/>
  <c r="N757" i="2"/>
  <c r="J757" i="2"/>
  <c r="F757" i="2"/>
  <c r="AB757" i="2" s="1"/>
  <c r="I757" i="2"/>
  <c r="O757" i="2"/>
  <c r="G760" i="2"/>
  <c r="L760" i="2"/>
  <c r="Y760" i="2"/>
  <c r="H761" i="2"/>
  <c r="O762" i="2"/>
  <c r="K762" i="2"/>
  <c r="G762" i="2"/>
  <c r="I762" i="2"/>
  <c r="N762" i="2"/>
  <c r="G765" i="2"/>
  <c r="L765" i="2"/>
  <c r="W765" i="2"/>
  <c r="H766" i="2"/>
  <c r="M766" i="2"/>
  <c r="W768" i="2"/>
  <c r="M768" i="2"/>
  <c r="I768" i="2"/>
  <c r="E768" i="2"/>
  <c r="J768" i="2"/>
  <c r="O768" i="2"/>
  <c r="F770" i="2"/>
  <c r="L770" i="2"/>
  <c r="W770" i="2"/>
  <c r="H772" i="2"/>
  <c r="Y773" i="2"/>
  <c r="N773" i="2"/>
  <c r="J773" i="2"/>
  <c r="F773" i="2"/>
  <c r="AB773" i="2" s="1"/>
  <c r="I773" i="2"/>
  <c r="O773" i="2"/>
  <c r="AB774" i="2"/>
  <c r="G776" i="2"/>
  <c r="L776" i="2"/>
  <c r="Y776" i="2"/>
  <c r="H777" i="2"/>
  <c r="O778" i="2"/>
  <c r="K778" i="2"/>
  <c r="G778" i="2"/>
  <c r="I778" i="2"/>
  <c r="AB778" i="2" s="1"/>
  <c r="N778" i="2"/>
  <c r="G781" i="2"/>
  <c r="L781" i="2"/>
  <c r="W781" i="2"/>
  <c r="H782" i="2"/>
  <c r="M782" i="2"/>
  <c r="W784" i="2"/>
  <c r="M784" i="2"/>
  <c r="I784" i="2"/>
  <c r="E784" i="2"/>
  <c r="J784" i="2"/>
  <c r="O784" i="2"/>
  <c r="F786" i="2"/>
  <c r="L786" i="2"/>
  <c r="W786" i="2"/>
  <c r="H788" i="2"/>
  <c r="Y789" i="2"/>
  <c r="N789" i="2"/>
  <c r="J789" i="2"/>
  <c r="F789" i="2"/>
  <c r="AB789" i="2" s="1"/>
  <c r="I789" i="2"/>
  <c r="O789" i="2"/>
  <c r="G792" i="2"/>
  <c r="L792" i="2"/>
  <c r="Y792" i="2"/>
  <c r="H793" i="2"/>
  <c r="O794" i="2"/>
  <c r="K794" i="2"/>
  <c r="G794" i="2"/>
  <c r="I794" i="2"/>
  <c r="N794" i="2"/>
  <c r="H797" i="2"/>
  <c r="V797" i="2"/>
  <c r="O801" i="2"/>
  <c r="K801" i="2"/>
  <c r="G801" i="2"/>
  <c r="Y801" i="2"/>
  <c r="N801" i="2"/>
  <c r="J801" i="2"/>
  <c r="AB801" i="2" s="1"/>
  <c r="F801" i="2"/>
  <c r="L801" i="2"/>
  <c r="H805" i="2"/>
  <c r="V805" i="2"/>
  <c r="O809" i="2"/>
  <c r="K809" i="2"/>
  <c r="G809" i="2"/>
  <c r="Y809" i="2"/>
  <c r="N809" i="2"/>
  <c r="J809" i="2"/>
  <c r="F809" i="2"/>
  <c r="L809" i="2"/>
  <c r="H813" i="2"/>
  <c r="V813" i="2"/>
  <c r="O817" i="2"/>
  <c r="K817" i="2"/>
  <c r="G817" i="2"/>
  <c r="Y817" i="2"/>
  <c r="N817" i="2"/>
  <c r="J817" i="2"/>
  <c r="F817" i="2"/>
  <c r="L817" i="2"/>
  <c r="AB817" i="2" s="1"/>
  <c r="H821" i="2"/>
  <c r="V821" i="2"/>
  <c r="O825" i="2"/>
  <c r="K825" i="2"/>
  <c r="G825" i="2"/>
  <c r="Y825" i="2"/>
  <c r="N825" i="2"/>
  <c r="J825" i="2"/>
  <c r="F825" i="2"/>
  <c r="L825" i="2"/>
  <c r="Y745" i="2"/>
  <c r="N745" i="2"/>
  <c r="J745" i="2"/>
  <c r="F745" i="2"/>
  <c r="I745" i="2"/>
  <c r="O745" i="2"/>
  <c r="O750" i="2"/>
  <c r="K750" i="2"/>
  <c r="G750" i="2"/>
  <c r="I750" i="2"/>
  <c r="N750" i="2"/>
  <c r="W756" i="2"/>
  <c r="M756" i="2"/>
  <c r="I756" i="2"/>
  <c r="E756" i="2"/>
  <c r="J756" i="2"/>
  <c r="O756" i="2"/>
  <c r="Y761" i="2"/>
  <c r="N761" i="2"/>
  <c r="J761" i="2"/>
  <c r="F761" i="2"/>
  <c r="I761" i="2"/>
  <c r="O761" i="2"/>
  <c r="AB762" i="2"/>
  <c r="O766" i="2"/>
  <c r="K766" i="2"/>
  <c r="G766" i="2"/>
  <c r="I766" i="2"/>
  <c r="N766" i="2"/>
  <c r="W772" i="2"/>
  <c r="M772" i="2"/>
  <c r="I772" i="2"/>
  <c r="E772" i="2"/>
  <c r="J772" i="2"/>
  <c r="O772" i="2"/>
  <c r="Y777" i="2"/>
  <c r="N777" i="2"/>
  <c r="J777" i="2"/>
  <c r="F777" i="2"/>
  <c r="I777" i="2"/>
  <c r="O777" i="2"/>
  <c r="O782" i="2"/>
  <c r="K782" i="2"/>
  <c r="G782" i="2"/>
  <c r="I782" i="2"/>
  <c r="N782" i="2"/>
  <c r="W788" i="2"/>
  <c r="M788" i="2"/>
  <c r="I788" i="2"/>
  <c r="E788" i="2"/>
  <c r="J788" i="2"/>
  <c r="O788" i="2"/>
  <c r="Y793" i="2"/>
  <c r="N793" i="2"/>
  <c r="J793" i="2"/>
  <c r="F793" i="2"/>
  <c r="I793" i="2"/>
  <c r="O793" i="2"/>
  <c r="AB794" i="2"/>
  <c r="Y800" i="2"/>
  <c r="N800" i="2"/>
  <c r="J800" i="2"/>
  <c r="F800" i="2"/>
  <c r="W800" i="2"/>
  <c r="M800" i="2"/>
  <c r="I800" i="2"/>
  <c r="E800" i="2"/>
  <c r="AB800" i="2" s="1"/>
  <c r="L800" i="2"/>
  <c r="Y808" i="2"/>
  <c r="N808" i="2"/>
  <c r="J808" i="2"/>
  <c r="F808" i="2"/>
  <c r="W808" i="2"/>
  <c r="M808" i="2"/>
  <c r="I808" i="2"/>
  <c r="E808" i="2"/>
  <c r="L808" i="2"/>
  <c r="AB809" i="2"/>
  <c r="Y816" i="2"/>
  <c r="N816" i="2"/>
  <c r="J816" i="2"/>
  <c r="F816" i="2"/>
  <c r="W816" i="2"/>
  <c r="M816" i="2"/>
  <c r="I816" i="2"/>
  <c r="E816" i="2"/>
  <c r="AB816" i="2" s="1"/>
  <c r="L816" i="2"/>
  <c r="Y824" i="2"/>
  <c r="N824" i="2"/>
  <c r="J824" i="2"/>
  <c r="F824" i="2"/>
  <c r="W824" i="2"/>
  <c r="M824" i="2"/>
  <c r="I824" i="2"/>
  <c r="E824" i="2"/>
  <c r="L824" i="2"/>
  <c r="AB825" i="2"/>
  <c r="O829" i="2"/>
  <c r="K829" i="2"/>
  <c r="G829" i="2"/>
  <c r="Y829" i="2"/>
  <c r="N829" i="2"/>
  <c r="J829" i="2"/>
  <c r="F829" i="2"/>
  <c r="W829" i="2"/>
  <c r="M829" i="2"/>
  <c r="I829" i="2"/>
  <c r="E829" i="2"/>
  <c r="O836" i="2"/>
  <c r="K836" i="2"/>
  <c r="G836" i="2"/>
  <c r="Y836" i="2"/>
  <c r="M836" i="2"/>
  <c r="H836" i="2"/>
  <c r="W836" i="2"/>
  <c r="L836" i="2"/>
  <c r="F836" i="2"/>
  <c r="V836" i="2"/>
  <c r="J836" i="2"/>
  <c r="E836" i="2"/>
  <c r="Y835" i="2"/>
  <c r="N835" i="2"/>
  <c r="J835" i="2"/>
  <c r="F835" i="2"/>
  <c r="I835" i="2"/>
  <c r="O835" i="2"/>
  <c r="O840" i="2"/>
  <c r="K840" i="2"/>
  <c r="G840" i="2"/>
  <c r="I840" i="2"/>
  <c r="N840" i="2"/>
  <c r="F842" i="2"/>
  <c r="K842" i="2"/>
  <c r="V842" i="2"/>
  <c r="W846" i="2"/>
  <c r="M846" i="2"/>
  <c r="I846" i="2"/>
  <c r="E846" i="2"/>
  <c r="J846" i="2"/>
  <c r="O846" i="2"/>
  <c r="E847" i="2"/>
  <c r="K847" i="2"/>
  <c r="V847" i="2"/>
  <c r="Y851" i="2"/>
  <c r="N851" i="2"/>
  <c r="J851" i="2"/>
  <c r="F851" i="2"/>
  <c r="I851" i="2"/>
  <c r="O851" i="2"/>
  <c r="E852" i="2"/>
  <c r="J852" i="2"/>
  <c r="V852" i="2"/>
  <c r="O856" i="2"/>
  <c r="K856" i="2"/>
  <c r="G856" i="2"/>
  <c r="I856" i="2"/>
  <c r="N856" i="2"/>
  <c r="F858" i="2"/>
  <c r="K858" i="2"/>
  <c r="V858" i="2"/>
  <c r="W862" i="2"/>
  <c r="M862" i="2"/>
  <c r="I862" i="2"/>
  <c r="E862" i="2"/>
  <c r="J862" i="2"/>
  <c r="O862" i="2"/>
  <c r="E863" i="2"/>
  <c r="K863" i="2"/>
  <c r="V863" i="2"/>
  <c r="Y867" i="2"/>
  <c r="N867" i="2"/>
  <c r="J867" i="2"/>
  <c r="F867" i="2"/>
  <c r="I867" i="2"/>
  <c r="O867" i="2"/>
  <c r="E868" i="2"/>
  <c r="J868" i="2"/>
  <c r="V868" i="2"/>
  <c r="O872" i="2"/>
  <c r="K872" i="2"/>
  <c r="G872" i="2"/>
  <c r="I872" i="2"/>
  <c r="N872" i="2"/>
  <c r="F874" i="2"/>
  <c r="K874" i="2"/>
  <c r="V874" i="2"/>
  <c r="W878" i="2"/>
  <c r="M878" i="2"/>
  <c r="I878" i="2"/>
  <c r="E878" i="2"/>
  <c r="J878" i="2"/>
  <c r="O878" i="2"/>
  <c r="E879" i="2"/>
  <c r="K879" i="2"/>
  <c r="V879" i="2"/>
  <c r="Y883" i="2"/>
  <c r="N883" i="2"/>
  <c r="J883" i="2"/>
  <c r="F883" i="2"/>
  <c r="I883" i="2"/>
  <c r="O883" i="2"/>
  <c r="E884" i="2"/>
  <c r="J884" i="2"/>
  <c r="V884" i="2"/>
  <c r="Y890" i="2"/>
  <c r="N890" i="2"/>
  <c r="J890" i="2"/>
  <c r="F890" i="2"/>
  <c r="W890" i="2"/>
  <c r="M890" i="2"/>
  <c r="I890" i="2"/>
  <c r="E890" i="2"/>
  <c r="L890" i="2"/>
  <c r="E891" i="2"/>
  <c r="M891" i="2"/>
  <c r="Y898" i="2"/>
  <c r="N898" i="2"/>
  <c r="J898" i="2"/>
  <c r="F898" i="2"/>
  <c r="W898" i="2"/>
  <c r="M898" i="2"/>
  <c r="I898" i="2"/>
  <c r="E898" i="2"/>
  <c r="L898" i="2"/>
  <c r="E899" i="2"/>
  <c r="M899" i="2"/>
  <c r="J909" i="2"/>
  <c r="H703" i="2"/>
  <c r="AB703" i="2" s="1"/>
  <c r="L703" i="2"/>
  <c r="H707" i="2"/>
  <c r="AB707" i="2" s="1"/>
  <c r="L707" i="2"/>
  <c r="H711" i="2"/>
  <c r="AB711" i="2" s="1"/>
  <c r="L711" i="2"/>
  <c r="H715" i="2"/>
  <c r="AB715" i="2" s="1"/>
  <c r="L715" i="2"/>
  <c r="H719" i="2"/>
  <c r="AB719" i="2" s="1"/>
  <c r="L719" i="2"/>
  <c r="H723" i="2"/>
  <c r="AB723" i="2" s="1"/>
  <c r="L723" i="2"/>
  <c r="H727" i="2"/>
  <c r="AB727" i="2" s="1"/>
  <c r="L727" i="2"/>
  <c r="H731" i="2"/>
  <c r="AB731" i="2" s="1"/>
  <c r="L731" i="2"/>
  <c r="H735" i="2"/>
  <c r="AB735" i="2" s="1"/>
  <c r="L735" i="2"/>
  <c r="H739" i="2"/>
  <c r="AB739" i="2" s="1"/>
  <c r="L739" i="2"/>
  <c r="H743" i="2"/>
  <c r="AB743" i="2" s="1"/>
  <c r="L743" i="2"/>
  <c r="H747" i="2"/>
  <c r="AB747" i="2" s="1"/>
  <c r="L747" i="2"/>
  <c r="H751" i="2"/>
  <c r="AB751" i="2" s="1"/>
  <c r="L751" i="2"/>
  <c r="H755" i="2"/>
  <c r="AB755" i="2" s="1"/>
  <c r="L755" i="2"/>
  <c r="H759" i="2"/>
  <c r="AB759" i="2" s="1"/>
  <c r="L759" i="2"/>
  <c r="H763" i="2"/>
  <c r="AB763" i="2" s="1"/>
  <c r="L763" i="2"/>
  <c r="H767" i="2"/>
  <c r="AB767" i="2" s="1"/>
  <c r="L767" i="2"/>
  <c r="H771" i="2"/>
  <c r="AB771" i="2" s="1"/>
  <c r="L771" i="2"/>
  <c r="H775" i="2"/>
  <c r="AB775" i="2" s="1"/>
  <c r="L775" i="2"/>
  <c r="H779" i="2"/>
  <c r="AB779" i="2" s="1"/>
  <c r="L779" i="2"/>
  <c r="H783" i="2"/>
  <c r="AB783" i="2" s="1"/>
  <c r="L783" i="2"/>
  <c r="H787" i="2"/>
  <c r="AB787" i="2" s="1"/>
  <c r="L787" i="2"/>
  <c r="H791" i="2"/>
  <c r="AB791" i="2" s="1"/>
  <c r="L791" i="2"/>
  <c r="H795" i="2"/>
  <c r="AB795" i="2" s="1"/>
  <c r="L795" i="2"/>
  <c r="G798" i="2"/>
  <c r="AB798" i="2" s="1"/>
  <c r="K798" i="2"/>
  <c r="O798" i="2"/>
  <c r="H799" i="2"/>
  <c r="L799" i="2"/>
  <c r="G802" i="2"/>
  <c r="AB802" i="2" s="1"/>
  <c r="K802" i="2"/>
  <c r="O802" i="2"/>
  <c r="H803" i="2"/>
  <c r="AB803" i="2" s="1"/>
  <c r="L803" i="2"/>
  <c r="G806" i="2"/>
  <c r="AB806" i="2" s="1"/>
  <c r="K806" i="2"/>
  <c r="O806" i="2"/>
  <c r="H807" i="2"/>
  <c r="L807" i="2"/>
  <c r="G810" i="2"/>
  <c r="K810" i="2"/>
  <c r="AB810" i="2" s="1"/>
  <c r="O810" i="2"/>
  <c r="H811" i="2"/>
  <c r="AB811" i="2" s="1"/>
  <c r="L811" i="2"/>
  <c r="G814" i="2"/>
  <c r="AB814" i="2" s="1"/>
  <c r="K814" i="2"/>
  <c r="O814" i="2"/>
  <c r="H815" i="2"/>
  <c r="L815" i="2"/>
  <c r="G818" i="2"/>
  <c r="AB818" i="2" s="1"/>
  <c r="K818" i="2"/>
  <c r="O818" i="2"/>
  <c r="H819" i="2"/>
  <c r="AB819" i="2" s="1"/>
  <c r="L819" i="2"/>
  <c r="G822" i="2"/>
  <c r="AB822" i="2" s="1"/>
  <c r="K822" i="2"/>
  <c r="O822" i="2"/>
  <c r="H823" i="2"/>
  <c r="L823" i="2"/>
  <c r="G826" i="2"/>
  <c r="K826" i="2"/>
  <c r="O826" i="2"/>
  <c r="H827" i="2"/>
  <c r="AB827" i="2" s="1"/>
  <c r="L827" i="2"/>
  <c r="G830" i="2"/>
  <c r="AB830" i="2" s="1"/>
  <c r="K830" i="2"/>
  <c r="H832" i="2"/>
  <c r="M832" i="2"/>
  <c r="W834" i="2"/>
  <c r="M834" i="2"/>
  <c r="I834" i="2"/>
  <c r="E834" i="2"/>
  <c r="J834" i="2"/>
  <c r="O834" i="2"/>
  <c r="E835" i="2"/>
  <c r="K835" i="2"/>
  <c r="V835" i="2"/>
  <c r="H838" i="2"/>
  <c r="Y839" i="2"/>
  <c r="N839" i="2"/>
  <c r="J839" i="2"/>
  <c r="F839" i="2"/>
  <c r="I839" i="2"/>
  <c r="O839" i="2"/>
  <c r="E840" i="2"/>
  <c r="J840" i="2"/>
  <c r="V840" i="2"/>
  <c r="G842" i="2"/>
  <c r="L842" i="2"/>
  <c r="Y842" i="2"/>
  <c r="H843" i="2"/>
  <c r="AB843" i="2" s="1"/>
  <c r="O844" i="2"/>
  <c r="K844" i="2"/>
  <c r="G844" i="2"/>
  <c r="I844" i="2"/>
  <c r="AB844" i="2" s="1"/>
  <c r="N844" i="2"/>
  <c r="F846" i="2"/>
  <c r="K846" i="2"/>
  <c r="V846" i="2"/>
  <c r="G847" i="2"/>
  <c r="L847" i="2"/>
  <c r="W847" i="2"/>
  <c r="H848" i="2"/>
  <c r="M848" i="2"/>
  <c r="W850" i="2"/>
  <c r="M850" i="2"/>
  <c r="I850" i="2"/>
  <c r="E850" i="2"/>
  <c r="J850" i="2"/>
  <c r="O850" i="2"/>
  <c r="E851" i="2"/>
  <c r="K851" i="2"/>
  <c r="V851" i="2"/>
  <c r="F852" i="2"/>
  <c r="L852" i="2"/>
  <c r="W852" i="2"/>
  <c r="H854" i="2"/>
  <c r="Y855" i="2"/>
  <c r="N855" i="2"/>
  <c r="J855" i="2"/>
  <c r="F855" i="2"/>
  <c r="I855" i="2"/>
  <c r="O855" i="2"/>
  <c r="E856" i="2"/>
  <c r="J856" i="2"/>
  <c r="V856" i="2"/>
  <c r="G858" i="2"/>
  <c r="L858" i="2"/>
  <c r="Y858" i="2"/>
  <c r="H859" i="2"/>
  <c r="O860" i="2"/>
  <c r="K860" i="2"/>
  <c r="G860" i="2"/>
  <c r="AB860" i="2" s="1"/>
  <c r="I860" i="2"/>
  <c r="N860" i="2"/>
  <c r="F862" i="2"/>
  <c r="K862" i="2"/>
  <c r="V862" i="2"/>
  <c r="G863" i="2"/>
  <c r="L863" i="2"/>
  <c r="W863" i="2"/>
  <c r="H864" i="2"/>
  <c r="M864" i="2"/>
  <c r="W866" i="2"/>
  <c r="M866" i="2"/>
  <c r="I866" i="2"/>
  <c r="E866" i="2"/>
  <c r="AB866" i="2" s="1"/>
  <c r="J866" i="2"/>
  <c r="O866" i="2"/>
  <c r="E867" i="2"/>
  <c r="K867" i="2"/>
  <c r="V867" i="2"/>
  <c r="F868" i="2"/>
  <c r="L868" i="2"/>
  <c r="W868" i="2"/>
  <c r="H870" i="2"/>
  <c r="Y871" i="2"/>
  <c r="N871" i="2"/>
  <c r="J871" i="2"/>
  <c r="F871" i="2"/>
  <c r="I871" i="2"/>
  <c r="O871" i="2"/>
  <c r="E872" i="2"/>
  <c r="J872" i="2"/>
  <c r="V872" i="2"/>
  <c r="G874" i="2"/>
  <c r="L874" i="2"/>
  <c r="Y874" i="2"/>
  <c r="H875" i="2"/>
  <c r="AB875" i="2" s="1"/>
  <c r="O876" i="2"/>
  <c r="K876" i="2"/>
  <c r="G876" i="2"/>
  <c r="I876" i="2"/>
  <c r="N876" i="2"/>
  <c r="F878" i="2"/>
  <c r="K878" i="2"/>
  <c r="V878" i="2"/>
  <c r="G879" i="2"/>
  <c r="L879" i="2"/>
  <c r="W879" i="2"/>
  <c r="H880" i="2"/>
  <c r="M880" i="2"/>
  <c r="W882" i="2"/>
  <c r="M882" i="2"/>
  <c r="I882" i="2"/>
  <c r="E882" i="2"/>
  <c r="J882" i="2"/>
  <c r="O882" i="2"/>
  <c r="E883" i="2"/>
  <c r="K883" i="2"/>
  <c r="V883" i="2"/>
  <c r="F884" i="2"/>
  <c r="L884" i="2"/>
  <c r="W884" i="2"/>
  <c r="O887" i="2"/>
  <c r="K887" i="2"/>
  <c r="G887" i="2"/>
  <c r="Y887" i="2"/>
  <c r="N887" i="2"/>
  <c r="J887" i="2"/>
  <c r="F887" i="2"/>
  <c r="L887" i="2"/>
  <c r="G890" i="2"/>
  <c r="O890" i="2"/>
  <c r="H891" i="2"/>
  <c r="V891" i="2"/>
  <c r="O895" i="2"/>
  <c r="K895" i="2"/>
  <c r="G895" i="2"/>
  <c r="Y895" i="2"/>
  <c r="N895" i="2"/>
  <c r="J895" i="2"/>
  <c r="F895" i="2"/>
  <c r="L895" i="2"/>
  <c r="G898" i="2"/>
  <c r="O898" i="2"/>
  <c r="H899" i="2"/>
  <c r="V899" i="2"/>
  <c r="O903" i="2"/>
  <c r="K903" i="2"/>
  <c r="G903" i="2"/>
  <c r="Y903" i="2"/>
  <c r="M903" i="2"/>
  <c r="H903" i="2"/>
  <c r="W903" i="2"/>
  <c r="L903" i="2"/>
  <c r="F903" i="2"/>
  <c r="V903" i="2"/>
  <c r="J903" i="2"/>
  <c r="E903" i="2"/>
  <c r="H798" i="2"/>
  <c r="L798" i="2"/>
  <c r="H802" i="2"/>
  <c r="L802" i="2"/>
  <c r="H806" i="2"/>
  <c r="L806" i="2"/>
  <c r="H810" i="2"/>
  <c r="L810" i="2"/>
  <c r="H814" i="2"/>
  <c r="L814" i="2"/>
  <c r="H818" i="2"/>
  <c r="L818" i="2"/>
  <c r="H822" i="2"/>
  <c r="L822" i="2"/>
  <c r="H826" i="2"/>
  <c r="L826" i="2"/>
  <c r="AB826" i="2" s="1"/>
  <c r="W830" i="2"/>
  <c r="M830" i="2"/>
  <c r="H830" i="2"/>
  <c r="L830" i="2"/>
  <c r="Y830" i="2"/>
  <c r="O832" i="2"/>
  <c r="K832" i="2"/>
  <c r="G832" i="2"/>
  <c r="AB832" i="2" s="1"/>
  <c r="I832" i="2"/>
  <c r="N832" i="2"/>
  <c r="G835" i="2"/>
  <c r="L835" i="2"/>
  <c r="W835" i="2"/>
  <c r="W838" i="2"/>
  <c r="M838" i="2"/>
  <c r="I838" i="2"/>
  <c r="E838" i="2"/>
  <c r="J838" i="2"/>
  <c r="O838" i="2"/>
  <c r="F840" i="2"/>
  <c r="L840" i="2"/>
  <c r="W840" i="2"/>
  <c r="H842" i="2"/>
  <c r="Y843" i="2"/>
  <c r="N843" i="2"/>
  <c r="J843" i="2"/>
  <c r="F843" i="2"/>
  <c r="I843" i="2"/>
  <c r="O843" i="2"/>
  <c r="G846" i="2"/>
  <c r="L846" i="2"/>
  <c r="Y846" i="2"/>
  <c r="H847" i="2"/>
  <c r="O848" i="2"/>
  <c r="K848" i="2"/>
  <c r="G848" i="2"/>
  <c r="I848" i="2"/>
  <c r="N848" i="2"/>
  <c r="G851" i="2"/>
  <c r="L851" i="2"/>
  <c r="W851" i="2"/>
  <c r="H852" i="2"/>
  <c r="M852" i="2"/>
  <c r="W854" i="2"/>
  <c r="M854" i="2"/>
  <c r="I854" i="2"/>
  <c r="E854" i="2"/>
  <c r="AB854" i="2" s="1"/>
  <c r="J854" i="2"/>
  <c r="O854" i="2"/>
  <c r="F856" i="2"/>
  <c r="L856" i="2"/>
  <c r="W856" i="2"/>
  <c r="H858" i="2"/>
  <c r="Y859" i="2"/>
  <c r="N859" i="2"/>
  <c r="J859" i="2"/>
  <c r="F859" i="2"/>
  <c r="AB859" i="2" s="1"/>
  <c r="I859" i="2"/>
  <c r="O859" i="2"/>
  <c r="G862" i="2"/>
  <c r="L862" i="2"/>
  <c r="Y862" i="2"/>
  <c r="H863" i="2"/>
  <c r="O864" i="2"/>
  <c r="K864" i="2"/>
  <c r="G864" i="2"/>
  <c r="AB864" i="2" s="1"/>
  <c r="I864" i="2"/>
  <c r="N864" i="2"/>
  <c r="G867" i="2"/>
  <c r="L867" i="2"/>
  <c r="W867" i="2"/>
  <c r="H868" i="2"/>
  <c r="M868" i="2"/>
  <c r="W870" i="2"/>
  <c r="M870" i="2"/>
  <c r="I870" i="2"/>
  <c r="E870" i="2"/>
  <c r="J870" i="2"/>
  <c r="O870" i="2"/>
  <c r="F872" i="2"/>
  <c r="L872" i="2"/>
  <c r="W872" i="2"/>
  <c r="H874" i="2"/>
  <c r="Y875" i="2"/>
  <c r="N875" i="2"/>
  <c r="J875" i="2"/>
  <c r="F875" i="2"/>
  <c r="I875" i="2"/>
  <c r="O875" i="2"/>
  <c r="AB876" i="2"/>
  <c r="G878" i="2"/>
  <c r="L878" i="2"/>
  <c r="Y878" i="2"/>
  <c r="H879" i="2"/>
  <c r="O880" i="2"/>
  <c r="K880" i="2"/>
  <c r="G880" i="2"/>
  <c r="I880" i="2"/>
  <c r="N880" i="2"/>
  <c r="F882" i="2"/>
  <c r="K882" i="2"/>
  <c r="V882" i="2"/>
  <c r="G883" i="2"/>
  <c r="L883" i="2"/>
  <c r="W883" i="2"/>
  <c r="H884" i="2"/>
  <c r="M884" i="2"/>
  <c r="Y886" i="2"/>
  <c r="N886" i="2"/>
  <c r="J886" i="2"/>
  <c r="F886" i="2"/>
  <c r="W886" i="2"/>
  <c r="M886" i="2"/>
  <c r="I886" i="2"/>
  <c r="E886" i="2"/>
  <c r="L886" i="2"/>
  <c r="E887" i="2"/>
  <c r="M887" i="2"/>
  <c r="H890" i="2"/>
  <c r="V890" i="2"/>
  <c r="I891" i="2"/>
  <c r="Y894" i="2"/>
  <c r="N894" i="2"/>
  <c r="J894" i="2"/>
  <c r="F894" i="2"/>
  <c r="W894" i="2"/>
  <c r="M894" i="2"/>
  <c r="I894" i="2"/>
  <c r="E894" i="2"/>
  <c r="L894" i="2"/>
  <c r="E895" i="2"/>
  <c r="M895" i="2"/>
  <c r="H898" i="2"/>
  <c r="V898" i="2"/>
  <c r="I899" i="2"/>
  <c r="I903" i="2"/>
  <c r="W842" i="2"/>
  <c r="M842" i="2"/>
  <c r="I842" i="2"/>
  <c r="E842" i="2"/>
  <c r="J842" i="2"/>
  <c r="O842" i="2"/>
  <c r="Y847" i="2"/>
  <c r="N847" i="2"/>
  <c r="J847" i="2"/>
  <c r="F847" i="2"/>
  <c r="I847" i="2"/>
  <c r="O847" i="2"/>
  <c r="AB848" i="2"/>
  <c r="O852" i="2"/>
  <c r="K852" i="2"/>
  <c r="G852" i="2"/>
  <c r="I852" i="2"/>
  <c r="N852" i="2"/>
  <c r="W858" i="2"/>
  <c r="M858" i="2"/>
  <c r="I858" i="2"/>
  <c r="E858" i="2"/>
  <c r="J858" i="2"/>
  <c r="O858" i="2"/>
  <c r="Y863" i="2"/>
  <c r="N863" i="2"/>
  <c r="J863" i="2"/>
  <c r="F863" i="2"/>
  <c r="I863" i="2"/>
  <c r="O863" i="2"/>
  <c r="O868" i="2"/>
  <c r="K868" i="2"/>
  <c r="G868" i="2"/>
  <c r="I868" i="2"/>
  <c r="N868" i="2"/>
  <c r="W874" i="2"/>
  <c r="M874" i="2"/>
  <c r="I874" i="2"/>
  <c r="E874" i="2"/>
  <c r="J874" i="2"/>
  <c r="O874" i="2"/>
  <c r="Y879" i="2"/>
  <c r="N879" i="2"/>
  <c r="J879" i="2"/>
  <c r="F879" i="2"/>
  <c r="I879" i="2"/>
  <c r="O879" i="2"/>
  <c r="AB880" i="2"/>
  <c r="O884" i="2"/>
  <c r="K884" i="2"/>
  <c r="G884" i="2"/>
  <c r="I884" i="2"/>
  <c r="N884" i="2"/>
  <c r="O891" i="2"/>
  <c r="K891" i="2"/>
  <c r="G891" i="2"/>
  <c r="Y891" i="2"/>
  <c r="N891" i="2"/>
  <c r="J891" i="2"/>
  <c r="F891" i="2"/>
  <c r="L891" i="2"/>
  <c r="O899" i="2"/>
  <c r="K899" i="2"/>
  <c r="G899" i="2"/>
  <c r="Y899" i="2"/>
  <c r="N899" i="2"/>
  <c r="J899" i="2"/>
  <c r="F899" i="2"/>
  <c r="L899" i="2"/>
  <c r="W909" i="2"/>
  <c r="M909" i="2"/>
  <c r="I909" i="2"/>
  <c r="E909" i="2"/>
  <c r="N909" i="2"/>
  <c r="H909" i="2"/>
  <c r="Y909" i="2"/>
  <c r="L909" i="2"/>
  <c r="G909" i="2"/>
  <c r="V909" i="2"/>
  <c r="K909" i="2"/>
  <c r="F909" i="2"/>
  <c r="H902" i="2"/>
  <c r="L902" i="2"/>
  <c r="V902" i="2"/>
  <c r="O907" i="2"/>
  <c r="K907" i="2"/>
  <c r="G907" i="2"/>
  <c r="I907" i="2"/>
  <c r="N907" i="2"/>
  <c r="W913" i="2"/>
  <c r="M913" i="2"/>
  <c r="I913" i="2"/>
  <c r="E913" i="2"/>
  <c r="J913" i="2"/>
  <c r="O913" i="2"/>
  <c r="E914" i="2"/>
  <c r="K914" i="2"/>
  <c r="V914" i="2"/>
  <c r="Y918" i="2"/>
  <c r="N918" i="2"/>
  <c r="J918" i="2"/>
  <c r="F918" i="2"/>
  <c r="I918" i="2"/>
  <c r="O918" i="2"/>
  <c r="E919" i="2"/>
  <c r="J919" i="2"/>
  <c r="V919" i="2"/>
  <c r="O923" i="2"/>
  <c r="K923" i="2"/>
  <c r="G923" i="2"/>
  <c r="I923" i="2"/>
  <c r="N923" i="2"/>
  <c r="F925" i="2"/>
  <c r="K925" i="2"/>
  <c r="V925" i="2"/>
  <c r="W929" i="2"/>
  <c r="M929" i="2"/>
  <c r="I929" i="2"/>
  <c r="E929" i="2"/>
  <c r="J929" i="2"/>
  <c r="O929" i="2"/>
  <c r="E930" i="2"/>
  <c r="M930" i="2"/>
  <c r="Y938" i="2"/>
  <c r="N938" i="2"/>
  <c r="J938" i="2"/>
  <c r="F938" i="2"/>
  <c r="W938" i="2"/>
  <c r="L938" i="2"/>
  <c r="G938" i="2"/>
  <c r="V938" i="2"/>
  <c r="K938" i="2"/>
  <c r="E938" i="2"/>
  <c r="AB938" i="2" s="1"/>
  <c r="O938" i="2"/>
  <c r="O943" i="2"/>
  <c r="K943" i="2"/>
  <c r="G943" i="2"/>
  <c r="Y943" i="2"/>
  <c r="M943" i="2"/>
  <c r="H943" i="2"/>
  <c r="W943" i="2"/>
  <c r="L943" i="2"/>
  <c r="F943" i="2"/>
  <c r="V943" i="2"/>
  <c r="J943" i="2"/>
  <c r="E943" i="2"/>
  <c r="H833" i="2"/>
  <c r="AB833" i="2" s="1"/>
  <c r="L833" i="2"/>
  <c r="H837" i="2"/>
  <c r="AB837" i="2" s="1"/>
  <c r="L837" i="2"/>
  <c r="H841" i="2"/>
  <c r="AB841" i="2" s="1"/>
  <c r="L841" i="2"/>
  <c r="H845" i="2"/>
  <c r="AB845" i="2" s="1"/>
  <c r="L845" i="2"/>
  <c r="H849" i="2"/>
  <c r="AB849" i="2" s="1"/>
  <c r="L849" i="2"/>
  <c r="H853" i="2"/>
  <c r="AB853" i="2" s="1"/>
  <c r="L853" i="2"/>
  <c r="H857" i="2"/>
  <c r="AB857" i="2" s="1"/>
  <c r="L857" i="2"/>
  <c r="H861" i="2"/>
  <c r="AB861" i="2" s="1"/>
  <c r="L861" i="2"/>
  <c r="H865" i="2"/>
  <c r="AB865" i="2" s="1"/>
  <c r="L865" i="2"/>
  <c r="H869" i="2"/>
  <c r="AB869" i="2" s="1"/>
  <c r="L869" i="2"/>
  <c r="H873" i="2"/>
  <c r="AB873" i="2" s="1"/>
  <c r="L873" i="2"/>
  <c r="H877" i="2"/>
  <c r="AB877" i="2" s="1"/>
  <c r="L877" i="2"/>
  <c r="H881" i="2"/>
  <c r="AB881" i="2" s="1"/>
  <c r="L881" i="2"/>
  <c r="H885" i="2"/>
  <c r="AB885" i="2" s="1"/>
  <c r="L885" i="2"/>
  <c r="G888" i="2"/>
  <c r="K888" i="2"/>
  <c r="O888" i="2"/>
  <c r="H889" i="2"/>
  <c r="L889" i="2"/>
  <c r="AB889" i="2" s="1"/>
  <c r="G892" i="2"/>
  <c r="K892" i="2"/>
  <c r="O892" i="2"/>
  <c r="H893" i="2"/>
  <c r="AB893" i="2" s="1"/>
  <c r="L893" i="2"/>
  <c r="G896" i="2"/>
  <c r="AB896" i="2" s="1"/>
  <c r="K896" i="2"/>
  <c r="O896" i="2"/>
  <c r="H897" i="2"/>
  <c r="AB897" i="2" s="1"/>
  <c r="L897" i="2"/>
  <c r="G900" i="2"/>
  <c r="AB900" i="2" s="1"/>
  <c r="K900" i="2"/>
  <c r="O900" i="2"/>
  <c r="H901" i="2"/>
  <c r="AB901" i="2" s="1"/>
  <c r="L901" i="2"/>
  <c r="E902" i="2"/>
  <c r="I902" i="2"/>
  <c r="M902" i="2"/>
  <c r="W902" i="2"/>
  <c r="H905" i="2"/>
  <c r="Y906" i="2"/>
  <c r="N906" i="2"/>
  <c r="J906" i="2"/>
  <c r="F906" i="2"/>
  <c r="I906" i="2"/>
  <c r="O906" i="2"/>
  <c r="E907" i="2"/>
  <c r="J907" i="2"/>
  <c r="V907" i="2"/>
  <c r="H910" i="2"/>
  <c r="O911" i="2"/>
  <c r="K911" i="2"/>
  <c r="G911" i="2"/>
  <c r="I911" i="2"/>
  <c r="N911" i="2"/>
  <c r="F913" i="2"/>
  <c r="K913" i="2"/>
  <c r="V913" i="2"/>
  <c r="G914" i="2"/>
  <c r="L914" i="2"/>
  <c r="W914" i="2"/>
  <c r="H915" i="2"/>
  <c r="M915" i="2"/>
  <c r="W917" i="2"/>
  <c r="M917" i="2"/>
  <c r="I917" i="2"/>
  <c r="E917" i="2"/>
  <c r="J917" i="2"/>
  <c r="O917" i="2"/>
  <c r="E918" i="2"/>
  <c r="K918" i="2"/>
  <c r="V918" i="2"/>
  <c r="F919" i="2"/>
  <c r="L919" i="2"/>
  <c r="W919" i="2"/>
  <c r="H921" i="2"/>
  <c r="Y922" i="2"/>
  <c r="N922" i="2"/>
  <c r="J922" i="2"/>
  <c r="F922" i="2"/>
  <c r="I922" i="2"/>
  <c r="O922" i="2"/>
  <c r="E923" i="2"/>
  <c r="J923" i="2"/>
  <c r="V923" i="2"/>
  <c r="G925" i="2"/>
  <c r="L925" i="2"/>
  <c r="Y925" i="2"/>
  <c r="H926" i="2"/>
  <c r="O927" i="2"/>
  <c r="K927" i="2"/>
  <c r="G927" i="2"/>
  <c r="AB927" i="2" s="1"/>
  <c r="I927" i="2"/>
  <c r="N927" i="2"/>
  <c r="F929" i="2"/>
  <c r="K929" i="2"/>
  <c r="V929" i="2"/>
  <c r="H930" i="2"/>
  <c r="V930" i="2"/>
  <c r="Y934" i="2"/>
  <c r="N934" i="2"/>
  <c r="J934" i="2"/>
  <c r="F934" i="2"/>
  <c r="M934" i="2"/>
  <c r="H934" i="2"/>
  <c r="W934" i="2"/>
  <c r="L934" i="2"/>
  <c r="G934" i="2"/>
  <c r="AB934" i="2" s="1"/>
  <c r="O934" i="2"/>
  <c r="H938" i="2"/>
  <c r="O939" i="2"/>
  <c r="K939" i="2"/>
  <c r="G939" i="2"/>
  <c r="Y939" i="2"/>
  <c r="M939" i="2"/>
  <c r="H939" i="2"/>
  <c r="W939" i="2"/>
  <c r="L939" i="2"/>
  <c r="F939" i="2"/>
  <c r="N939" i="2"/>
  <c r="I943" i="2"/>
  <c r="H888" i="2"/>
  <c r="AB888" i="2" s="1"/>
  <c r="L888" i="2"/>
  <c r="H892" i="2"/>
  <c r="AB892" i="2" s="1"/>
  <c r="L892" i="2"/>
  <c r="H896" i="2"/>
  <c r="L896" i="2"/>
  <c r="H900" i="2"/>
  <c r="L900" i="2"/>
  <c r="F902" i="2"/>
  <c r="J902" i="2"/>
  <c r="N902" i="2"/>
  <c r="W905" i="2"/>
  <c r="M905" i="2"/>
  <c r="I905" i="2"/>
  <c r="E905" i="2"/>
  <c r="AB905" i="2" s="1"/>
  <c r="J905" i="2"/>
  <c r="O905" i="2"/>
  <c r="F907" i="2"/>
  <c r="L907" i="2"/>
  <c r="W907" i="2"/>
  <c r="Y910" i="2"/>
  <c r="N910" i="2"/>
  <c r="J910" i="2"/>
  <c r="F910" i="2"/>
  <c r="AB910" i="2" s="1"/>
  <c r="I910" i="2"/>
  <c r="O910" i="2"/>
  <c r="AB911" i="2"/>
  <c r="G913" i="2"/>
  <c r="L913" i="2"/>
  <c r="Y913" i="2"/>
  <c r="H914" i="2"/>
  <c r="O915" i="2"/>
  <c r="K915" i="2"/>
  <c r="G915" i="2"/>
  <c r="I915" i="2"/>
  <c r="N915" i="2"/>
  <c r="G918" i="2"/>
  <c r="L918" i="2"/>
  <c r="W918" i="2"/>
  <c r="H919" i="2"/>
  <c r="M919" i="2"/>
  <c r="W921" i="2"/>
  <c r="M921" i="2"/>
  <c r="I921" i="2"/>
  <c r="E921" i="2"/>
  <c r="J921" i="2"/>
  <c r="O921" i="2"/>
  <c r="F923" i="2"/>
  <c r="L923" i="2"/>
  <c r="W923" i="2"/>
  <c r="H925" i="2"/>
  <c r="Y926" i="2"/>
  <c r="N926" i="2"/>
  <c r="J926" i="2"/>
  <c r="F926" i="2"/>
  <c r="AB926" i="2" s="1"/>
  <c r="I926" i="2"/>
  <c r="O926" i="2"/>
  <c r="G929" i="2"/>
  <c r="L929" i="2"/>
  <c r="Y929" i="2"/>
  <c r="I930" i="2"/>
  <c r="Y933" i="2"/>
  <c r="N933" i="2"/>
  <c r="J933" i="2"/>
  <c r="F933" i="2"/>
  <c r="W933" i="2"/>
  <c r="M933" i="2"/>
  <c r="I933" i="2"/>
  <c r="E933" i="2"/>
  <c r="L933" i="2"/>
  <c r="I938" i="2"/>
  <c r="E939" i="2"/>
  <c r="V939" i="2"/>
  <c r="N943" i="2"/>
  <c r="Y914" i="2"/>
  <c r="N914" i="2"/>
  <c r="J914" i="2"/>
  <c r="F914" i="2"/>
  <c r="I914" i="2"/>
  <c r="O914" i="2"/>
  <c r="AB915" i="2"/>
  <c r="O919" i="2"/>
  <c r="K919" i="2"/>
  <c r="G919" i="2"/>
  <c r="I919" i="2"/>
  <c r="N919" i="2"/>
  <c r="W925" i="2"/>
  <c r="M925" i="2"/>
  <c r="I925" i="2"/>
  <c r="E925" i="2"/>
  <c r="J925" i="2"/>
  <c r="O925" i="2"/>
  <c r="O930" i="2"/>
  <c r="K930" i="2"/>
  <c r="G930" i="2"/>
  <c r="Y930" i="2"/>
  <c r="N930" i="2"/>
  <c r="J930" i="2"/>
  <c r="F930" i="2"/>
  <c r="L930" i="2"/>
  <c r="M938" i="2"/>
  <c r="Y954" i="2"/>
  <c r="N954" i="2"/>
  <c r="J954" i="2"/>
  <c r="F954" i="2"/>
  <c r="W954" i="2"/>
  <c r="M954" i="2"/>
  <c r="I954" i="2"/>
  <c r="E954" i="2"/>
  <c r="L954" i="2"/>
  <c r="O959" i="2"/>
  <c r="K959" i="2"/>
  <c r="G959" i="2"/>
  <c r="Y959" i="2"/>
  <c r="N959" i="2"/>
  <c r="J959" i="2"/>
  <c r="F959" i="2"/>
  <c r="L959" i="2"/>
  <c r="H904" i="2"/>
  <c r="AB904" i="2" s="1"/>
  <c r="L904" i="2"/>
  <c r="H908" i="2"/>
  <c r="AB908" i="2" s="1"/>
  <c r="L908" i="2"/>
  <c r="H912" i="2"/>
  <c r="AB912" i="2" s="1"/>
  <c r="L912" i="2"/>
  <c r="H916" i="2"/>
  <c r="AB916" i="2" s="1"/>
  <c r="L916" i="2"/>
  <c r="H920" i="2"/>
  <c r="AB920" i="2" s="1"/>
  <c r="L920" i="2"/>
  <c r="H924" i="2"/>
  <c r="AB924" i="2" s="1"/>
  <c r="L924" i="2"/>
  <c r="H928" i="2"/>
  <c r="AB928" i="2" s="1"/>
  <c r="L928" i="2"/>
  <c r="G931" i="2"/>
  <c r="K931" i="2"/>
  <c r="O931" i="2"/>
  <c r="H932" i="2"/>
  <c r="L932" i="2"/>
  <c r="AB932" i="2" s="1"/>
  <c r="H935" i="2"/>
  <c r="M935" i="2"/>
  <c r="W937" i="2"/>
  <c r="M937" i="2"/>
  <c r="I937" i="2"/>
  <c r="E937" i="2"/>
  <c r="AB937" i="2" s="1"/>
  <c r="J937" i="2"/>
  <c r="O937" i="2"/>
  <c r="H941" i="2"/>
  <c r="Y942" i="2"/>
  <c r="N942" i="2"/>
  <c r="J942" i="2"/>
  <c r="F942" i="2"/>
  <c r="I942" i="2"/>
  <c r="O942" i="2"/>
  <c r="G945" i="2"/>
  <c r="L945" i="2"/>
  <c r="Y945" i="2"/>
  <c r="H946" i="2"/>
  <c r="O947" i="2"/>
  <c r="K947" i="2"/>
  <c r="G947" i="2"/>
  <c r="AB947" i="2" s="1"/>
  <c r="I947" i="2"/>
  <c r="N947" i="2"/>
  <c r="H950" i="2"/>
  <c r="V950" i="2"/>
  <c r="I951" i="2"/>
  <c r="G954" i="2"/>
  <c r="O954" i="2"/>
  <c r="H955" i="2"/>
  <c r="V955" i="2"/>
  <c r="Y958" i="2"/>
  <c r="N958" i="2"/>
  <c r="J958" i="2"/>
  <c r="F958" i="2"/>
  <c r="W958" i="2"/>
  <c r="M958" i="2"/>
  <c r="I958" i="2"/>
  <c r="E958" i="2"/>
  <c r="L958" i="2"/>
  <c r="E959" i="2"/>
  <c r="M959" i="2"/>
  <c r="O963" i="2"/>
  <c r="K963" i="2"/>
  <c r="G963" i="2"/>
  <c r="Y963" i="2"/>
  <c r="N963" i="2"/>
  <c r="J963" i="2"/>
  <c r="F963" i="2"/>
  <c r="AB963" i="2" s="1"/>
  <c r="L963" i="2"/>
  <c r="H966" i="2"/>
  <c r="V966" i="2"/>
  <c r="I967" i="2"/>
  <c r="H931" i="2"/>
  <c r="L931" i="2"/>
  <c r="AB931" i="2" s="1"/>
  <c r="O935" i="2"/>
  <c r="K935" i="2"/>
  <c r="G935" i="2"/>
  <c r="AB935" i="2" s="1"/>
  <c r="I935" i="2"/>
  <c r="N935" i="2"/>
  <c r="W941" i="2"/>
  <c r="M941" i="2"/>
  <c r="I941" i="2"/>
  <c r="E941" i="2"/>
  <c r="J941" i="2"/>
  <c r="O941" i="2"/>
  <c r="H945" i="2"/>
  <c r="Y946" i="2"/>
  <c r="N946" i="2"/>
  <c r="J946" i="2"/>
  <c r="F946" i="2"/>
  <c r="AB946" i="2" s="1"/>
  <c r="I946" i="2"/>
  <c r="O946" i="2"/>
  <c r="O951" i="2"/>
  <c r="K951" i="2"/>
  <c r="G951" i="2"/>
  <c r="Y951" i="2"/>
  <c r="N951" i="2"/>
  <c r="AB951" i="2" s="1"/>
  <c r="J951" i="2"/>
  <c r="F951" i="2"/>
  <c r="L951" i="2"/>
  <c r="H954" i="2"/>
  <c r="V954" i="2"/>
  <c r="I955" i="2"/>
  <c r="H959" i="2"/>
  <c r="V959" i="2"/>
  <c r="Y962" i="2"/>
  <c r="N962" i="2"/>
  <c r="J962" i="2"/>
  <c r="F962" i="2"/>
  <c r="W962" i="2"/>
  <c r="M962" i="2"/>
  <c r="I962" i="2"/>
  <c r="E962" i="2"/>
  <c r="L962" i="2"/>
  <c r="O967" i="2"/>
  <c r="K967" i="2"/>
  <c r="G967" i="2"/>
  <c r="Y967" i="2"/>
  <c r="N967" i="2"/>
  <c r="J967" i="2"/>
  <c r="F967" i="2"/>
  <c r="L967" i="2"/>
  <c r="O970" i="2"/>
  <c r="K970" i="2"/>
  <c r="G970" i="2"/>
  <c r="Y970" i="2"/>
  <c r="M970" i="2"/>
  <c r="H970" i="2"/>
  <c r="W970" i="2"/>
  <c r="L970" i="2"/>
  <c r="F970" i="2"/>
  <c r="V970" i="2"/>
  <c r="J970" i="2"/>
  <c r="E970" i="2"/>
  <c r="AB970" i="2" s="1"/>
  <c r="W945" i="2"/>
  <c r="M945" i="2"/>
  <c r="I945" i="2"/>
  <c r="E945" i="2"/>
  <c r="J945" i="2"/>
  <c r="O945" i="2"/>
  <c r="Y950" i="2"/>
  <c r="N950" i="2"/>
  <c r="J950" i="2"/>
  <c r="F950" i="2"/>
  <c r="W950" i="2"/>
  <c r="M950" i="2"/>
  <c r="I950" i="2"/>
  <c r="E950" i="2"/>
  <c r="AB950" i="2" s="1"/>
  <c r="L950" i="2"/>
  <c r="K954" i="2"/>
  <c r="O955" i="2"/>
  <c r="K955" i="2"/>
  <c r="G955" i="2"/>
  <c r="Y955" i="2"/>
  <c r="N955" i="2"/>
  <c r="J955" i="2"/>
  <c r="F955" i="2"/>
  <c r="AB955" i="2" s="1"/>
  <c r="L955" i="2"/>
  <c r="I959" i="2"/>
  <c r="W959" i="2"/>
  <c r="Y966" i="2"/>
  <c r="N966" i="2"/>
  <c r="J966" i="2"/>
  <c r="F966" i="2"/>
  <c r="W966" i="2"/>
  <c r="M966" i="2"/>
  <c r="I966" i="2"/>
  <c r="E966" i="2"/>
  <c r="L966" i="2"/>
  <c r="AB967" i="2"/>
  <c r="W976" i="2"/>
  <c r="M976" i="2"/>
  <c r="I976" i="2"/>
  <c r="E976" i="2"/>
  <c r="J976" i="2"/>
  <c r="O976" i="2"/>
  <c r="Y981" i="2"/>
  <c r="N981" i="2"/>
  <c r="J981" i="2"/>
  <c r="F981" i="2"/>
  <c r="I981" i="2"/>
  <c r="O981" i="2"/>
  <c r="E989" i="2"/>
  <c r="V989" i="2"/>
  <c r="H949" i="2"/>
  <c r="L949" i="2"/>
  <c r="V949" i="2"/>
  <c r="H953" i="2"/>
  <c r="L953" i="2"/>
  <c r="V953" i="2"/>
  <c r="H957" i="2"/>
  <c r="L957" i="2"/>
  <c r="V957" i="2"/>
  <c r="H961" i="2"/>
  <c r="L961" i="2"/>
  <c r="V961" i="2"/>
  <c r="H965" i="2"/>
  <c r="L965" i="2"/>
  <c r="V965" i="2"/>
  <c r="Y969" i="2"/>
  <c r="N969" i="2"/>
  <c r="J969" i="2"/>
  <c r="F969" i="2"/>
  <c r="I969" i="2"/>
  <c r="O969" i="2"/>
  <c r="G972" i="2"/>
  <c r="L972" i="2"/>
  <c r="Y972" i="2"/>
  <c r="H973" i="2"/>
  <c r="O974" i="2"/>
  <c r="K974" i="2"/>
  <c r="G974" i="2"/>
  <c r="I974" i="2"/>
  <c r="N974" i="2"/>
  <c r="F976" i="2"/>
  <c r="K976" i="2"/>
  <c r="V976" i="2"/>
  <c r="G977" i="2"/>
  <c r="L977" i="2"/>
  <c r="W977" i="2"/>
  <c r="H978" i="2"/>
  <c r="M978" i="2"/>
  <c r="W980" i="2"/>
  <c r="M980" i="2"/>
  <c r="I980" i="2"/>
  <c r="E980" i="2"/>
  <c r="J980" i="2"/>
  <c r="O980" i="2"/>
  <c r="E981" i="2"/>
  <c r="K981" i="2"/>
  <c r="V981" i="2"/>
  <c r="F982" i="2"/>
  <c r="AB982" i="2" s="1"/>
  <c r="L982" i="2"/>
  <c r="W982" i="2"/>
  <c r="H984" i="2"/>
  <c r="I989" i="2"/>
  <c r="H936" i="2"/>
  <c r="AB936" i="2" s="1"/>
  <c r="L936" i="2"/>
  <c r="H940" i="2"/>
  <c r="AB940" i="2" s="1"/>
  <c r="L940" i="2"/>
  <c r="H944" i="2"/>
  <c r="AB944" i="2" s="1"/>
  <c r="L944" i="2"/>
  <c r="H948" i="2"/>
  <c r="AB948" i="2" s="1"/>
  <c r="L948" i="2"/>
  <c r="E949" i="2"/>
  <c r="AB949" i="2" s="1"/>
  <c r="I949" i="2"/>
  <c r="M949" i="2"/>
  <c r="H952" i="2"/>
  <c r="L952" i="2"/>
  <c r="AB952" i="2" s="1"/>
  <c r="E953" i="2"/>
  <c r="I953" i="2"/>
  <c r="M953" i="2"/>
  <c r="H956" i="2"/>
  <c r="AB956" i="2" s="1"/>
  <c r="L956" i="2"/>
  <c r="E957" i="2"/>
  <c r="I957" i="2"/>
  <c r="M957" i="2"/>
  <c r="H960" i="2"/>
  <c r="AB960" i="2" s="1"/>
  <c r="L960" i="2"/>
  <c r="E961" i="2"/>
  <c r="I961" i="2"/>
  <c r="M961" i="2"/>
  <c r="H964" i="2"/>
  <c r="AB964" i="2" s="1"/>
  <c r="L964" i="2"/>
  <c r="E965" i="2"/>
  <c r="AB965" i="2" s="1"/>
  <c r="I965" i="2"/>
  <c r="M965" i="2"/>
  <c r="H968" i="2"/>
  <c r="L968" i="2"/>
  <c r="AB968" i="2" s="1"/>
  <c r="E969" i="2"/>
  <c r="K969" i="2"/>
  <c r="V969" i="2"/>
  <c r="H972" i="2"/>
  <c r="Y973" i="2"/>
  <c r="N973" i="2"/>
  <c r="J973" i="2"/>
  <c r="F973" i="2"/>
  <c r="AB973" i="2" s="1"/>
  <c r="I973" i="2"/>
  <c r="O973" i="2"/>
  <c r="E974" i="2"/>
  <c r="J974" i="2"/>
  <c r="V974" i="2"/>
  <c r="G976" i="2"/>
  <c r="L976" i="2"/>
  <c r="Y976" i="2"/>
  <c r="H977" i="2"/>
  <c r="O978" i="2"/>
  <c r="K978" i="2"/>
  <c r="G978" i="2"/>
  <c r="I978" i="2"/>
  <c r="N978" i="2"/>
  <c r="F980" i="2"/>
  <c r="K980" i="2"/>
  <c r="V980" i="2"/>
  <c r="G981" i="2"/>
  <c r="L981" i="2"/>
  <c r="W981" i="2"/>
  <c r="H982" i="2"/>
  <c r="M982" i="2"/>
  <c r="Y984" i="2"/>
  <c r="W984" i="2"/>
  <c r="M984" i="2"/>
  <c r="I984" i="2"/>
  <c r="E984" i="2"/>
  <c r="J984" i="2"/>
  <c r="O984" i="2"/>
  <c r="Y988" i="2"/>
  <c r="N988" i="2"/>
  <c r="J988" i="2"/>
  <c r="F988" i="2"/>
  <c r="W988" i="2"/>
  <c r="L988" i="2"/>
  <c r="G988" i="2"/>
  <c r="V988" i="2"/>
  <c r="K988" i="2"/>
  <c r="E988" i="2"/>
  <c r="O988" i="2"/>
  <c r="W972" i="2"/>
  <c r="M972" i="2"/>
  <c r="I972" i="2"/>
  <c r="E972" i="2"/>
  <c r="J972" i="2"/>
  <c r="O972" i="2"/>
  <c r="H976" i="2"/>
  <c r="N976" i="2"/>
  <c r="Y977" i="2"/>
  <c r="N977" i="2"/>
  <c r="J977" i="2"/>
  <c r="F977" i="2"/>
  <c r="AB977" i="2" s="1"/>
  <c r="I977" i="2"/>
  <c r="O977" i="2"/>
  <c r="AB978" i="2"/>
  <c r="H981" i="2"/>
  <c r="M981" i="2"/>
  <c r="O982" i="2"/>
  <c r="K982" i="2"/>
  <c r="G982" i="2"/>
  <c r="I982" i="2"/>
  <c r="N982" i="2"/>
  <c r="AB986" i="2"/>
  <c r="O989" i="2"/>
  <c r="K989" i="2"/>
  <c r="G989" i="2"/>
  <c r="Y989" i="2"/>
  <c r="M989" i="2"/>
  <c r="H989" i="2"/>
  <c r="W989" i="2"/>
  <c r="L989" i="2"/>
  <c r="F989" i="2"/>
  <c r="N989" i="2"/>
  <c r="O993" i="2"/>
  <c r="K993" i="2"/>
  <c r="G993" i="2"/>
  <c r="I993" i="2"/>
  <c r="N993" i="2"/>
  <c r="V996" i="2"/>
  <c r="H971" i="2"/>
  <c r="L971" i="2"/>
  <c r="AB971" i="2" s="1"/>
  <c r="H975" i="2"/>
  <c r="L975" i="2"/>
  <c r="H979" i="2"/>
  <c r="L979" i="2"/>
  <c r="AB979" i="2" s="1"/>
  <c r="H983" i="2"/>
  <c r="L983" i="2"/>
  <c r="AB983" i="2" s="1"/>
  <c r="H985" i="2"/>
  <c r="M985" i="2"/>
  <c r="W987" i="2"/>
  <c r="M987" i="2"/>
  <c r="I987" i="2"/>
  <c r="E987" i="2"/>
  <c r="J987" i="2"/>
  <c r="O987" i="2"/>
  <c r="H991" i="2"/>
  <c r="Y992" i="2"/>
  <c r="N992" i="2"/>
  <c r="J992" i="2"/>
  <c r="F992" i="2"/>
  <c r="I992" i="2"/>
  <c r="O992" i="2"/>
  <c r="E993" i="2"/>
  <c r="AB993" i="2" s="1"/>
  <c r="J993" i="2"/>
  <c r="V993" i="2"/>
  <c r="H995" i="2"/>
  <c r="V995" i="2"/>
  <c r="I996" i="2"/>
  <c r="O985" i="2"/>
  <c r="K985" i="2"/>
  <c r="G985" i="2"/>
  <c r="AB985" i="2" s="1"/>
  <c r="I985" i="2"/>
  <c r="N985" i="2"/>
  <c r="W991" i="2"/>
  <c r="M991" i="2"/>
  <c r="I991" i="2"/>
  <c r="E991" i="2"/>
  <c r="J991" i="2"/>
  <c r="O991" i="2"/>
  <c r="F993" i="2"/>
  <c r="L993" i="2"/>
  <c r="W993" i="2"/>
  <c r="O996" i="2"/>
  <c r="K996" i="2"/>
  <c r="G996" i="2"/>
  <c r="Y996" i="2"/>
  <c r="N996" i="2"/>
  <c r="J996" i="2"/>
  <c r="F996" i="2"/>
  <c r="AB996" i="2" s="1"/>
  <c r="L996" i="2"/>
  <c r="H993" i="2"/>
  <c r="M993" i="2"/>
  <c r="Y993" i="2"/>
  <c r="Y995" i="2"/>
  <c r="N995" i="2"/>
  <c r="J995" i="2"/>
  <c r="F995" i="2"/>
  <c r="W995" i="2"/>
  <c r="M995" i="2"/>
  <c r="I995" i="2"/>
  <c r="E995" i="2"/>
  <c r="L995" i="2"/>
  <c r="H986" i="2"/>
  <c r="L986" i="2"/>
  <c r="H990" i="2"/>
  <c r="AB990" i="2" s="1"/>
  <c r="L990" i="2"/>
  <c r="H994" i="2"/>
  <c r="AB994" i="2" s="1"/>
  <c r="L994" i="2"/>
  <c r="G997" i="2"/>
  <c r="AB997" i="2" s="1"/>
  <c r="K997" i="2"/>
  <c r="O997" i="2"/>
  <c r="H997" i="2"/>
  <c r="L997" i="2"/>
  <c r="AB100" i="2" l="1"/>
  <c r="S27" i="1" s="1"/>
  <c r="AB204" i="2"/>
  <c r="S204" i="1" s="1"/>
  <c r="AB87" i="2"/>
  <c r="S87" i="1" s="1"/>
  <c r="AB91" i="2"/>
  <c r="S91" i="1" s="1"/>
  <c r="AB139" i="2"/>
  <c r="S139" i="1" s="1"/>
  <c r="AB234" i="2"/>
  <c r="S238" i="1" s="1"/>
  <c r="AB130" i="2"/>
  <c r="S213" i="1" s="1"/>
  <c r="AB68" i="2"/>
  <c r="S215" i="1" s="1"/>
  <c r="AB52" i="2"/>
  <c r="S52" i="1" s="1"/>
  <c r="AB36" i="2"/>
  <c r="S36" i="1" s="1"/>
  <c r="AB20" i="2"/>
  <c r="S178" i="1" s="1"/>
  <c r="AB95" i="2"/>
  <c r="S95" i="1" s="1"/>
  <c r="AB83" i="2"/>
  <c r="S150" i="1" s="1"/>
  <c r="AB77" i="2"/>
  <c r="S77" i="1" s="1"/>
  <c r="AB73" i="2"/>
  <c r="S73" i="1" s="1"/>
  <c r="AB57" i="2"/>
  <c r="S57" i="1" s="1"/>
  <c r="AB41" i="2"/>
  <c r="S41" i="1" s="1"/>
  <c r="AB25" i="2"/>
  <c r="S223" i="1" s="1"/>
  <c r="AB13" i="2"/>
  <c r="S160" i="1" s="1"/>
  <c r="AB12" i="2"/>
  <c r="S9" i="1" s="1"/>
  <c r="AB3" i="2"/>
  <c r="S3" i="1" s="1"/>
  <c r="AB991" i="2"/>
  <c r="AB957" i="2"/>
  <c r="AB966" i="2"/>
  <c r="AB958" i="2"/>
  <c r="AB921" i="2"/>
  <c r="AB902" i="2"/>
  <c r="AB883" i="2"/>
  <c r="AB992" i="2"/>
  <c r="AB972" i="2"/>
  <c r="AB969" i="2"/>
  <c r="AB953" i="2"/>
  <c r="AB962" i="2"/>
  <c r="AB941" i="2"/>
  <c r="AB925" i="2"/>
  <c r="AB923" i="2"/>
  <c r="AB917" i="2"/>
  <c r="AB907" i="2"/>
  <c r="AB943" i="2"/>
  <c r="AB930" i="2"/>
  <c r="AB858" i="2"/>
  <c r="AB895" i="2"/>
  <c r="AB886" i="2"/>
  <c r="AB838" i="2"/>
  <c r="AB903" i="2"/>
  <c r="AB871" i="2"/>
  <c r="AB856" i="2"/>
  <c r="AB850" i="2"/>
  <c r="AB834" i="2"/>
  <c r="AB815" i="2"/>
  <c r="AB799" i="2"/>
  <c r="AB898" i="2"/>
  <c r="AB863" i="2"/>
  <c r="AB772" i="2"/>
  <c r="AB786" i="2"/>
  <c r="AB780" i="2"/>
  <c r="AB765" i="2"/>
  <c r="AB733" i="2"/>
  <c r="AB721" i="2"/>
  <c r="AB793" i="2"/>
  <c r="AB761" i="2"/>
  <c r="AB677" i="2"/>
  <c r="AB645" i="2"/>
  <c r="AB613" i="2"/>
  <c r="AB689" i="2"/>
  <c r="AB625" i="2"/>
  <c r="AB697" i="2"/>
  <c r="AB690" i="2"/>
  <c r="AB675" i="2"/>
  <c r="AB669" i="2"/>
  <c r="AB654" i="2"/>
  <c r="AB626" i="2"/>
  <c r="AB611" i="2"/>
  <c r="AB605" i="2"/>
  <c r="AB595" i="2"/>
  <c r="AB584" i="2"/>
  <c r="AB495" i="2"/>
  <c r="AB479" i="2"/>
  <c r="AB712" i="2"/>
  <c r="AB671" i="2"/>
  <c r="AB665" i="2"/>
  <c r="AB639" i="2"/>
  <c r="AB633" i="2"/>
  <c r="AB607" i="2"/>
  <c r="AB601" i="2"/>
  <c r="AB591" i="2"/>
  <c r="AB577" i="2"/>
  <c r="AB544" i="2"/>
  <c r="AB597" i="2"/>
  <c r="AB564" i="2"/>
  <c r="AB556" i="2"/>
  <c r="AB548" i="2"/>
  <c r="AB473" i="2"/>
  <c r="AB440" i="2"/>
  <c r="AB517" i="2"/>
  <c r="AB490" i="2"/>
  <c r="AB460" i="2"/>
  <c r="AB452" i="2"/>
  <c r="AB502" i="2"/>
  <c r="AB469" i="2"/>
  <c r="AB446" i="2"/>
  <c r="AB480" i="2"/>
  <c r="AB485" i="2"/>
  <c r="AB540" i="2"/>
  <c r="AB364" i="2"/>
  <c r="S368" i="1" s="1"/>
  <c r="AB360" i="2"/>
  <c r="S364" i="1" s="1"/>
  <c r="AB356" i="2"/>
  <c r="S360" i="1" s="1"/>
  <c r="AB348" i="2"/>
  <c r="S352" i="1" s="1"/>
  <c r="AB336" i="2"/>
  <c r="S340" i="1" s="1"/>
  <c r="AB328" i="2"/>
  <c r="S332" i="1" s="1"/>
  <c r="AB320" i="2"/>
  <c r="S324" i="1" s="1"/>
  <c r="AB312" i="2"/>
  <c r="S316" i="1" s="1"/>
  <c r="AB304" i="2"/>
  <c r="S308" i="1" s="1"/>
  <c r="AB258" i="2"/>
  <c r="S262" i="1" s="1"/>
  <c r="AB230" i="2"/>
  <c r="S229" i="1" s="1"/>
  <c r="AB225" i="2"/>
  <c r="S225" i="1" s="1"/>
  <c r="AB209" i="2"/>
  <c r="S56" i="1" s="1"/>
  <c r="AB201" i="2"/>
  <c r="S201" i="1" s="1"/>
  <c r="AB193" i="2"/>
  <c r="S193" i="1" s="1"/>
  <c r="AB177" i="2"/>
  <c r="S177" i="1" s="1"/>
  <c r="AB151" i="2"/>
  <c r="S151" i="1" s="1"/>
  <c r="AB135" i="2"/>
  <c r="S135" i="1" s="1"/>
  <c r="AB93" i="2"/>
  <c r="S93" i="1" s="1"/>
  <c r="AB339" i="2"/>
  <c r="S343" i="1" s="1"/>
  <c r="AB327" i="2"/>
  <c r="S331" i="1" s="1"/>
  <c r="AB303" i="2"/>
  <c r="S307" i="1" s="1"/>
  <c r="AB267" i="2"/>
  <c r="S271" i="1" s="1"/>
  <c r="AB255" i="2"/>
  <c r="S259" i="1" s="1"/>
  <c r="AB239" i="2"/>
  <c r="S243" i="1" s="1"/>
  <c r="AB229" i="2"/>
  <c r="S227" i="1" s="1"/>
  <c r="AB218" i="2"/>
  <c r="S218" i="1" s="1"/>
  <c r="AB186" i="2"/>
  <c r="S137" i="1" s="1"/>
  <c r="AB170" i="2"/>
  <c r="S170" i="1" s="1"/>
  <c r="AB150" i="2"/>
  <c r="S120" i="1" s="1"/>
  <c r="AB101" i="2"/>
  <c r="S101" i="1" s="1"/>
  <c r="AB82" i="2"/>
  <c r="S82" i="1" s="1"/>
  <c r="AB393" i="2"/>
  <c r="S397" i="1" s="1"/>
  <c r="AB361" i="2"/>
  <c r="S365" i="1" s="1"/>
  <c r="AB357" i="2"/>
  <c r="S361" i="1" s="1"/>
  <c r="AB353" i="2"/>
  <c r="S357" i="1" s="1"/>
  <c r="AB337" i="2"/>
  <c r="S341" i="1" s="1"/>
  <c r="AB335" i="2"/>
  <c r="S339" i="1" s="1"/>
  <c r="AB333" i="2"/>
  <c r="S337" i="1" s="1"/>
  <c r="AB299" i="2"/>
  <c r="S303" i="1" s="1"/>
  <c r="AB291" i="2"/>
  <c r="S295" i="1" s="1"/>
  <c r="AB283" i="2"/>
  <c r="S287" i="1" s="1"/>
  <c r="AB279" i="2"/>
  <c r="S283" i="1" s="1"/>
  <c r="AB275" i="2"/>
  <c r="S279" i="1" s="1"/>
  <c r="AB257" i="2"/>
  <c r="S261" i="1" s="1"/>
  <c r="AB241" i="2"/>
  <c r="S245" i="1" s="1"/>
  <c r="AB220" i="2"/>
  <c r="S220" i="1" s="1"/>
  <c r="AB188" i="2"/>
  <c r="S188" i="1" s="1"/>
  <c r="AB172" i="2"/>
  <c r="S236" i="1" s="1"/>
  <c r="AB152" i="2"/>
  <c r="S195" i="1" s="1"/>
  <c r="AB132" i="2"/>
  <c r="S132" i="1" s="1"/>
  <c r="AB129" i="2"/>
  <c r="S154" i="1" s="1"/>
  <c r="AB109" i="2"/>
  <c r="S109" i="1" s="1"/>
  <c r="AB105" i="2"/>
  <c r="S105" i="1" s="1"/>
  <c r="AB346" i="2"/>
  <c r="S350" i="1" s="1"/>
  <c r="AB334" i="2"/>
  <c r="S338" i="1" s="1"/>
  <c r="AB326" i="2"/>
  <c r="S330" i="1" s="1"/>
  <c r="AB318" i="2"/>
  <c r="S322" i="1" s="1"/>
  <c r="AB310" i="2"/>
  <c r="S314" i="1" s="1"/>
  <c r="AB264" i="2"/>
  <c r="S268" i="1" s="1"/>
  <c r="AB260" i="2"/>
  <c r="S264" i="1" s="1"/>
  <c r="AB244" i="2"/>
  <c r="S248" i="1" s="1"/>
  <c r="AB232" i="2"/>
  <c r="S231" i="1" s="1"/>
  <c r="AB211" i="2"/>
  <c r="S207" i="1" s="1"/>
  <c r="AB199" i="2"/>
  <c r="S199" i="1" s="1"/>
  <c r="AB183" i="2"/>
  <c r="S183" i="1" s="1"/>
  <c r="AB167" i="2"/>
  <c r="S167" i="1" s="1"/>
  <c r="AB157" i="2"/>
  <c r="S172" i="1" s="1"/>
  <c r="AB141" i="2"/>
  <c r="S141" i="1" s="1"/>
  <c r="AB133" i="2"/>
  <c r="S133" i="1" s="1"/>
  <c r="AB102" i="2"/>
  <c r="S98" i="1" s="1"/>
  <c r="AB98" i="2"/>
  <c r="S11" i="1" s="1"/>
  <c r="AB81" i="2"/>
  <c r="S81" i="1" s="1"/>
  <c r="AB33" i="2"/>
  <c r="S153" i="1" s="1"/>
  <c r="AB17" i="2"/>
  <c r="S186" i="1" s="1"/>
  <c r="AB9" i="2"/>
  <c r="S118" i="1" s="1"/>
  <c r="AB15" i="2"/>
  <c r="S70" i="1" s="1"/>
  <c r="AB80" i="2"/>
  <c r="S80" i="1" s="1"/>
  <c r="AB44" i="2"/>
  <c r="S136" i="1" s="1"/>
  <c r="AB28" i="2"/>
  <c r="S28" i="1" s="1"/>
  <c r="AB959" i="2"/>
  <c r="AB954" i="2"/>
  <c r="AB918" i="2"/>
  <c r="AB919" i="2"/>
  <c r="AB872" i="2"/>
  <c r="AB851" i="2"/>
  <c r="AB835" i="2"/>
  <c r="AB891" i="2"/>
  <c r="AB884" i="2"/>
  <c r="AB846" i="2"/>
  <c r="AB805" i="2"/>
  <c r="AB781" i="2"/>
  <c r="AB782" i="2"/>
  <c r="AB776" i="2"/>
  <c r="AB750" i="2"/>
  <c r="AB744" i="2"/>
  <c r="AB691" i="2"/>
  <c r="AB670" i="2"/>
  <c r="AB627" i="2"/>
  <c r="AB606" i="2"/>
  <c r="AB580" i="2"/>
  <c r="AB722" i="2"/>
  <c r="AB666" i="2"/>
  <c r="AB634" i="2"/>
  <c r="AB602" i="2"/>
  <c r="AB581" i="2"/>
  <c r="AB538" i="2"/>
  <c r="AB532" i="2"/>
  <c r="AB506" i="2"/>
  <c r="AB500" i="2"/>
  <c r="AB534" i="2"/>
  <c r="AB464" i="2"/>
  <c r="AB508" i="2"/>
  <c r="AB545" i="2"/>
  <c r="AB492" i="2"/>
  <c r="AB474" i="2"/>
  <c r="AB350" i="2"/>
  <c r="S354" i="1" s="1"/>
  <c r="AB300" i="2"/>
  <c r="S304" i="1" s="1"/>
  <c r="AB292" i="2"/>
  <c r="S296" i="1" s="1"/>
  <c r="AB284" i="2"/>
  <c r="S288" i="1" s="1"/>
  <c r="AB276" i="2"/>
  <c r="S280" i="1" s="1"/>
  <c r="AB262" i="2"/>
  <c r="S266" i="1" s="1"/>
  <c r="AB246" i="2"/>
  <c r="S250" i="1" s="1"/>
  <c r="AB213" i="2"/>
  <c r="S211" i="1" s="1"/>
  <c r="AB197" i="2"/>
  <c r="S44" i="1" s="1"/>
  <c r="AB181" i="2"/>
  <c r="S181" i="1" s="1"/>
  <c r="AB155" i="2"/>
  <c r="S174" i="1" s="1"/>
  <c r="AB124" i="2"/>
  <c r="S124" i="1" s="1"/>
  <c r="AB120" i="2"/>
  <c r="S14" i="1" s="1"/>
  <c r="AB112" i="2"/>
  <c r="S112" i="1" s="1"/>
  <c r="AB319" i="2"/>
  <c r="S323" i="1" s="1"/>
  <c r="AB317" i="2"/>
  <c r="S321" i="1" s="1"/>
  <c r="AB309" i="2"/>
  <c r="S313" i="1" s="1"/>
  <c r="AB307" i="2"/>
  <c r="S311" i="1" s="1"/>
  <c r="AB293" i="2"/>
  <c r="S297" i="1" s="1"/>
  <c r="AB285" i="2"/>
  <c r="S289" i="1" s="1"/>
  <c r="AB259" i="2"/>
  <c r="S263" i="1" s="1"/>
  <c r="AB243" i="2"/>
  <c r="S247" i="1" s="1"/>
  <c r="AB238" i="2"/>
  <c r="S242" i="1" s="1"/>
  <c r="AB231" i="2"/>
  <c r="S230" i="1" s="1"/>
  <c r="AB222" i="2"/>
  <c r="S222" i="1" s="1"/>
  <c r="AB206" i="2"/>
  <c r="S35" i="1" s="1"/>
  <c r="AB202" i="2"/>
  <c r="S202" i="1" s="1"/>
  <c r="AB190" i="2"/>
  <c r="S190" i="1" s="1"/>
  <c r="AB174" i="2"/>
  <c r="S33" i="1" s="1"/>
  <c r="AB154" i="2"/>
  <c r="S39" i="1" s="1"/>
  <c r="AB97" i="2"/>
  <c r="S97" i="1" s="1"/>
  <c r="AB86" i="2"/>
  <c r="S67" i="1" s="1"/>
  <c r="AB431" i="2"/>
  <c r="S435" i="1" s="1"/>
  <c r="AB427" i="2"/>
  <c r="S431" i="1" s="1"/>
  <c r="AB423" i="2"/>
  <c r="S427" i="1" s="1"/>
  <c r="AB419" i="2"/>
  <c r="S423" i="1" s="1"/>
  <c r="AB415" i="2"/>
  <c r="S419" i="1" s="1"/>
  <c r="AB411" i="2"/>
  <c r="S415" i="1" s="1"/>
  <c r="AB407" i="2"/>
  <c r="S411" i="1" s="1"/>
  <c r="AB403" i="2"/>
  <c r="S407" i="1" s="1"/>
  <c r="AB399" i="2"/>
  <c r="S403" i="1" s="1"/>
  <c r="AB395" i="2"/>
  <c r="S399" i="1" s="1"/>
  <c r="AB389" i="2"/>
  <c r="S393" i="1" s="1"/>
  <c r="AB385" i="2"/>
  <c r="S389" i="1" s="1"/>
  <c r="AB381" i="2"/>
  <c r="S385" i="1" s="1"/>
  <c r="AB377" i="2"/>
  <c r="S381" i="1" s="1"/>
  <c r="AB373" i="2"/>
  <c r="S377" i="1" s="1"/>
  <c r="AB369" i="2"/>
  <c r="S373" i="1" s="1"/>
  <c r="AB365" i="2"/>
  <c r="S369" i="1" s="1"/>
  <c r="AB325" i="2"/>
  <c r="S329" i="1" s="1"/>
  <c r="AB311" i="2"/>
  <c r="S315" i="1" s="1"/>
  <c r="AB305" i="2"/>
  <c r="S309" i="1" s="1"/>
  <c r="AB269" i="2"/>
  <c r="S273" i="1" s="1"/>
  <c r="AB261" i="2"/>
  <c r="S265" i="1" s="1"/>
  <c r="AB245" i="2"/>
  <c r="S249" i="1" s="1"/>
  <c r="AB236" i="2"/>
  <c r="S240" i="1" s="1"/>
  <c r="AB224" i="2"/>
  <c r="S224" i="1" s="1"/>
  <c r="AB208" i="2"/>
  <c r="S208" i="1" s="1"/>
  <c r="AB192" i="2"/>
  <c r="S192" i="1" s="1"/>
  <c r="AB176" i="2"/>
  <c r="S176" i="1" s="1"/>
  <c r="AB156" i="2"/>
  <c r="S48" i="1" s="1"/>
  <c r="AB144" i="2"/>
  <c r="S144" i="1" s="1"/>
  <c r="AB136" i="2"/>
  <c r="S228" i="1" s="1"/>
  <c r="AB127" i="2"/>
  <c r="S127" i="1" s="1"/>
  <c r="AB302" i="2"/>
  <c r="S306" i="1" s="1"/>
  <c r="AB294" i="2"/>
  <c r="S298" i="1" s="1"/>
  <c r="AB286" i="2"/>
  <c r="S290" i="1" s="1"/>
  <c r="AB278" i="2"/>
  <c r="S282" i="1" s="1"/>
  <c r="AB270" i="2"/>
  <c r="S274" i="1" s="1"/>
  <c r="AB248" i="2"/>
  <c r="S252" i="1" s="1"/>
  <c r="AB240" i="2"/>
  <c r="S244" i="1" s="1"/>
  <c r="AB215" i="2"/>
  <c r="S8" i="1" s="1"/>
  <c r="AB187" i="2"/>
  <c r="S187" i="1" s="1"/>
  <c r="AB171" i="2"/>
  <c r="S171" i="1" s="1"/>
  <c r="AB161" i="2"/>
  <c r="S161" i="1" s="1"/>
  <c r="AB145" i="2"/>
  <c r="S209" i="1" s="1"/>
  <c r="AB137" i="2"/>
  <c r="S155" i="1" s="1"/>
  <c r="AB71" i="2"/>
  <c r="S83" i="1" s="1"/>
  <c r="AB55" i="2"/>
  <c r="S55" i="1" s="1"/>
  <c r="AB39" i="2"/>
  <c r="S198" i="1" s="1"/>
  <c r="AB11" i="2"/>
  <c r="S19" i="1" s="1"/>
  <c r="AB50" i="2"/>
  <c r="S50" i="1" s="1"/>
  <c r="AB58" i="2"/>
  <c r="S58" i="1" s="1"/>
  <c r="AB30" i="2"/>
  <c r="S30" i="1" s="1"/>
  <c r="AB117" i="2"/>
  <c r="S54" i="1" s="1"/>
  <c r="AB69" i="2"/>
  <c r="S69" i="1" s="1"/>
  <c r="AB53" i="2"/>
  <c r="S53" i="1" s="1"/>
  <c r="AB37" i="2"/>
  <c r="S37" i="1" s="1"/>
  <c r="AB21" i="2"/>
  <c r="S21" i="1" s="1"/>
  <c r="AB4" i="2"/>
  <c r="S4" i="1" s="1"/>
  <c r="AB23" i="2"/>
  <c r="S26" i="1" s="1"/>
  <c r="AB10" i="2"/>
  <c r="S130" i="1" s="1"/>
  <c r="AB64" i="2"/>
  <c r="S64" i="1" s="1"/>
  <c r="AB48" i="2"/>
  <c r="S115" i="1" s="1"/>
  <c r="AB32" i="2"/>
  <c r="S32" i="1" s="1"/>
  <c r="AB16" i="2"/>
  <c r="S117" i="1" s="1"/>
  <c r="AB913" i="2"/>
  <c r="AB878" i="2"/>
  <c r="AB852" i="2"/>
  <c r="AB995" i="2"/>
  <c r="AB975" i="2"/>
  <c r="AB988" i="2"/>
  <c r="AB984" i="2"/>
  <c r="AB974" i="2"/>
  <c r="AB961" i="2"/>
  <c r="AB980" i="2"/>
  <c r="AB942" i="2"/>
  <c r="AB939" i="2"/>
  <c r="AB933" i="2"/>
  <c r="AB914" i="2"/>
  <c r="AB909" i="2"/>
  <c r="AB874" i="2"/>
  <c r="AB842" i="2"/>
  <c r="AB894" i="2"/>
  <c r="AB887" i="2"/>
  <c r="AB870" i="2"/>
  <c r="AB882" i="2"/>
  <c r="AB867" i="2"/>
  <c r="AB839" i="2"/>
  <c r="AB823" i="2"/>
  <c r="AB807" i="2"/>
  <c r="AB899" i="2"/>
  <c r="AB879" i="2"/>
  <c r="AB847" i="2"/>
  <c r="AB836" i="2"/>
  <c r="AB829" i="2"/>
  <c r="AB788" i="2"/>
  <c r="AB756" i="2"/>
  <c r="AB768" i="2"/>
  <c r="AB831" i="2"/>
  <c r="AB769" i="2"/>
  <c r="AB754" i="2"/>
  <c r="AB748" i="2"/>
  <c r="AB738" i="2"/>
  <c r="AB777" i="2"/>
  <c r="AB745" i="2"/>
  <c r="AB728" i="2"/>
  <c r="AB701" i="2"/>
  <c r="AB693" i="2"/>
  <c r="AB661" i="2"/>
  <c r="AB629" i="2"/>
  <c r="AB657" i="2"/>
  <c r="AB724" i="2"/>
  <c r="AB698" i="2"/>
  <c r="AB686" i="2"/>
  <c r="AB658" i="2"/>
  <c r="AB643" i="2"/>
  <c r="AB637" i="2"/>
  <c r="AB622" i="2"/>
  <c r="AB590" i="2"/>
  <c r="AB539" i="2"/>
  <c r="AB523" i="2"/>
  <c r="AB507" i="2"/>
  <c r="AB491" i="2"/>
  <c r="AB443" i="2"/>
  <c r="AB708" i="2"/>
  <c r="AB687" i="2"/>
  <c r="AB681" i="2"/>
  <c r="AB655" i="2"/>
  <c r="AB649" i="2"/>
  <c r="AB623" i="2"/>
  <c r="AB617" i="2"/>
  <c r="AB576" i="2"/>
  <c r="AB560" i="2"/>
  <c r="AB512" i="2"/>
  <c r="AB585" i="2"/>
  <c r="AB565" i="2"/>
  <c r="AB557" i="2"/>
  <c r="AB549" i="2"/>
  <c r="AB537" i="2"/>
  <c r="AB521" i="2"/>
  <c r="AB505" i="2"/>
  <c r="AB489" i="2"/>
  <c r="AB533" i="2"/>
  <c r="AB501" i="2"/>
  <c r="AB484" i="2"/>
  <c r="AB436" i="2"/>
  <c r="AB561" i="2"/>
  <c r="AB448" i="2"/>
  <c r="AB433" i="2"/>
  <c r="AB441" i="2"/>
  <c r="AB434" i="2"/>
  <c r="AB92" i="2"/>
  <c r="S92" i="1" s="1"/>
  <c r="AB362" i="2"/>
  <c r="S366" i="1" s="1"/>
  <c r="AB358" i="2"/>
  <c r="S362" i="1" s="1"/>
  <c r="AB354" i="2"/>
  <c r="S358" i="1" s="1"/>
  <c r="AB344" i="2"/>
  <c r="S348" i="1" s="1"/>
  <c r="AB340" i="2"/>
  <c r="S344" i="1" s="1"/>
  <c r="AB332" i="2"/>
  <c r="S336" i="1" s="1"/>
  <c r="AB324" i="2"/>
  <c r="S328" i="1" s="1"/>
  <c r="AB316" i="2"/>
  <c r="S320" i="1" s="1"/>
  <c r="AB308" i="2"/>
  <c r="S312" i="1" s="1"/>
  <c r="AB266" i="2"/>
  <c r="S270" i="1" s="1"/>
  <c r="AB250" i="2"/>
  <c r="S254" i="1" s="1"/>
  <c r="AB242" i="2"/>
  <c r="S246" i="1" s="1"/>
  <c r="AB217" i="2"/>
  <c r="S217" i="1" s="1"/>
  <c r="AB185" i="2"/>
  <c r="S185" i="1" s="1"/>
  <c r="AB169" i="2"/>
  <c r="S169" i="1" s="1"/>
  <c r="AB159" i="2"/>
  <c r="S159" i="1" s="1"/>
  <c r="AB143" i="2"/>
  <c r="S12" i="1" s="1"/>
  <c r="AB96" i="2"/>
  <c r="S96" i="1" s="1"/>
  <c r="AB128" i="2"/>
  <c r="S128" i="1" s="1"/>
  <c r="AB106" i="2"/>
  <c r="S103" i="1" s="1"/>
  <c r="AB331" i="2"/>
  <c r="S335" i="1" s="1"/>
  <c r="AB263" i="2"/>
  <c r="S267" i="1" s="1"/>
  <c r="AB247" i="2"/>
  <c r="S251" i="1" s="1"/>
  <c r="AB233" i="2"/>
  <c r="S237" i="1" s="1"/>
  <c r="AB226" i="2"/>
  <c r="S226" i="1" s="1"/>
  <c r="AB210" i="2"/>
  <c r="S210" i="1" s="1"/>
  <c r="AB194" i="2"/>
  <c r="S194" i="1" s="1"/>
  <c r="AB178" i="2"/>
  <c r="S71" i="1" s="1"/>
  <c r="AB158" i="2"/>
  <c r="S23" i="1" s="1"/>
  <c r="AB134" i="2"/>
  <c r="S17" i="1" s="1"/>
  <c r="AB90" i="2"/>
  <c r="S90" i="1" s="1"/>
  <c r="AB351" i="2"/>
  <c r="S355" i="1" s="1"/>
  <c r="AB349" i="2"/>
  <c r="S353" i="1" s="1"/>
  <c r="AB347" i="2"/>
  <c r="S351" i="1" s="1"/>
  <c r="AB345" i="2"/>
  <c r="S349" i="1" s="1"/>
  <c r="AB343" i="2"/>
  <c r="S347" i="1" s="1"/>
  <c r="AB341" i="2"/>
  <c r="S345" i="1" s="1"/>
  <c r="AB329" i="2"/>
  <c r="S333" i="1" s="1"/>
  <c r="AB295" i="2"/>
  <c r="S299" i="1" s="1"/>
  <c r="AB287" i="2"/>
  <c r="S291" i="1" s="1"/>
  <c r="AB271" i="2"/>
  <c r="S275" i="1" s="1"/>
  <c r="AB249" i="2"/>
  <c r="S253" i="1" s="1"/>
  <c r="AB212" i="2"/>
  <c r="S25" i="1" s="1"/>
  <c r="AB200" i="2"/>
  <c r="S200" i="1" s="1"/>
  <c r="AB196" i="2"/>
  <c r="S196" i="1" s="1"/>
  <c r="AB180" i="2"/>
  <c r="S180" i="1" s="1"/>
  <c r="AB160" i="2"/>
  <c r="S129" i="1" s="1"/>
  <c r="AB146" i="2"/>
  <c r="S146" i="1" s="1"/>
  <c r="AB142" i="2"/>
  <c r="S142" i="1" s="1"/>
  <c r="AB99" i="2"/>
  <c r="S99" i="1" s="1"/>
  <c r="AB107" i="2"/>
  <c r="S72" i="1" s="1"/>
  <c r="AB103" i="2"/>
  <c r="S212" i="1" s="1"/>
  <c r="AB338" i="2"/>
  <c r="S342" i="1" s="1"/>
  <c r="AB330" i="2"/>
  <c r="S334" i="1" s="1"/>
  <c r="AB322" i="2"/>
  <c r="S326" i="1" s="1"/>
  <c r="AB314" i="2"/>
  <c r="S318" i="1" s="1"/>
  <c r="AB306" i="2"/>
  <c r="S310" i="1" s="1"/>
  <c r="AB268" i="2"/>
  <c r="S272" i="1" s="1"/>
  <c r="AB252" i="2"/>
  <c r="S256" i="1" s="1"/>
  <c r="AB221" i="2"/>
  <c r="S158" i="1" s="1"/>
  <c r="AB203" i="2"/>
  <c r="S16" i="1" s="1"/>
  <c r="AB191" i="2"/>
  <c r="S191" i="1" s="1"/>
  <c r="AB175" i="2"/>
  <c r="S175" i="1" s="1"/>
  <c r="AB163" i="2"/>
  <c r="S43" i="1" s="1"/>
  <c r="AB149" i="2"/>
  <c r="S149" i="1" s="1"/>
  <c r="AB115" i="2"/>
  <c r="S68" i="1" s="1"/>
  <c r="AB79" i="2"/>
  <c r="S79" i="1" s="1"/>
  <c r="AB75" i="2"/>
  <c r="S75" i="1" s="1"/>
  <c r="AB59" i="2"/>
  <c r="S59" i="1" s="1"/>
  <c r="AB43" i="2"/>
  <c r="S49" i="1" s="1"/>
  <c r="AB18" i="2"/>
  <c r="S18" i="1" s="1"/>
  <c r="AB114" i="2"/>
  <c r="S114" i="1" s="1"/>
  <c r="AB78" i="2"/>
  <c r="S78" i="1" s="1"/>
  <c r="AB74" i="2"/>
  <c r="S74" i="1" s="1"/>
  <c r="AB62" i="2"/>
  <c r="S62" i="1" s="1"/>
  <c r="AB42" i="2"/>
  <c r="S234" i="1" s="1"/>
  <c r="AB19" i="2"/>
  <c r="S233" i="1" s="1"/>
  <c r="AB118" i="2"/>
  <c r="S84" i="1" s="1"/>
  <c r="AB22" i="2"/>
  <c r="S22" i="1" s="1"/>
  <c r="AB989" i="2"/>
  <c r="AB987" i="2"/>
  <c r="AB981" i="2"/>
  <c r="AB976" i="2"/>
  <c r="AB945" i="2"/>
  <c r="AB922" i="2"/>
  <c r="AB906" i="2"/>
  <c r="AB929" i="2"/>
  <c r="AB855" i="2"/>
  <c r="AB840" i="2"/>
  <c r="AB890" i="2"/>
  <c r="AB868" i="2"/>
  <c r="AB862" i="2"/>
  <c r="AB824" i="2"/>
  <c r="AB808" i="2"/>
  <c r="AB784" i="2"/>
  <c r="AB736" i="2"/>
  <c r="AB720" i="2"/>
  <c r="AB820" i="2"/>
  <c r="AB813" i="2"/>
  <c r="AB804" i="2"/>
  <c r="AB797" i="2"/>
  <c r="AB785" i="2"/>
  <c r="AB770" i="2"/>
  <c r="AB764" i="2"/>
  <c r="AB749" i="2"/>
  <c r="AB732" i="2"/>
  <c r="AB716" i="2"/>
  <c r="AB792" i="2"/>
  <c r="AB766" i="2"/>
  <c r="AB760" i="2"/>
  <c r="AB706" i="2"/>
  <c r="AB734" i="2"/>
  <c r="AB673" i="2"/>
  <c r="AB609" i="2"/>
  <c r="AB674" i="2"/>
  <c r="AB659" i="2"/>
  <c r="AB653" i="2"/>
  <c r="AB638" i="2"/>
  <c r="AB610" i="2"/>
  <c r="AB594" i="2"/>
  <c r="AB740" i="2"/>
  <c r="AB729" i="2"/>
  <c r="AB717" i="2"/>
  <c r="AB682" i="2"/>
  <c r="AB650" i="2"/>
  <c r="AB618" i="2"/>
  <c r="AB568" i="2"/>
  <c r="AB552" i="2"/>
  <c r="AB572" i="2"/>
  <c r="AB542" i="2"/>
  <c r="AB526" i="2"/>
  <c r="AB510" i="2"/>
  <c r="AB478" i="2"/>
  <c r="AB472" i="2"/>
  <c r="AB456" i="2"/>
  <c r="AB522" i="2"/>
  <c r="AB516" i="2"/>
  <c r="AB468" i="2"/>
  <c r="AB553" i="2"/>
  <c r="AB524" i="2"/>
  <c r="AB496" i="2"/>
  <c r="AB462" i="2"/>
  <c r="AB518" i="2"/>
  <c r="AB529" i="2"/>
  <c r="AB476" i="2"/>
  <c r="AB444" i="2"/>
  <c r="AB497" i="2"/>
  <c r="AB513" i="2"/>
  <c r="AB432" i="2"/>
  <c r="S436" i="1" s="1"/>
  <c r="AB428" i="2"/>
  <c r="S432" i="1" s="1"/>
  <c r="AB424" i="2"/>
  <c r="S428" i="1" s="1"/>
  <c r="AB420" i="2"/>
  <c r="S424" i="1" s="1"/>
  <c r="AB416" i="2"/>
  <c r="S420" i="1" s="1"/>
  <c r="AB412" i="2"/>
  <c r="S416" i="1" s="1"/>
  <c r="AB408" i="2"/>
  <c r="S412" i="1" s="1"/>
  <c r="AB404" i="2"/>
  <c r="S408" i="1" s="1"/>
  <c r="AB400" i="2"/>
  <c r="S404" i="1" s="1"/>
  <c r="AB396" i="2"/>
  <c r="S400" i="1" s="1"/>
  <c r="AB392" i="2"/>
  <c r="S396" i="1" s="1"/>
  <c r="AB390" i="2"/>
  <c r="S394" i="1" s="1"/>
  <c r="AB388" i="2"/>
  <c r="S392" i="1" s="1"/>
  <c r="AB386" i="2"/>
  <c r="S390" i="1" s="1"/>
  <c r="AB384" i="2"/>
  <c r="S388" i="1" s="1"/>
  <c r="AB382" i="2"/>
  <c r="S386" i="1" s="1"/>
  <c r="AB380" i="2"/>
  <c r="S384" i="1" s="1"/>
  <c r="AB378" i="2"/>
  <c r="S382" i="1" s="1"/>
  <c r="AB376" i="2"/>
  <c r="S380" i="1" s="1"/>
  <c r="AB374" i="2"/>
  <c r="S378" i="1" s="1"/>
  <c r="AB372" i="2"/>
  <c r="S376" i="1" s="1"/>
  <c r="AB370" i="2"/>
  <c r="S374" i="1" s="1"/>
  <c r="AB368" i="2"/>
  <c r="S372" i="1" s="1"/>
  <c r="AB366" i="2"/>
  <c r="S370" i="1" s="1"/>
  <c r="AB352" i="2"/>
  <c r="S356" i="1" s="1"/>
  <c r="AB342" i="2"/>
  <c r="S346" i="1" s="1"/>
  <c r="AB296" i="2"/>
  <c r="S300" i="1" s="1"/>
  <c r="AB288" i="2"/>
  <c r="S292" i="1" s="1"/>
  <c r="AB280" i="2"/>
  <c r="S284" i="1" s="1"/>
  <c r="AB272" i="2"/>
  <c r="S276" i="1" s="1"/>
  <c r="AB254" i="2"/>
  <c r="S258" i="1" s="1"/>
  <c r="AB237" i="2"/>
  <c r="S241" i="1" s="1"/>
  <c r="AB219" i="2"/>
  <c r="S219" i="1" s="1"/>
  <c r="AB205" i="2"/>
  <c r="S205" i="1" s="1"/>
  <c r="AB189" i="2"/>
  <c r="S189" i="1" s="1"/>
  <c r="AB173" i="2"/>
  <c r="S173" i="1" s="1"/>
  <c r="AB147" i="2"/>
  <c r="S147" i="1" s="1"/>
  <c r="AB123" i="2"/>
  <c r="S123" i="1" s="1"/>
  <c r="AB108" i="2"/>
  <c r="S108" i="1" s="1"/>
  <c r="AB104" i="2"/>
  <c r="S104" i="1" s="1"/>
  <c r="AB89" i="2"/>
  <c r="S145" i="1" s="1"/>
  <c r="AB85" i="2"/>
  <c r="S85" i="1" s="1"/>
  <c r="AB126" i="2"/>
  <c r="S126" i="1" s="1"/>
  <c r="AB122" i="2"/>
  <c r="S122" i="1" s="1"/>
  <c r="AB110" i="2"/>
  <c r="S110" i="1" s="1"/>
  <c r="AB251" i="2"/>
  <c r="S255" i="1" s="1"/>
  <c r="AB214" i="2"/>
  <c r="S214" i="1" s="1"/>
  <c r="AB198" i="2"/>
  <c r="S13" i="1" s="1"/>
  <c r="AB182" i="2"/>
  <c r="S182" i="1" s="1"/>
  <c r="AB166" i="2"/>
  <c r="S166" i="1" s="1"/>
  <c r="AB162" i="2"/>
  <c r="S162" i="1" s="1"/>
  <c r="AB94" i="2"/>
  <c r="S94" i="1" s="1"/>
  <c r="AB429" i="2"/>
  <c r="S433" i="1" s="1"/>
  <c r="AB425" i="2"/>
  <c r="S429" i="1" s="1"/>
  <c r="AB421" i="2"/>
  <c r="S425" i="1" s="1"/>
  <c r="AB417" i="2"/>
  <c r="S421" i="1" s="1"/>
  <c r="AB413" i="2"/>
  <c r="S417" i="1" s="1"/>
  <c r="AB409" i="2"/>
  <c r="S413" i="1" s="1"/>
  <c r="AB405" i="2"/>
  <c r="S409" i="1" s="1"/>
  <c r="AB401" i="2"/>
  <c r="S405" i="1" s="1"/>
  <c r="AB397" i="2"/>
  <c r="S401" i="1" s="1"/>
  <c r="AB363" i="2"/>
  <c r="S367" i="1" s="1"/>
  <c r="AB359" i="2"/>
  <c r="S363" i="1" s="1"/>
  <c r="AB355" i="2"/>
  <c r="S359" i="1" s="1"/>
  <c r="AB253" i="2"/>
  <c r="S257" i="1" s="1"/>
  <c r="AB216" i="2"/>
  <c r="S216" i="1" s="1"/>
  <c r="AB184" i="2"/>
  <c r="S184" i="1" s="1"/>
  <c r="AB168" i="2"/>
  <c r="S86" i="1" s="1"/>
  <c r="AB164" i="2"/>
  <c r="S164" i="1" s="1"/>
  <c r="AB148" i="2"/>
  <c r="S148" i="1" s="1"/>
  <c r="AB140" i="2"/>
  <c r="S140" i="1" s="1"/>
  <c r="AB131" i="2"/>
  <c r="S206" i="1" s="1"/>
  <c r="AB125" i="2"/>
  <c r="S125" i="1" s="1"/>
  <c r="AB121" i="2"/>
  <c r="S121" i="1" s="1"/>
  <c r="AB111" i="2"/>
  <c r="S111" i="1" s="1"/>
  <c r="AB298" i="2"/>
  <c r="S302" i="1" s="1"/>
  <c r="AB290" i="2"/>
  <c r="S294" i="1" s="1"/>
  <c r="AB282" i="2"/>
  <c r="S286" i="1" s="1"/>
  <c r="AB274" i="2"/>
  <c r="S278" i="1" s="1"/>
  <c r="AB256" i="2"/>
  <c r="S260" i="1" s="1"/>
  <c r="AB223" i="2"/>
  <c r="S20" i="1" s="1"/>
  <c r="AB207" i="2"/>
  <c r="S203" i="1" s="1"/>
  <c r="AB195" i="2"/>
  <c r="S168" i="1" s="1"/>
  <c r="AB179" i="2"/>
  <c r="S179" i="1" s="1"/>
  <c r="AB165" i="2"/>
  <c r="S165" i="1" s="1"/>
  <c r="AB153" i="2"/>
  <c r="S6" i="1" s="1"/>
  <c r="AB63" i="2"/>
  <c r="S63" i="1" s="1"/>
  <c r="AB47" i="2"/>
  <c r="S47" i="1" s="1"/>
  <c r="AB27" i="2"/>
  <c r="S134" i="1" s="1"/>
  <c r="AB26" i="2"/>
  <c r="S100" i="1" s="1"/>
  <c r="AB66" i="2"/>
  <c r="S66" i="1" s="1"/>
  <c r="AB46" i="2"/>
  <c r="S46" i="1" s="1"/>
  <c r="AB61" i="2"/>
  <c r="S61" i="1" s="1"/>
  <c r="AB45" i="2"/>
  <c r="S45" i="1" s="1"/>
  <c r="AB29" i="2"/>
  <c r="S29" i="1" s="1"/>
  <c r="AB5" i="2"/>
  <c r="S5" i="1" s="1"/>
  <c r="AB116" i="2"/>
  <c r="S116" i="1" s="1"/>
  <c r="AB76" i="2"/>
  <c r="S76" i="1" s="1"/>
  <c r="AB72" i="2"/>
  <c r="S156" i="1" s="1"/>
  <c r="AB56" i="2"/>
  <c r="S10" i="1" s="1"/>
  <c r="AB40" i="2"/>
  <c r="S40" i="1" s="1"/>
  <c r="AB24" i="2"/>
  <c r="S152" i="1" s="1"/>
  <c r="AB8" i="2"/>
  <c r="S143" i="1" s="1"/>
  <c r="AB31" i="2"/>
  <c r="S31" i="1" s="1"/>
  <c r="AB38" i="2"/>
  <c r="S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7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B29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C29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B107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C107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M133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I139" authorId="0" shapeId="0" xr:uid="{00000000-0006-0000-0000-000007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<sst xmlns="http://schemas.openxmlformats.org/spreadsheetml/2006/main" count="3412" uniqueCount="1233">
  <si>
    <t>Timestamp</t>
  </si>
  <si>
    <t>Last Name</t>
  </si>
  <si>
    <t>First Name</t>
  </si>
  <si>
    <t>ieeeid</t>
  </si>
  <si>
    <t>PeopleSoft ID</t>
  </si>
  <si>
    <t>Do you have National IEEE Membership?</t>
  </si>
  <si>
    <t>Paid or not(Officers please mark Holding or Paid)</t>
  </si>
  <si>
    <t>Shirt Recieved (Put Yes &amp; initals)</t>
  </si>
  <si>
    <t>Email</t>
  </si>
  <si>
    <t>Phone Number</t>
  </si>
  <si>
    <t>Major (for statistical purposes only)</t>
  </si>
  <si>
    <t>Shirt Size</t>
  </si>
  <si>
    <t>Method of Payment</t>
  </si>
  <si>
    <t xml:space="preserve">Please provide National Member Number </t>
  </si>
  <si>
    <t>UH ID card Number</t>
  </si>
  <si>
    <t>Classification (for statistical purposes only)</t>
  </si>
  <si>
    <t>Research Interest</t>
  </si>
  <si>
    <t>Total points</t>
  </si>
  <si>
    <t>Zepeda</t>
  </si>
  <si>
    <t>Kasey</t>
  </si>
  <si>
    <t>Yes, I do have IEEE National Membership</t>
  </si>
  <si>
    <t>Paid - SW</t>
  </si>
  <si>
    <t>yes:e.f</t>
  </si>
  <si>
    <t>zepedadepez@gmail.com</t>
  </si>
  <si>
    <t>Electrical Engineering</t>
  </si>
  <si>
    <t>Medium</t>
  </si>
  <si>
    <t>PayPal to ieeeuhbranch@gmail.com</t>
  </si>
  <si>
    <t>6018148230113926</t>
  </si>
  <si>
    <t>Freshman</t>
  </si>
  <si>
    <t>Rashed-Al-Mahfuz</t>
  </si>
  <si>
    <t>Md</t>
  </si>
  <si>
    <t>No, I do not have IEEE National Membership.</t>
  </si>
  <si>
    <t>mrashed-al-mahfuz@uh.edu</t>
  </si>
  <si>
    <t>Small</t>
  </si>
  <si>
    <t>Cash to IEEE officer in IEEE Lounge</t>
  </si>
  <si>
    <t>Graduate</t>
  </si>
  <si>
    <t>Brain Machine Interface, Brain Computer Interface, Machine Learning</t>
  </si>
  <si>
    <t>Dharmawardene</t>
  </si>
  <si>
    <t>Devinda</t>
  </si>
  <si>
    <t>devindand1@gmail.com</t>
  </si>
  <si>
    <t>Mechanical Engineering</t>
  </si>
  <si>
    <t>Sophomore</t>
  </si>
  <si>
    <t>Weibling</t>
  </si>
  <si>
    <t>Joshua</t>
  </si>
  <si>
    <t>jjweilbing@uh.edu</t>
  </si>
  <si>
    <t>Senior</t>
  </si>
  <si>
    <t>Yerra</t>
  </si>
  <si>
    <t>Srikanth</t>
  </si>
  <si>
    <t>paid-e.f</t>
  </si>
  <si>
    <t>yes-e.f</t>
  </si>
  <si>
    <t>srikanthyerra5@gmail.com</t>
  </si>
  <si>
    <t>Large</t>
  </si>
  <si>
    <t>6018148230081446</t>
  </si>
  <si>
    <t>Power Electronics</t>
  </si>
  <si>
    <t>Bucur</t>
  </si>
  <si>
    <t>Stefan</t>
  </si>
  <si>
    <t>stfnbucur@gmail.com</t>
  </si>
  <si>
    <t>Computer Engineering</t>
  </si>
  <si>
    <t>Yeh</t>
  </si>
  <si>
    <t>I-Jung</t>
  </si>
  <si>
    <t>ijungyeh@gmail.com</t>
  </si>
  <si>
    <t>Industrial Engineering</t>
  </si>
  <si>
    <t>6018148230121734</t>
  </si>
  <si>
    <t>Engineering Management</t>
  </si>
  <si>
    <t>White</t>
  </si>
  <si>
    <t>Sean</t>
  </si>
  <si>
    <t>Paid - LL</t>
  </si>
  <si>
    <t>Yes - LL</t>
  </si>
  <si>
    <t>sjwhite@ieee.org</t>
  </si>
  <si>
    <t>6018148230130820</t>
  </si>
  <si>
    <t>Junior</t>
  </si>
  <si>
    <t>Weiss</t>
  </si>
  <si>
    <t>Eli</t>
  </si>
  <si>
    <t>eliwss0@gmail.com</t>
  </si>
  <si>
    <t>6018148230075624</t>
  </si>
  <si>
    <t>Vela</t>
  </si>
  <si>
    <t>Aldo</t>
  </si>
  <si>
    <t>Paid-AI</t>
  </si>
  <si>
    <t>Yes-A.I</t>
  </si>
  <si>
    <t>aldovela93@gmail.com</t>
  </si>
  <si>
    <t>Vasquez</t>
  </si>
  <si>
    <t>Kevin</t>
  </si>
  <si>
    <t>Paid-MH</t>
  </si>
  <si>
    <t>Yes-MH</t>
  </si>
  <si>
    <t>klvasquez3@uh.edu</t>
  </si>
  <si>
    <t>6018148230074407</t>
  </si>
  <si>
    <t>Vansia</t>
  </si>
  <si>
    <t xml:space="preserve">Meghna </t>
  </si>
  <si>
    <t>meghnavansia4@gmail.com</t>
  </si>
  <si>
    <t>6018148230099327</t>
  </si>
  <si>
    <t>Van Patten</t>
  </si>
  <si>
    <t>Mike</t>
  </si>
  <si>
    <t>Paid - DL</t>
  </si>
  <si>
    <t>Yes-DL</t>
  </si>
  <si>
    <t>mavanpatten@uh.edu</t>
  </si>
  <si>
    <t>6018148230099865</t>
  </si>
  <si>
    <t>Tran</t>
  </si>
  <si>
    <t>Jonathan</t>
  </si>
  <si>
    <t>jhtran9@uh.edu</t>
  </si>
  <si>
    <t>6018148230104133</t>
  </si>
  <si>
    <t>Thornton</t>
  </si>
  <si>
    <t>Jack</t>
  </si>
  <si>
    <t>Paid-RD</t>
  </si>
  <si>
    <t>jackhthornton@yahoo.com</t>
  </si>
  <si>
    <t>Electrical Power Engineering Technolofy</t>
  </si>
  <si>
    <t>6018148230122308</t>
  </si>
  <si>
    <t>Tenneti</t>
  </si>
  <si>
    <t>Pavani</t>
  </si>
  <si>
    <t>Yes - SW</t>
  </si>
  <si>
    <t>pdtenneti@uh.edu</t>
  </si>
  <si>
    <t>6018148230125596</t>
  </si>
  <si>
    <t>Lopez Jr.</t>
  </si>
  <si>
    <t xml:space="preserve">Javier </t>
  </si>
  <si>
    <t>Paid-SW</t>
  </si>
  <si>
    <t>j.lopez95@hotmail.com</t>
  </si>
  <si>
    <t>Stinemetz</t>
  </si>
  <si>
    <t xml:space="preserve">Ellen </t>
  </si>
  <si>
    <t>Paid - AV</t>
  </si>
  <si>
    <t>Yes-LL</t>
  </si>
  <si>
    <t>ellen.stinemetz@gmail.com</t>
  </si>
  <si>
    <t>6018148230005530</t>
  </si>
  <si>
    <t>Shriya</t>
  </si>
  <si>
    <t>Bhatnagar</t>
  </si>
  <si>
    <t>sbhatnagar@uh.edu</t>
  </si>
  <si>
    <t>6018148230063821</t>
  </si>
  <si>
    <t>Robotics</t>
  </si>
  <si>
    <t>Jih-Hao</t>
  </si>
  <si>
    <t>Yes-EF</t>
  </si>
  <si>
    <t>a8304132001@gmail.com</t>
  </si>
  <si>
    <t>N Le</t>
  </si>
  <si>
    <t>Linh</t>
  </si>
  <si>
    <t>Paid - RD</t>
  </si>
  <si>
    <t>Yes - RD</t>
  </si>
  <si>
    <t>linhle2201@gmail.com</t>
  </si>
  <si>
    <t>Sajedi</t>
  </si>
  <si>
    <t>Hasti</t>
  </si>
  <si>
    <t>Paid-JT</t>
  </si>
  <si>
    <t>Yes-JT</t>
  </si>
  <si>
    <t>hasti.sajedi@gmail.com</t>
  </si>
  <si>
    <t>6018148230020912</t>
  </si>
  <si>
    <t>Ruiz</t>
  </si>
  <si>
    <t>Antonio</t>
  </si>
  <si>
    <t>Paid-AV</t>
  </si>
  <si>
    <t>Yes-AV</t>
  </si>
  <si>
    <t>aruiz19@uh.edu</t>
  </si>
  <si>
    <t>XXLarge</t>
  </si>
  <si>
    <t>6018148230103618</t>
  </si>
  <si>
    <t>Roy</t>
  </si>
  <si>
    <t>Rajarsi</t>
  </si>
  <si>
    <t>rroy8@uh.edu</t>
  </si>
  <si>
    <t>6018148230130905</t>
  </si>
  <si>
    <t>Power Systems and Renewable Energy</t>
  </si>
  <si>
    <t>Roberts</t>
  </si>
  <si>
    <t>Patrick</t>
  </si>
  <si>
    <t>pdroberts@uh.edu</t>
  </si>
  <si>
    <t>6018148220202903</t>
  </si>
  <si>
    <t>Rivas</t>
  </si>
  <si>
    <t>Emely</t>
  </si>
  <si>
    <t>emely_a25@yahoo.com</t>
  </si>
  <si>
    <t>6018148230113337</t>
  </si>
  <si>
    <t>Fisher</t>
  </si>
  <si>
    <t>Sebastien</t>
  </si>
  <si>
    <t>sebastien.fisher@gmail.com</t>
  </si>
  <si>
    <t>Economon</t>
  </si>
  <si>
    <t>Aristotle</t>
  </si>
  <si>
    <t>yes -RD</t>
  </si>
  <si>
    <t>economona@gmail.com</t>
  </si>
  <si>
    <t>XLarge</t>
  </si>
  <si>
    <t>Clark</t>
  </si>
  <si>
    <t>Ethan</t>
  </si>
  <si>
    <t>Paid($10)-AI</t>
  </si>
  <si>
    <t>Yes -AI</t>
  </si>
  <si>
    <t>ethan.j.clark@icloud.com</t>
  </si>
  <si>
    <t>Miranda</t>
  </si>
  <si>
    <t>David</t>
  </si>
  <si>
    <t>dr.miranda2011@gmail.com</t>
  </si>
  <si>
    <t>Lu</t>
  </si>
  <si>
    <t>Wei</t>
  </si>
  <si>
    <t>lennonbellaire@gmail.com</t>
  </si>
  <si>
    <t>Computer Information Systems</t>
  </si>
  <si>
    <t>Reyes</t>
  </si>
  <si>
    <t>Benjamin</t>
  </si>
  <si>
    <t>Benjamintreyes1992@gmail.com</t>
  </si>
  <si>
    <t>6018148230129337</t>
  </si>
  <si>
    <t>Seneviratne</t>
  </si>
  <si>
    <t>Kathika</t>
  </si>
  <si>
    <t>KathikaSeneviratne@gmail.com</t>
  </si>
  <si>
    <t>Rana</t>
  </si>
  <si>
    <t>Prakriti</t>
  </si>
  <si>
    <t>Yes - DL</t>
  </si>
  <si>
    <t>pragyrana@gmail.com</t>
  </si>
  <si>
    <t>6018148230089345</t>
  </si>
  <si>
    <t>Desai</t>
  </si>
  <si>
    <t>Yash</t>
  </si>
  <si>
    <t>yudesai@uh.edu</t>
  </si>
  <si>
    <t>Navarro</t>
  </si>
  <si>
    <t>Jose</t>
  </si>
  <si>
    <t>janavarro2@uh.edu</t>
  </si>
  <si>
    <t>Rodriguez</t>
  </si>
  <si>
    <t>Alfredo</t>
  </si>
  <si>
    <t>Paid - MH</t>
  </si>
  <si>
    <t>alfredo3rodriguez@yahoo.com</t>
  </si>
  <si>
    <t>Pinto</t>
  </si>
  <si>
    <t>Alston</t>
  </si>
  <si>
    <t>Paid-DL</t>
  </si>
  <si>
    <t>aopinto@uh.edu</t>
  </si>
  <si>
    <t>Pasic</t>
  </si>
  <si>
    <t>Adi</t>
  </si>
  <si>
    <t>rednarandza@gmail.com</t>
  </si>
  <si>
    <t>Chau</t>
  </si>
  <si>
    <t>Alan</t>
  </si>
  <si>
    <t>alancchau@gmail.com</t>
  </si>
  <si>
    <t>Computer Science</t>
  </si>
  <si>
    <t>Phillips</t>
  </si>
  <si>
    <t>Scott</t>
  </si>
  <si>
    <t>saphillips5@uh.edu</t>
  </si>
  <si>
    <t>6018148230093263</t>
  </si>
  <si>
    <t>Pessoa</t>
  </si>
  <si>
    <t>Ana Gabriela</t>
  </si>
  <si>
    <t>asoaressantanarochapessoa@uh.edu</t>
  </si>
  <si>
    <t>6018148230081231'</t>
  </si>
  <si>
    <t>Patel</t>
  </si>
  <si>
    <t>Dhruv</t>
  </si>
  <si>
    <t>patel.dhruv1297@gmail.com</t>
  </si>
  <si>
    <t>6018148230080919</t>
  </si>
  <si>
    <t>kambi</t>
  </si>
  <si>
    <t>prajval</t>
  </si>
  <si>
    <t>kambips@yahoo.com</t>
  </si>
  <si>
    <t>Evbuomwan</t>
  </si>
  <si>
    <t>Princewill</t>
  </si>
  <si>
    <t>osakpolor4study@gmail.com</t>
  </si>
  <si>
    <t>Urias-Cordero</t>
  </si>
  <si>
    <t>auacordero@gmail.com</t>
  </si>
  <si>
    <t>Parker</t>
  </si>
  <si>
    <t>Conrad</t>
  </si>
  <si>
    <t>Conradlparker@gmail.com</t>
  </si>
  <si>
    <t>6018148230117511</t>
  </si>
  <si>
    <t>Nunez</t>
  </si>
  <si>
    <t>Andres</t>
  </si>
  <si>
    <t>nandres55@gmail.com</t>
  </si>
  <si>
    <t>6018148230117058</t>
  </si>
  <si>
    <t>Ho</t>
  </si>
  <si>
    <t>Joseph</t>
  </si>
  <si>
    <t>josephpho1998@gmail.com</t>
  </si>
  <si>
    <t>Adekunle</t>
  </si>
  <si>
    <t>Adenote</t>
  </si>
  <si>
    <t>john.adenote.harmony@gmail.com</t>
  </si>
  <si>
    <t>Villatoro</t>
  </si>
  <si>
    <t>Herman</t>
  </si>
  <si>
    <t>villatoro.alex@gmail.com</t>
  </si>
  <si>
    <t>Chan</t>
  </si>
  <si>
    <t>Samantha</t>
  </si>
  <si>
    <t>Yes</t>
  </si>
  <si>
    <t>skchan@uh.edu</t>
  </si>
  <si>
    <t>Nourani</t>
  </si>
  <si>
    <t>Nicholas</t>
  </si>
  <si>
    <t>nicholas99nou@gmail.com</t>
  </si>
  <si>
    <t>6018148220217757</t>
  </si>
  <si>
    <t>Mayes</t>
  </si>
  <si>
    <t>Devon</t>
  </si>
  <si>
    <t>devonmayes01@gmail.clm</t>
  </si>
  <si>
    <t xml:space="preserve">Computer Information systems </t>
  </si>
  <si>
    <t xml:space="preserve">Nguyen </t>
  </si>
  <si>
    <t>Justin</t>
  </si>
  <si>
    <t>jvnguyen30@yahoo.com</t>
  </si>
  <si>
    <t>6018148230104552</t>
  </si>
  <si>
    <t>Rashid</t>
  </si>
  <si>
    <t>Yousuf</t>
  </si>
  <si>
    <t>yrtrack2014@gmail.com</t>
  </si>
  <si>
    <t>Mejia</t>
  </si>
  <si>
    <t>Michael</t>
  </si>
  <si>
    <t>mmejia2357@gmail.com</t>
  </si>
  <si>
    <t>Le</t>
  </si>
  <si>
    <t>Christy</t>
  </si>
  <si>
    <t>ctle00@gmail.com</t>
  </si>
  <si>
    <t>Chemical Engineering</t>
  </si>
  <si>
    <t xml:space="preserve">Sidhu </t>
  </si>
  <si>
    <t>Jasleen</t>
  </si>
  <si>
    <t>jasleenxsidhu@gmail.com</t>
  </si>
  <si>
    <t>Nimkar</t>
  </si>
  <si>
    <t>Aniket</t>
  </si>
  <si>
    <t>nimkar.aniket@gmail.com</t>
  </si>
  <si>
    <t>Neural Networks and Robotics</t>
  </si>
  <si>
    <t>Cebol Sundarrajan</t>
  </si>
  <si>
    <t>Manoj Kumar</t>
  </si>
  <si>
    <t>csmanojkumar1995@gmail.com</t>
  </si>
  <si>
    <t>Yes, in hardware designs and computer architechture.</t>
  </si>
  <si>
    <t>Aberin</t>
  </si>
  <si>
    <t>Enrico</t>
  </si>
  <si>
    <t>enrico_abe23@yahoo.com</t>
  </si>
  <si>
    <t>Najim</t>
  </si>
  <si>
    <t>Yousif</t>
  </si>
  <si>
    <t>yousifnajim94@gmail.com</t>
  </si>
  <si>
    <t>La</t>
  </si>
  <si>
    <t>Denwis</t>
  </si>
  <si>
    <t>dla2@uh.edu</t>
  </si>
  <si>
    <t xml:space="preserve">Pachchigar </t>
  </si>
  <si>
    <t>Arth</t>
  </si>
  <si>
    <t>arth608@live.com</t>
  </si>
  <si>
    <t>Nguyen</t>
  </si>
  <si>
    <t>Derek</t>
  </si>
  <si>
    <t>Paid -- LL</t>
  </si>
  <si>
    <t>derekdan1996@gmail.com</t>
  </si>
  <si>
    <t>6018148230110038</t>
  </si>
  <si>
    <t>knguyen542@gmail.com</t>
  </si>
  <si>
    <t>6018148230049833</t>
  </si>
  <si>
    <t>Cadmus</t>
  </si>
  <si>
    <t>Matt</t>
  </si>
  <si>
    <t>dangerouslimes@gmail.com</t>
  </si>
  <si>
    <t>Muniz</t>
  </si>
  <si>
    <t>Adolfo</t>
  </si>
  <si>
    <t>Yes- AV</t>
  </si>
  <si>
    <t>ajmuniz@uh.edu</t>
  </si>
  <si>
    <t>6018148230101848</t>
  </si>
  <si>
    <t>Morse</t>
  </si>
  <si>
    <t>Cale</t>
  </si>
  <si>
    <t>Paid-LL</t>
  </si>
  <si>
    <t>calemorse14@gmail.com</t>
  </si>
  <si>
    <t>Biomedical Engineering</t>
  </si>
  <si>
    <t>6018148230077440'</t>
  </si>
  <si>
    <t>Milner</t>
  </si>
  <si>
    <t>Gordon</t>
  </si>
  <si>
    <t>Paid-e.f</t>
  </si>
  <si>
    <t>gemilner@gmail.com</t>
  </si>
  <si>
    <t>6018148230100382</t>
  </si>
  <si>
    <t>Surelia</t>
  </si>
  <si>
    <t>Amul</t>
  </si>
  <si>
    <t>amulsurelia@sbcglobal.net</t>
  </si>
  <si>
    <t>Viray</t>
  </si>
  <si>
    <t>Leandro</t>
  </si>
  <si>
    <t>lpviray@uh.edu</t>
  </si>
  <si>
    <t>Cauquil</t>
  </si>
  <si>
    <t>Liam</t>
  </si>
  <si>
    <t>L.Cauquil@zoomtown.com</t>
  </si>
  <si>
    <t>As Sami</t>
  </si>
  <si>
    <t>Tahsin</t>
  </si>
  <si>
    <t>sam.tas95@gmail.com</t>
  </si>
  <si>
    <t>Ramankulangara</t>
  </si>
  <si>
    <t>Vyas</t>
  </si>
  <si>
    <t>yes-e.f.</t>
  </si>
  <si>
    <t>vyas0189@gmail.com</t>
  </si>
  <si>
    <t>Shivam</t>
  </si>
  <si>
    <t>shivam200710@yahoo.com</t>
  </si>
  <si>
    <t>Hoang</t>
  </si>
  <si>
    <t>hoangltlinh98@gmail.com</t>
  </si>
  <si>
    <t>Huynh</t>
  </si>
  <si>
    <t>Danny</t>
  </si>
  <si>
    <t>huynhxuong77@gmail.com</t>
  </si>
  <si>
    <t>Philip</t>
  </si>
  <si>
    <t>Steve</t>
  </si>
  <si>
    <t>sthathamkulam@yahoo.com</t>
  </si>
  <si>
    <t>Varughese</t>
  </si>
  <si>
    <t>Jayson</t>
  </si>
  <si>
    <t>jaysonev@gmail.com</t>
  </si>
  <si>
    <t>Mills</t>
  </si>
  <si>
    <t>Mason</t>
  </si>
  <si>
    <t>mlmills2@uh.edu</t>
  </si>
  <si>
    <t>6018148230101838</t>
  </si>
  <si>
    <t>Medina</t>
  </si>
  <si>
    <t>Rafael</t>
  </si>
  <si>
    <t>Paid - EF</t>
  </si>
  <si>
    <t>rafaelmedina23@yahoo.com</t>
  </si>
  <si>
    <t>6018148230085560</t>
  </si>
  <si>
    <t xml:space="preserve">Silva Rodriguez </t>
  </si>
  <si>
    <t>Jesus</t>
  </si>
  <si>
    <t>chuy.silva.96@gmail.com</t>
  </si>
  <si>
    <t>Alec</t>
  </si>
  <si>
    <t>alecmedina@icloud.com</t>
  </si>
  <si>
    <t>6018148230130050'</t>
  </si>
  <si>
    <t>Philen</t>
  </si>
  <si>
    <t>Albert</t>
  </si>
  <si>
    <t>albertrphilen@gmail.com</t>
  </si>
  <si>
    <t>Natasha</t>
  </si>
  <si>
    <t>naroberts2@uh.edu</t>
  </si>
  <si>
    <t>Maria</t>
  </si>
  <si>
    <t>mamedina4@uh.edu</t>
  </si>
  <si>
    <t>6018148230124077</t>
  </si>
  <si>
    <t>Meza</t>
  </si>
  <si>
    <t>Daniel</t>
  </si>
  <si>
    <t>danielivan.mezae@hotmail.com</t>
  </si>
  <si>
    <t>pinky.pink.white195@gmail.com</t>
  </si>
  <si>
    <t>Jangda</t>
  </si>
  <si>
    <t>Mariam</t>
  </si>
  <si>
    <t>mariam.jangda@gmail.com</t>
  </si>
  <si>
    <t>Coral</t>
  </si>
  <si>
    <t>Hernandez</t>
  </si>
  <si>
    <t>Yes-RD</t>
  </si>
  <si>
    <t>goldencoral29@gmail.com</t>
  </si>
  <si>
    <t>Vu</t>
  </si>
  <si>
    <t>An</t>
  </si>
  <si>
    <t>vuthanhan23.3@gmail.com</t>
  </si>
  <si>
    <t>Martinez</t>
  </si>
  <si>
    <t>Fernando</t>
  </si>
  <si>
    <t>Yes-e.f</t>
  </si>
  <si>
    <t>FernandoM1001@gmail.com</t>
  </si>
  <si>
    <t>Aly</t>
  </si>
  <si>
    <t>Omar</t>
  </si>
  <si>
    <t>Paid-e.f.</t>
  </si>
  <si>
    <t>not yet</t>
  </si>
  <si>
    <t>omaryasser994@gmail.com</t>
  </si>
  <si>
    <t>Balagopal</t>
  </si>
  <si>
    <t>Gokul</t>
  </si>
  <si>
    <t>balagopalgokul@gmail.com</t>
  </si>
  <si>
    <t>Opto-photonics and nano fabrication</t>
  </si>
  <si>
    <t>McNeil</t>
  </si>
  <si>
    <t>Tevin</t>
  </si>
  <si>
    <t>Paid- e.f</t>
  </si>
  <si>
    <t>Yes- e.f ()</t>
  </si>
  <si>
    <t>tevinmcneil148@gmail.com</t>
  </si>
  <si>
    <t>6018148230054927</t>
  </si>
  <si>
    <t>Bennett</t>
  </si>
  <si>
    <t>Matthew</t>
  </si>
  <si>
    <t>mwbenne3</t>
  </si>
  <si>
    <t>mwbhtx@outlook.com</t>
  </si>
  <si>
    <t>Luong</t>
  </si>
  <si>
    <t>Denny</t>
  </si>
  <si>
    <t>iamdennyvl@gmail.com</t>
  </si>
  <si>
    <t>6018148230131617</t>
  </si>
  <si>
    <t>Cavazos</t>
  </si>
  <si>
    <t>Pedro</t>
  </si>
  <si>
    <t>pedrocavazos2@gmail.com</t>
  </si>
  <si>
    <t>Luba</t>
  </si>
  <si>
    <t>Farah Diba</t>
  </si>
  <si>
    <t>fbluba@uh.edu</t>
  </si>
  <si>
    <t>Sent</t>
  </si>
  <si>
    <t>6018148230034458</t>
  </si>
  <si>
    <t>Lorenzo</t>
  </si>
  <si>
    <t>Dorian</t>
  </si>
  <si>
    <t>dmlorenzo1@gmail.com</t>
  </si>
  <si>
    <t>6018148230114008</t>
  </si>
  <si>
    <t>Lim</t>
  </si>
  <si>
    <t>Michelle</t>
  </si>
  <si>
    <t>snoodlim@hotmail.com</t>
  </si>
  <si>
    <t>Torres</t>
  </si>
  <si>
    <t>Yoalmo</t>
  </si>
  <si>
    <t>yoalmotorres@yahoo.com</t>
  </si>
  <si>
    <t>Lonsford</t>
  </si>
  <si>
    <t>Jarrett</t>
  </si>
  <si>
    <t>YES - SW</t>
  </si>
  <si>
    <t>Jlonsford@comcast.net</t>
  </si>
  <si>
    <t>6018148220239921</t>
  </si>
  <si>
    <t>Lin</t>
  </si>
  <si>
    <t>Lillian</t>
  </si>
  <si>
    <t>lklin@uh.edu</t>
  </si>
  <si>
    <t>6018148230125287</t>
  </si>
  <si>
    <t>Khan</t>
  </si>
  <si>
    <t>Sajid</t>
  </si>
  <si>
    <t>sajidkhan9512@gmail.com</t>
  </si>
  <si>
    <t>Nebres</t>
  </si>
  <si>
    <t>Erin</t>
  </si>
  <si>
    <t>erpneb@yahoo.com</t>
  </si>
  <si>
    <t>Travis</t>
  </si>
  <si>
    <t>tptran16@uh.edu</t>
  </si>
  <si>
    <t>Thompson</t>
  </si>
  <si>
    <t>Keith</t>
  </si>
  <si>
    <t>Yes -LL</t>
  </si>
  <si>
    <t>kthompson.mcs@gmail.com</t>
  </si>
  <si>
    <t>Witine</t>
  </si>
  <si>
    <t>Alexis</t>
  </si>
  <si>
    <t>apwitine@uh.edu</t>
  </si>
  <si>
    <t>Dang</t>
  </si>
  <si>
    <t>Nam</t>
  </si>
  <si>
    <t>namdang40000@gmail.com</t>
  </si>
  <si>
    <t>Money</t>
  </si>
  <si>
    <t>August</t>
  </si>
  <si>
    <t>amoney@uh.edu</t>
  </si>
  <si>
    <t>Li</t>
  </si>
  <si>
    <t>Xiaoyang(Rebecca)</t>
  </si>
  <si>
    <t>xiaoyang.rebecca.li@gmail.com</t>
  </si>
  <si>
    <t>6018148230054228</t>
  </si>
  <si>
    <t>Deep learning and Image processing</t>
  </si>
  <si>
    <t>Alshmmasi</t>
  </si>
  <si>
    <t>Hisham</t>
  </si>
  <si>
    <t>yes - DL</t>
  </si>
  <si>
    <t>hks1994@live.com</t>
  </si>
  <si>
    <t>Kumar</t>
  </si>
  <si>
    <t>Tanya</t>
  </si>
  <si>
    <t>Yes-SW</t>
  </si>
  <si>
    <t>tanyakumar12@hotmail.com</t>
  </si>
  <si>
    <t>6018148230073916</t>
  </si>
  <si>
    <t>Knape</t>
  </si>
  <si>
    <t>Darrell</t>
  </si>
  <si>
    <t>Yes -ES</t>
  </si>
  <si>
    <t>d.brandonk@gmail.com</t>
  </si>
  <si>
    <t>6018148230068326</t>
  </si>
  <si>
    <t>Arshad</t>
  </si>
  <si>
    <t>Junaid</t>
  </si>
  <si>
    <t>arshadjunaid45@gmail.com</t>
  </si>
  <si>
    <t>Mubashir</t>
  </si>
  <si>
    <t>makhan29@uh.edu</t>
  </si>
  <si>
    <t>6018148230079099</t>
  </si>
  <si>
    <t>Alden</t>
  </si>
  <si>
    <t>William</t>
  </si>
  <si>
    <t>loganalden1996@gmail.com</t>
  </si>
  <si>
    <t>Memon</t>
  </si>
  <si>
    <t>Aliabir</t>
  </si>
  <si>
    <t>16amemon@gmail.com</t>
  </si>
  <si>
    <t>Perez</t>
  </si>
  <si>
    <t>Jordan</t>
  </si>
  <si>
    <t>jlperez11@uh.edu</t>
  </si>
  <si>
    <t>Legg</t>
  </si>
  <si>
    <t>Mitchell</t>
  </si>
  <si>
    <t>Mwlegg</t>
  </si>
  <si>
    <t>mitch.legg@comcast.net</t>
  </si>
  <si>
    <t>Lea</t>
  </si>
  <si>
    <t>leadaniel08@gmail.com</t>
  </si>
  <si>
    <t>Freeman</t>
  </si>
  <si>
    <t xml:space="preserve">Keegan </t>
  </si>
  <si>
    <t>kafreeman22@gmail.com</t>
  </si>
  <si>
    <t>Godoy</t>
  </si>
  <si>
    <t>omgodoy@uh.edu</t>
  </si>
  <si>
    <t>Silva</t>
  </si>
  <si>
    <t>Gustavo</t>
  </si>
  <si>
    <t>gquevedo96@outlook.com</t>
  </si>
  <si>
    <t>Keene</t>
  </si>
  <si>
    <t>Allison</t>
  </si>
  <si>
    <t>Yes- RD</t>
  </si>
  <si>
    <t>atkeene@uh.edu</t>
  </si>
  <si>
    <t>6018148230008410'</t>
  </si>
  <si>
    <t xml:space="preserve">Karippurathu Vijayakumar </t>
  </si>
  <si>
    <t>Aathira</t>
  </si>
  <si>
    <t>Paid - ES</t>
  </si>
  <si>
    <t>aathira.vjkumar97@gmail.com</t>
  </si>
  <si>
    <t>6018148230071186</t>
  </si>
  <si>
    <t>Imran</t>
  </si>
  <si>
    <t>Affan</t>
  </si>
  <si>
    <t>iaffan3@gmail.com</t>
  </si>
  <si>
    <t>6018148220203919</t>
  </si>
  <si>
    <t>Azouz</t>
  </si>
  <si>
    <t>Dana</t>
  </si>
  <si>
    <t>dazouz98@yahoo.com</t>
  </si>
  <si>
    <t>Gokhale</t>
  </si>
  <si>
    <t>Sanjana</t>
  </si>
  <si>
    <t>YES-AV</t>
  </si>
  <si>
    <t>sanjana.gokhale@gmail.com</t>
  </si>
  <si>
    <t>Ilagan</t>
  </si>
  <si>
    <t>Israel</t>
  </si>
  <si>
    <t>israelilagan@yahoo.com</t>
  </si>
  <si>
    <t>6018148230080318</t>
  </si>
  <si>
    <t>Eshwar</t>
  </si>
  <si>
    <t>eshu2111@gmail.com</t>
  </si>
  <si>
    <t>Ike</t>
  </si>
  <si>
    <t>Rhema</t>
  </si>
  <si>
    <t>roike@uh.edu</t>
  </si>
  <si>
    <t>6018148230040571</t>
  </si>
  <si>
    <t>Hurtado</t>
  </si>
  <si>
    <t>Gabriel</t>
  </si>
  <si>
    <t>gahurtado1@gmail.com</t>
  </si>
  <si>
    <t>6018148230132250'</t>
  </si>
  <si>
    <t>Bhojwani</t>
  </si>
  <si>
    <t>Ashita</t>
  </si>
  <si>
    <t>ashi978@hotmail.com</t>
  </si>
  <si>
    <t>Baig</t>
  </si>
  <si>
    <t>sparten1527@gmail.com</t>
  </si>
  <si>
    <t>Singh</t>
  </si>
  <si>
    <t>Jaskaranpreet</t>
  </si>
  <si>
    <t>jsingh19@uh.edu</t>
  </si>
  <si>
    <t>Long</t>
  </si>
  <si>
    <t>long.d.nguyen93@gmail.com</t>
  </si>
  <si>
    <t>nguyen</t>
  </si>
  <si>
    <t>yang</t>
  </si>
  <si>
    <t>chaosend11@gmail.com</t>
  </si>
  <si>
    <t>Hunter</t>
  </si>
  <si>
    <t>Yes - MH</t>
  </si>
  <si>
    <t>matthewhunter52@gmail.com</t>
  </si>
  <si>
    <t>6018148230122641</t>
  </si>
  <si>
    <t>egal</t>
  </si>
  <si>
    <t>kasim</t>
  </si>
  <si>
    <t xml:space="preserve">Paid - DL </t>
  </si>
  <si>
    <t>kegal@gmail.com</t>
  </si>
  <si>
    <t>Eric</t>
  </si>
  <si>
    <t>erichoang10323@yahoo.com</t>
  </si>
  <si>
    <t>6018148230114853</t>
  </si>
  <si>
    <t>elhajj</t>
  </si>
  <si>
    <t>sleiman</t>
  </si>
  <si>
    <t>sleiman822@yahoo.com</t>
  </si>
  <si>
    <t>N/A</t>
  </si>
  <si>
    <t>Tyagi</t>
  </si>
  <si>
    <t>Aditi</t>
  </si>
  <si>
    <t>atyagi2@uh.edu</t>
  </si>
  <si>
    <t>Akinwande</t>
  </si>
  <si>
    <t>Samuel</t>
  </si>
  <si>
    <t>akinwande.samuel.90@gmail.com</t>
  </si>
  <si>
    <t>Hao</t>
  </si>
  <si>
    <t>Yitong</t>
  </si>
  <si>
    <t>yhao6@uh.edu</t>
  </si>
  <si>
    <t>mechanical and control</t>
  </si>
  <si>
    <t>Hieu</t>
  </si>
  <si>
    <t>hmhoang4@uh.edu</t>
  </si>
  <si>
    <t>6018148230096889</t>
  </si>
  <si>
    <t>Paulo</t>
  </si>
  <si>
    <t>Igor</t>
  </si>
  <si>
    <t xml:space="preserve">Paid - ES </t>
  </si>
  <si>
    <t>Yes-ES</t>
  </si>
  <si>
    <t>ipachecopaulo@gmail.com</t>
  </si>
  <si>
    <t>Havens</t>
  </si>
  <si>
    <t>sahavens@uh.edu</t>
  </si>
  <si>
    <t>6018148230062002</t>
  </si>
  <si>
    <t>Harrison</t>
  </si>
  <si>
    <t>Caleb</t>
  </si>
  <si>
    <t>Yes-e.f.</t>
  </si>
  <si>
    <t>charrison7@uh.edu</t>
  </si>
  <si>
    <t>6018148230096636</t>
  </si>
  <si>
    <t>Guadalupe</t>
  </si>
  <si>
    <t>Roberto</t>
  </si>
  <si>
    <t>guadalupe.r067426@stu.sanjac.edu</t>
  </si>
  <si>
    <t>sd</t>
  </si>
  <si>
    <t>2221454856875262</t>
  </si>
  <si>
    <t>Green</t>
  </si>
  <si>
    <t>mjgreen2g@yahoo.com</t>
  </si>
  <si>
    <t>6018148220036778</t>
  </si>
  <si>
    <t>Ghani</t>
  </si>
  <si>
    <t>Shayan</t>
  </si>
  <si>
    <t>shghani2@uh.edu</t>
  </si>
  <si>
    <t>6018148230071269</t>
  </si>
  <si>
    <t>Genty</t>
  </si>
  <si>
    <t>Jon</t>
  </si>
  <si>
    <t>jonxgen@hotmail.com</t>
  </si>
  <si>
    <t>6018148230131316</t>
  </si>
  <si>
    <t>jxgenty@gmail.com</t>
  </si>
  <si>
    <t>Habib</t>
  </si>
  <si>
    <t xml:space="preserve">Mohammad </t>
  </si>
  <si>
    <t>mqhabib@uh.edu</t>
  </si>
  <si>
    <t>Garcia</t>
  </si>
  <si>
    <t>Javier</t>
  </si>
  <si>
    <t>jgarciagonzalez@uh.edu</t>
  </si>
  <si>
    <t>6018148220240180</t>
  </si>
  <si>
    <t>Isaac</t>
  </si>
  <si>
    <t>Maloney</t>
  </si>
  <si>
    <t>Paid -RD</t>
  </si>
  <si>
    <t>isaacmaloneyboyscout@gmail.com</t>
  </si>
  <si>
    <t>Zala</t>
  </si>
  <si>
    <t>Divyaraj</t>
  </si>
  <si>
    <t>dmz2512@gmail.com</t>
  </si>
  <si>
    <t>Gandra</t>
  </si>
  <si>
    <t>Harshitha</t>
  </si>
  <si>
    <t>gandraharshitha@gmail.com</t>
  </si>
  <si>
    <t>6018148230113572</t>
  </si>
  <si>
    <t>Syed</t>
  </si>
  <si>
    <t>Sarah</t>
  </si>
  <si>
    <t>sasyed3@uh.edu</t>
  </si>
  <si>
    <t>Venegas</t>
  </si>
  <si>
    <t>Alejandro</t>
  </si>
  <si>
    <t>venegasaejndro95@gmail.com</t>
  </si>
  <si>
    <t>Anusha</t>
  </si>
  <si>
    <t>Kistapuram</t>
  </si>
  <si>
    <t>anushakistapuram22@gmail.com</t>
  </si>
  <si>
    <t>VLSI</t>
  </si>
  <si>
    <t>Sidat</t>
  </si>
  <si>
    <t>nguyentransidat0826@gmail.com</t>
  </si>
  <si>
    <t>Franklin</t>
  </si>
  <si>
    <t>Neilda</t>
  </si>
  <si>
    <t>npjesuda@central.uh.edu</t>
  </si>
  <si>
    <t>6018148230125668</t>
  </si>
  <si>
    <t>Computer Networks</t>
  </si>
  <si>
    <t>Awa</t>
  </si>
  <si>
    <t>Kalu</t>
  </si>
  <si>
    <t>kaluawa5555@gmail.com</t>
  </si>
  <si>
    <t>Tempalli</t>
  </si>
  <si>
    <t>Manasa</t>
  </si>
  <si>
    <t>manasatempalli@gmail.com</t>
  </si>
  <si>
    <t>Embedded systems and VLSI</t>
  </si>
  <si>
    <t>Flores</t>
  </si>
  <si>
    <t>Luis</t>
  </si>
  <si>
    <t>24.flores.luis@gmail.com</t>
  </si>
  <si>
    <t>Foo</t>
  </si>
  <si>
    <t>Jennifer</t>
  </si>
  <si>
    <t>jennifergfoo@gmail.com</t>
  </si>
  <si>
    <t>6018148230106835</t>
  </si>
  <si>
    <t>Dib</t>
  </si>
  <si>
    <t>Raed</t>
  </si>
  <si>
    <t>paid-SW</t>
  </si>
  <si>
    <t>Raeddib22@yahoo.com</t>
  </si>
  <si>
    <t>Fennen</t>
  </si>
  <si>
    <t>Ian</t>
  </si>
  <si>
    <t>ian@ianfennen.com</t>
  </si>
  <si>
    <t>6018148230046901</t>
  </si>
  <si>
    <t>El-Srouji</t>
  </si>
  <si>
    <t>Khalil</t>
  </si>
  <si>
    <t>khalil.srouji.harmony@gmail.com</t>
  </si>
  <si>
    <t>Chandrabhatta</t>
  </si>
  <si>
    <t>Krishna</t>
  </si>
  <si>
    <t>kchandrabhatta@gmail.com</t>
  </si>
  <si>
    <t>Richards</t>
  </si>
  <si>
    <t>Kenneth</t>
  </si>
  <si>
    <t>k.mattrichards@gmail.com</t>
  </si>
  <si>
    <t>Favela</t>
  </si>
  <si>
    <t>Enrique</t>
  </si>
  <si>
    <t>efavela2@uh.edu</t>
  </si>
  <si>
    <t>6018148230104440</t>
  </si>
  <si>
    <t>Cervantes</t>
  </si>
  <si>
    <t>paid-MH</t>
  </si>
  <si>
    <t>cervantesk23@gmail.com</t>
  </si>
  <si>
    <t>Banh</t>
  </si>
  <si>
    <t>jvbanh@uh.edu</t>
  </si>
  <si>
    <t>alexis.cervantes2497@gmail.com</t>
  </si>
  <si>
    <t>Iredia</t>
  </si>
  <si>
    <t>iredia.joseph31@gmail.com</t>
  </si>
  <si>
    <t>Computer Engineering Technology</t>
  </si>
  <si>
    <t>Serrano</t>
  </si>
  <si>
    <t>Carissa</t>
  </si>
  <si>
    <t>carissa_serrano@yahoo.com</t>
  </si>
  <si>
    <t>Cardenas</t>
  </si>
  <si>
    <t>Vicnent</t>
  </si>
  <si>
    <t>vincecar90@gmail.com</t>
  </si>
  <si>
    <t>Schuepbach</t>
  </si>
  <si>
    <t>ssbrde@gmail.com</t>
  </si>
  <si>
    <t>Duenez</t>
  </si>
  <si>
    <t>Robert</t>
  </si>
  <si>
    <t>duenez.robert@gmail.com</t>
  </si>
  <si>
    <t>6018148230059255</t>
  </si>
  <si>
    <t>Duc</t>
  </si>
  <si>
    <t>dttran22@uh.edu</t>
  </si>
  <si>
    <t>Sitien</t>
  </si>
  <si>
    <t>sitiennguyen2192@gmail.com</t>
  </si>
  <si>
    <t>Palana</t>
  </si>
  <si>
    <t>Valeria</t>
  </si>
  <si>
    <t>valeriapalana@gmail.com</t>
  </si>
  <si>
    <t>Gerwin</t>
  </si>
  <si>
    <t>gerwinwilliam@gmail.com</t>
  </si>
  <si>
    <t>Asghar</t>
  </si>
  <si>
    <t>Ali</t>
  </si>
  <si>
    <t>aliasghar.m.hussain@gmail.com</t>
  </si>
  <si>
    <t>Network Programming</t>
  </si>
  <si>
    <t>Okocha-Ojeah</t>
  </si>
  <si>
    <t>Ejike</t>
  </si>
  <si>
    <t>ejikeoj2016@hotmail.com</t>
  </si>
  <si>
    <t>Limaye</t>
  </si>
  <si>
    <t>Sagar</t>
  </si>
  <si>
    <t>slimaye@uh.edu</t>
  </si>
  <si>
    <t>Computer Graphics, Artificial Intelligence</t>
  </si>
  <si>
    <t>Carrera</t>
  </si>
  <si>
    <t>Miguel</t>
  </si>
  <si>
    <t>mlcarrera@uh.edu</t>
  </si>
  <si>
    <t>Dissanayake</t>
  </si>
  <si>
    <t>Kanchuka</t>
  </si>
  <si>
    <t>Paid -e.f</t>
  </si>
  <si>
    <t>kbdissanayake@uh.edu</t>
  </si>
  <si>
    <t>6018148230119549</t>
  </si>
  <si>
    <t>Power Electronics, Machines, Drives and Controls</t>
  </si>
  <si>
    <t>Messiha</t>
  </si>
  <si>
    <t>Elaine</t>
  </si>
  <si>
    <t>elainemessy@gmail.com</t>
  </si>
  <si>
    <t>Diaz</t>
  </si>
  <si>
    <t>Rosario</t>
  </si>
  <si>
    <t xml:space="preserve">
diaz.rosario10@gmail.com</t>
  </si>
  <si>
    <t>6018148230000136</t>
  </si>
  <si>
    <t>Diana</t>
  </si>
  <si>
    <t xml:space="preserve">Matthew </t>
  </si>
  <si>
    <t>mldiana@uh.edu</t>
  </si>
  <si>
    <t>Mechanical Engineering Technology</t>
  </si>
  <si>
    <t>6018148230018176</t>
  </si>
  <si>
    <t>Nare</t>
  </si>
  <si>
    <t>Ashish</t>
  </si>
  <si>
    <t>Paid -AV</t>
  </si>
  <si>
    <t>asnare@uh.edu</t>
  </si>
  <si>
    <t>Simon</t>
  </si>
  <si>
    <t>Woodley</t>
  </si>
  <si>
    <t>wjsimon@uh.edu</t>
  </si>
  <si>
    <t>Solis</t>
  </si>
  <si>
    <t>Fernanda</t>
  </si>
  <si>
    <t>fsolis2@uh.edu</t>
  </si>
  <si>
    <t>Asif</t>
  </si>
  <si>
    <t>Abdul</t>
  </si>
  <si>
    <t>ahasif@uh.edu</t>
  </si>
  <si>
    <t>De La Cruz</t>
  </si>
  <si>
    <t>Daniela</t>
  </si>
  <si>
    <t>danieladlc94@gmail.com</t>
  </si>
  <si>
    <t>6018148230106456</t>
  </si>
  <si>
    <t>Walker</t>
  </si>
  <si>
    <t>Luke</t>
  </si>
  <si>
    <t>lawalker5@uh.edu</t>
  </si>
  <si>
    <t>Vandette</t>
  </si>
  <si>
    <t>svandette@gmail.com</t>
  </si>
  <si>
    <t>Coss</t>
  </si>
  <si>
    <t>Frank</t>
  </si>
  <si>
    <t>frankiecoss3@gmail.com</t>
  </si>
  <si>
    <t>6018148230110996</t>
  </si>
  <si>
    <t>Chen</t>
  </si>
  <si>
    <t>Shuaike</t>
  </si>
  <si>
    <t>shuaikechen@gmail.com</t>
  </si>
  <si>
    <t>6018148230043156</t>
  </si>
  <si>
    <t>Soto</t>
  </si>
  <si>
    <t>Steban</t>
  </si>
  <si>
    <t>sssoto@uh.edu</t>
  </si>
  <si>
    <t>Chavez</t>
  </si>
  <si>
    <t>lechavez@uh.edu</t>
  </si>
  <si>
    <t>Giaan</t>
  </si>
  <si>
    <t>gknguyen@uh.edu</t>
  </si>
  <si>
    <t>Burton</t>
  </si>
  <si>
    <t>ddburton15@gmail.com</t>
  </si>
  <si>
    <t>6018148230131616</t>
  </si>
  <si>
    <t>Brooks</t>
  </si>
  <si>
    <t>Kiyah</t>
  </si>
  <si>
    <t>ksbrooks2@uh.edu</t>
  </si>
  <si>
    <t>6018148230061690</t>
  </si>
  <si>
    <t>Broodo</t>
  </si>
  <si>
    <t>cbroodo@gmail.com</t>
  </si>
  <si>
    <t>Kelly</t>
  </si>
  <si>
    <t>kellin999@gmail.com</t>
  </si>
  <si>
    <t>Bowman</t>
  </si>
  <si>
    <t>jordan.m.bowman@gmail.com</t>
  </si>
  <si>
    <t>6018148220213996</t>
  </si>
  <si>
    <t xml:space="preserve">Image processing and machine learning </t>
  </si>
  <si>
    <t>Rohan</t>
  </si>
  <si>
    <t>Elliot</t>
  </si>
  <si>
    <t>emrohan@uh.edu</t>
  </si>
  <si>
    <t>Rogers</t>
  </si>
  <si>
    <t>Collin</t>
  </si>
  <si>
    <t>collinrogers44@gmail.com</t>
  </si>
  <si>
    <t>Leyva</t>
  </si>
  <si>
    <t>Juan</t>
  </si>
  <si>
    <t>Jleyva0098@gmail.com</t>
  </si>
  <si>
    <t>Sivetskiy</t>
  </si>
  <si>
    <t>Vadim</t>
  </si>
  <si>
    <t>vsivetskiy@uh.edu</t>
  </si>
  <si>
    <t>Beltran</t>
  </si>
  <si>
    <t>Aris</t>
  </si>
  <si>
    <t>abeltranpi96@gmail.com</t>
  </si>
  <si>
    <t>Blanco</t>
  </si>
  <si>
    <t>Santiago</t>
  </si>
  <si>
    <t>srblanco@uh.edu</t>
  </si>
  <si>
    <t>6018148230058346</t>
  </si>
  <si>
    <t>Isichei</t>
  </si>
  <si>
    <t>Benedict</t>
  </si>
  <si>
    <t>Paid -  LL</t>
  </si>
  <si>
    <t>bcisichei@uh.edu</t>
  </si>
  <si>
    <t>Benchaabane</t>
  </si>
  <si>
    <t>Rym</t>
  </si>
  <si>
    <t>yes - RD</t>
  </si>
  <si>
    <t>benchaabane.rym@gmail.com</t>
  </si>
  <si>
    <t>6018148230088492</t>
  </si>
  <si>
    <t>Brittney</t>
  </si>
  <si>
    <t>brittneyh1707@yahoo.com</t>
  </si>
  <si>
    <t xml:space="preserve">Polysci </t>
  </si>
  <si>
    <t>Abdella</t>
  </si>
  <si>
    <t>Fuad</t>
  </si>
  <si>
    <t>fabdella@uh.edu</t>
  </si>
  <si>
    <t>Blanchard</t>
  </si>
  <si>
    <t>Andrew</t>
  </si>
  <si>
    <t>andrew.blanchard93@gmail.com</t>
  </si>
  <si>
    <t>Ayala</t>
  </si>
  <si>
    <t>Kelvin</t>
  </si>
  <si>
    <t>kelvinayala99@gmail.com</t>
  </si>
  <si>
    <t>6018148230103716</t>
  </si>
  <si>
    <t>Anderson</t>
  </si>
  <si>
    <t>Paid - AI</t>
  </si>
  <si>
    <t>Yes - AI</t>
  </si>
  <si>
    <t>smanderson3@uh.edu</t>
  </si>
  <si>
    <t>1234521345677777</t>
  </si>
  <si>
    <t>Jahanipour</t>
  </si>
  <si>
    <t>Jahandar</t>
  </si>
  <si>
    <t>jahandar.jahani@gmail.com</t>
  </si>
  <si>
    <t>Deep Learning - Computer Vision</t>
  </si>
  <si>
    <t>Chang</t>
  </si>
  <si>
    <t>Jiajun</t>
  </si>
  <si>
    <t>kevinchanguh@gmail.com</t>
  </si>
  <si>
    <t>Applied Electromegnetic wave</t>
  </si>
  <si>
    <t>Johnson</t>
  </si>
  <si>
    <t>Maxwell</t>
  </si>
  <si>
    <t>Paid - JT</t>
  </si>
  <si>
    <t>Yes - JT</t>
  </si>
  <si>
    <t>mjohnsmax@gmail.com</t>
  </si>
  <si>
    <t>Ashar</t>
  </si>
  <si>
    <t>ahabib286@gmail.com</t>
  </si>
  <si>
    <t>Alrifai</t>
  </si>
  <si>
    <t>alialrifai@outlook.com</t>
  </si>
  <si>
    <t>6018148230105201</t>
  </si>
  <si>
    <t>Ahmed</t>
  </si>
  <si>
    <t>Alamin</t>
  </si>
  <si>
    <t>aahmed25@uh.edu</t>
  </si>
  <si>
    <t>6018148230094195</t>
  </si>
  <si>
    <t>Messina</t>
  </si>
  <si>
    <t xml:space="preserve">Lauren </t>
  </si>
  <si>
    <t>lmessina@uh.edu</t>
  </si>
  <si>
    <t>-</t>
  </si>
  <si>
    <t>Muhammad</t>
  </si>
  <si>
    <t>paid-ll</t>
  </si>
  <si>
    <t>muhdikhan@gmail.com</t>
  </si>
  <si>
    <t>6018148230097739</t>
  </si>
  <si>
    <t>Electromagnetics</t>
  </si>
  <si>
    <t>1st Gen Meeting</t>
  </si>
  <si>
    <t>2nd Gen Meeting</t>
  </si>
  <si>
    <t>3rd General Meeting</t>
  </si>
  <si>
    <t>Study Night1</t>
  </si>
  <si>
    <t>Study Night2</t>
  </si>
  <si>
    <t>Study Night3</t>
  </si>
  <si>
    <t>Study Night4</t>
  </si>
  <si>
    <t>Game Night 1</t>
  </si>
  <si>
    <t>Game Night 2</t>
  </si>
  <si>
    <t>Game Night 3</t>
  </si>
  <si>
    <t xml:space="preserve">Game Night 4 </t>
  </si>
  <si>
    <t>Mars Rover</t>
  </si>
  <si>
    <t>Career Fair Boot Camp</t>
  </si>
  <si>
    <t>Earrings</t>
  </si>
  <si>
    <t>Science Fair</t>
  </si>
  <si>
    <t>Powell industries</t>
  </si>
  <si>
    <t>Launch into engineering</t>
  </si>
  <si>
    <t>Chili Cook off</t>
  </si>
  <si>
    <t>Advisory Week</t>
  </si>
  <si>
    <t>Ceveron Girls</t>
  </si>
  <si>
    <t>Build-A-Bot</t>
  </si>
  <si>
    <t>SWE Alumni Event</t>
  </si>
  <si>
    <t>Other(extra points for good services)</t>
  </si>
  <si>
    <t>Total</t>
  </si>
  <si>
    <t xml:space="preserve"> </t>
  </si>
  <si>
    <t xml:space="preserve">  </t>
  </si>
  <si>
    <t>IEEEID</t>
  </si>
  <si>
    <t>Points</t>
  </si>
  <si>
    <t>Mashwani</t>
  </si>
  <si>
    <t>akhila</t>
  </si>
  <si>
    <t>sajan</t>
  </si>
  <si>
    <t>Cole</t>
  </si>
  <si>
    <t xml:space="preserve">david </t>
  </si>
  <si>
    <t xml:space="preserve">Sanchez M </t>
  </si>
  <si>
    <t>Erica</t>
  </si>
  <si>
    <t>Dietz</t>
  </si>
  <si>
    <t xml:space="preserve">Gustavo </t>
  </si>
  <si>
    <t>Lopez</t>
  </si>
  <si>
    <t>Silva Rodriguez</t>
  </si>
  <si>
    <t>Joey</t>
  </si>
  <si>
    <t>Elizondo</t>
  </si>
  <si>
    <t>Jourdan</t>
  </si>
  <si>
    <t>Watkins</t>
  </si>
  <si>
    <t>Jared</t>
  </si>
  <si>
    <t>Cantu</t>
  </si>
  <si>
    <t>kelly</t>
  </si>
  <si>
    <t>lin</t>
  </si>
  <si>
    <t>Nathan</t>
  </si>
  <si>
    <t>Cleavinger</t>
  </si>
  <si>
    <t>Nelson</t>
  </si>
  <si>
    <t>Nkechi</t>
  </si>
  <si>
    <t>Esiaba</t>
  </si>
  <si>
    <t>Ryan</t>
  </si>
  <si>
    <t>Delos Santos</t>
  </si>
  <si>
    <t>an</t>
  </si>
  <si>
    <t>vu</t>
  </si>
  <si>
    <t>Are you wearing an IEEE shirt?? (Get checked off by an officer)</t>
  </si>
  <si>
    <t>Any suggestions for future meetings(Timing, Food, etc)</t>
  </si>
  <si>
    <t>Tshirt points</t>
  </si>
  <si>
    <t>Nish</t>
  </si>
  <si>
    <t>Ganeshan</t>
  </si>
  <si>
    <t>No</t>
  </si>
  <si>
    <t>Hau</t>
  </si>
  <si>
    <t>Nah</t>
  </si>
  <si>
    <t xml:space="preserve">Benchaabane </t>
  </si>
  <si>
    <t>Ari</t>
  </si>
  <si>
    <t xml:space="preserve">
</t>
  </si>
  <si>
    <t>Middle Eastern Food</t>
  </si>
  <si>
    <t>Shirley</t>
  </si>
  <si>
    <t>emely</t>
  </si>
  <si>
    <t>rivas</t>
  </si>
  <si>
    <t>N/a</t>
  </si>
  <si>
    <t>Jimmy Johns</t>
  </si>
  <si>
    <t>Ajay</t>
  </si>
  <si>
    <t>Chaney</t>
  </si>
  <si>
    <t>Dope food</t>
  </si>
  <si>
    <t xml:space="preserve">5:30 is perfect this </t>
  </si>
  <si>
    <t>Martin</t>
  </si>
  <si>
    <t>Sillero</t>
  </si>
  <si>
    <t xml:space="preserve">Free stuff </t>
  </si>
  <si>
    <t>Same time (5:30) would be awesome</t>
  </si>
  <si>
    <t>Fridays or weekends</t>
  </si>
  <si>
    <t xml:space="preserve">Zijian </t>
  </si>
  <si>
    <t>Mo</t>
  </si>
  <si>
    <t>more Activities and some snacks</t>
  </si>
  <si>
    <t>Yang</t>
  </si>
  <si>
    <t>Kitkat</t>
  </si>
  <si>
    <t>Shihua</t>
  </si>
  <si>
    <t>Cai</t>
  </si>
  <si>
    <t>Pho</t>
  </si>
  <si>
    <t>Adriana</t>
  </si>
  <si>
    <t>Wong</t>
  </si>
  <si>
    <t>No preference</t>
  </si>
  <si>
    <t xml:space="preserve">Si Tien </t>
  </si>
  <si>
    <t>Edgar</t>
  </si>
  <si>
    <t>Castaneda</t>
  </si>
  <si>
    <t>Morales</t>
  </si>
  <si>
    <t xml:space="preserve">Samantha </t>
  </si>
  <si>
    <t xml:space="preserve">food at beginning of meeting
</t>
  </si>
  <si>
    <t>Abiodun</t>
  </si>
  <si>
    <t>Lawal</t>
  </si>
  <si>
    <t>Safan</t>
  </si>
  <si>
    <t>Abbasi</t>
  </si>
  <si>
    <t>Tu 5:30-7:00</t>
  </si>
  <si>
    <t xml:space="preserve">Evbuomwan </t>
  </si>
  <si>
    <t>PrincewillEvbuomwan</t>
  </si>
  <si>
    <t>Alex</t>
  </si>
  <si>
    <t>Lewis</t>
  </si>
  <si>
    <t xml:space="preserve">chicken </t>
  </si>
  <si>
    <t>Mythri</t>
  </si>
  <si>
    <t>Partha</t>
  </si>
  <si>
    <t>sushi</t>
  </si>
  <si>
    <t>isabella</t>
  </si>
  <si>
    <t>khanh</t>
  </si>
  <si>
    <t>le</t>
  </si>
  <si>
    <t xml:space="preserve">Jaime </t>
  </si>
  <si>
    <t>Badillo Viramontes</t>
  </si>
  <si>
    <t>Halal guys</t>
  </si>
  <si>
    <t>BBQ</t>
  </si>
  <si>
    <t xml:space="preserve">Naveed </t>
  </si>
  <si>
    <t xml:space="preserve">Panjwani </t>
  </si>
  <si>
    <t xml:space="preserve">Not really </t>
  </si>
  <si>
    <t xml:space="preserve">Daniel </t>
  </si>
  <si>
    <t xml:space="preserve">Burton </t>
  </si>
  <si>
    <t xml:space="preserve">Alexis </t>
  </si>
  <si>
    <t>Lon</t>
  </si>
  <si>
    <t>Maha</t>
  </si>
  <si>
    <t>FRIED CRICKETS</t>
  </si>
  <si>
    <t>Let’s have meetings at midnight</t>
  </si>
  <si>
    <t>Tauha</t>
  </si>
  <si>
    <t>More employers should be invited for career opportunities.</t>
  </si>
  <si>
    <t>Later meetings</t>
  </si>
  <si>
    <t>Hananeel</t>
  </si>
  <si>
    <t>Abroad</t>
  </si>
  <si>
    <t>Cruz</t>
  </si>
  <si>
    <t xml:space="preserve">Gerwin </t>
  </si>
  <si>
    <t>rym</t>
  </si>
  <si>
    <t>benchaabane</t>
  </si>
  <si>
    <t>junaid</t>
  </si>
  <si>
    <t>more food</t>
  </si>
  <si>
    <t>NA</t>
  </si>
  <si>
    <t xml:space="preserve">Jennifer </t>
  </si>
  <si>
    <t>Jaime</t>
  </si>
  <si>
    <t>Juarez</t>
  </si>
  <si>
    <t>Lauren</t>
  </si>
  <si>
    <t>Nope</t>
  </si>
  <si>
    <t>Hold meeting not during exams</t>
  </si>
  <si>
    <t>tahsin</t>
  </si>
  <si>
    <t>None</t>
  </si>
  <si>
    <t>halal guys</t>
  </si>
  <si>
    <t>Nopes</t>
  </si>
  <si>
    <t>PINKS PIZZA</t>
  </si>
  <si>
    <t>mythri</t>
  </si>
  <si>
    <t>partha</t>
  </si>
  <si>
    <t>All is great</t>
  </si>
  <si>
    <t>u guys are awesome</t>
  </si>
  <si>
    <t>Farah</t>
  </si>
  <si>
    <t>luba</t>
  </si>
  <si>
    <t>hahal guys</t>
  </si>
  <si>
    <t>SUSHI</t>
  </si>
  <si>
    <t xml:space="preserve">brittney </t>
  </si>
  <si>
    <t xml:space="preserve">hernandez </t>
  </si>
  <si>
    <t>Rajas</t>
  </si>
  <si>
    <t>Abrau</t>
  </si>
  <si>
    <t>Any suggestions for future events(Timing, Food, etc)</t>
  </si>
  <si>
    <t>Points awarded</t>
  </si>
  <si>
    <t xml:space="preserve">Duc </t>
  </si>
  <si>
    <t xml:space="preserve">Ambient music
</t>
  </si>
  <si>
    <t>More MTG</t>
  </si>
  <si>
    <t xml:space="preserve">Scott </t>
  </si>
  <si>
    <t>Evening works best</t>
  </si>
  <si>
    <t>De La cruz</t>
  </si>
  <si>
    <t>More game nights</t>
  </si>
  <si>
    <t>coffee and donuts or taco night??</t>
  </si>
  <si>
    <t>Cook off</t>
  </si>
  <si>
    <t xml:space="preserve">Osakpolor </t>
  </si>
  <si>
    <t xml:space="preserve">Red lobster </t>
  </si>
  <si>
    <t xml:space="preserve">LOBSTER </t>
  </si>
  <si>
    <t xml:space="preserve">Chicken </t>
  </si>
  <si>
    <t>Chicken</t>
  </si>
  <si>
    <t xml:space="preserve">Little </t>
  </si>
  <si>
    <t xml:space="preserve">Chicks </t>
  </si>
  <si>
    <t>More tortilla</t>
  </si>
  <si>
    <t>nothing</t>
  </si>
  <si>
    <t>Nick</t>
  </si>
  <si>
    <t>Trevino</t>
  </si>
  <si>
    <t>n/a</t>
  </si>
  <si>
    <t>Paella</t>
  </si>
  <si>
    <t>Any suggestions for future game nights(Timing, Food, etc)</t>
  </si>
  <si>
    <t>Witne</t>
  </si>
  <si>
    <t>Monday or Wednesday after 7pm</t>
  </si>
  <si>
    <t xml:space="preserve">Martinez </t>
  </si>
  <si>
    <t>Potluck night</t>
  </si>
  <si>
    <t>Ler</t>
  </si>
  <si>
    <t>Davis</t>
  </si>
  <si>
    <t>More ping and More pong</t>
  </si>
  <si>
    <t xml:space="preserve">Steve </t>
  </si>
  <si>
    <t xml:space="preserve">Philip </t>
  </si>
  <si>
    <t xml:space="preserve">More games </t>
  </si>
  <si>
    <t>Pizza</t>
  </si>
  <si>
    <t>Cane chicken fingers</t>
  </si>
  <si>
    <t>Any suggestions for future game nights(Games, Timing, Food, etc)</t>
  </si>
  <si>
    <t>First name</t>
  </si>
  <si>
    <t xml:space="preserve">Last name </t>
  </si>
  <si>
    <t>Fries</t>
  </si>
  <si>
    <t>Laurel</t>
  </si>
  <si>
    <t>Rawley</t>
  </si>
  <si>
    <t>Make your officers come.</t>
  </si>
  <si>
    <t xml:space="preserve">Farah </t>
  </si>
  <si>
    <t>Notbpizza</t>
  </si>
  <si>
    <t>Timing: not during officer meetings pls?</t>
  </si>
  <si>
    <t>Pizza is good</t>
  </si>
  <si>
    <t>Alamib</t>
  </si>
  <si>
    <t xml:space="preserve">Saxcy chickens </t>
  </si>
  <si>
    <t>Mr.</t>
  </si>
  <si>
    <t xml:space="preserve">Sexcy </t>
  </si>
  <si>
    <t xml:space="preserve">Roosters </t>
  </si>
  <si>
    <t>Pizza dominos</t>
  </si>
  <si>
    <t xml:space="preserve">Yang </t>
  </si>
  <si>
    <t>Wings</t>
  </si>
  <si>
    <t>Not pizza</t>
  </si>
  <si>
    <t>Fabian</t>
  </si>
  <si>
    <t>Gutierrez</t>
  </si>
  <si>
    <t xml:space="preserve">Keep doing whatcha doing
</t>
  </si>
  <si>
    <t>IEEE ID</t>
  </si>
  <si>
    <t>Shifts</t>
  </si>
  <si>
    <t>Total Points Awarded</t>
  </si>
  <si>
    <t>Lee</t>
  </si>
  <si>
    <t>NLe</t>
  </si>
  <si>
    <t>Marissa</t>
  </si>
  <si>
    <t>Exavier</t>
  </si>
  <si>
    <t>John</t>
  </si>
  <si>
    <t>Quincy</t>
  </si>
  <si>
    <t>Any suggestions for future Build-a-Bot(Timing, etc)</t>
  </si>
  <si>
    <t>Thuy</t>
  </si>
  <si>
    <t>Arnold</t>
  </si>
  <si>
    <t>Emeh</t>
  </si>
  <si>
    <t>Eugene</t>
  </si>
  <si>
    <t>Rizwan</t>
  </si>
  <si>
    <t>francisco</t>
  </si>
  <si>
    <t>grisanti</t>
  </si>
  <si>
    <t>Elisa</t>
  </si>
  <si>
    <t>Gonzalez</t>
  </si>
  <si>
    <t>Alfonso</t>
  </si>
  <si>
    <t>Saco</t>
  </si>
  <si>
    <t>Jeffrey</t>
  </si>
  <si>
    <t>Variety of robots</t>
  </si>
  <si>
    <t>Karye</t>
  </si>
  <si>
    <t>Fei</t>
  </si>
  <si>
    <t>Tony</t>
  </si>
  <si>
    <t>idk</t>
  </si>
  <si>
    <t>DUY</t>
  </si>
  <si>
    <t>NGUYEN</t>
  </si>
  <si>
    <t>Khanh</t>
  </si>
  <si>
    <t xml:space="preserve">Rizwan </t>
  </si>
  <si>
    <t>Wasiq</t>
  </si>
  <si>
    <t>Salvadir</t>
  </si>
  <si>
    <t>Cisneros</t>
  </si>
  <si>
    <t xml:space="preserve">Ainhoa </t>
  </si>
  <si>
    <t>Abcede</t>
  </si>
  <si>
    <t>Tommy</t>
  </si>
  <si>
    <t>Saturday would work best for me</t>
  </si>
  <si>
    <t>Tuan-Anh</t>
  </si>
  <si>
    <t>Pham</t>
  </si>
  <si>
    <t>Sharlyn</t>
  </si>
  <si>
    <t>Tijerina</t>
  </si>
  <si>
    <t>more workshop times</t>
  </si>
  <si>
    <t>Advani</t>
  </si>
  <si>
    <t>idk yet lol</t>
  </si>
  <si>
    <t>Eduardo</t>
  </si>
  <si>
    <t>Segura</t>
  </si>
  <si>
    <t>Nhi</t>
  </si>
  <si>
    <t>Nothing</t>
  </si>
  <si>
    <t>Badillo</t>
  </si>
  <si>
    <t>nayeli</t>
  </si>
  <si>
    <t>martinez</t>
  </si>
  <si>
    <t>kyle</t>
  </si>
  <si>
    <t>cortez</t>
  </si>
  <si>
    <t>more ideas?</t>
  </si>
  <si>
    <t>Truong</t>
  </si>
  <si>
    <t>geraldine</t>
  </si>
  <si>
    <t>tijerina</t>
  </si>
  <si>
    <t>Abraham</t>
  </si>
  <si>
    <t>Elizarraras</t>
  </si>
  <si>
    <t>Victor</t>
  </si>
  <si>
    <t>Leon</t>
  </si>
  <si>
    <t>Audrey</t>
  </si>
  <si>
    <t>Cheong</t>
  </si>
  <si>
    <t>Dewaki</t>
  </si>
  <si>
    <t>Chamupathi</t>
  </si>
  <si>
    <t>anxhela</t>
  </si>
  <si>
    <t>hysi</t>
  </si>
  <si>
    <t>more notification in technology school</t>
  </si>
  <si>
    <t>Vy</t>
  </si>
  <si>
    <t>Consuela</t>
  </si>
  <si>
    <t>Lazard-Pierce</t>
  </si>
  <si>
    <t>More workshops!</t>
  </si>
  <si>
    <t>It's my first time joining so I'll give suggestions next time.</t>
  </si>
  <si>
    <t>Kadie</t>
  </si>
  <si>
    <t>Zhang</t>
  </si>
  <si>
    <t>anh</t>
  </si>
  <si>
    <t>ngo</t>
  </si>
  <si>
    <t>Sanir</t>
  </si>
  <si>
    <t>Shahid</t>
  </si>
  <si>
    <t>Volunteers</t>
  </si>
  <si>
    <t>Elizabeth</t>
  </si>
  <si>
    <t>Bao</t>
  </si>
  <si>
    <t xml:space="preserve">La </t>
  </si>
  <si>
    <t>Rohini</t>
  </si>
  <si>
    <t>Sethi</t>
  </si>
  <si>
    <t>Mark</t>
  </si>
  <si>
    <t>Aranda</t>
  </si>
  <si>
    <t>Masaki</t>
  </si>
  <si>
    <t>Isago</t>
  </si>
  <si>
    <t>Monique</t>
  </si>
  <si>
    <t>Shubh</t>
  </si>
  <si>
    <t>Mistry</t>
  </si>
  <si>
    <t>yitong</t>
  </si>
  <si>
    <t>Marco</t>
  </si>
  <si>
    <t>Maldonado</t>
  </si>
  <si>
    <t>Johnny</t>
  </si>
  <si>
    <t xml:space="preserve">Pavani </t>
  </si>
  <si>
    <t>Erich</t>
  </si>
  <si>
    <t>McMillian</t>
  </si>
  <si>
    <t>^time</t>
  </si>
  <si>
    <t>points</t>
  </si>
  <si>
    <t xml:space="preserve">Rym </t>
  </si>
  <si>
    <t xml:space="preserve">Denny </t>
  </si>
  <si>
    <t xml:space="preserve">Antonio </t>
  </si>
  <si>
    <t>Jimmy johns</t>
  </si>
  <si>
    <t xml:space="preserve">Rhema </t>
  </si>
  <si>
    <t>Halal</t>
  </si>
  <si>
    <t>T-Shirt Size</t>
  </si>
  <si>
    <t>large</t>
  </si>
  <si>
    <t>x-large</t>
  </si>
  <si>
    <t>medium</t>
  </si>
  <si>
    <t>Meghna</t>
  </si>
  <si>
    <t>small</t>
  </si>
  <si>
    <t>rgdiaz@uh.edu</t>
  </si>
  <si>
    <t>lnle10@uh.edu</t>
  </si>
  <si>
    <t>srikanth</t>
  </si>
  <si>
    <t>dimeza@uh.edu</t>
  </si>
  <si>
    <t>antonio.ruiz83@yahoo.com</t>
  </si>
  <si>
    <t>xx-large</t>
  </si>
  <si>
    <t xml:space="preserve">Shayan </t>
  </si>
  <si>
    <t>shayanghani95@gmail.com</t>
  </si>
  <si>
    <t>yashdesai1@yahoo.com</t>
  </si>
  <si>
    <t>IJung</t>
  </si>
  <si>
    <t>iyeh2@uh.edu</t>
  </si>
  <si>
    <t>Alex(Herman)</t>
  </si>
  <si>
    <t>samanthahavens94@gmail.com</t>
  </si>
  <si>
    <t>Network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</si>
</sst>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3266D5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/>
    <xf numFmtId="164" fontId="1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49" fontId="2" fillId="5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/>
    <xf numFmtId="49" fontId="3" fillId="3" borderId="0" xfId="0" applyNumberFormat="1" applyFont="1" applyFill="1" applyAlignment="1"/>
    <xf numFmtId="0" fontId="1" fillId="4" borderId="0" xfId="0" applyFont="1" applyFill="1" applyAlignment="1"/>
    <xf numFmtId="0" fontId="4" fillId="5" borderId="0" xfId="0" applyFont="1" applyFill="1" applyAlignment="1"/>
    <xf numFmtId="164" fontId="1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5" fillId="0" borderId="0" xfId="0" applyFont="1" applyAlignment="1"/>
    <xf numFmtId="49" fontId="5" fillId="0" borderId="0" xfId="0" applyNumberFormat="1" applyFont="1" applyAlignment="1"/>
    <xf numFmtId="49" fontId="6" fillId="5" borderId="0" xfId="0" applyNumberFormat="1" applyFont="1" applyFill="1"/>
    <xf numFmtId="0" fontId="6" fillId="5" borderId="0" xfId="0" applyFont="1" applyFill="1"/>
    <xf numFmtId="0" fontId="7" fillId="0" borderId="0" xfId="0" applyFont="1"/>
    <xf numFmtId="164" fontId="5" fillId="0" borderId="0" xfId="0" applyNumberFormat="1" applyFont="1" applyAlignment="1"/>
    <xf numFmtId="0" fontId="6" fillId="5" borderId="0" xfId="0" applyFont="1" applyFill="1"/>
    <xf numFmtId="0" fontId="8" fillId="5" borderId="0" xfId="0" applyFont="1" applyFill="1"/>
    <xf numFmtId="0" fontId="8" fillId="5" borderId="0" xfId="0" applyFont="1" applyFill="1"/>
    <xf numFmtId="0" fontId="6" fillId="5" borderId="0" xfId="0" applyFont="1" applyFill="1" applyAlignment="1"/>
    <xf numFmtId="164" fontId="5" fillId="0" borderId="0" xfId="0" applyNumberFormat="1" applyFont="1" applyAlignment="1"/>
    <xf numFmtId="0" fontId="7" fillId="0" borderId="0" xfId="0" applyFont="1" applyAlignment="1"/>
    <xf numFmtId="0" fontId="2" fillId="0" borderId="0" xfId="0" applyFont="1" applyAlignment="1"/>
    <xf numFmtId="0" fontId="9" fillId="5" borderId="0" xfId="0" applyFont="1" applyFill="1" applyAlignment="1">
      <alignment vertical="top"/>
    </xf>
    <xf numFmtId="0" fontId="8" fillId="5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left"/>
    </xf>
    <xf numFmtId="20" fontId="1" fillId="0" borderId="0" xfId="0" applyNumberFormat="1" applyFont="1" applyAlignment="1"/>
    <xf numFmtId="0" fontId="7" fillId="0" borderId="0" xfId="0" applyFont="1" applyAlignment="1">
      <alignment horizontal="right"/>
    </xf>
    <xf numFmtId="21" fontId="1" fillId="0" borderId="0" xfId="0" applyNumberFormat="1" applyFont="1" applyAlignment="1"/>
    <xf numFmtId="0" fontId="7" fillId="0" borderId="0" xfId="0" applyFont="1" applyAlignment="1">
      <alignment horizontal="right"/>
    </xf>
    <xf numFmtId="164" fontId="1" fillId="2" borderId="0" xfId="0" applyNumberFormat="1" applyFont="1" applyFill="1" applyAlignment="1"/>
    <xf numFmtId="0" fontId="1" fillId="2" borderId="0" xfId="0" applyFont="1" applyFill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6"/>
  <sheetViews>
    <sheetView tabSelected="1" workbookViewId="0">
      <pane xSplit="3" ySplit="1" topLeftCell="K208" activePane="bottomRight" state="frozen"/>
      <selection pane="topRight" activeCell="D1" sqref="D1"/>
      <selection pane="bottomLeft" activeCell="A2" sqref="A2"/>
      <selection pane="bottomRight" activeCell="C217" sqref="C217"/>
    </sheetView>
  </sheetViews>
  <sheetFormatPr baseColWidth="10" defaultColWidth="14.5" defaultRowHeight="15.75" customHeight="1"/>
  <cols>
    <col min="1" max="3" width="21.5" customWidth="1"/>
    <col min="4" max="5" width="17.1640625" customWidth="1"/>
    <col min="6" max="6" width="39.33203125" customWidth="1"/>
    <col min="7" max="7" width="47.6640625" customWidth="1"/>
    <col min="8" max="8" width="32.5" customWidth="1"/>
    <col min="9" max="12" width="21.5" customWidth="1"/>
    <col min="13" max="13" width="37.83203125" customWidth="1"/>
    <col min="14" max="14" width="30.6640625" customWidth="1"/>
    <col min="15" max="16" width="21.5" customWidth="1"/>
    <col min="17" max="17" width="17.6640625" customWidth="1"/>
    <col min="18" max="19" width="21.5" customWidth="1"/>
  </cols>
  <sheetData>
    <row r="1" spans="1:19" ht="13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1" t="s">
        <v>15</v>
      </c>
      <c r="Q1" s="1" t="s">
        <v>16</v>
      </c>
      <c r="R1" s="1" t="s">
        <v>16</v>
      </c>
      <c r="S1" s="1" t="s">
        <v>17</v>
      </c>
    </row>
    <row r="2" spans="1:19" ht="13">
      <c r="A2" s="3">
        <v>42979.856798564811</v>
      </c>
      <c r="B2" s="4" t="s">
        <v>18</v>
      </c>
      <c r="C2" s="4" t="s">
        <v>19</v>
      </c>
      <c r="D2" s="1" t="str">
        <f t="shared" ref="D2:D436" si="0">SUBSTITUTE(PROPER($C2)&amp;PROPER(B2)," ","")</f>
        <v>KaseyZepeda</v>
      </c>
      <c r="E2" s="1">
        <v>1625864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9564042710</v>
      </c>
      <c r="K2" s="1" t="s">
        <v>24</v>
      </c>
      <c r="L2" s="1" t="s">
        <v>25</v>
      </c>
      <c r="M2" s="1" t="s">
        <v>26</v>
      </c>
      <c r="N2" s="1">
        <v>94462237</v>
      </c>
      <c r="O2" s="4" t="s">
        <v>27</v>
      </c>
      <c r="P2" s="1" t="s">
        <v>28</v>
      </c>
      <c r="S2" s="1">
        <f>('Points tracking'!$AB35)</f>
        <v>1</v>
      </c>
    </row>
    <row r="3" spans="1:19" ht="13">
      <c r="A3" s="3">
        <v>42906.641532916663</v>
      </c>
      <c r="B3" s="4" t="s">
        <v>29</v>
      </c>
      <c r="C3" s="4" t="s">
        <v>30</v>
      </c>
      <c r="D3" s="1" t="str">
        <f t="shared" si="0"/>
        <v>MdRashed-Al-Mahfuz</v>
      </c>
      <c r="E3" s="1">
        <v>1590033</v>
      </c>
      <c r="F3" s="1" t="s">
        <v>31</v>
      </c>
      <c r="G3" s="1"/>
      <c r="H3" s="1"/>
      <c r="I3" s="1" t="s">
        <v>32</v>
      </c>
      <c r="J3" s="1">
        <v>7133829152</v>
      </c>
      <c r="K3" s="1" t="s">
        <v>24</v>
      </c>
      <c r="L3" s="1" t="s">
        <v>33</v>
      </c>
      <c r="M3" s="1" t="s">
        <v>34</v>
      </c>
      <c r="O3" s="2"/>
      <c r="P3" s="1" t="s">
        <v>35</v>
      </c>
      <c r="Q3" s="1" t="s">
        <v>36</v>
      </c>
      <c r="R3" s="5"/>
      <c r="S3" s="1" t="str">
        <f>('Points tracking'!$AB3)</f>
        <v/>
      </c>
    </row>
    <row r="4" spans="1:19" ht="13">
      <c r="A4" s="3">
        <v>42908.214323877313</v>
      </c>
      <c r="B4" s="4" t="s">
        <v>37</v>
      </c>
      <c r="C4" s="4" t="s">
        <v>38</v>
      </c>
      <c r="D4" s="1" t="str">
        <f t="shared" si="0"/>
        <v>DevindaDharmawardene</v>
      </c>
      <c r="E4" s="1">
        <v>1513383</v>
      </c>
      <c r="F4" s="1" t="s">
        <v>31</v>
      </c>
      <c r="H4" s="1"/>
      <c r="I4" s="1" t="s">
        <v>39</v>
      </c>
      <c r="J4" s="1">
        <v>8322219581</v>
      </c>
      <c r="K4" s="1" t="s">
        <v>40</v>
      </c>
      <c r="L4" s="1" t="s">
        <v>33</v>
      </c>
      <c r="M4" s="1" t="s">
        <v>34</v>
      </c>
      <c r="O4" s="2"/>
      <c r="P4" s="1" t="s">
        <v>41</v>
      </c>
      <c r="S4" s="1" t="str">
        <f>('Points tracking'!$AB4)</f>
        <v/>
      </c>
    </row>
    <row r="5" spans="1:19" ht="13">
      <c r="A5" s="3">
        <v>42908.464174537032</v>
      </c>
      <c r="B5" s="4" t="s">
        <v>42</v>
      </c>
      <c r="C5" s="4" t="s">
        <v>43</v>
      </c>
      <c r="D5" s="1" t="str">
        <f t="shared" si="0"/>
        <v>JoshuaWeibling</v>
      </c>
      <c r="E5" s="1">
        <v>1449682</v>
      </c>
      <c r="F5" s="1" t="s">
        <v>31</v>
      </c>
      <c r="H5" s="1"/>
      <c r="I5" s="1" t="s">
        <v>44</v>
      </c>
      <c r="J5" s="1">
        <v>3467758807</v>
      </c>
      <c r="K5" s="1" t="s">
        <v>24</v>
      </c>
      <c r="L5" s="1" t="s">
        <v>25</v>
      </c>
      <c r="M5" s="1" t="s">
        <v>34</v>
      </c>
      <c r="O5" s="2"/>
      <c r="P5" s="1" t="s">
        <v>45</v>
      </c>
      <c r="S5" s="1" t="str">
        <f>('Points tracking'!$AB5)</f>
        <v/>
      </c>
    </row>
    <row r="6" spans="1:19" ht="13">
      <c r="A6" s="3">
        <v>43014.629264988427</v>
      </c>
      <c r="B6" s="1" t="s">
        <v>46</v>
      </c>
      <c r="C6" s="1" t="s">
        <v>47</v>
      </c>
      <c r="D6" s="1" t="str">
        <f t="shared" si="0"/>
        <v>SrikanthYerra</v>
      </c>
      <c r="E6" s="1">
        <v>1498943</v>
      </c>
      <c r="F6" s="1" t="s">
        <v>20</v>
      </c>
      <c r="G6" s="1" t="s">
        <v>48</v>
      </c>
      <c r="H6" s="1" t="s">
        <v>49</v>
      </c>
      <c r="I6" s="1" t="s">
        <v>50</v>
      </c>
      <c r="J6" s="1">
        <v>7137321576</v>
      </c>
      <c r="K6" s="1" t="s">
        <v>24</v>
      </c>
      <c r="L6" s="1" t="s">
        <v>51</v>
      </c>
      <c r="M6" s="1" t="s">
        <v>34</v>
      </c>
      <c r="N6" s="1">
        <v>94162625</v>
      </c>
      <c r="O6" s="1" t="s">
        <v>52</v>
      </c>
      <c r="P6" s="1" t="s">
        <v>35</v>
      </c>
      <c r="Q6" s="1" t="s">
        <v>53</v>
      </c>
      <c r="R6" s="5"/>
      <c r="S6" s="1" t="str">
        <f>('Points tracking'!$AB153)</f>
        <v/>
      </c>
    </row>
    <row r="7" spans="1:19" ht="14.25" customHeight="1">
      <c r="A7" s="3">
        <v>42914.843889756943</v>
      </c>
      <c r="B7" s="4" t="s">
        <v>54</v>
      </c>
      <c r="C7" s="4" t="s">
        <v>55</v>
      </c>
      <c r="D7" s="1" t="str">
        <f t="shared" si="0"/>
        <v>StefanBucur</v>
      </c>
      <c r="E7" s="1">
        <v>1463153</v>
      </c>
      <c r="F7" s="1" t="s">
        <v>31</v>
      </c>
      <c r="H7" s="1"/>
      <c r="I7" s="1" t="s">
        <v>56</v>
      </c>
      <c r="J7" s="1">
        <v>2814928335</v>
      </c>
      <c r="K7" s="1" t="s">
        <v>57</v>
      </c>
      <c r="L7" s="1" t="s">
        <v>51</v>
      </c>
      <c r="M7" s="1" t="s">
        <v>34</v>
      </c>
      <c r="O7" s="2"/>
      <c r="P7" s="1" t="s">
        <v>41</v>
      </c>
      <c r="S7" s="1">
        <f>('Points tracking'!$AB7)</f>
        <v>1</v>
      </c>
    </row>
    <row r="8" spans="1:19" ht="13">
      <c r="A8" s="3">
        <v>43140.954846111112</v>
      </c>
      <c r="B8" s="1" t="s">
        <v>58</v>
      </c>
      <c r="C8" s="1" t="s">
        <v>59</v>
      </c>
      <c r="D8" s="1" t="str">
        <f t="shared" si="0"/>
        <v>I-JungYeh</v>
      </c>
      <c r="E8" s="1">
        <v>1627501</v>
      </c>
      <c r="F8" s="1" t="s">
        <v>20</v>
      </c>
      <c r="G8" s="1" t="s">
        <v>21</v>
      </c>
      <c r="I8" s="1" t="s">
        <v>60</v>
      </c>
      <c r="J8" s="1">
        <v>3462012375</v>
      </c>
      <c r="K8" s="1" t="s">
        <v>61</v>
      </c>
      <c r="L8" s="1" t="s">
        <v>25</v>
      </c>
      <c r="M8" s="1" t="s">
        <v>26</v>
      </c>
      <c r="N8" s="1">
        <v>94802349</v>
      </c>
      <c r="O8" s="1" t="s">
        <v>62</v>
      </c>
      <c r="P8" s="1" t="s">
        <v>35</v>
      </c>
      <c r="Q8" s="1" t="s">
        <v>63</v>
      </c>
      <c r="S8" s="1">
        <f>('Points tracking'!$AB215)</f>
        <v>3</v>
      </c>
    </row>
    <row r="9" spans="1:19" ht="13">
      <c r="A9" s="3">
        <v>42921.869790312499</v>
      </c>
      <c r="B9" s="4" t="s">
        <v>64</v>
      </c>
      <c r="C9" s="4" t="s">
        <v>65</v>
      </c>
      <c r="D9" s="1" t="str">
        <f t="shared" si="0"/>
        <v>SeanWhite</v>
      </c>
      <c r="E9" s="1">
        <v>1499216</v>
      </c>
      <c r="F9" s="1" t="s">
        <v>20</v>
      </c>
      <c r="G9" s="1" t="s">
        <v>66</v>
      </c>
      <c r="H9" s="1" t="s">
        <v>67</v>
      </c>
      <c r="I9" s="1" t="s">
        <v>68</v>
      </c>
      <c r="J9" s="1">
        <v>4843006573</v>
      </c>
      <c r="K9" s="1" t="s">
        <v>24</v>
      </c>
      <c r="L9" s="1" t="s">
        <v>51</v>
      </c>
      <c r="M9" s="1" t="s">
        <v>34</v>
      </c>
      <c r="N9" s="1">
        <v>93854272</v>
      </c>
      <c r="O9" s="4" t="s">
        <v>69</v>
      </c>
      <c r="P9" s="1" t="s">
        <v>70</v>
      </c>
      <c r="S9" s="1" t="str">
        <f>('Points tracking'!$AB12)</f>
        <v/>
      </c>
    </row>
    <row r="10" spans="1:19" ht="13">
      <c r="A10" s="3">
        <v>42983.829842141204</v>
      </c>
      <c r="B10" s="4" t="s">
        <v>71</v>
      </c>
      <c r="C10" s="4" t="s">
        <v>72</v>
      </c>
      <c r="D10" s="1" t="str">
        <f t="shared" si="0"/>
        <v>EliWeiss</v>
      </c>
      <c r="E10" s="1">
        <v>1463425</v>
      </c>
      <c r="F10" s="1" t="s">
        <v>20</v>
      </c>
      <c r="I10" s="1" t="s">
        <v>73</v>
      </c>
      <c r="J10" s="1">
        <v>8322644053</v>
      </c>
      <c r="K10" s="1" t="s">
        <v>24</v>
      </c>
      <c r="L10" s="1" t="s">
        <v>51</v>
      </c>
      <c r="M10" s="1" t="s">
        <v>34</v>
      </c>
      <c r="N10" s="1">
        <v>94108080</v>
      </c>
      <c r="O10" s="4" t="s">
        <v>74</v>
      </c>
      <c r="P10" s="1" t="s">
        <v>41</v>
      </c>
      <c r="S10" s="1" t="str">
        <f>('Points tracking'!$AB56)</f>
        <v/>
      </c>
    </row>
    <row r="11" spans="1:19" ht="13">
      <c r="A11" s="3">
        <v>42989.667013379629</v>
      </c>
      <c r="B11" s="4" t="s">
        <v>75</v>
      </c>
      <c r="C11" s="4" t="s">
        <v>76</v>
      </c>
      <c r="D11" s="1" t="str">
        <f t="shared" si="0"/>
        <v>AldoVela</v>
      </c>
      <c r="E11" s="1">
        <v>1063116</v>
      </c>
      <c r="F11" s="1" t="s">
        <v>20</v>
      </c>
      <c r="G11" s="1" t="s">
        <v>77</v>
      </c>
      <c r="H11" s="1" t="s">
        <v>78</v>
      </c>
      <c r="I11" s="1" t="s">
        <v>79</v>
      </c>
      <c r="J11" s="1">
        <v>8325459957</v>
      </c>
      <c r="K11" s="1" t="s">
        <v>57</v>
      </c>
      <c r="L11" s="1" t="s">
        <v>33</v>
      </c>
      <c r="M11" s="1" t="s">
        <v>34</v>
      </c>
      <c r="O11" s="2"/>
      <c r="P11" s="1" t="s">
        <v>45</v>
      </c>
      <c r="S11" s="1" t="str">
        <f>('Points tracking'!$AB98)</f>
        <v/>
      </c>
    </row>
    <row r="12" spans="1:19" ht="13">
      <c r="A12" s="3">
        <v>43005.814796828708</v>
      </c>
      <c r="B12" s="1" t="s">
        <v>80</v>
      </c>
      <c r="C12" s="1" t="s">
        <v>81</v>
      </c>
      <c r="D12" s="1" t="str">
        <f t="shared" si="0"/>
        <v>KevinVasquez</v>
      </c>
      <c r="E12" s="1">
        <v>847192</v>
      </c>
      <c r="F12" s="1" t="s">
        <v>20</v>
      </c>
      <c r="G12" s="1" t="s">
        <v>82</v>
      </c>
      <c r="H12" s="1" t="s">
        <v>83</v>
      </c>
      <c r="I12" s="1" t="s">
        <v>84</v>
      </c>
      <c r="J12" s="1">
        <v>7134100089</v>
      </c>
      <c r="K12" s="1" t="s">
        <v>24</v>
      </c>
      <c r="L12" s="1" t="s">
        <v>51</v>
      </c>
      <c r="M12" s="1" t="s">
        <v>34</v>
      </c>
      <c r="N12" s="1">
        <v>94196559</v>
      </c>
      <c r="O12" s="1" t="s">
        <v>85</v>
      </c>
      <c r="P12" s="1" t="s">
        <v>70</v>
      </c>
      <c r="S12" s="1">
        <f>('Points tracking'!$AB143)</f>
        <v>2</v>
      </c>
    </row>
    <row r="13" spans="1:19" ht="13">
      <c r="A13" s="3">
        <v>43130.689140891205</v>
      </c>
      <c r="B13" s="1" t="s">
        <v>86</v>
      </c>
      <c r="C13" s="1" t="s">
        <v>87</v>
      </c>
      <c r="D13" s="1" t="str">
        <f t="shared" si="0"/>
        <v>MeghnaVansia</v>
      </c>
      <c r="E13" s="1">
        <v>1546257</v>
      </c>
      <c r="F13" s="1" t="s">
        <v>20</v>
      </c>
      <c r="G13" s="1" t="s">
        <v>66</v>
      </c>
      <c r="H13" s="1" t="s">
        <v>67</v>
      </c>
      <c r="I13" s="1" t="s">
        <v>88</v>
      </c>
      <c r="J13" s="1">
        <v>4094337891</v>
      </c>
      <c r="K13" s="1" t="s">
        <v>57</v>
      </c>
      <c r="L13" s="1" t="s">
        <v>33</v>
      </c>
      <c r="M13" s="1" t="s">
        <v>34</v>
      </c>
      <c r="N13" s="1">
        <v>94755475</v>
      </c>
      <c r="O13" s="1" t="s">
        <v>89</v>
      </c>
      <c r="P13" s="1" t="s">
        <v>41</v>
      </c>
      <c r="S13" s="1">
        <f>('Points tracking'!$AB198)</f>
        <v>2</v>
      </c>
    </row>
    <row r="14" spans="1:19" ht="13">
      <c r="A14" s="3">
        <v>42999.735881041663</v>
      </c>
      <c r="B14" s="4" t="s">
        <v>90</v>
      </c>
      <c r="C14" s="4" t="s">
        <v>91</v>
      </c>
      <c r="D14" s="1" t="str">
        <f t="shared" si="0"/>
        <v>MikeVanPatten</v>
      </c>
      <c r="E14" s="1">
        <v>943730</v>
      </c>
      <c r="F14" s="1" t="s">
        <v>20</v>
      </c>
      <c r="G14" s="1" t="s">
        <v>92</v>
      </c>
      <c r="H14" s="1" t="s">
        <v>93</v>
      </c>
      <c r="I14" s="1" t="s">
        <v>94</v>
      </c>
      <c r="J14" s="1">
        <v>7133381505</v>
      </c>
      <c r="K14" s="1" t="s">
        <v>57</v>
      </c>
      <c r="L14" s="1" t="s">
        <v>25</v>
      </c>
      <c r="M14" s="1" t="s">
        <v>34</v>
      </c>
      <c r="N14" s="1">
        <v>94482856</v>
      </c>
      <c r="O14" s="4" t="s">
        <v>95</v>
      </c>
      <c r="P14" s="1" t="s">
        <v>45</v>
      </c>
      <c r="S14" s="1" t="str">
        <f>('Points tracking'!$AB120)</f>
        <v/>
      </c>
    </row>
    <row r="15" spans="1:19" ht="13">
      <c r="A15" s="3">
        <v>43205.97927398148</v>
      </c>
      <c r="B15" s="1" t="s">
        <v>96</v>
      </c>
      <c r="C15" s="1" t="s">
        <v>97</v>
      </c>
      <c r="D15" s="1" t="str">
        <f t="shared" si="0"/>
        <v>JonathanTran</v>
      </c>
      <c r="E15" s="1">
        <v>1106103</v>
      </c>
      <c r="F15" s="1" t="s">
        <v>20</v>
      </c>
      <c r="I15" s="1" t="s">
        <v>98</v>
      </c>
      <c r="J15" s="1">
        <v>8324750853</v>
      </c>
      <c r="K15" s="1" t="s">
        <v>24</v>
      </c>
      <c r="L15" s="1" t="s">
        <v>25</v>
      </c>
      <c r="M15" s="1" t="s">
        <v>34</v>
      </c>
      <c r="N15" s="1">
        <v>94478132</v>
      </c>
      <c r="O15" s="1" t="s">
        <v>99</v>
      </c>
      <c r="P15" s="1" t="s">
        <v>45</v>
      </c>
    </row>
    <row r="16" spans="1:19" ht="13">
      <c r="A16" s="3">
        <v>43131.485858217595</v>
      </c>
      <c r="B16" s="1" t="s">
        <v>100</v>
      </c>
      <c r="C16" s="1" t="s">
        <v>101</v>
      </c>
      <c r="D16" s="1" t="str">
        <f t="shared" si="0"/>
        <v>JackThornton</v>
      </c>
      <c r="E16" s="1">
        <v>1147614</v>
      </c>
      <c r="F16" s="1" t="s">
        <v>20</v>
      </c>
      <c r="G16" s="1" t="s">
        <v>102</v>
      </c>
      <c r="I16" s="1" t="s">
        <v>103</v>
      </c>
      <c r="J16" s="1">
        <v>2819796936</v>
      </c>
      <c r="K16" s="1" t="s">
        <v>104</v>
      </c>
      <c r="L16" s="1" t="s">
        <v>25</v>
      </c>
      <c r="M16" s="1" t="s">
        <v>26</v>
      </c>
      <c r="N16" s="1">
        <v>94790043</v>
      </c>
      <c r="O16" s="1" t="s">
        <v>105</v>
      </c>
      <c r="P16" s="1" t="s">
        <v>41</v>
      </c>
      <c r="S16" s="1">
        <f>('Points tracking'!$AB203)</f>
        <v>1</v>
      </c>
    </row>
    <row r="17" spans="1:19" ht="13">
      <c r="A17" s="3">
        <v>43003.266212615737</v>
      </c>
      <c r="B17" s="1" t="s">
        <v>106</v>
      </c>
      <c r="C17" s="1" t="s">
        <v>107</v>
      </c>
      <c r="D17" s="1" t="str">
        <f t="shared" si="0"/>
        <v>PavaniTenneti</v>
      </c>
      <c r="E17" s="1">
        <v>1371946</v>
      </c>
      <c r="F17" s="1" t="s">
        <v>20</v>
      </c>
      <c r="G17" s="1" t="s">
        <v>21</v>
      </c>
      <c r="H17" s="1" t="s">
        <v>108</v>
      </c>
      <c r="I17" s="1" t="s">
        <v>109</v>
      </c>
      <c r="J17" s="1">
        <v>8329297158</v>
      </c>
      <c r="K17" s="1" t="s">
        <v>24</v>
      </c>
      <c r="L17" s="1" t="s">
        <v>33</v>
      </c>
      <c r="M17" s="1" t="s">
        <v>26</v>
      </c>
      <c r="N17" s="1">
        <v>94017686</v>
      </c>
      <c r="O17" s="1" t="s">
        <v>110</v>
      </c>
      <c r="P17" s="1" t="s">
        <v>45</v>
      </c>
      <c r="S17" s="1">
        <f>('Points tracking'!$AB134)</f>
        <v>6</v>
      </c>
    </row>
    <row r="18" spans="1:19" ht="13">
      <c r="A18" s="3">
        <v>42931.55740549769</v>
      </c>
      <c r="B18" s="4" t="s">
        <v>111</v>
      </c>
      <c r="C18" s="4" t="s">
        <v>112</v>
      </c>
      <c r="D18" s="1" t="str">
        <f t="shared" si="0"/>
        <v>JavierLopezJr.</v>
      </c>
      <c r="E18" s="1">
        <v>1471503</v>
      </c>
      <c r="F18" s="1" t="s">
        <v>31</v>
      </c>
      <c r="G18" s="1" t="s">
        <v>113</v>
      </c>
      <c r="I18" s="1" t="s">
        <v>114</v>
      </c>
      <c r="J18" s="1">
        <v>8329227546</v>
      </c>
      <c r="K18" s="1" t="s">
        <v>40</v>
      </c>
      <c r="L18" s="1" t="s">
        <v>25</v>
      </c>
      <c r="M18" s="1" t="s">
        <v>26</v>
      </c>
      <c r="O18" s="2"/>
      <c r="P18" s="1" t="s">
        <v>45</v>
      </c>
      <c r="S18" s="1" t="str">
        <f>('Points tracking'!$AB18)</f>
        <v/>
      </c>
    </row>
    <row r="19" spans="1:19" ht="13">
      <c r="A19" s="3">
        <v>42917.543687881946</v>
      </c>
      <c r="B19" s="4" t="s">
        <v>115</v>
      </c>
      <c r="C19" s="4" t="s">
        <v>116</v>
      </c>
      <c r="D19" s="1" t="str">
        <f t="shared" si="0"/>
        <v>EllenStinemetz</v>
      </c>
      <c r="E19" s="1">
        <v>1166075</v>
      </c>
      <c r="F19" s="1" t="s">
        <v>20</v>
      </c>
      <c r="G19" s="1" t="s">
        <v>117</v>
      </c>
      <c r="H19" s="1" t="s">
        <v>118</v>
      </c>
      <c r="I19" s="1" t="s">
        <v>119</v>
      </c>
      <c r="J19" s="1">
        <v>7138902554</v>
      </c>
      <c r="K19" s="1" t="s">
        <v>24</v>
      </c>
      <c r="L19" s="1" t="s">
        <v>33</v>
      </c>
      <c r="M19" s="1" t="s">
        <v>34</v>
      </c>
      <c r="N19" s="1">
        <v>94191541</v>
      </c>
      <c r="O19" s="4" t="s">
        <v>120</v>
      </c>
      <c r="P19" s="1" t="s">
        <v>45</v>
      </c>
      <c r="S19" s="1" t="str">
        <f>('Points tracking'!$AB11)</f>
        <v/>
      </c>
    </row>
    <row r="20" spans="1:19" ht="13">
      <c r="A20" s="3">
        <v>43164.79028001157</v>
      </c>
      <c r="B20" s="1" t="s">
        <v>121</v>
      </c>
      <c r="C20" s="1" t="s">
        <v>122</v>
      </c>
      <c r="D20" s="1" t="str">
        <f t="shared" si="0"/>
        <v>BhatnagarShriya</v>
      </c>
      <c r="E20" s="1">
        <v>1010186</v>
      </c>
      <c r="F20" s="1" t="s">
        <v>20</v>
      </c>
      <c r="G20" s="1" t="s">
        <v>66</v>
      </c>
      <c r="H20" s="1" t="s">
        <v>67</v>
      </c>
      <c r="I20" s="1" t="s">
        <v>123</v>
      </c>
      <c r="J20" s="1">
        <v>8326811147</v>
      </c>
      <c r="K20" s="1" t="s">
        <v>24</v>
      </c>
      <c r="L20" s="1" t="s">
        <v>33</v>
      </c>
      <c r="M20" s="1" t="s">
        <v>34</v>
      </c>
      <c r="N20" s="1">
        <v>94480616</v>
      </c>
      <c r="O20" s="1" t="s">
        <v>124</v>
      </c>
      <c r="P20" s="1" t="s">
        <v>35</v>
      </c>
      <c r="Q20" s="1" t="s">
        <v>125</v>
      </c>
      <c r="S20" s="1">
        <f>('Points tracking'!$AB223)</f>
        <v>5</v>
      </c>
    </row>
    <row r="21" spans="1:19" ht="13">
      <c r="A21" s="3">
        <v>42967.875319143517</v>
      </c>
      <c r="B21" s="4" t="s">
        <v>58</v>
      </c>
      <c r="C21" s="4" t="s">
        <v>126</v>
      </c>
      <c r="D21" s="1" t="str">
        <f t="shared" si="0"/>
        <v>Jih-HaoYeh</v>
      </c>
      <c r="E21" s="1">
        <v>8005344</v>
      </c>
      <c r="F21" s="1" t="s">
        <v>31</v>
      </c>
      <c r="G21" s="1" t="s">
        <v>66</v>
      </c>
      <c r="H21" s="1" t="s">
        <v>127</v>
      </c>
      <c r="I21" s="1" t="s">
        <v>128</v>
      </c>
      <c r="J21" s="1">
        <v>8326700723</v>
      </c>
      <c r="K21" s="1" t="s">
        <v>24</v>
      </c>
      <c r="L21" s="1" t="s">
        <v>25</v>
      </c>
      <c r="M21" s="1" t="s">
        <v>34</v>
      </c>
      <c r="O21" s="2"/>
      <c r="P21" s="1" t="s">
        <v>35</v>
      </c>
      <c r="Q21" s="1" t="s">
        <v>125</v>
      </c>
      <c r="R21" s="5"/>
      <c r="S21" s="1" t="str">
        <f>('Points tracking'!$AB21)</f>
        <v/>
      </c>
    </row>
    <row r="22" spans="1:19" ht="13">
      <c r="A22" s="3">
        <v>42968.436239224538</v>
      </c>
      <c r="B22" s="4" t="s">
        <v>129</v>
      </c>
      <c r="C22" s="4" t="s">
        <v>130</v>
      </c>
      <c r="D22" s="1" t="str">
        <f t="shared" si="0"/>
        <v>LinhNLe</v>
      </c>
      <c r="E22" s="1">
        <v>1598075</v>
      </c>
      <c r="F22" s="1" t="s">
        <v>31</v>
      </c>
      <c r="G22" s="1" t="s">
        <v>131</v>
      </c>
      <c r="H22" s="1" t="s">
        <v>132</v>
      </c>
      <c r="I22" s="1" t="s">
        <v>133</v>
      </c>
      <c r="K22" s="1" t="s">
        <v>24</v>
      </c>
      <c r="L22" s="1" t="s">
        <v>33</v>
      </c>
      <c r="M22" s="1" t="s">
        <v>34</v>
      </c>
      <c r="O22" s="2"/>
      <c r="P22" s="1" t="s">
        <v>41</v>
      </c>
      <c r="S22" s="1">
        <f>('Points tracking'!$AB22)</f>
        <v>10</v>
      </c>
    </row>
    <row r="23" spans="1:19" ht="13">
      <c r="A23" s="3">
        <v>43024.657827557865</v>
      </c>
      <c r="B23" s="1" t="s">
        <v>134</v>
      </c>
      <c r="C23" s="1" t="s">
        <v>135</v>
      </c>
      <c r="D23" s="1" t="str">
        <f t="shared" si="0"/>
        <v>HastiSajedi</v>
      </c>
      <c r="E23" s="1">
        <v>1370211</v>
      </c>
      <c r="F23" s="1" t="s">
        <v>20</v>
      </c>
      <c r="G23" s="6" t="s">
        <v>136</v>
      </c>
      <c r="H23" s="1" t="s">
        <v>137</v>
      </c>
      <c r="I23" s="1" t="s">
        <v>138</v>
      </c>
      <c r="J23" s="1">
        <v>8326417566</v>
      </c>
      <c r="K23" s="1" t="s">
        <v>24</v>
      </c>
      <c r="L23" s="1" t="s">
        <v>25</v>
      </c>
      <c r="M23" s="1" t="s">
        <v>34</v>
      </c>
      <c r="N23" s="1">
        <v>93946001</v>
      </c>
      <c r="O23" s="1" t="s">
        <v>139</v>
      </c>
      <c r="P23" s="1" t="s">
        <v>45</v>
      </c>
      <c r="S23" s="1">
        <f>('Points tracking'!$AB158)</f>
        <v>1</v>
      </c>
    </row>
    <row r="24" spans="1:19" ht="13">
      <c r="A24" s="3">
        <v>42985.659238888889</v>
      </c>
      <c r="B24" s="4" t="s">
        <v>140</v>
      </c>
      <c r="C24" s="4" t="s">
        <v>141</v>
      </c>
      <c r="D24" s="1" t="str">
        <f t="shared" si="0"/>
        <v>AntonioRuiz</v>
      </c>
      <c r="E24" s="1">
        <v>1153665</v>
      </c>
      <c r="F24" s="1" t="s">
        <v>20</v>
      </c>
      <c r="G24" s="1" t="s">
        <v>142</v>
      </c>
      <c r="H24" s="1" t="s">
        <v>143</v>
      </c>
      <c r="I24" s="1" t="s">
        <v>144</v>
      </c>
      <c r="J24" s="1">
        <v>7133768779</v>
      </c>
      <c r="K24" s="1" t="s">
        <v>24</v>
      </c>
      <c r="L24" s="1" t="s">
        <v>145</v>
      </c>
      <c r="M24" s="1" t="s">
        <v>34</v>
      </c>
      <c r="N24" s="1">
        <v>94208921</v>
      </c>
      <c r="O24" s="4" t="s">
        <v>146</v>
      </c>
      <c r="P24" s="1" t="s">
        <v>70</v>
      </c>
      <c r="S24" s="1">
        <f>('Points tracking'!$AB84)</f>
        <v>2</v>
      </c>
    </row>
    <row r="25" spans="1:19" ht="13">
      <c r="A25" s="3">
        <v>43136.63645233796</v>
      </c>
      <c r="B25" s="1" t="s">
        <v>147</v>
      </c>
      <c r="C25" s="1" t="s">
        <v>148</v>
      </c>
      <c r="D25" s="1" t="str">
        <f t="shared" si="0"/>
        <v>RajarsiRoy</v>
      </c>
      <c r="E25" s="1">
        <v>1771705</v>
      </c>
      <c r="F25" s="1" t="s">
        <v>20</v>
      </c>
      <c r="G25" s="1" t="s">
        <v>21</v>
      </c>
      <c r="H25" s="1" t="s">
        <v>108</v>
      </c>
      <c r="I25" s="1" t="s">
        <v>149</v>
      </c>
      <c r="J25" s="1">
        <v>2032240834</v>
      </c>
      <c r="K25" s="1" t="s">
        <v>24</v>
      </c>
      <c r="L25" s="1" t="s">
        <v>33</v>
      </c>
      <c r="M25" s="1" t="s">
        <v>34</v>
      </c>
      <c r="N25" s="1">
        <v>93788951</v>
      </c>
      <c r="O25" s="1" t="s">
        <v>150</v>
      </c>
      <c r="P25" s="1" t="s">
        <v>35</v>
      </c>
      <c r="Q25" s="1" t="s">
        <v>151</v>
      </c>
      <c r="S25" s="1">
        <f>('Points tracking'!$AB212)</f>
        <v>1</v>
      </c>
    </row>
    <row r="26" spans="1:19" ht="13">
      <c r="A26" s="3">
        <v>42968.488983553238</v>
      </c>
      <c r="B26" s="4" t="s">
        <v>152</v>
      </c>
      <c r="C26" s="4" t="s">
        <v>153</v>
      </c>
      <c r="D26" s="1" t="str">
        <f t="shared" si="0"/>
        <v>PatrickRoberts</v>
      </c>
      <c r="E26" s="1">
        <v>1169987</v>
      </c>
      <c r="F26" s="1" t="s">
        <v>20</v>
      </c>
      <c r="G26" s="6" t="s">
        <v>21</v>
      </c>
      <c r="H26" s="1" t="s">
        <v>143</v>
      </c>
      <c r="I26" s="1" t="s">
        <v>154</v>
      </c>
      <c r="K26" s="1" t="s">
        <v>24</v>
      </c>
      <c r="L26" s="1" t="s">
        <v>51</v>
      </c>
      <c r="M26" s="1" t="s">
        <v>34</v>
      </c>
      <c r="N26" s="1">
        <v>93629983</v>
      </c>
      <c r="O26" s="4" t="s">
        <v>155</v>
      </c>
      <c r="P26" s="1" t="s">
        <v>45</v>
      </c>
      <c r="S26" s="1">
        <f>('Points tracking'!$AB23)</f>
        <v>4</v>
      </c>
    </row>
    <row r="27" spans="1:19" ht="13">
      <c r="A27" s="3">
        <v>42989.84248496528</v>
      </c>
      <c r="B27" s="4" t="s">
        <v>156</v>
      </c>
      <c r="C27" s="4" t="s">
        <v>157</v>
      </c>
      <c r="D27" s="1" t="str">
        <f t="shared" si="0"/>
        <v>EmelyRivas</v>
      </c>
      <c r="E27" s="1">
        <v>1509103</v>
      </c>
      <c r="F27" s="1" t="s">
        <v>20</v>
      </c>
      <c r="G27" s="1" t="s">
        <v>131</v>
      </c>
      <c r="I27" s="1" t="s">
        <v>158</v>
      </c>
      <c r="J27" s="1">
        <v>8328554038</v>
      </c>
      <c r="K27" s="1" t="s">
        <v>24</v>
      </c>
      <c r="L27" s="1" t="s">
        <v>33</v>
      </c>
      <c r="M27" s="1" t="s">
        <v>34</v>
      </c>
      <c r="N27" s="1">
        <v>94469192</v>
      </c>
      <c r="O27" s="4" t="s">
        <v>159</v>
      </c>
      <c r="P27" s="1" t="s">
        <v>41</v>
      </c>
      <c r="S27" s="1">
        <f>('Points tracking'!$AB100)</f>
        <v>1</v>
      </c>
    </row>
    <row r="28" spans="1:19" ht="13">
      <c r="A28" s="3">
        <v>42971.674264849542</v>
      </c>
      <c r="B28" s="4" t="s">
        <v>160</v>
      </c>
      <c r="C28" s="4" t="s">
        <v>161</v>
      </c>
      <c r="D28" s="1" t="str">
        <f t="shared" si="0"/>
        <v>SebastienFisher</v>
      </c>
      <c r="E28" s="1">
        <v>1640525</v>
      </c>
      <c r="F28" s="1" t="s">
        <v>31</v>
      </c>
      <c r="I28" s="1" t="s">
        <v>162</v>
      </c>
      <c r="J28" s="1">
        <v>8327766667</v>
      </c>
      <c r="K28" s="1" t="s">
        <v>24</v>
      </c>
      <c r="L28" s="1" t="s">
        <v>51</v>
      </c>
      <c r="M28" s="1" t="s">
        <v>34</v>
      </c>
      <c r="O28" s="2"/>
      <c r="P28" s="1" t="s">
        <v>70</v>
      </c>
      <c r="S28" s="1" t="str">
        <f>('Points tracking'!$AB28)</f>
        <v/>
      </c>
    </row>
    <row r="29" spans="1:19" ht="13">
      <c r="A29" s="3">
        <v>42971.681501435189</v>
      </c>
      <c r="B29" s="4" t="s">
        <v>163</v>
      </c>
      <c r="C29" s="4" t="s">
        <v>164</v>
      </c>
      <c r="D29" s="1" t="str">
        <f t="shared" si="0"/>
        <v>AristotleEconomon</v>
      </c>
      <c r="E29" s="1">
        <v>1433470</v>
      </c>
      <c r="F29" s="1" t="s">
        <v>31</v>
      </c>
      <c r="G29" s="1" t="s">
        <v>142</v>
      </c>
      <c r="H29" s="1" t="s">
        <v>165</v>
      </c>
      <c r="I29" s="1" t="s">
        <v>166</v>
      </c>
      <c r="J29" s="1">
        <v>3462343905</v>
      </c>
      <c r="K29" s="1" t="s">
        <v>24</v>
      </c>
      <c r="L29" s="1" t="s">
        <v>167</v>
      </c>
      <c r="M29" s="1" t="s">
        <v>34</v>
      </c>
      <c r="O29" s="2"/>
      <c r="P29" s="1" t="s">
        <v>28</v>
      </c>
      <c r="S29" s="1">
        <f>('Points tracking'!$AB29)</f>
        <v>14</v>
      </c>
    </row>
    <row r="30" spans="1:19" ht="13">
      <c r="A30" s="3">
        <v>42971.691677013892</v>
      </c>
      <c r="B30" s="4" t="s">
        <v>168</v>
      </c>
      <c r="C30" s="4" t="s">
        <v>169</v>
      </c>
      <c r="D30" s="1" t="str">
        <f t="shared" si="0"/>
        <v>EthanClark</v>
      </c>
      <c r="E30" s="1">
        <v>1226186</v>
      </c>
      <c r="F30" s="1" t="s">
        <v>31</v>
      </c>
      <c r="G30" s="1" t="s">
        <v>170</v>
      </c>
      <c r="H30" s="1" t="s">
        <v>171</v>
      </c>
      <c r="I30" s="1" t="s">
        <v>172</v>
      </c>
      <c r="J30" s="1">
        <v>2818813599</v>
      </c>
      <c r="K30" s="1" t="s">
        <v>57</v>
      </c>
      <c r="L30" s="1" t="s">
        <v>51</v>
      </c>
      <c r="M30" s="1" t="s">
        <v>26</v>
      </c>
      <c r="O30" s="2"/>
      <c r="P30" s="1" t="s">
        <v>45</v>
      </c>
      <c r="S30" s="1" t="str">
        <f>('Points tracking'!$AB30)</f>
        <v/>
      </c>
    </row>
    <row r="31" spans="1:19" ht="13">
      <c r="A31" s="3">
        <v>42971.725100717595</v>
      </c>
      <c r="B31" s="4" t="s">
        <v>173</v>
      </c>
      <c r="C31" s="4" t="s">
        <v>174</v>
      </c>
      <c r="D31" s="1" t="str">
        <f t="shared" si="0"/>
        <v>DavidMiranda</v>
      </c>
      <c r="E31" s="1">
        <v>1616821</v>
      </c>
      <c r="F31" s="1" t="s">
        <v>31</v>
      </c>
      <c r="I31" s="1" t="s">
        <v>175</v>
      </c>
      <c r="J31" s="1">
        <v>3616587578</v>
      </c>
      <c r="K31" s="1" t="s">
        <v>24</v>
      </c>
      <c r="L31" s="1" t="s">
        <v>25</v>
      </c>
      <c r="M31" s="1" t="s">
        <v>34</v>
      </c>
      <c r="O31" s="2"/>
      <c r="P31" s="1" t="s">
        <v>70</v>
      </c>
      <c r="S31" s="1" t="str">
        <f>('Points tracking'!$AB31)</f>
        <v/>
      </c>
    </row>
    <row r="32" spans="1:19" ht="13">
      <c r="A32" s="3">
        <v>42971.759305300926</v>
      </c>
      <c r="B32" s="4" t="s">
        <v>176</v>
      </c>
      <c r="C32" s="4" t="s">
        <v>177</v>
      </c>
      <c r="D32" s="1" t="str">
        <f t="shared" si="0"/>
        <v>WeiLu</v>
      </c>
      <c r="E32" s="1">
        <v>1381769</v>
      </c>
      <c r="F32" s="1" t="s">
        <v>31</v>
      </c>
      <c r="I32" s="1" t="s">
        <v>178</v>
      </c>
      <c r="J32" s="1">
        <v>4093549797</v>
      </c>
      <c r="K32" s="1" t="s">
        <v>179</v>
      </c>
      <c r="L32" s="1" t="s">
        <v>167</v>
      </c>
      <c r="M32" s="1" t="s">
        <v>34</v>
      </c>
      <c r="O32" s="2"/>
      <c r="P32" s="1" t="s">
        <v>70</v>
      </c>
      <c r="S32" s="1" t="str">
        <f>('Points tracking'!$AB32)</f>
        <v/>
      </c>
    </row>
    <row r="33" spans="1:19" ht="13">
      <c r="A33" s="3">
        <v>43124.571457280093</v>
      </c>
      <c r="B33" s="1" t="s">
        <v>180</v>
      </c>
      <c r="C33" s="1" t="s">
        <v>181</v>
      </c>
      <c r="D33" s="1" t="str">
        <f t="shared" si="0"/>
        <v>BenjaminReyes</v>
      </c>
      <c r="E33" s="1">
        <v>1787239</v>
      </c>
      <c r="F33" s="1" t="s">
        <v>20</v>
      </c>
      <c r="G33" s="1" t="s">
        <v>66</v>
      </c>
      <c r="H33" s="1" t="s">
        <v>67</v>
      </c>
      <c r="I33" s="7" t="s">
        <v>182</v>
      </c>
      <c r="J33" s="1">
        <v>8324039675</v>
      </c>
      <c r="K33" s="1" t="s">
        <v>24</v>
      </c>
      <c r="L33" s="1" t="s">
        <v>25</v>
      </c>
      <c r="M33" s="1" t="s">
        <v>26</v>
      </c>
      <c r="N33" s="1">
        <v>93804092</v>
      </c>
      <c r="O33" s="1" t="s">
        <v>183</v>
      </c>
      <c r="P33" s="1" t="s">
        <v>70</v>
      </c>
      <c r="S33" s="1" t="str">
        <f>('Points tracking'!$AB174)</f>
        <v/>
      </c>
    </row>
    <row r="34" spans="1:19" ht="13">
      <c r="A34" s="3">
        <v>42975.934792187501</v>
      </c>
      <c r="B34" s="4" t="s">
        <v>184</v>
      </c>
      <c r="C34" s="4" t="s">
        <v>185</v>
      </c>
      <c r="D34" s="1" t="str">
        <f t="shared" si="0"/>
        <v>KathikaSeneviratne</v>
      </c>
      <c r="E34" s="1">
        <v>1610167</v>
      </c>
      <c r="F34" s="1" t="s">
        <v>31</v>
      </c>
      <c r="I34" s="1" t="s">
        <v>186</v>
      </c>
      <c r="J34" s="1">
        <v>2813018773</v>
      </c>
      <c r="K34" s="1" t="s">
        <v>24</v>
      </c>
      <c r="L34" s="1" t="s">
        <v>25</v>
      </c>
      <c r="M34" s="1" t="s">
        <v>26</v>
      </c>
      <c r="O34" s="2"/>
      <c r="P34" s="1" t="s">
        <v>28</v>
      </c>
      <c r="S34" s="1">
        <f>('Points tracking'!$AB34)</f>
        <v>3</v>
      </c>
    </row>
    <row r="35" spans="1:19" ht="13">
      <c r="A35" s="3">
        <v>43131.755860543984</v>
      </c>
      <c r="B35" s="1" t="s">
        <v>187</v>
      </c>
      <c r="C35" s="1" t="s">
        <v>188</v>
      </c>
      <c r="D35" s="1" t="str">
        <f t="shared" si="0"/>
        <v>PrakritiRana</v>
      </c>
      <c r="E35" s="1">
        <v>1171948</v>
      </c>
      <c r="F35" s="1" t="s">
        <v>20</v>
      </c>
      <c r="G35" s="1" t="s">
        <v>92</v>
      </c>
      <c r="H35" s="1" t="s">
        <v>189</v>
      </c>
      <c r="I35" s="1" t="s">
        <v>190</v>
      </c>
      <c r="J35" s="1">
        <v>8327154418</v>
      </c>
      <c r="K35" s="1" t="s">
        <v>57</v>
      </c>
      <c r="L35" s="1" t="s">
        <v>167</v>
      </c>
      <c r="M35" s="1" t="s">
        <v>34</v>
      </c>
      <c r="N35" s="1">
        <v>94790472</v>
      </c>
      <c r="O35" s="1" t="s">
        <v>191</v>
      </c>
      <c r="P35" s="1" t="s">
        <v>45</v>
      </c>
      <c r="S35" s="1" t="str">
        <f>('Points tracking'!$AB206)</f>
        <v/>
      </c>
    </row>
    <row r="36" spans="1:19" ht="13">
      <c r="A36" s="3">
        <v>42981.802744953704</v>
      </c>
      <c r="B36" s="4" t="s">
        <v>192</v>
      </c>
      <c r="C36" s="4" t="s">
        <v>193</v>
      </c>
      <c r="D36" s="1" t="str">
        <f t="shared" si="0"/>
        <v>YashDesai</v>
      </c>
      <c r="E36" s="1">
        <v>1442821</v>
      </c>
      <c r="F36" s="1" t="s">
        <v>31</v>
      </c>
      <c r="G36" s="1" t="s">
        <v>66</v>
      </c>
      <c r="H36" s="1" t="s">
        <v>143</v>
      </c>
      <c r="I36" s="1" t="s">
        <v>194</v>
      </c>
      <c r="J36" s="1">
        <v>6184075412</v>
      </c>
      <c r="K36" s="1" t="s">
        <v>24</v>
      </c>
      <c r="L36" s="1" t="s">
        <v>167</v>
      </c>
      <c r="M36" s="1" t="s">
        <v>26</v>
      </c>
      <c r="O36" s="2"/>
      <c r="P36" s="1" t="s">
        <v>70</v>
      </c>
      <c r="S36" s="1">
        <f>('Points tracking'!$AB36)</f>
        <v>1</v>
      </c>
    </row>
    <row r="37" spans="1:19" ht="13">
      <c r="A37" s="3">
        <v>42982.474646331015</v>
      </c>
      <c r="B37" s="4" t="s">
        <v>195</v>
      </c>
      <c r="C37" s="4" t="s">
        <v>196</v>
      </c>
      <c r="D37" s="1" t="str">
        <f t="shared" si="0"/>
        <v>JoseNavarro</v>
      </c>
      <c r="E37" s="1">
        <v>1464207</v>
      </c>
      <c r="F37" s="1" t="s">
        <v>31</v>
      </c>
      <c r="I37" s="1" t="s">
        <v>197</v>
      </c>
      <c r="J37" s="1">
        <v>5128675804</v>
      </c>
      <c r="K37" s="1" t="s">
        <v>57</v>
      </c>
      <c r="L37" s="1" t="s">
        <v>33</v>
      </c>
      <c r="M37" s="1" t="s">
        <v>34</v>
      </c>
      <c r="O37" s="2"/>
      <c r="P37" s="1" t="s">
        <v>41</v>
      </c>
      <c r="S37" s="1" t="str">
        <f>('Points tracking'!$AB37)</f>
        <v/>
      </c>
    </row>
    <row r="38" spans="1:19" ht="13">
      <c r="A38" s="3">
        <v>42983.004366944442</v>
      </c>
      <c r="B38" s="4" t="s">
        <v>198</v>
      </c>
      <c r="C38" s="4" t="s">
        <v>199</v>
      </c>
      <c r="D38" s="1" t="str">
        <f t="shared" si="0"/>
        <v>AlfredoRodriguez</v>
      </c>
      <c r="E38" s="1">
        <v>1507255</v>
      </c>
      <c r="F38" s="1" t="s">
        <v>31</v>
      </c>
      <c r="G38" s="8" t="s">
        <v>200</v>
      </c>
      <c r="H38" s="9" t="s">
        <v>83</v>
      </c>
      <c r="I38" s="1" t="s">
        <v>201</v>
      </c>
      <c r="J38" s="1">
        <v>2817306343</v>
      </c>
      <c r="K38" s="1" t="s">
        <v>57</v>
      </c>
      <c r="L38" s="1" t="s">
        <v>33</v>
      </c>
      <c r="M38" s="1" t="s">
        <v>34</v>
      </c>
      <c r="O38" s="2"/>
      <c r="P38" s="1" t="s">
        <v>41</v>
      </c>
      <c r="S38" s="1" t="str">
        <f>('Points tracking'!$AB38)</f>
        <v/>
      </c>
    </row>
    <row r="39" spans="1:19" ht="13">
      <c r="A39" s="3">
        <v>43017.548756932869</v>
      </c>
      <c r="B39" s="1" t="s">
        <v>202</v>
      </c>
      <c r="C39" s="1" t="s">
        <v>203</v>
      </c>
      <c r="D39" s="1" t="str">
        <f t="shared" si="0"/>
        <v>AlstonPinto</v>
      </c>
      <c r="E39" s="1">
        <v>1512915</v>
      </c>
      <c r="F39" s="1" t="s">
        <v>20</v>
      </c>
      <c r="G39" s="1" t="s">
        <v>204</v>
      </c>
      <c r="H39" s="1" t="s">
        <v>93</v>
      </c>
      <c r="I39" s="1" t="s">
        <v>205</v>
      </c>
      <c r="J39" s="1">
        <v>8322311978</v>
      </c>
      <c r="K39" s="1" t="s">
        <v>24</v>
      </c>
      <c r="L39" s="1" t="s">
        <v>33</v>
      </c>
      <c r="M39" s="1" t="s">
        <v>34</v>
      </c>
      <c r="N39" s="1">
        <v>94517761</v>
      </c>
      <c r="O39" s="1">
        <v>6018148230085180</v>
      </c>
      <c r="P39" s="1" t="s">
        <v>41</v>
      </c>
      <c r="S39" s="1" t="str">
        <f>('Points tracking'!$AB154)</f>
        <v/>
      </c>
    </row>
    <row r="40" spans="1:19" ht="13">
      <c r="A40" s="3">
        <v>42983.380227719907</v>
      </c>
      <c r="B40" s="4" t="s">
        <v>206</v>
      </c>
      <c r="C40" s="4" t="s">
        <v>207</v>
      </c>
      <c r="D40" s="1" t="str">
        <f t="shared" si="0"/>
        <v>AdiPasic</v>
      </c>
      <c r="E40" s="1">
        <v>1591168</v>
      </c>
      <c r="F40" s="1" t="s">
        <v>31</v>
      </c>
      <c r="G40" s="1" t="s">
        <v>21</v>
      </c>
      <c r="H40" s="1" t="s">
        <v>108</v>
      </c>
      <c r="I40" s="1" t="s">
        <v>208</v>
      </c>
      <c r="J40" s="1">
        <v>7139095234</v>
      </c>
      <c r="K40" s="1" t="s">
        <v>24</v>
      </c>
      <c r="L40" s="1" t="s">
        <v>25</v>
      </c>
      <c r="M40" s="1" t="s">
        <v>26</v>
      </c>
      <c r="O40" s="2"/>
      <c r="P40" s="1" t="s">
        <v>28</v>
      </c>
      <c r="S40" s="1">
        <f>('Points tracking'!$AB40)</f>
        <v>3</v>
      </c>
    </row>
    <row r="41" spans="1:19" ht="13">
      <c r="A41" s="3">
        <v>42983.399446655094</v>
      </c>
      <c r="B41" s="4" t="s">
        <v>209</v>
      </c>
      <c r="C41" s="4" t="s">
        <v>210</v>
      </c>
      <c r="D41" s="1" t="str">
        <f t="shared" si="0"/>
        <v>AlanChau</v>
      </c>
      <c r="E41" s="1">
        <v>1587600</v>
      </c>
      <c r="F41" s="1" t="s">
        <v>31</v>
      </c>
      <c r="G41" s="1" t="s">
        <v>66</v>
      </c>
      <c r="H41" s="1" t="s">
        <v>189</v>
      </c>
      <c r="I41" s="1" t="s">
        <v>211</v>
      </c>
      <c r="J41" s="1">
        <v>8327601832</v>
      </c>
      <c r="K41" s="1" t="s">
        <v>212</v>
      </c>
      <c r="L41" s="1" t="s">
        <v>33</v>
      </c>
      <c r="M41" s="1" t="s">
        <v>34</v>
      </c>
      <c r="O41" s="2"/>
      <c r="P41" s="1" t="s">
        <v>28</v>
      </c>
      <c r="S41" s="1" t="str">
        <f>('Points tracking'!$AB41)</f>
        <v/>
      </c>
    </row>
    <row r="42" spans="1:19" ht="13">
      <c r="A42" s="3">
        <v>42983.834444386579</v>
      </c>
      <c r="B42" s="4" t="s">
        <v>213</v>
      </c>
      <c r="C42" s="4" t="s">
        <v>214</v>
      </c>
      <c r="D42" s="1" t="str">
        <f t="shared" si="0"/>
        <v>ScottPhillips</v>
      </c>
      <c r="E42" s="1">
        <v>1369297</v>
      </c>
      <c r="F42" s="1" t="s">
        <v>20</v>
      </c>
      <c r="G42" s="1" t="s">
        <v>131</v>
      </c>
      <c r="I42" s="1" t="s">
        <v>215</v>
      </c>
      <c r="J42" s="1">
        <v>2813844982</v>
      </c>
      <c r="K42" s="1" t="s">
        <v>24</v>
      </c>
      <c r="L42" s="1" t="s">
        <v>167</v>
      </c>
      <c r="M42" s="1" t="s">
        <v>34</v>
      </c>
      <c r="N42" s="1">
        <v>93906770</v>
      </c>
      <c r="O42" s="4" t="s">
        <v>216</v>
      </c>
      <c r="P42" s="1" t="s">
        <v>45</v>
      </c>
      <c r="S42" s="1">
        <f>('Points tracking'!$AB67)</f>
        <v>2</v>
      </c>
    </row>
    <row r="43" spans="1:19" ht="13">
      <c r="A43" s="3">
        <v>43046.62396247685</v>
      </c>
      <c r="B43" s="1" t="s">
        <v>217</v>
      </c>
      <c r="C43" s="1" t="s">
        <v>218</v>
      </c>
      <c r="D43" s="1" t="str">
        <f t="shared" si="0"/>
        <v>AnaGabrielaPessoa</v>
      </c>
      <c r="E43" s="1">
        <v>1452919</v>
      </c>
      <c r="F43" s="1" t="s">
        <v>20</v>
      </c>
      <c r="G43" s="1" t="s">
        <v>142</v>
      </c>
      <c r="H43" s="1" t="s">
        <v>143</v>
      </c>
      <c r="I43" s="1" t="s">
        <v>219</v>
      </c>
      <c r="J43" s="1">
        <v>3473792660</v>
      </c>
      <c r="K43" s="1" t="s">
        <v>57</v>
      </c>
      <c r="L43" s="1" t="s">
        <v>33</v>
      </c>
      <c r="M43" s="1" t="s">
        <v>34</v>
      </c>
      <c r="N43" s="1">
        <v>94489133</v>
      </c>
      <c r="O43" s="1" t="s">
        <v>220</v>
      </c>
      <c r="P43" s="1" t="s">
        <v>41</v>
      </c>
      <c r="S43" s="1" t="str">
        <f>('Points tracking'!$AB163)</f>
        <v/>
      </c>
    </row>
    <row r="44" spans="1:19" ht="13">
      <c r="A44" s="3">
        <v>43130.682978449069</v>
      </c>
      <c r="B44" s="1" t="s">
        <v>221</v>
      </c>
      <c r="C44" s="1" t="s">
        <v>222</v>
      </c>
      <c r="D44" s="1" t="str">
        <f t="shared" si="0"/>
        <v>DhruvPatel</v>
      </c>
      <c r="E44" s="1">
        <v>1515569</v>
      </c>
      <c r="F44" s="1" t="s">
        <v>20</v>
      </c>
      <c r="G44" s="1" t="s">
        <v>66</v>
      </c>
      <c r="H44" s="1" t="s">
        <v>67</v>
      </c>
      <c r="I44" s="1" t="s">
        <v>223</v>
      </c>
      <c r="J44" s="1">
        <v>7135856689</v>
      </c>
      <c r="K44" s="1" t="s">
        <v>24</v>
      </c>
      <c r="L44" s="1" t="s">
        <v>167</v>
      </c>
      <c r="M44" s="1" t="s">
        <v>34</v>
      </c>
      <c r="N44" s="1">
        <v>94755436</v>
      </c>
      <c r="O44" s="1" t="s">
        <v>224</v>
      </c>
      <c r="P44" s="1" t="s">
        <v>41</v>
      </c>
      <c r="S44" s="1" t="str">
        <f>('Points tracking'!$AB197)</f>
        <v/>
      </c>
    </row>
    <row r="45" spans="1:19" ht="13">
      <c r="A45" s="3">
        <v>42983.661393599541</v>
      </c>
      <c r="B45" s="4" t="s">
        <v>225</v>
      </c>
      <c r="C45" s="4" t="s">
        <v>226</v>
      </c>
      <c r="D45" s="1" t="str">
        <f t="shared" si="0"/>
        <v>PrajvalKambi</v>
      </c>
      <c r="E45" s="1">
        <v>1517223</v>
      </c>
      <c r="F45" s="1" t="s">
        <v>31</v>
      </c>
      <c r="G45" s="1" t="s">
        <v>142</v>
      </c>
      <c r="H45" s="1" t="s">
        <v>143</v>
      </c>
      <c r="I45" s="1" t="s">
        <v>227</v>
      </c>
      <c r="J45" s="1">
        <v>8599161327</v>
      </c>
      <c r="K45" s="1" t="s">
        <v>24</v>
      </c>
      <c r="L45" s="1" t="s">
        <v>25</v>
      </c>
      <c r="M45" s="1" t="s">
        <v>34</v>
      </c>
      <c r="O45" s="2"/>
      <c r="P45" s="1" t="s">
        <v>41</v>
      </c>
      <c r="S45" s="1" t="str">
        <f>('Points tracking'!$AB45)</f>
        <v/>
      </c>
    </row>
    <row r="46" spans="1:19" ht="13">
      <c r="A46" s="3">
        <v>42983.718115925927</v>
      </c>
      <c r="B46" s="10" t="s">
        <v>228</v>
      </c>
      <c r="C46" s="4" t="s">
        <v>229</v>
      </c>
      <c r="D46" s="1" t="str">
        <f t="shared" si="0"/>
        <v>PrincewillEvbuomwan</v>
      </c>
      <c r="E46" s="1">
        <v>1365273</v>
      </c>
      <c r="F46" s="1" t="s">
        <v>31</v>
      </c>
      <c r="G46" s="1" t="s">
        <v>21</v>
      </c>
      <c r="I46" s="1" t="s">
        <v>230</v>
      </c>
      <c r="J46" s="1">
        <v>7184506684</v>
      </c>
      <c r="K46" s="1" t="s">
        <v>57</v>
      </c>
      <c r="L46" s="1" t="s">
        <v>51</v>
      </c>
      <c r="M46" s="1" t="s">
        <v>34</v>
      </c>
      <c r="O46" s="2"/>
      <c r="P46" s="1" t="s">
        <v>70</v>
      </c>
      <c r="S46" s="1">
        <f>('Points tracking'!$AB46)</f>
        <v>6</v>
      </c>
    </row>
    <row r="47" spans="1:19" ht="13">
      <c r="A47" s="3">
        <v>42983.73894333333</v>
      </c>
      <c r="B47" s="4" t="s">
        <v>231</v>
      </c>
      <c r="C47" s="4" t="s">
        <v>141</v>
      </c>
      <c r="D47" s="1" t="str">
        <f t="shared" si="0"/>
        <v>AntonioUrias-Cordero</v>
      </c>
      <c r="E47" s="1">
        <v>1534145</v>
      </c>
      <c r="F47" s="1" t="s">
        <v>31</v>
      </c>
      <c r="G47" s="11" t="s">
        <v>142</v>
      </c>
      <c r="H47" s="1" t="s">
        <v>143</v>
      </c>
      <c r="I47" s="1" t="s">
        <v>232</v>
      </c>
      <c r="J47" s="1">
        <v>9152760960</v>
      </c>
      <c r="K47" s="1" t="s">
        <v>57</v>
      </c>
      <c r="L47" s="1" t="s">
        <v>25</v>
      </c>
      <c r="M47" s="1" t="s">
        <v>34</v>
      </c>
      <c r="O47" s="2"/>
      <c r="P47" s="1" t="s">
        <v>41</v>
      </c>
      <c r="S47" s="1" t="str">
        <f>('Points tracking'!$AB47)</f>
        <v/>
      </c>
    </row>
    <row r="48" spans="1:19" ht="13">
      <c r="A48" s="3">
        <v>43021.420605844905</v>
      </c>
      <c r="B48" s="1" t="s">
        <v>233</v>
      </c>
      <c r="C48" s="1" t="s">
        <v>234</v>
      </c>
      <c r="D48" s="1" t="str">
        <f t="shared" si="0"/>
        <v>ConradParker</v>
      </c>
      <c r="E48" s="1">
        <v>1466425</v>
      </c>
      <c r="F48" s="1" t="s">
        <v>20</v>
      </c>
      <c r="G48" s="1" t="s">
        <v>142</v>
      </c>
      <c r="H48" s="1" t="s">
        <v>143</v>
      </c>
      <c r="I48" s="1" t="s">
        <v>235</v>
      </c>
      <c r="J48" s="1">
        <v>8327480171</v>
      </c>
      <c r="K48" s="1" t="s">
        <v>212</v>
      </c>
      <c r="L48" s="1" t="s">
        <v>25</v>
      </c>
      <c r="M48" s="1" t="s">
        <v>34</v>
      </c>
      <c r="N48" s="1">
        <v>94524656</v>
      </c>
      <c r="O48" s="1" t="s">
        <v>236</v>
      </c>
      <c r="P48" s="1" t="s">
        <v>70</v>
      </c>
      <c r="S48" s="1" t="str">
        <f>('Points tracking'!$AB156)</f>
        <v/>
      </c>
    </row>
    <row r="49" spans="1:19" ht="13">
      <c r="A49" s="3">
        <v>42983.597749803244</v>
      </c>
      <c r="B49" s="4" t="s">
        <v>237</v>
      </c>
      <c r="C49" s="4" t="s">
        <v>238</v>
      </c>
      <c r="D49" s="1" t="str">
        <f t="shared" si="0"/>
        <v>AndresNunez</v>
      </c>
      <c r="E49" s="1">
        <v>1405591</v>
      </c>
      <c r="F49" s="1" t="s">
        <v>20</v>
      </c>
      <c r="G49" s="1" t="s">
        <v>21</v>
      </c>
      <c r="H49" s="1" t="s">
        <v>49</v>
      </c>
      <c r="I49" s="1" t="s">
        <v>239</v>
      </c>
      <c r="J49" s="1">
        <v>8324913027</v>
      </c>
      <c r="K49" s="1" t="s">
        <v>24</v>
      </c>
      <c r="L49" s="1" t="s">
        <v>25</v>
      </c>
      <c r="M49" s="1" t="s">
        <v>26</v>
      </c>
      <c r="N49" s="1">
        <v>94465899</v>
      </c>
      <c r="O49" s="4" t="s">
        <v>240</v>
      </c>
      <c r="P49" s="1" t="s">
        <v>41</v>
      </c>
      <c r="S49" s="1" t="str">
        <f>('Points tracking'!$AB43)</f>
        <v/>
      </c>
    </row>
    <row r="50" spans="1:19" ht="13">
      <c r="A50" s="3">
        <v>42983.82830494213</v>
      </c>
      <c r="B50" s="4" t="s">
        <v>241</v>
      </c>
      <c r="C50" s="4" t="s">
        <v>242</v>
      </c>
      <c r="D50" s="1" t="str">
        <f t="shared" si="0"/>
        <v>JosephHo</v>
      </c>
      <c r="E50" s="1">
        <v>1526615</v>
      </c>
      <c r="F50" s="1" t="s">
        <v>31</v>
      </c>
      <c r="I50" s="1" t="s">
        <v>243</v>
      </c>
      <c r="J50" s="1">
        <v>7133672139</v>
      </c>
      <c r="K50" s="1" t="s">
        <v>24</v>
      </c>
      <c r="L50" s="1" t="s">
        <v>51</v>
      </c>
      <c r="M50" s="1" t="s">
        <v>34</v>
      </c>
      <c r="O50" s="2"/>
      <c r="P50" s="1" t="s">
        <v>41</v>
      </c>
      <c r="S50" s="1">
        <f>('Points tracking'!$AB50)</f>
        <v>1</v>
      </c>
    </row>
    <row r="51" spans="1:19" ht="13">
      <c r="A51" s="3">
        <v>42983.828474317124</v>
      </c>
      <c r="B51" s="4" t="s">
        <v>244</v>
      </c>
      <c r="C51" s="4" t="s">
        <v>245</v>
      </c>
      <c r="D51" s="1" t="str">
        <f t="shared" si="0"/>
        <v>AdenoteAdekunle</v>
      </c>
      <c r="E51" s="1">
        <v>1428373</v>
      </c>
      <c r="F51" s="1" t="s">
        <v>31</v>
      </c>
      <c r="G51" s="1" t="s">
        <v>21</v>
      </c>
      <c r="I51" s="1" t="s">
        <v>246</v>
      </c>
      <c r="J51" s="1">
        <v>8323822514</v>
      </c>
      <c r="K51" s="1" t="s">
        <v>24</v>
      </c>
      <c r="L51" s="1" t="s">
        <v>51</v>
      </c>
      <c r="M51" s="1" t="s">
        <v>26</v>
      </c>
      <c r="O51" s="2"/>
      <c r="P51" s="1" t="s">
        <v>70</v>
      </c>
      <c r="S51" s="1" t="str">
        <f>('Points tracking'!$AB51)</f>
        <v/>
      </c>
    </row>
    <row r="52" spans="1:19" ht="13">
      <c r="A52" s="3">
        <v>42983.828833252315</v>
      </c>
      <c r="B52" s="4" t="s">
        <v>247</v>
      </c>
      <c r="C52" s="4" t="s">
        <v>248</v>
      </c>
      <c r="D52" s="1" t="str">
        <f t="shared" si="0"/>
        <v>HermanVillatoro</v>
      </c>
      <c r="E52" s="1">
        <v>1675103</v>
      </c>
      <c r="F52" s="1" t="s">
        <v>31</v>
      </c>
      <c r="G52" s="1" t="s">
        <v>66</v>
      </c>
      <c r="I52" s="1" t="s">
        <v>249</v>
      </c>
      <c r="J52" s="1">
        <v>7133630920</v>
      </c>
      <c r="K52" s="1" t="s">
        <v>24</v>
      </c>
      <c r="L52" s="1" t="s">
        <v>167</v>
      </c>
      <c r="M52" s="1" t="s">
        <v>26</v>
      </c>
      <c r="O52" s="2"/>
      <c r="P52" s="1" t="s">
        <v>41</v>
      </c>
      <c r="S52" s="1" t="str">
        <f>('Points tracking'!$AB52)</f>
        <v/>
      </c>
    </row>
    <row r="53" spans="1:19" ht="13">
      <c r="A53" s="3">
        <v>42983.828896331019</v>
      </c>
      <c r="B53" s="4" t="s">
        <v>250</v>
      </c>
      <c r="C53" s="4" t="s">
        <v>251</v>
      </c>
      <c r="D53" s="1" t="str">
        <f t="shared" si="0"/>
        <v>SamanthaChan</v>
      </c>
      <c r="E53" s="1">
        <v>1438142</v>
      </c>
      <c r="F53" s="1" t="s">
        <v>31</v>
      </c>
      <c r="G53" s="8" t="s">
        <v>200</v>
      </c>
      <c r="H53" s="9" t="s">
        <v>252</v>
      </c>
      <c r="I53" s="1" t="s">
        <v>253</v>
      </c>
      <c r="J53" s="1">
        <v>8325205045</v>
      </c>
      <c r="K53" s="1" t="s">
        <v>57</v>
      </c>
      <c r="L53" s="1" t="s">
        <v>25</v>
      </c>
      <c r="M53" s="1" t="s">
        <v>34</v>
      </c>
      <c r="O53" s="2"/>
      <c r="P53" s="1" t="s">
        <v>70</v>
      </c>
      <c r="S53" s="1">
        <f>('Points tracking'!$AB53)</f>
        <v>6</v>
      </c>
    </row>
    <row r="54" spans="1:19" ht="13">
      <c r="A54" s="3">
        <v>42999.585884664353</v>
      </c>
      <c r="B54" s="4" t="s">
        <v>254</v>
      </c>
      <c r="C54" s="4" t="s">
        <v>255</v>
      </c>
      <c r="D54" s="1" t="str">
        <f t="shared" si="0"/>
        <v>NicholasNourani</v>
      </c>
      <c r="E54" s="1">
        <v>1207209</v>
      </c>
      <c r="F54" s="1" t="s">
        <v>20</v>
      </c>
      <c r="G54" s="1" t="s">
        <v>142</v>
      </c>
      <c r="H54" s="1" t="s">
        <v>143</v>
      </c>
      <c r="I54" s="1" t="s">
        <v>256</v>
      </c>
      <c r="J54" s="1">
        <v>7024930612</v>
      </c>
      <c r="K54" s="1" t="s">
        <v>24</v>
      </c>
      <c r="L54" s="1" t="s">
        <v>25</v>
      </c>
      <c r="M54" s="1" t="s">
        <v>34</v>
      </c>
      <c r="N54" s="1">
        <v>94487571</v>
      </c>
      <c r="O54" s="4" t="s">
        <v>257</v>
      </c>
      <c r="P54" s="1" t="s">
        <v>45</v>
      </c>
      <c r="S54" s="1" t="str">
        <f>('Points tracking'!$AB117)</f>
        <v/>
      </c>
    </row>
    <row r="55" spans="1:19" ht="16.5" customHeight="1">
      <c r="A55" s="3">
        <v>42983.829741261579</v>
      </c>
      <c r="B55" s="4" t="s">
        <v>258</v>
      </c>
      <c r="C55" s="4" t="s">
        <v>259</v>
      </c>
      <c r="D55" s="1" t="str">
        <f t="shared" si="0"/>
        <v>DevonMayes</v>
      </c>
      <c r="E55" s="1">
        <v>1551475</v>
      </c>
      <c r="F55" s="1" t="s">
        <v>31</v>
      </c>
      <c r="I55" s="1" t="s">
        <v>260</v>
      </c>
      <c r="J55" s="1">
        <v>8329227965</v>
      </c>
      <c r="K55" s="1" t="s">
        <v>261</v>
      </c>
      <c r="L55" s="1" t="s">
        <v>51</v>
      </c>
      <c r="M55" s="1" t="s">
        <v>34</v>
      </c>
      <c r="O55" s="2"/>
      <c r="P55" s="1" t="s">
        <v>70</v>
      </c>
      <c r="Q55" s="1"/>
      <c r="R55" s="5"/>
      <c r="S55" s="1" t="str">
        <f>('Points tracking'!$AB55)</f>
        <v/>
      </c>
    </row>
    <row r="56" spans="1:19" ht="13">
      <c r="A56" s="3">
        <v>43133.630561053244</v>
      </c>
      <c r="B56" s="1" t="s">
        <v>262</v>
      </c>
      <c r="C56" s="1" t="s">
        <v>263</v>
      </c>
      <c r="D56" s="1" t="str">
        <f t="shared" si="0"/>
        <v>JustinNguyen</v>
      </c>
      <c r="E56" s="1">
        <v>1560445</v>
      </c>
      <c r="F56" s="1" t="s">
        <v>20</v>
      </c>
      <c r="G56" s="1" t="s">
        <v>66</v>
      </c>
      <c r="H56" s="1" t="s">
        <v>67</v>
      </c>
      <c r="I56" s="1" t="s">
        <v>264</v>
      </c>
      <c r="J56" s="1">
        <v>8329730735</v>
      </c>
      <c r="K56" s="1" t="s">
        <v>212</v>
      </c>
      <c r="L56" s="1" t="s">
        <v>25</v>
      </c>
      <c r="M56" s="1" t="s">
        <v>34</v>
      </c>
      <c r="N56" s="1">
        <v>94514908</v>
      </c>
      <c r="O56" s="1" t="s">
        <v>265</v>
      </c>
      <c r="P56" s="1" t="s">
        <v>28</v>
      </c>
      <c r="S56" s="1">
        <f>('Points tracking'!$AB209)</f>
        <v>2</v>
      </c>
    </row>
    <row r="57" spans="1:19" ht="13">
      <c r="A57" s="3">
        <v>42983.830597372682</v>
      </c>
      <c r="B57" s="4" t="s">
        <v>266</v>
      </c>
      <c r="C57" s="4" t="s">
        <v>267</v>
      </c>
      <c r="D57" s="1" t="str">
        <f t="shared" si="0"/>
        <v>YousufRashid</v>
      </c>
      <c r="E57" s="1">
        <v>1293146</v>
      </c>
      <c r="F57" s="1" t="s">
        <v>31</v>
      </c>
      <c r="I57" s="1" t="s">
        <v>268</v>
      </c>
      <c r="J57" s="1">
        <v>8326109037</v>
      </c>
      <c r="K57" s="1" t="s">
        <v>24</v>
      </c>
      <c r="L57" s="1" t="s">
        <v>51</v>
      </c>
      <c r="M57" s="1" t="s">
        <v>34</v>
      </c>
      <c r="O57" s="2"/>
      <c r="P57" s="1" t="s">
        <v>70</v>
      </c>
      <c r="S57" s="1" t="str">
        <f>('Points tracking'!$AB57)</f>
        <v/>
      </c>
    </row>
    <row r="58" spans="1:19" ht="13">
      <c r="A58" s="3">
        <v>42983.830601817128</v>
      </c>
      <c r="B58" s="4" t="s">
        <v>269</v>
      </c>
      <c r="C58" s="4" t="s">
        <v>270</v>
      </c>
      <c r="D58" s="1" t="str">
        <f t="shared" si="0"/>
        <v>MichaelMejia</v>
      </c>
      <c r="E58" s="1">
        <v>1475601</v>
      </c>
      <c r="F58" s="1" t="s">
        <v>31</v>
      </c>
      <c r="G58" s="1" t="s">
        <v>204</v>
      </c>
      <c r="I58" s="1" t="s">
        <v>271</v>
      </c>
      <c r="J58" s="1">
        <v>7132917544</v>
      </c>
      <c r="K58" s="1" t="s">
        <v>57</v>
      </c>
      <c r="L58" s="1" t="s">
        <v>51</v>
      </c>
      <c r="M58" s="1" t="s">
        <v>34</v>
      </c>
      <c r="O58" s="2"/>
      <c r="P58" s="1" t="s">
        <v>41</v>
      </c>
      <c r="S58" s="1">
        <f>('Points tracking'!$AB58)</f>
        <v>4</v>
      </c>
    </row>
    <row r="59" spans="1:19" ht="13">
      <c r="A59" s="3">
        <v>42983.831086192135</v>
      </c>
      <c r="B59" s="4" t="s">
        <v>272</v>
      </c>
      <c r="C59" s="4" t="s">
        <v>273</v>
      </c>
      <c r="D59" s="1" t="str">
        <f t="shared" si="0"/>
        <v>ChristyLe</v>
      </c>
      <c r="E59" s="1">
        <v>1602106</v>
      </c>
      <c r="F59" s="1" t="s">
        <v>31</v>
      </c>
      <c r="I59" s="1" t="s">
        <v>274</v>
      </c>
      <c r="J59" s="1">
        <v>7132986357</v>
      </c>
      <c r="K59" s="1" t="s">
        <v>275</v>
      </c>
      <c r="L59" s="1" t="s">
        <v>33</v>
      </c>
      <c r="M59" s="1" t="s">
        <v>34</v>
      </c>
      <c r="O59" s="2"/>
      <c r="P59" s="1" t="s">
        <v>28</v>
      </c>
      <c r="S59" s="1" t="str">
        <f>('Points tracking'!$AB59)</f>
        <v/>
      </c>
    </row>
    <row r="60" spans="1:19" ht="13">
      <c r="A60" s="3">
        <v>42983.831123912038</v>
      </c>
      <c r="B60" s="4" t="s">
        <v>276</v>
      </c>
      <c r="C60" s="4" t="s">
        <v>277</v>
      </c>
      <c r="D60" s="1" t="str">
        <f t="shared" si="0"/>
        <v>JasleenSidhu</v>
      </c>
      <c r="E60" s="1">
        <v>1600619</v>
      </c>
      <c r="F60" s="1" t="s">
        <v>31</v>
      </c>
      <c r="I60" s="1" t="s">
        <v>278</v>
      </c>
      <c r="J60" s="1">
        <v>8326121989</v>
      </c>
      <c r="K60" s="1" t="s">
        <v>24</v>
      </c>
      <c r="L60" s="1" t="s">
        <v>33</v>
      </c>
      <c r="M60" s="1" t="s">
        <v>34</v>
      </c>
      <c r="O60" s="2"/>
      <c r="P60" s="1" t="s">
        <v>28</v>
      </c>
      <c r="S60" s="1" t="str">
        <f>('Points tracking'!$AB60)</f>
        <v/>
      </c>
    </row>
    <row r="61" spans="1:19" ht="13">
      <c r="A61" s="3">
        <v>42983.831553032403</v>
      </c>
      <c r="B61" s="4" t="s">
        <v>279</v>
      </c>
      <c r="C61" s="4" t="s">
        <v>280</v>
      </c>
      <c r="D61" s="1" t="str">
        <f t="shared" si="0"/>
        <v>AniketNimkar</v>
      </c>
      <c r="E61" s="1">
        <v>1646888</v>
      </c>
      <c r="F61" s="1" t="s">
        <v>31</v>
      </c>
      <c r="I61" s="1" t="s">
        <v>281</v>
      </c>
      <c r="J61" s="1">
        <v>8325665616</v>
      </c>
      <c r="K61" s="1" t="s">
        <v>24</v>
      </c>
      <c r="L61" s="1" t="s">
        <v>51</v>
      </c>
      <c r="M61" s="1" t="s">
        <v>34</v>
      </c>
      <c r="O61" s="2"/>
      <c r="P61" s="1" t="s">
        <v>35</v>
      </c>
      <c r="Q61" s="1" t="s">
        <v>282</v>
      </c>
      <c r="R61" s="5"/>
      <c r="S61" s="1" t="str">
        <f>('Points tracking'!$AB61)</f>
        <v/>
      </c>
    </row>
    <row r="62" spans="1:19" ht="13">
      <c r="A62" s="3">
        <v>42983.831880520833</v>
      </c>
      <c r="B62" s="4" t="s">
        <v>283</v>
      </c>
      <c r="C62" s="4" t="s">
        <v>284</v>
      </c>
      <c r="D62" s="1" t="str">
        <f t="shared" si="0"/>
        <v>ManojKumarCebolSundarrajan</v>
      </c>
      <c r="E62" s="1">
        <v>1620546</v>
      </c>
      <c r="F62" s="1" t="s">
        <v>31</v>
      </c>
      <c r="I62" s="1" t="s">
        <v>285</v>
      </c>
      <c r="J62" s="1">
        <v>2244347453</v>
      </c>
      <c r="K62" s="1" t="s">
        <v>24</v>
      </c>
      <c r="L62" s="1" t="s">
        <v>25</v>
      </c>
      <c r="M62" s="1" t="s">
        <v>34</v>
      </c>
      <c r="O62" s="2"/>
      <c r="P62" s="1" t="s">
        <v>35</v>
      </c>
      <c r="Q62" s="1" t="s">
        <v>286</v>
      </c>
      <c r="R62" s="5"/>
      <c r="S62" s="1" t="str">
        <f>('Points tracking'!$AB62)</f>
        <v/>
      </c>
    </row>
    <row r="63" spans="1:19" ht="13">
      <c r="A63" s="3">
        <v>42983.832202569443</v>
      </c>
      <c r="B63" s="4" t="s">
        <v>287</v>
      </c>
      <c r="C63" s="4" t="s">
        <v>288</v>
      </c>
      <c r="D63" s="1" t="str">
        <f t="shared" si="0"/>
        <v>EnricoAberin</v>
      </c>
      <c r="E63" s="1">
        <v>1290595</v>
      </c>
      <c r="F63" s="1" t="s">
        <v>31</v>
      </c>
      <c r="G63" s="8" t="s">
        <v>200</v>
      </c>
      <c r="H63" s="1" t="s">
        <v>83</v>
      </c>
      <c r="I63" s="1" t="s">
        <v>289</v>
      </c>
      <c r="J63" s="1">
        <v>8322891633</v>
      </c>
      <c r="K63" s="1" t="s">
        <v>57</v>
      </c>
      <c r="L63" s="1" t="s">
        <v>51</v>
      </c>
      <c r="M63" s="1" t="s">
        <v>34</v>
      </c>
      <c r="O63" s="2"/>
      <c r="P63" s="1" t="s">
        <v>45</v>
      </c>
      <c r="S63" s="1" t="str">
        <f>('Points tracking'!$AB63)</f>
        <v/>
      </c>
    </row>
    <row r="64" spans="1:19" ht="13">
      <c r="A64" s="3">
        <v>42983.832772858797</v>
      </c>
      <c r="B64" s="4" t="s">
        <v>290</v>
      </c>
      <c r="C64" s="4" t="s">
        <v>291</v>
      </c>
      <c r="D64" s="1" t="str">
        <f t="shared" si="0"/>
        <v>YousifNajim</v>
      </c>
      <c r="E64" s="1">
        <v>1577616</v>
      </c>
      <c r="F64" s="1" t="s">
        <v>31</v>
      </c>
      <c r="G64" s="1" t="s">
        <v>131</v>
      </c>
      <c r="I64" s="1" t="s">
        <v>292</v>
      </c>
      <c r="J64" s="1">
        <v>8328076035</v>
      </c>
      <c r="K64" s="1" t="s">
        <v>24</v>
      </c>
      <c r="L64" s="1" t="s">
        <v>25</v>
      </c>
      <c r="M64" s="1" t="s">
        <v>34</v>
      </c>
      <c r="O64" s="2"/>
      <c r="P64" s="1" t="s">
        <v>70</v>
      </c>
      <c r="S64" s="1">
        <f>('Points tracking'!$AB64)</f>
        <v>1</v>
      </c>
    </row>
    <row r="65" spans="1:19" ht="13">
      <c r="A65" s="3">
        <v>42983.832856099536</v>
      </c>
      <c r="B65" s="4" t="s">
        <v>293</v>
      </c>
      <c r="C65" s="4" t="s">
        <v>294</v>
      </c>
      <c r="D65" s="1" t="str">
        <f t="shared" si="0"/>
        <v>DenwisLa</v>
      </c>
      <c r="E65" s="1">
        <v>1341755</v>
      </c>
      <c r="F65" s="1" t="s">
        <v>31</v>
      </c>
      <c r="G65" s="1" t="s">
        <v>131</v>
      </c>
      <c r="H65" s="1" t="s">
        <v>132</v>
      </c>
      <c r="I65" s="1" t="s">
        <v>295</v>
      </c>
      <c r="J65" s="1">
        <v>7134988184</v>
      </c>
      <c r="K65" s="1" t="s">
        <v>57</v>
      </c>
      <c r="L65" s="1" t="s">
        <v>33</v>
      </c>
      <c r="M65" s="1" t="s">
        <v>34</v>
      </c>
      <c r="O65" s="2"/>
      <c r="P65" s="1" t="s">
        <v>45</v>
      </c>
      <c r="S65" s="1">
        <f>('Points tracking'!$AB65)</f>
        <v>9</v>
      </c>
    </row>
    <row r="66" spans="1:19" ht="13">
      <c r="A66" s="3">
        <v>42983.833242986111</v>
      </c>
      <c r="B66" s="4" t="s">
        <v>296</v>
      </c>
      <c r="C66" s="4" t="s">
        <v>297</v>
      </c>
      <c r="D66" s="1" t="str">
        <f t="shared" si="0"/>
        <v>ArthPachchigar</v>
      </c>
      <c r="E66" s="1">
        <v>1305137</v>
      </c>
      <c r="F66" s="1" t="s">
        <v>31</v>
      </c>
      <c r="G66" s="1" t="s">
        <v>131</v>
      </c>
      <c r="I66" s="1" t="s">
        <v>298</v>
      </c>
      <c r="J66" s="1">
        <v>2485258030</v>
      </c>
      <c r="K66" s="1" t="s">
        <v>24</v>
      </c>
      <c r="L66" s="1" t="s">
        <v>33</v>
      </c>
      <c r="M66" s="1" t="s">
        <v>34</v>
      </c>
      <c r="O66" s="2"/>
      <c r="P66" s="1" t="s">
        <v>45</v>
      </c>
      <c r="S66" s="1" t="str">
        <f>('Points tracking'!$AB66)</f>
        <v/>
      </c>
    </row>
    <row r="67" spans="1:19" ht="13">
      <c r="A67" s="3">
        <v>42985.785432025463</v>
      </c>
      <c r="B67" s="4" t="s">
        <v>299</v>
      </c>
      <c r="C67" s="4" t="s">
        <v>300</v>
      </c>
      <c r="D67" s="1" t="str">
        <f t="shared" si="0"/>
        <v>DerekNguyen</v>
      </c>
      <c r="E67" s="1">
        <v>1584619</v>
      </c>
      <c r="F67" s="1" t="s">
        <v>20</v>
      </c>
      <c r="G67" s="1" t="s">
        <v>301</v>
      </c>
      <c r="H67" s="1" t="s">
        <v>67</v>
      </c>
      <c r="I67" s="1" t="s">
        <v>302</v>
      </c>
      <c r="J67" s="1">
        <v>8327908001</v>
      </c>
      <c r="K67" s="1" t="s">
        <v>40</v>
      </c>
      <c r="L67" s="1" t="s">
        <v>25</v>
      </c>
      <c r="M67" s="1" t="s">
        <v>34</v>
      </c>
      <c r="N67" s="1">
        <v>94469169</v>
      </c>
      <c r="O67" s="4" t="s">
        <v>303</v>
      </c>
      <c r="P67" s="1" t="s">
        <v>28</v>
      </c>
      <c r="S67" s="1">
        <f>('Points tracking'!$AB86)</f>
        <v>2</v>
      </c>
    </row>
    <row r="68" spans="1:19" ht="13">
      <c r="A68" s="3">
        <v>42998.602769027777</v>
      </c>
      <c r="B68" s="4" t="s">
        <v>299</v>
      </c>
      <c r="C68" s="4" t="s">
        <v>81</v>
      </c>
      <c r="D68" s="1" t="str">
        <f t="shared" si="0"/>
        <v>KevinNguyen</v>
      </c>
      <c r="E68" s="1">
        <v>1352074</v>
      </c>
      <c r="F68" s="1" t="s">
        <v>20</v>
      </c>
      <c r="I68" s="1" t="s">
        <v>304</v>
      </c>
      <c r="J68" s="1">
        <v>7134719761</v>
      </c>
      <c r="K68" s="1" t="s">
        <v>57</v>
      </c>
      <c r="L68" s="1" t="s">
        <v>25</v>
      </c>
      <c r="M68" s="1" t="s">
        <v>26</v>
      </c>
      <c r="N68" s="1">
        <v>94487470</v>
      </c>
      <c r="O68" s="4" t="s">
        <v>305</v>
      </c>
      <c r="P68" s="1" t="s">
        <v>70</v>
      </c>
      <c r="S68" s="1" t="str">
        <f>('Points tracking'!$AB115)</f>
        <v/>
      </c>
    </row>
    <row r="69" spans="1:19" ht="13">
      <c r="A69" s="3">
        <v>42983.839990740744</v>
      </c>
      <c r="B69" s="4" t="s">
        <v>306</v>
      </c>
      <c r="C69" s="4" t="s">
        <v>307</v>
      </c>
      <c r="D69" s="1" t="str">
        <f t="shared" si="0"/>
        <v>MattCadmus</v>
      </c>
      <c r="E69" s="1">
        <v>1510110</v>
      </c>
      <c r="F69" s="1" t="s">
        <v>31</v>
      </c>
      <c r="I69" s="1" t="s">
        <v>308</v>
      </c>
      <c r="J69" s="1">
        <v>7132521656</v>
      </c>
      <c r="K69" s="1" t="s">
        <v>24</v>
      </c>
      <c r="L69" s="1" t="s">
        <v>145</v>
      </c>
      <c r="M69" s="1" t="s">
        <v>34</v>
      </c>
      <c r="O69" s="2"/>
      <c r="P69" s="1" t="s">
        <v>41</v>
      </c>
      <c r="S69" s="1" t="str">
        <f>('Points tracking'!$AB69)</f>
        <v/>
      </c>
    </row>
    <row r="70" spans="1:19" ht="13">
      <c r="A70" s="3">
        <v>42931.377356342593</v>
      </c>
      <c r="B70" s="4" t="s">
        <v>309</v>
      </c>
      <c r="C70" s="4" t="s">
        <v>310</v>
      </c>
      <c r="D70" s="1" t="str">
        <f t="shared" si="0"/>
        <v>AdolfoMuniz</v>
      </c>
      <c r="E70" s="1">
        <v>1294528</v>
      </c>
      <c r="F70" s="1" t="s">
        <v>20</v>
      </c>
      <c r="G70" s="1" t="s">
        <v>66</v>
      </c>
      <c r="H70" s="1" t="s">
        <v>311</v>
      </c>
      <c r="I70" s="1" t="s">
        <v>312</v>
      </c>
      <c r="J70" s="1">
        <v>8324528023</v>
      </c>
      <c r="K70" s="1" t="s">
        <v>24</v>
      </c>
      <c r="L70" s="1" t="s">
        <v>51</v>
      </c>
      <c r="M70" s="1" t="s">
        <v>26</v>
      </c>
      <c r="N70" s="1">
        <v>94009284</v>
      </c>
      <c r="O70" s="4" t="s">
        <v>313</v>
      </c>
      <c r="P70" s="1" t="s">
        <v>70</v>
      </c>
      <c r="S70" s="1">
        <f>('Points tracking'!$AB15)</f>
        <v>2</v>
      </c>
    </row>
    <row r="71" spans="1:19" ht="13">
      <c r="A71" s="3">
        <v>43124.793933275461</v>
      </c>
      <c r="B71" s="1" t="s">
        <v>314</v>
      </c>
      <c r="C71" s="1" t="s">
        <v>315</v>
      </c>
      <c r="D71" s="1" t="str">
        <f t="shared" si="0"/>
        <v>CaleMorse</v>
      </c>
      <c r="E71" s="1">
        <v>1492506</v>
      </c>
      <c r="F71" s="1" t="s">
        <v>20</v>
      </c>
      <c r="G71" s="1" t="s">
        <v>316</v>
      </c>
      <c r="I71" s="1" t="s">
        <v>317</v>
      </c>
      <c r="J71" s="1">
        <v>5122644728</v>
      </c>
      <c r="K71" s="1" t="s">
        <v>318</v>
      </c>
      <c r="L71" s="1" t="s">
        <v>51</v>
      </c>
      <c r="M71" s="1" t="s">
        <v>34</v>
      </c>
      <c r="N71" s="1">
        <v>94193462</v>
      </c>
      <c r="O71" s="1" t="s">
        <v>319</v>
      </c>
      <c r="P71" s="1" t="s">
        <v>41</v>
      </c>
      <c r="S71" s="1" t="str">
        <f>('Points tracking'!$AB178)</f>
        <v/>
      </c>
    </row>
    <row r="72" spans="1:19" ht="13">
      <c r="A72" s="3">
        <v>42994.406873229163</v>
      </c>
      <c r="B72" s="4" t="s">
        <v>320</v>
      </c>
      <c r="C72" s="4" t="s">
        <v>321</v>
      </c>
      <c r="D72" s="1" t="str">
        <f t="shared" si="0"/>
        <v>GordonMilner</v>
      </c>
      <c r="E72" s="1">
        <v>1489824</v>
      </c>
      <c r="F72" s="1" t="s">
        <v>20</v>
      </c>
      <c r="G72" s="1" t="s">
        <v>322</v>
      </c>
      <c r="H72" s="1" t="s">
        <v>49</v>
      </c>
      <c r="I72" s="1" t="s">
        <v>323</v>
      </c>
      <c r="J72" s="1">
        <v>8326067961</v>
      </c>
      <c r="K72" s="1" t="s">
        <v>24</v>
      </c>
      <c r="L72" s="1" t="s">
        <v>25</v>
      </c>
      <c r="M72" s="1" t="s">
        <v>34</v>
      </c>
      <c r="N72" s="1">
        <v>94433225</v>
      </c>
      <c r="O72" s="4" t="s">
        <v>324</v>
      </c>
      <c r="P72" s="1" t="s">
        <v>41</v>
      </c>
      <c r="S72" s="1">
        <f>('Points tracking'!$AB107)</f>
        <v>11</v>
      </c>
    </row>
    <row r="73" spans="1:19" ht="13">
      <c r="A73" s="3">
        <v>42984.407585983798</v>
      </c>
      <c r="B73" s="4" t="s">
        <v>325</v>
      </c>
      <c r="C73" s="4" t="s">
        <v>326</v>
      </c>
      <c r="D73" s="1" t="str">
        <f t="shared" si="0"/>
        <v>AmulSurelia</v>
      </c>
      <c r="E73" s="1">
        <v>1463392</v>
      </c>
      <c r="F73" s="1" t="s">
        <v>31</v>
      </c>
      <c r="G73" s="1" t="s">
        <v>142</v>
      </c>
      <c r="H73" s="1" t="s">
        <v>143</v>
      </c>
      <c r="I73" s="1" t="s">
        <v>327</v>
      </c>
      <c r="J73" s="1">
        <v>7134941436</v>
      </c>
      <c r="K73" s="1" t="s">
        <v>24</v>
      </c>
      <c r="L73" s="1" t="s">
        <v>167</v>
      </c>
      <c r="M73" s="1" t="s">
        <v>34</v>
      </c>
      <c r="O73" s="2"/>
      <c r="P73" s="1" t="s">
        <v>41</v>
      </c>
      <c r="S73" s="1">
        <f>('Points tracking'!$AB73)</f>
        <v>4</v>
      </c>
    </row>
    <row r="74" spans="1:19" ht="13">
      <c r="A74" s="3">
        <v>42984.563694432873</v>
      </c>
      <c r="B74" s="4" t="s">
        <v>328</v>
      </c>
      <c r="C74" s="4" t="s">
        <v>329</v>
      </c>
      <c r="D74" s="1" t="str">
        <f t="shared" si="0"/>
        <v>LeandroViray</v>
      </c>
      <c r="E74" s="1">
        <v>1359489</v>
      </c>
      <c r="F74" s="1" t="s">
        <v>31</v>
      </c>
      <c r="G74" s="1" t="s">
        <v>21</v>
      </c>
      <c r="H74" s="1" t="s">
        <v>108</v>
      </c>
      <c r="I74" s="1" t="s">
        <v>330</v>
      </c>
      <c r="J74" s="1">
        <v>8329645679</v>
      </c>
      <c r="K74" s="1" t="s">
        <v>24</v>
      </c>
      <c r="L74" s="1" t="s">
        <v>25</v>
      </c>
      <c r="M74" s="1" t="s">
        <v>34</v>
      </c>
      <c r="O74" s="2"/>
      <c r="P74" s="1" t="s">
        <v>70</v>
      </c>
      <c r="S74" s="1">
        <f>('Points tracking'!$AB74)</f>
        <v>4</v>
      </c>
    </row>
    <row r="75" spans="1:19" ht="13">
      <c r="A75" s="3">
        <v>42984.806915914349</v>
      </c>
      <c r="B75" s="4" t="s">
        <v>331</v>
      </c>
      <c r="C75" s="4" t="s">
        <v>332</v>
      </c>
      <c r="D75" s="1" t="str">
        <f t="shared" si="0"/>
        <v>LiamCauquil</v>
      </c>
      <c r="E75" s="1">
        <v>1394106</v>
      </c>
      <c r="F75" s="1" t="s">
        <v>31</v>
      </c>
      <c r="G75" s="12" t="s">
        <v>200</v>
      </c>
      <c r="H75" s="9" t="s">
        <v>83</v>
      </c>
      <c r="I75" s="1" t="s">
        <v>333</v>
      </c>
      <c r="J75" s="1">
        <v>9362441276</v>
      </c>
      <c r="K75" s="1" t="s">
        <v>24</v>
      </c>
      <c r="L75" s="1" t="s">
        <v>51</v>
      </c>
      <c r="M75" s="1" t="s">
        <v>34</v>
      </c>
      <c r="O75" s="2"/>
      <c r="P75" s="1" t="s">
        <v>70</v>
      </c>
      <c r="S75" s="1" t="str">
        <f>('Points tracking'!$AB75)</f>
        <v/>
      </c>
    </row>
    <row r="76" spans="1:19" ht="13">
      <c r="A76" s="3">
        <v>42984.822010277778</v>
      </c>
      <c r="B76" s="4" t="s">
        <v>334</v>
      </c>
      <c r="C76" s="4" t="s">
        <v>335</v>
      </c>
      <c r="D76" s="1" t="str">
        <f t="shared" si="0"/>
        <v>TahsinAsSami</v>
      </c>
      <c r="E76" s="1">
        <v>1406922</v>
      </c>
      <c r="F76" s="1" t="s">
        <v>31</v>
      </c>
      <c r="G76" s="8" t="s">
        <v>200</v>
      </c>
      <c r="H76" s="9" t="s">
        <v>83</v>
      </c>
      <c r="I76" s="1" t="s">
        <v>336</v>
      </c>
      <c r="J76" s="1">
        <v>8326795749</v>
      </c>
      <c r="K76" s="1" t="s">
        <v>24</v>
      </c>
      <c r="L76" s="1" t="s">
        <v>25</v>
      </c>
      <c r="M76" s="1" t="s">
        <v>34</v>
      </c>
      <c r="O76" s="2"/>
      <c r="P76" s="1" t="s">
        <v>70</v>
      </c>
      <c r="S76" s="1">
        <f>('Points tracking'!$AB76)</f>
        <v>2</v>
      </c>
    </row>
    <row r="77" spans="1:19" ht="13">
      <c r="A77" s="3">
        <v>42985.006076828708</v>
      </c>
      <c r="B77" s="4" t="s">
        <v>337</v>
      </c>
      <c r="C77" s="4" t="s">
        <v>338</v>
      </c>
      <c r="D77" s="1" t="str">
        <f t="shared" si="0"/>
        <v>VyasRamankulangara</v>
      </c>
      <c r="E77" s="1">
        <v>1592440</v>
      </c>
      <c r="F77" s="1" t="s">
        <v>31</v>
      </c>
      <c r="G77" s="1" t="s">
        <v>322</v>
      </c>
      <c r="H77" s="1" t="s">
        <v>339</v>
      </c>
      <c r="I77" s="1" t="s">
        <v>340</v>
      </c>
      <c r="J77" s="1">
        <v>2815699763</v>
      </c>
      <c r="K77" s="1" t="s">
        <v>212</v>
      </c>
      <c r="L77" s="1" t="s">
        <v>25</v>
      </c>
      <c r="M77" s="1" t="s">
        <v>34</v>
      </c>
      <c r="O77" s="2"/>
      <c r="P77" s="1" t="s">
        <v>28</v>
      </c>
      <c r="S77" s="1" t="str">
        <f>('Points tracking'!$AB77)</f>
        <v/>
      </c>
    </row>
    <row r="78" spans="1:19" ht="13">
      <c r="A78" s="3">
        <v>42985.528689131941</v>
      </c>
      <c r="B78" s="4" t="s">
        <v>221</v>
      </c>
      <c r="C78" s="4" t="s">
        <v>341</v>
      </c>
      <c r="D78" s="1" t="str">
        <f t="shared" si="0"/>
        <v>ShivamPatel</v>
      </c>
      <c r="E78" s="1">
        <v>1423842</v>
      </c>
      <c r="F78" s="1" t="s">
        <v>31</v>
      </c>
      <c r="G78" s="1" t="s">
        <v>142</v>
      </c>
      <c r="H78" s="1" t="s">
        <v>143</v>
      </c>
      <c r="I78" s="1" t="s">
        <v>342</v>
      </c>
      <c r="J78" s="1">
        <v>8327128276</v>
      </c>
      <c r="K78" s="1" t="s">
        <v>24</v>
      </c>
      <c r="L78" s="1" t="s">
        <v>25</v>
      </c>
      <c r="M78" s="1" t="s">
        <v>34</v>
      </c>
      <c r="O78" s="2"/>
      <c r="P78" s="1" t="s">
        <v>70</v>
      </c>
      <c r="S78" s="1">
        <f>('Points tracking'!$AB78)</f>
        <v>2</v>
      </c>
    </row>
    <row r="79" spans="1:19" ht="13">
      <c r="A79" s="3">
        <v>42985.635060694447</v>
      </c>
      <c r="B79" s="4" t="s">
        <v>343</v>
      </c>
      <c r="C79" s="4" t="s">
        <v>130</v>
      </c>
      <c r="D79" s="1" t="str">
        <f t="shared" si="0"/>
        <v>LinhHoang</v>
      </c>
      <c r="E79" s="1">
        <v>1464174</v>
      </c>
      <c r="F79" s="1" t="s">
        <v>31</v>
      </c>
      <c r="G79" s="11" t="s">
        <v>142</v>
      </c>
      <c r="H79" s="1" t="s">
        <v>143</v>
      </c>
      <c r="I79" s="1" t="s">
        <v>344</v>
      </c>
      <c r="J79" s="1">
        <v>8325135644</v>
      </c>
      <c r="K79" s="1" t="s">
        <v>24</v>
      </c>
      <c r="L79" s="1" t="s">
        <v>51</v>
      </c>
      <c r="M79" s="1" t="s">
        <v>34</v>
      </c>
      <c r="O79" s="2"/>
      <c r="P79" s="1" t="s">
        <v>41</v>
      </c>
      <c r="S79" s="1" t="str">
        <f>('Points tracking'!$AB79)</f>
        <v/>
      </c>
    </row>
    <row r="80" spans="1:19" ht="13">
      <c r="A80" s="3">
        <v>42985.636891550923</v>
      </c>
      <c r="B80" s="4" t="s">
        <v>345</v>
      </c>
      <c r="C80" s="4" t="s">
        <v>346</v>
      </c>
      <c r="D80" s="1" t="str">
        <f t="shared" si="0"/>
        <v>DannyHuynh</v>
      </c>
      <c r="E80" s="1">
        <v>1525052</v>
      </c>
      <c r="F80" s="1" t="s">
        <v>31</v>
      </c>
      <c r="G80" s="11" t="s">
        <v>142</v>
      </c>
      <c r="H80" s="1" t="s">
        <v>143</v>
      </c>
      <c r="I80" s="1" t="s">
        <v>347</v>
      </c>
      <c r="J80" s="1">
        <v>2819083162</v>
      </c>
      <c r="K80" s="1" t="s">
        <v>57</v>
      </c>
      <c r="L80" s="1" t="s">
        <v>25</v>
      </c>
      <c r="M80" s="1" t="s">
        <v>34</v>
      </c>
      <c r="O80" s="2"/>
      <c r="P80" s="1" t="s">
        <v>41</v>
      </c>
      <c r="S80" s="1" t="str">
        <f>('Points tracking'!$AB80)</f>
        <v/>
      </c>
    </row>
    <row r="81" spans="1:19" ht="13">
      <c r="A81" s="3">
        <v>42985.64733295139</v>
      </c>
      <c r="B81" s="4" t="s">
        <v>348</v>
      </c>
      <c r="C81" s="4" t="s">
        <v>349</v>
      </c>
      <c r="D81" s="1" t="str">
        <f t="shared" si="0"/>
        <v>StevePhilip</v>
      </c>
      <c r="E81" s="1">
        <v>1428158</v>
      </c>
      <c r="F81" s="1" t="s">
        <v>31</v>
      </c>
      <c r="G81" s="11" t="s">
        <v>142</v>
      </c>
      <c r="H81" s="1" t="s">
        <v>143</v>
      </c>
      <c r="I81" s="1" t="s">
        <v>350</v>
      </c>
      <c r="J81" s="1">
        <v>8324809177</v>
      </c>
      <c r="K81" s="1" t="s">
        <v>24</v>
      </c>
      <c r="L81" s="1" t="s">
        <v>167</v>
      </c>
      <c r="M81" s="1" t="s">
        <v>34</v>
      </c>
      <c r="O81" s="2"/>
      <c r="P81" s="1" t="s">
        <v>70</v>
      </c>
      <c r="S81" s="1">
        <f>('Points tracking'!$AB81)</f>
        <v>2</v>
      </c>
    </row>
    <row r="82" spans="1:19" ht="13">
      <c r="A82" s="3">
        <v>42985.649060925927</v>
      </c>
      <c r="B82" s="4" t="s">
        <v>351</v>
      </c>
      <c r="C82" s="4" t="s">
        <v>352</v>
      </c>
      <c r="D82" s="1" t="str">
        <f t="shared" si="0"/>
        <v>JaysonVarughese</v>
      </c>
      <c r="E82" s="1">
        <v>1418664</v>
      </c>
      <c r="F82" s="1" t="s">
        <v>31</v>
      </c>
      <c r="G82" s="1" t="s">
        <v>142</v>
      </c>
      <c r="H82" s="1" t="s">
        <v>143</v>
      </c>
      <c r="I82" s="1" t="s">
        <v>353</v>
      </c>
      <c r="J82" s="1">
        <v>2815699616</v>
      </c>
      <c r="K82" s="1" t="s">
        <v>57</v>
      </c>
      <c r="L82" s="1" t="s">
        <v>25</v>
      </c>
      <c r="M82" s="1" t="s">
        <v>34</v>
      </c>
      <c r="O82" s="2"/>
      <c r="P82" s="1" t="s">
        <v>70</v>
      </c>
      <c r="S82" s="1" t="str">
        <f>('Points tracking'!$AB82)</f>
        <v/>
      </c>
    </row>
    <row r="83" spans="1:19" ht="13">
      <c r="A83" s="3">
        <v>42984.234294444439</v>
      </c>
      <c r="B83" s="4" t="s">
        <v>354</v>
      </c>
      <c r="C83" s="4" t="s">
        <v>355</v>
      </c>
      <c r="D83" s="1" t="str">
        <f t="shared" si="0"/>
        <v>MasonMills</v>
      </c>
      <c r="E83" s="1">
        <v>1569567</v>
      </c>
      <c r="F83" s="1" t="s">
        <v>20</v>
      </c>
      <c r="G83" s="1" t="s">
        <v>21</v>
      </c>
      <c r="I83" s="1" t="s">
        <v>356</v>
      </c>
      <c r="J83" s="1">
        <v>7133823288</v>
      </c>
      <c r="K83" s="1" t="s">
        <v>24</v>
      </c>
      <c r="L83" s="1" t="s">
        <v>167</v>
      </c>
      <c r="M83" s="1" t="s">
        <v>26</v>
      </c>
      <c r="N83" s="1">
        <v>94466693</v>
      </c>
      <c r="O83" s="4" t="s">
        <v>357</v>
      </c>
      <c r="P83" s="1" t="s">
        <v>41</v>
      </c>
      <c r="S83" s="1" t="str">
        <f>('Points tracking'!$AB71)</f>
        <v/>
      </c>
    </row>
    <row r="84" spans="1:19" ht="13">
      <c r="A84" s="3">
        <v>42999.61934740741</v>
      </c>
      <c r="B84" s="4" t="s">
        <v>358</v>
      </c>
      <c r="C84" s="4" t="s">
        <v>359</v>
      </c>
      <c r="D84" s="1" t="str">
        <f t="shared" si="0"/>
        <v>RafaelMedina</v>
      </c>
      <c r="E84" s="1">
        <v>1175114</v>
      </c>
      <c r="F84" s="1" t="s">
        <v>20</v>
      </c>
      <c r="G84" s="1" t="s">
        <v>360</v>
      </c>
      <c r="H84" s="1" t="s">
        <v>83</v>
      </c>
      <c r="I84" s="1" t="s">
        <v>361</v>
      </c>
      <c r="J84" s="1">
        <v>7138941334</v>
      </c>
      <c r="K84" s="1" t="s">
        <v>57</v>
      </c>
      <c r="L84" s="1" t="s">
        <v>51</v>
      </c>
      <c r="M84" s="1" t="s">
        <v>34</v>
      </c>
      <c r="N84" s="1">
        <v>94454392</v>
      </c>
      <c r="O84" s="4" t="s">
        <v>362</v>
      </c>
      <c r="P84" s="1" t="s">
        <v>70</v>
      </c>
      <c r="S84" s="1" t="str">
        <f>('Points tracking'!$AB118)</f>
        <v/>
      </c>
    </row>
    <row r="85" spans="1:19" ht="13">
      <c r="A85" s="3">
        <v>42985.704825393521</v>
      </c>
      <c r="B85" s="4" t="s">
        <v>363</v>
      </c>
      <c r="C85" s="4" t="s">
        <v>364</v>
      </c>
      <c r="D85" s="1" t="str">
        <f t="shared" si="0"/>
        <v>JesusSilvaRodriguez</v>
      </c>
      <c r="E85" s="1">
        <v>1509540</v>
      </c>
      <c r="F85" s="1" t="s">
        <v>31</v>
      </c>
      <c r="G85" s="1" t="s">
        <v>204</v>
      </c>
      <c r="H85" s="1" t="s">
        <v>93</v>
      </c>
      <c r="I85" s="1" t="s">
        <v>365</v>
      </c>
      <c r="J85" s="1">
        <v>8327229770</v>
      </c>
      <c r="K85" s="1" t="s">
        <v>24</v>
      </c>
      <c r="L85" s="1" t="s">
        <v>25</v>
      </c>
      <c r="M85" s="1" t="s">
        <v>34</v>
      </c>
      <c r="O85" s="2"/>
      <c r="P85" s="1" t="s">
        <v>41</v>
      </c>
      <c r="S85" s="1">
        <f>('Points tracking'!$AB85)</f>
        <v>1</v>
      </c>
    </row>
    <row r="86" spans="1:19" ht="13">
      <c r="A86" s="3">
        <v>43106.659912754629</v>
      </c>
      <c r="B86" s="1" t="s">
        <v>358</v>
      </c>
      <c r="C86" s="1" t="s">
        <v>366</v>
      </c>
      <c r="D86" s="1" t="str">
        <f t="shared" si="0"/>
        <v>AlecMedina</v>
      </c>
      <c r="E86" s="1">
        <v>1681041</v>
      </c>
      <c r="F86" s="1" t="s">
        <v>20</v>
      </c>
      <c r="G86" s="1" t="s">
        <v>92</v>
      </c>
      <c r="H86" s="1" t="s">
        <v>93</v>
      </c>
      <c r="I86" s="1" t="s">
        <v>367</v>
      </c>
      <c r="J86" s="1">
        <v>9367767342</v>
      </c>
      <c r="K86" s="1" t="s">
        <v>24</v>
      </c>
      <c r="L86" s="1" t="s">
        <v>51</v>
      </c>
      <c r="M86" s="1" t="s">
        <v>34</v>
      </c>
      <c r="N86" s="1">
        <v>94637340</v>
      </c>
      <c r="O86" s="1" t="s">
        <v>368</v>
      </c>
      <c r="P86" s="1" t="s">
        <v>70</v>
      </c>
      <c r="S86" s="1" t="str">
        <f>('Points tracking'!$AB168)</f>
        <v/>
      </c>
    </row>
    <row r="87" spans="1:19" ht="13">
      <c r="A87" s="3">
        <v>42985.796688842587</v>
      </c>
      <c r="B87" s="4" t="s">
        <v>369</v>
      </c>
      <c r="C87" s="4" t="s">
        <v>370</v>
      </c>
      <c r="D87" s="1" t="str">
        <f t="shared" si="0"/>
        <v>AlbertPhilen</v>
      </c>
      <c r="E87" s="1">
        <v>687698</v>
      </c>
      <c r="F87" s="1" t="s">
        <v>31</v>
      </c>
      <c r="G87" s="1" t="s">
        <v>200</v>
      </c>
      <c r="I87" s="1" t="s">
        <v>371</v>
      </c>
      <c r="J87" s="1">
        <v>2816609172</v>
      </c>
      <c r="K87" s="1" t="s">
        <v>24</v>
      </c>
      <c r="L87" s="1" t="s">
        <v>51</v>
      </c>
      <c r="M87" s="1" t="s">
        <v>34</v>
      </c>
      <c r="O87" s="2"/>
      <c r="P87" s="1" t="s">
        <v>70</v>
      </c>
      <c r="S87" s="1" t="str">
        <f>('Points tracking'!$AB87)</f>
        <v/>
      </c>
    </row>
    <row r="88" spans="1:19" ht="13">
      <c r="A88" s="3">
        <v>42985.825176354163</v>
      </c>
      <c r="B88" s="4" t="s">
        <v>152</v>
      </c>
      <c r="C88" s="4" t="s">
        <v>372</v>
      </c>
      <c r="D88" s="1" t="str">
        <f t="shared" si="0"/>
        <v>NatashaRoberts</v>
      </c>
      <c r="E88" s="1">
        <v>1466504</v>
      </c>
      <c r="F88" s="1" t="s">
        <v>31</v>
      </c>
      <c r="G88" s="1" t="s">
        <v>200</v>
      </c>
      <c r="H88" s="1" t="s">
        <v>83</v>
      </c>
      <c r="I88" s="1" t="s">
        <v>373</v>
      </c>
      <c r="K88" s="1" t="s">
        <v>24</v>
      </c>
      <c r="L88" s="1" t="s">
        <v>25</v>
      </c>
      <c r="M88" s="1" t="s">
        <v>34</v>
      </c>
      <c r="O88" s="2"/>
      <c r="P88" s="1" t="s">
        <v>45</v>
      </c>
      <c r="S88" s="1">
        <f>('Points tracking'!$AB88)</f>
        <v>2</v>
      </c>
    </row>
    <row r="89" spans="1:19" ht="13">
      <c r="A89" s="3">
        <v>43182.172070150467</v>
      </c>
      <c r="B89" s="1" t="s">
        <v>358</v>
      </c>
      <c r="C89" s="1" t="s">
        <v>374</v>
      </c>
      <c r="D89" s="1" t="str">
        <f t="shared" si="0"/>
        <v>MariaMedina</v>
      </c>
      <c r="E89" s="1">
        <v>920397</v>
      </c>
      <c r="F89" s="1" t="s">
        <v>20</v>
      </c>
      <c r="I89" s="1" t="s">
        <v>375</v>
      </c>
      <c r="J89" s="1">
        <v>8326403451</v>
      </c>
      <c r="K89" s="1" t="s">
        <v>57</v>
      </c>
      <c r="L89" s="1" t="s">
        <v>33</v>
      </c>
      <c r="M89" s="1" t="s">
        <v>34</v>
      </c>
      <c r="N89" s="1">
        <v>94865447</v>
      </c>
      <c r="O89" s="1" t="s">
        <v>376</v>
      </c>
      <c r="P89" s="1" t="s">
        <v>45</v>
      </c>
      <c r="S89" s="1" t="str">
        <f>('Points tracking'!$AB227)</f>
        <v/>
      </c>
    </row>
    <row r="90" spans="1:19" ht="13">
      <c r="A90" s="3">
        <v>42986.381640659718</v>
      </c>
      <c r="B90" s="4" t="s">
        <v>377</v>
      </c>
      <c r="C90" s="4" t="s">
        <v>378</v>
      </c>
      <c r="D90" s="1" t="str">
        <f t="shared" si="0"/>
        <v>DanielMeza</v>
      </c>
      <c r="E90" s="1">
        <v>1427435</v>
      </c>
      <c r="F90" s="1" t="s">
        <v>31</v>
      </c>
      <c r="G90" s="1" t="s">
        <v>301</v>
      </c>
      <c r="I90" s="1" t="s">
        <v>379</v>
      </c>
      <c r="K90" s="1" t="s">
        <v>57</v>
      </c>
      <c r="L90" s="1" t="s">
        <v>33</v>
      </c>
      <c r="M90" s="1" t="s">
        <v>26</v>
      </c>
      <c r="O90" s="2"/>
      <c r="P90" s="1" t="s">
        <v>70</v>
      </c>
      <c r="S90" s="1" t="str">
        <f>('Points tracking'!$AB90)</f>
        <v/>
      </c>
    </row>
    <row r="91" spans="1:19" ht="13">
      <c r="A91" s="3">
        <v>42986.43328258102</v>
      </c>
      <c r="B91" s="4" t="s">
        <v>272</v>
      </c>
      <c r="C91" s="4" t="s">
        <v>130</v>
      </c>
      <c r="D91" s="1" t="str">
        <f t="shared" si="0"/>
        <v>LinhLe</v>
      </c>
      <c r="E91" s="1">
        <v>1545010</v>
      </c>
      <c r="F91" s="1" t="s">
        <v>31</v>
      </c>
      <c r="I91" s="1" t="s">
        <v>380</v>
      </c>
      <c r="J91" s="1">
        <v>8327692170</v>
      </c>
      <c r="K91" s="1" t="s">
        <v>24</v>
      </c>
      <c r="L91" s="1" t="s">
        <v>25</v>
      </c>
      <c r="M91" s="1" t="s">
        <v>34</v>
      </c>
      <c r="O91" s="2"/>
      <c r="P91" s="1" t="s">
        <v>70</v>
      </c>
      <c r="S91" s="1" t="str">
        <f>('Points tracking'!$AB91)</f>
        <v/>
      </c>
    </row>
    <row r="92" spans="1:19" ht="13">
      <c r="A92" s="3">
        <v>42986.482844074075</v>
      </c>
      <c r="B92" s="4" t="s">
        <v>381</v>
      </c>
      <c r="C92" s="4" t="s">
        <v>382</v>
      </c>
      <c r="D92" s="1" t="str">
        <f t="shared" si="0"/>
        <v>MariamJangda</v>
      </c>
      <c r="E92" s="1">
        <v>1400058</v>
      </c>
      <c r="F92" s="1" t="s">
        <v>31</v>
      </c>
      <c r="I92" s="1" t="s">
        <v>383</v>
      </c>
      <c r="J92" s="1">
        <v>8325972321</v>
      </c>
      <c r="K92" s="1" t="s">
        <v>24</v>
      </c>
      <c r="L92" s="1" t="s">
        <v>25</v>
      </c>
      <c r="M92" s="1" t="s">
        <v>34</v>
      </c>
      <c r="O92" s="2"/>
      <c r="P92" s="1" t="s">
        <v>41</v>
      </c>
      <c r="S92" s="1">
        <f>('Points tracking'!$AB92)</f>
        <v>1</v>
      </c>
    </row>
    <row r="93" spans="1:19" ht="13">
      <c r="A93" s="3">
        <v>42987.695298865743</v>
      </c>
      <c r="B93" s="4" t="s">
        <v>384</v>
      </c>
      <c r="C93" s="4" t="s">
        <v>385</v>
      </c>
      <c r="D93" s="1" t="str">
        <f t="shared" si="0"/>
        <v>HernandezCoral</v>
      </c>
      <c r="E93" s="1">
        <v>1467016</v>
      </c>
      <c r="F93" s="1" t="s">
        <v>31</v>
      </c>
      <c r="G93" s="1" t="s">
        <v>142</v>
      </c>
      <c r="H93" s="1" t="s">
        <v>386</v>
      </c>
      <c r="I93" s="1" t="s">
        <v>387</v>
      </c>
      <c r="J93" s="1">
        <v>8326209606</v>
      </c>
      <c r="K93" s="1" t="s">
        <v>24</v>
      </c>
      <c r="L93" s="1" t="s">
        <v>33</v>
      </c>
      <c r="M93" s="1" t="s">
        <v>26</v>
      </c>
      <c r="O93" s="2"/>
      <c r="P93" s="1" t="s">
        <v>41</v>
      </c>
      <c r="S93" s="1">
        <f>('Points tracking'!$AB93)</f>
        <v>1</v>
      </c>
    </row>
    <row r="94" spans="1:19" ht="13">
      <c r="A94" s="3">
        <v>42987.949576967592</v>
      </c>
      <c r="B94" s="4" t="s">
        <v>388</v>
      </c>
      <c r="C94" s="4" t="s">
        <v>389</v>
      </c>
      <c r="D94" s="1" t="str">
        <f t="shared" si="0"/>
        <v>AnVu</v>
      </c>
      <c r="E94" s="1">
        <v>1648513</v>
      </c>
      <c r="F94" s="1" t="s">
        <v>31</v>
      </c>
      <c r="I94" s="1" t="s">
        <v>390</v>
      </c>
      <c r="J94" s="1">
        <v>8329167392</v>
      </c>
      <c r="K94" s="1" t="s">
        <v>24</v>
      </c>
      <c r="L94" s="1" t="s">
        <v>25</v>
      </c>
      <c r="M94" s="1" t="s">
        <v>34</v>
      </c>
      <c r="O94" s="2"/>
      <c r="P94" s="1" t="s">
        <v>41</v>
      </c>
      <c r="S94" s="1">
        <f>('Points tracking'!$AB94)</f>
        <v>2</v>
      </c>
    </row>
    <row r="95" spans="1:19" ht="13">
      <c r="A95" s="3">
        <v>42988.033586134261</v>
      </c>
      <c r="B95" s="4" t="s">
        <v>391</v>
      </c>
      <c r="C95" s="4" t="s">
        <v>392</v>
      </c>
      <c r="D95" s="1" t="str">
        <f t="shared" si="0"/>
        <v>FernandoMartinez</v>
      </c>
      <c r="E95" s="1">
        <v>1557444</v>
      </c>
      <c r="F95" s="1" t="s">
        <v>31</v>
      </c>
      <c r="G95" s="1" t="s">
        <v>322</v>
      </c>
      <c r="H95" s="1" t="s">
        <v>393</v>
      </c>
      <c r="I95" s="1" t="s">
        <v>394</v>
      </c>
      <c r="J95" s="1">
        <v>8323701501</v>
      </c>
      <c r="K95" s="1" t="s">
        <v>24</v>
      </c>
      <c r="L95" s="1" t="s">
        <v>51</v>
      </c>
      <c r="M95" s="1" t="s">
        <v>34</v>
      </c>
      <c r="O95" s="2"/>
      <c r="P95" s="1" t="s">
        <v>70</v>
      </c>
      <c r="S95" s="1">
        <f>('Points tracking'!$AB95)</f>
        <v>4</v>
      </c>
    </row>
    <row r="96" spans="1:19" ht="13">
      <c r="A96" s="3">
        <v>42988.538096377313</v>
      </c>
      <c r="B96" s="4" t="s">
        <v>395</v>
      </c>
      <c r="C96" s="4" t="s">
        <v>396</v>
      </c>
      <c r="D96" s="1" t="str">
        <f t="shared" si="0"/>
        <v>OmarAly</v>
      </c>
      <c r="E96" s="1">
        <v>1547338</v>
      </c>
      <c r="F96" s="1" t="s">
        <v>31</v>
      </c>
      <c r="G96" s="1" t="s">
        <v>397</v>
      </c>
      <c r="H96" s="1" t="s">
        <v>398</v>
      </c>
      <c r="I96" s="1" t="s">
        <v>399</v>
      </c>
      <c r="J96" s="1">
        <v>7137254559</v>
      </c>
      <c r="K96" s="1" t="s">
        <v>24</v>
      </c>
      <c r="L96" s="1" t="s">
        <v>51</v>
      </c>
      <c r="M96" s="1" t="s">
        <v>34</v>
      </c>
      <c r="O96" s="2"/>
      <c r="P96" s="1" t="s">
        <v>41</v>
      </c>
      <c r="S96" s="1">
        <f>('Points tracking'!$AB96)</f>
        <v>3</v>
      </c>
    </row>
    <row r="97" spans="1:19" ht="13">
      <c r="A97" s="3">
        <v>42989.05638469907</v>
      </c>
      <c r="B97" s="4" t="s">
        <v>400</v>
      </c>
      <c r="C97" s="4" t="s">
        <v>401</v>
      </c>
      <c r="D97" s="1" t="str">
        <f t="shared" si="0"/>
        <v>GokulBalagopal</v>
      </c>
      <c r="E97" s="1">
        <v>1590661</v>
      </c>
      <c r="F97" s="1" t="s">
        <v>31</v>
      </c>
      <c r="I97" s="1" t="s">
        <v>402</v>
      </c>
      <c r="J97" s="1">
        <v>8329194205</v>
      </c>
      <c r="K97" s="1" t="s">
        <v>24</v>
      </c>
      <c r="L97" s="1" t="s">
        <v>25</v>
      </c>
      <c r="M97" s="1" t="s">
        <v>34</v>
      </c>
      <c r="O97" s="2"/>
      <c r="P97" s="1" t="s">
        <v>35</v>
      </c>
      <c r="Q97" s="1" t="s">
        <v>403</v>
      </c>
      <c r="R97" s="5"/>
      <c r="S97" s="1" t="str">
        <f>('Points tracking'!$AB97)</f>
        <v/>
      </c>
    </row>
    <row r="98" spans="1:19" ht="13">
      <c r="A98" s="3">
        <v>42991.81027055555</v>
      </c>
      <c r="B98" s="4" t="s">
        <v>404</v>
      </c>
      <c r="C98" s="4" t="s">
        <v>405</v>
      </c>
      <c r="D98" s="1" t="str">
        <f t="shared" si="0"/>
        <v>TevinMcneil</v>
      </c>
      <c r="E98" s="1">
        <v>1431104</v>
      </c>
      <c r="F98" s="1" t="s">
        <v>20</v>
      </c>
      <c r="G98" s="1" t="s">
        <v>406</v>
      </c>
      <c r="H98" s="1" t="s">
        <v>407</v>
      </c>
      <c r="I98" s="1" t="s">
        <v>408</v>
      </c>
      <c r="J98" s="1">
        <v>8326315639</v>
      </c>
      <c r="K98" s="1" t="s">
        <v>24</v>
      </c>
      <c r="L98" s="1" t="s">
        <v>33</v>
      </c>
      <c r="M98" s="1" t="s">
        <v>26</v>
      </c>
      <c r="N98" s="1">
        <v>94478209</v>
      </c>
      <c r="O98" s="4" t="s">
        <v>409</v>
      </c>
      <c r="P98" s="1" t="s">
        <v>70</v>
      </c>
      <c r="S98" s="1" t="str">
        <f>('Points tracking'!$AB102)</f>
        <v/>
      </c>
    </row>
    <row r="99" spans="1:19" ht="13">
      <c r="A99" s="3">
        <v>42989.686719062505</v>
      </c>
      <c r="B99" s="4" t="s">
        <v>410</v>
      </c>
      <c r="C99" s="4" t="s">
        <v>411</v>
      </c>
      <c r="D99" s="1" t="str">
        <f t="shared" si="0"/>
        <v>MatthewBennett</v>
      </c>
      <c r="E99" s="1" t="s">
        <v>412</v>
      </c>
      <c r="F99" s="1" t="s">
        <v>31</v>
      </c>
      <c r="I99" s="1" t="s">
        <v>413</v>
      </c>
      <c r="J99" s="1">
        <v>2817706958</v>
      </c>
      <c r="K99" s="1" t="s">
        <v>57</v>
      </c>
      <c r="L99" s="1" t="s">
        <v>167</v>
      </c>
      <c r="M99" s="1" t="s">
        <v>26</v>
      </c>
      <c r="O99" s="2"/>
      <c r="P99" s="1" t="s">
        <v>41</v>
      </c>
      <c r="S99" s="1">
        <f>('Points tracking'!$AB99)</f>
        <v>1</v>
      </c>
    </row>
    <row r="100" spans="1:19" ht="13">
      <c r="A100" s="3">
        <v>42970.524010300927</v>
      </c>
      <c r="B100" s="13" t="s">
        <v>414</v>
      </c>
      <c r="C100" s="13" t="s">
        <v>415</v>
      </c>
      <c r="D100" s="1" t="str">
        <f t="shared" si="0"/>
        <v>DennyLuong</v>
      </c>
      <c r="E100" s="1">
        <v>1352645</v>
      </c>
      <c r="F100" s="1" t="s">
        <v>20</v>
      </c>
      <c r="G100" s="1" t="s">
        <v>142</v>
      </c>
      <c r="I100" s="1" t="s">
        <v>416</v>
      </c>
      <c r="J100" s="1">
        <v>8326606067</v>
      </c>
      <c r="K100" s="1" t="s">
        <v>57</v>
      </c>
      <c r="L100" s="1" t="s">
        <v>51</v>
      </c>
      <c r="M100" s="1" t="s">
        <v>34</v>
      </c>
      <c r="N100" s="1">
        <v>94317162</v>
      </c>
      <c r="O100" s="4" t="s">
        <v>417</v>
      </c>
      <c r="P100" s="1" t="s">
        <v>45</v>
      </c>
      <c r="S100" s="1" t="str">
        <f>('Points tracking'!$AB26)</f>
        <v/>
      </c>
    </row>
    <row r="101" spans="1:19" ht="13">
      <c r="A101" s="3">
        <v>42990.039702847222</v>
      </c>
      <c r="B101" s="4" t="s">
        <v>418</v>
      </c>
      <c r="C101" s="4" t="s">
        <v>419</v>
      </c>
      <c r="D101" s="1" t="str">
        <f t="shared" si="0"/>
        <v>PedroCavazos</v>
      </c>
      <c r="E101" s="1">
        <v>1484686</v>
      </c>
      <c r="F101" s="1" t="s">
        <v>31</v>
      </c>
      <c r="I101" s="1" t="s">
        <v>420</v>
      </c>
      <c r="J101" s="1">
        <v>7133596634</v>
      </c>
      <c r="K101" s="1" t="s">
        <v>57</v>
      </c>
      <c r="L101" s="1" t="s">
        <v>25</v>
      </c>
      <c r="M101" s="1" t="s">
        <v>26</v>
      </c>
      <c r="O101" s="2"/>
      <c r="P101" s="1" t="s">
        <v>41</v>
      </c>
      <c r="S101" s="1" t="str">
        <f>('Points tracking'!$AB101)</f>
        <v/>
      </c>
    </row>
    <row r="102" spans="1:19" ht="13">
      <c r="A102" s="3">
        <v>43208.463120636574</v>
      </c>
      <c r="B102" s="1" t="s">
        <v>421</v>
      </c>
      <c r="C102" s="1" t="s">
        <v>422</v>
      </c>
      <c r="D102" s="1" t="str">
        <f t="shared" si="0"/>
        <v>FarahDibaLuba</v>
      </c>
      <c r="E102" s="1">
        <v>1401805</v>
      </c>
      <c r="F102" s="1" t="s">
        <v>20</v>
      </c>
      <c r="I102" s="1" t="s">
        <v>423</v>
      </c>
      <c r="J102" s="1">
        <v>8328464230</v>
      </c>
      <c r="K102" s="1" t="s">
        <v>24</v>
      </c>
      <c r="L102" s="1" t="s">
        <v>51</v>
      </c>
      <c r="M102" s="1" t="s">
        <v>26</v>
      </c>
      <c r="N102" s="1" t="s">
        <v>424</v>
      </c>
      <c r="O102" s="1" t="s">
        <v>425</v>
      </c>
      <c r="P102" s="1" t="s">
        <v>45</v>
      </c>
    </row>
    <row r="103" spans="1:19" ht="13">
      <c r="A103" s="3">
        <v>42993.370462905092</v>
      </c>
      <c r="B103" s="4" t="s">
        <v>426</v>
      </c>
      <c r="C103" s="4" t="s">
        <v>427</v>
      </c>
      <c r="D103" s="1" t="str">
        <f t="shared" si="0"/>
        <v>DorianLorenzo</v>
      </c>
      <c r="E103" s="1">
        <v>1672295</v>
      </c>
      <c r="F103" s="1" t="s">
        <v>20</v>
      </c>
      <c r="I103" s="1" t="s">
        <v>428</v>
      </c>
      <c r="J103" s="1">
        <v>7135384059</v>
      </c>
      <c r="K103" s="1" t="s">
        <v>275</v>
      </c>
      <c r="L103" s="1" t="s">
        <v>25</v>
      </c>
      <c r="M103" s="1" t="s">
        <v>34</v>
      </c>
      <c r="N103" s="1">
        <v>94479995</v>
      </c>
      <c r="O103" s="4" t="s">
        <v>429</v>
      </c>
      <c r="P103" s="1" t="s">
        <v>28</v>
      </c>
      <c r="S103" s="1">
        <f>('Points tracking'!$AB106)</f>
        <v>1</v>
      </c>
    </row>
    <row r="104" spans="1:19" ht="13">
      <c r="A104" s="3">
        <v>42992.416805104163</v>
      </c>
      <c r="B104" s="4" t="s">
        <v>430</v>
      </c>
      <c r="C104" s="4" t="s">
        <v>431</v>
      </c>
      <c r="D104" s="1" t="str">
        <f t="shared" si="0"/>
        <v>MichelleLim</v>
      </c>
      <c r="E104" s="1">
        <v>1409555</v>
      </c>
      <c r="F104" s="1" t="s">
        <v>31</v>
      </c>
      <c r="G104" s="6" t="s">
        <v>117</v>
      </c>
      <c r="H104" s="14" t="s">
        <v>108</v>
      </c>
      <c r="I104" s="1" t="s">
        <v>432</v>
      </c>
      <c r="J104" s="1">
        <v>2817870064</v>
      </c>
      <c r="K104" s="1" t="s">
        <v>24</v>
      </c>
      <c r="L104" s="1" t="s">
        <v>25</v>
      </c>
      <c r="M104" s="1" t="s">
        <v>34</v>
      </c>
      <c r="O104" s="2"/>
      <c r="P104" s="1" t="s">
        <v>70</v>
      </c>
      <c r="S104" s="1" t="str">
        <f>('Points tracking'!$AB104)</f>
        <v/>
      </c>
    </row>
    <row r="105" spans="1:19" ht="13">
      <c r="A105" s="3">
        <v>42992.661312314813</v>
      </c>
      <c r="B105" s="4" t="s">
        <v>433</v>
      </c>
      <c r="C105" s="4" t="s">
        <v>434</v>
      </c>
      <c r="D105" s="1" t="str">
        <f t="shared" si="0"/>
        <v>YoalmoTorres</v>
      </c>
      <c r="E105" s="1">
        <v>1537193</v>
      </c>
      <c r="F105" s="1" t="s">
        <v>31</v>
      </c>
      <c r="I105" s="1" t="s">
        <v>435</v>
      </c>
      <c r="J105" s="1">
        <v>8324468554</v>
      </c>
      <c r="K105" s="1" t="s">
        <v>24</v>
      </c>
      <c r="L105" s="1" t="s">
        <v>25</v>
      </c>
      <c r="M105" s="1" t="s">
        <v>26</v>
      </c>
      <c r="O105" s="2"/>
      <c r="P105" s="1" t="s">
        <v>70</v>
      </c>
      <c r="S105" s="1" t="str">
        <f>('Points tracking'!$AB105)</f>
        <v/>
      </c>
    </row>
    <row r="106" spans="1:19" ht="13">
      <c r="A106" s="3">
        <v>42983.873225787036</v>
      </c>
      <c r="B106" s="4" t="s">
        <v>436</v>
      </c>
      <c r="C106" s="4" t="s">
        <v>437</v>
      </c>
      <c r="D106" s="1" t="str">
        <f t="shared" si="0"/>
        <v>JarrettLonsford</v>
      </c>
      <c r="E106" s="1">
        <v>1264401</v>
      </c>
      <c r="F106" s="1" t="s">
        <v>20</v>
      </c>
      <c r="G106" s="1" t="s">
        <v>301</v>
      </c>
      <c r="H106" s="1" t="s">
        <v>438</v>
      </c>
      <c r="I106" s="1" t="s">
        <v>439</v>
      </c>
      <c r="K106" s="1" t="s">
        <v>40</v>
      </c>
      <c r="L106" s="1" t="s">
        <v>33</v>
      </c>
      <c r="M106" s="1" t="s">
        <v>34</v>
      </c>
      <c r="N106" s="1">
        <v>94062085</v>
      </c>
      <c r="O106" s="4" t="s">
        <v>440</v>
      </c>
      <c r="P106" s="1" t="s">
        <v>45</v>
      </c>
      <c r="S106" s="1">
        <f>('Points tracking'!$AB70)</f>
        <v>4</v>
      </c>
    </row>
    <row r="107" spans="1:19" ht="13">
      <c r="A107" s="3">
        <v>42903.497437731479</v>
      </c>
      <c r="B107" s="4" t="s">
        <v>441</v>
      </c>
      <c r="C107" s="4" t="s">
        <v>442</v>
      </c>
      <c r="D107" s="1" t="str">
        <f t="shared" si="0"/>
        <v>LillianLin</v>
      </c>
      <c r="E107" s="1">
        <v>1290154</v>
      </c>
      <c r="F107" s="1" t="s">
        <v>20</v>
      </c>
      <c r="G107" s="1" t="s">
        <v>117</v>
      </c>
      <c r="H107" s="1" t="s">
        <v>67</v>
      </c>
      <c r="I107" s="1" t="s">
        <v>443</v>
      </c>
      <c r="J107" s="1">
        <v>4092935277</v>
      </c>
      <c r="K107" s="1" t="s">
        <v>24</v>
      </c>
      <c r="L107" s="1" t="s">
        <v>33</v>
      </c>
      <c r="M107" s="1" t="s">
        <v>34</v>
      </c>
      <c r="N107" s="1">
        <v>94196061</v>
      </c>
      <c r="O107" s="4" t="s">
        <v>444</v>
      </c>
      <c r="P107" s="1" t="s">
        <v>45</v>
      </c>
      <c r="Q107" s="5"/>
      <c r="R107" s="5"/>
      <c r="S107" s="1" t="str">
        <f>('Points tracking'!$AB2)</f>
        <v/>
      </c>
    </row>
    <row r="108" spans="1:19" ht="13">
      <c r="A108" s="3">
        <v>42995.678208877318</v>
      </c>
      <c r="B108" s="4" t="s">
        <v>445</v>
      </c>
      <c r="C108" s="4" t="s">
        <v>446</v>
      </c>
      <c r="D108" s="1" t="str">
        <f t="shared" si="0"/>
        <v>SajidKhan</v>
      </c>
      <c r="E108" s="1">
        <v>1624083</v>
      </c>
      <c r="F108" s="1" t="s">
        <v>31</v>
      </c>
      <c r="I108" s="1" t="s">
        <v>447</v>
      </c>
      <c r="J108" s="1">
        <v>8326924232</v>
      </c>
      <c r="K108" s="1" t="s">
        <v>40</v>
      </c>
      <c r="L108" s="1" t="s">
        <v>25</v>
      </c>
      <c r="M108" s="1" t="s">
        <v>34</v>
      </c>
      <c r="O108" s="2"/>
      <c r="P108" s="1" t="s">
        <v>28</v>
      </c>
      <c r="S108" s="1" t="str">
        <f>('Points tracking'!$AB108)</f>
        <v/>
      </c>
    </row>
    <row r="109" spans="1:19" ht="13">
      <c r="A109" s="3">
        <v>42995.998321481486</v>
      </c>
      <c r="B109" s="4" t="s">
        <v>448</v>
      </c>
      <c r="C109" s="4" t="s">
        <v>449</v>
      </c>
      <c r="D109" s="1" t="str">
        <f t="shared" si="0"/>
        <v>ErinNebres</v>
      </c>
      <c r="E109" s="1">
        <v>1567304</v>
      </c>
      <c r="F109" s="1" t="s">
        <v>31</v>
      </c>
      <c r="G109" s="1" t="s">
        <v>131</v>
      </c>
      <c r="I109" s="1" t="s">
        <v>450</v>
      </c>
      <c r="J109" s="1">
        <v>6613052794</v>
      </c>
      <c r="K109" s="1" t="s">
        <v>57</v>
      </c>
      <c r="L109" s="1" t="s">
        <v>33</v>
      </c>
      <c r="M109" s="1" t="s">
        <v>34</v>
      </c>
      <c r="O109" s="2"/>
      <c r="P109" s="1" t="s">
        <v>41</v>
      </c>
      <c r="S109" s="1">
        <f>('Points tracking'!$AB109)</f>
        <v>29</v>
      </c>
    </row>
    <row r="110" spans="1:19" ht="13">
      <c r="A110" s="3">
        <v>42996.024215277779</v>
      </c>
      <c r="B110" s="4" t="s">
        <v>96</v>
      </c>
      <c r="C110" s="4" t="s">
        <v>451</v>
      </c>
      <c r="D110" s="1" t="str">
        <f t="shared" si="0"/>
        <v>TravisTran</v>
      </c>
      <c r="E110" s="1">
        <v>1422645</v>
      </c>
      <c r="F110" s="1" t="s">
        <v>31</v>
      </c>
      <c r="G110" s="1" t="s">
        <v>142</v>
      </c>
      <c r="H110" s="1" t="s">
        <v>143</v>
      </c>
      <c r="I110" s="1" t="s">
        <v>452</v>
      </c>
      <c r="J110" s="1">
        <v>8322873096</v>
      </c>
      <c r="K110" s="1" t="s">
        <v>24</v>
      </c>
      <c r="L110" s="1" t="s">
        <v>25</v>
      </c>
      <c r="M110" s="1" t="s">
        <v>34</v>
      </c>
      <c r="O110" s="2"/>
      <c r="P110" s="1" t="s">
        <v>70</v>
      </c>
      <c r="S110" s="1" t="str">
        <f>('Points tracking'!$AB110)</f>
        <v/>
      </c>
    </row>
    <row r="111" spans="1:19" ht="13">
      <c r="A111" s="3">
        <v>42996.579952048611</v>
      </c>
      <c r="B111" s="4" t="s">
        <v>453</v>
      </c>
      <c r="C111" s="4" t="s">
        <v>454</v>
      </c>
      <c r="D111" s="1" t="str">
        <f t="shared" si="0"/>
        <v>KeithThompson</v>
      </c>
      <c r="E111" s="1">
        <v>1595821</v>
      </c>
      <c r="F111" s="1" t="s">
        <v>31</v>
      </c>
      <c r="G111" s="1" t="s">
        <v>66</v>
      </c>
      <c r="H111" s="1" t="s">
        <v>455</v>
      </c>
      <c r="I111" s="1" t="s">
        <v>456</v>
      </c>
      <c r="J111" s="1">
        <v>5056921002</v>
      </c>
      <c r="K111" s="1" t="s">
        <v>57</v>
      </c>
      <c r="L111" s="1" t="s">
        <v>167</v>
      </c>
      <c r="M111" s="1" t="s">
        <v>34</v>
      </c>
      <c r="O111" s="2"/>
      <c r="P111" s="1" t="s">
        <v>70</v>
      </c>
      <c r="S111" s="1">
        <f>('Points tracking'!$AB111)</f>
        <v>10</v>
      </c>
    </row>
    <row r="112" spans="1:19" ht="13">
      <c r="A112" s="3">
        <v>42996.580680393519</v>
      </c>
      <c r="B112" s="4" t="s">
        <v>457</v>
      </c>
      <c r="C112" s="4" t="s">
        <v>458</v>
      </c>
      <c r="D112" s="1" t="str">
        <f t="shared" si="0"/>
        <v>AlexisWitine</v>
      </c>
      <c r="E112" s="1">
        <v>1338118</v>
      </c>
      <c r="F112" s="1" t="s">
        <v>31</v>
      </c>
      <c r="G112" s="1" t="s">
        <v>66</v>
      </c>
      <c r="H112" s="1" t="s">
        <v>67</v>
      </c>
      <c r="I112" s="1" t="s">
        <v>459</v>
      </c>
      <c r="J112" s="1">
        <v>2816029574</v>
      </c>
      <c r="K112" s="1" t="s">
        <v>57</v>
      </c>
      <c r="L112" s="1" t="s">
        <v>51</v>
      </c>
      <c r="M112" s="1" t="s">
        <v>34</v>
      </c>
      <c r="O112" s="2"/>
      <c r="P112" s="1" t="s">
        <v>70</v>
      </c>
      <c r="S112" s="1">
        <f>('Points tracking'!$AB112)</f>
        <v>13</v>
      </c>
    </row>
    <row r="113" spans="1:19" ht="13">
      <c r="A113" s="3">
        <v>42997.639381053239</v>
      </c>
      <c r="B113" s="4" t="s">
        <v>460</v>
      </c>
      <c r="C113" s="4" t="s">
        <v>461</v>
      </c>
      <c r="D113" s="1" t="str">
        <f t="shared" si="0"/>
        <v>NamDang</v>
      </c>
      <c r="E113" s="1">
        <v>1492822</v>
      </c>
      <c r="F113" s="1" t="s">
        <v>31</v>
      </c>
      <c r="I113" s="1" t="s">
        <v>462</v>
      </c>
      <c r="J113" s="1">
        <v>8322886623</v>
      </c>
      <c r="K113" s="1" t="s">
        <v>24</v>
      </c>
      <c r="L113" s="1" t="s">
        <v>25</v>
      </c>
      <c r="M113" s="1" t="s">
        <v>34</v>
      </c>
      <c r="O113" s="2"/>
      <c r="P113" s="1" t="s">
        <v>28</v>
      </c>
      <c r="S113" s="1" t="str">
        <f>('Points tracking'!$AB113)</f>
        <v/>
      </c>
    </row>
    <row r="114" spans="1:19" ht="13">
      <c r="A114" s="3">
        <v>42998.542690914357</v>
      </c>
      <c r="B114" s="4" t="s">
        <v>463</v>
      </c>
      <c r="C114" s="4" t="s">
        <v>464</v>
      </c>
      <c r="D114" s="1" t="str">
        <f t="shared" si="0"/>
        <v>AugustMoney</v>
      </c>
      <c r="E114" s="1">
        <v>1250381</v>
      </c>
      <c r="F114" s="1" t="s">
        <v>31</v>
      </c>
      <c r="G114" s="1" t="s">
        <v>92</v>
      </c>
      <c r="H114" s="1" t="s">
        <v>93</v>
      </c>
      <c r="I114" s="1" t="s">
        <v>465</v>
      </c>
      <c r="J114" s="1">
        <v>2817444228</v>
      </c>
      <c r="K114" s="1" t="s">
        <v>212</v>
      </c>
      <c r="L114" s="1" t="s">
        <v>51</v>
      </c>
      <c r="M114" s="1" t="s">
        <v>34</v>
      </c>
      <c r="O114" s="2"/>
      <c r="P114" s="1" t="s">
        <v>70</v>
      </c>
      <c r="S114" s="1" t="str">
        <f>('Points tracking'!$AB114)</f>
        <v/>
      </c>
    </row>
    <row r="115" spans="1:19" ht="13">
      <c r="A115" s="3">
        <v>42983.769718703705</v>
      </c>
      <c r="B115" s="4" t="s">
        <v>466</v>
      </c>
      <c r="C115" s="4" t="s">
        <v>467</v>
      </c>
      <c r="D115" s="1" t="str">
        <f t="shared" si="0"/>
        <v>Xiaoyang(Rebecca)Li</v>
      </c>
      <c r="E115" s="1">
        <v>1456424</v>
      </c>
      <c r="F115" s="1" t="s">
        <v>20</v>
      </c>
      <c r="G115" s="1" t="s">
        <v>131</v>
      </c>
      <c r="I115" s="1" t="s">
        <v>468</v>
      </c>
      <c r="J115" s="1">
        <v>8324889766</v>
      </c>
      <c r="K115" s="1" t="s">
        <v>24</v>
      </c>
      <c r="L115" s="1" t="s">
        <v>33</v>
      </c>
      <c r="M115" s="1" t="s">
        <v>34</v>
      </c>
      <c r="N115" s="1">
        <v>94192776</v>
      </c>
      <c r="O115" s="4" t="s">
        <v>469</v>
      </c>
      <c r="P115" s="1" t="s">
        <v>35</v>
      </c>
      <c r="Q115" s="1" t="s">
        <v>470</v>
      </c>
      <c r="R115" s="5"/>
      <c r="S115" s="1" t="str">
        <f>('Points tracking'!$AB48)</f>
        <v/>
      </c>
    </row>
    <row r="116" spans="1:19" ht="13">
      <c r="A116" s="3">
        <v>42999.470135983793</v>
      </c>
      <c r="B116" s="4" t="s">
        <v>471</v>
      </c>
      <c r="C116" s="4" t="s">
        <v>472</v>
      </c>
      <c r="D116" s="1" t="str">
        <f t="shared" si="0"/>
        <v>HishamAlshmmasi</v>
      </c>
      <c r="E116" s="1">
        <v>1276949</v>
      </c>
      <c r="F116" s="1" t="s">
        <v>31</v>
      </c>
      <c r="G116" s="1" t="s">
        <v>131</v>
      </c>
      <c r="H116" s="1" t="s">
        <v>473</v>
      </c>
      <c r="I116" s="1" t="s">
        <v>474</v>
      </c>
      <c r="J116" s="1">
        <v>2816585611</v>
      </c>
      <c r="K116" s="1" t="s">
        <v>24</v>
      </c>
      <c r="L116" s="1" t="s">
        <v>33</v>
      </c>
      <c r="M116" s="1" t="s">
        <v>26</v>
      </c>
      <c r="O116" s="2"/>
      <c r="P116" s="1" t="s">
        <v>45</v>
      </c>
      <c r="S116" s="1" t="str">
        <f>('Points tracking'!$AB116)</f>
        <v/>
      </c>
    </row>
    <row r="117" spans="1:19" ht="13">
      <c r="A117" s="3">
        <v>42931.496031388888</v>
      </c>
      <c r="B117" s="4" t="s">
        <v>475</v>
      </c>
      <c r="C117" s="4" t="s">
        <v>476</v>
      </c>
      <c r="D117" s="1" t="str">
        <f t="shared" si="0"/>
        <v>TanyaKumar</v>
      </c>
      <c r="E117" s="1">
        <v>1426074</v>
      </c>
      <c r="F117" s="1" t="s">
        <v>20</v>
      </c>
      <c r="G117" s="1" t="s">
        <v>142</v>
      </c>
      <c r="H117" s="14" t="s">
        <v>477</v>
      </c>
      <c r="I117" s="1" t="s">
        <v>478</v>
      </c>
      <c r="J117" s="1">
        <v>8323496256</v>
      </c>
      <c r="K117" s="1" t="s">
        <v>57</v>
      </c>
      <c r="L117" s="1" t="s">
        <v>167</v>
      </c>
      <c r="M117" s="1" t="s">
        <v>34</v>
      </c>
      <c r="N117" s="1">
        <v>94029107</v>
      </c>
      <c r="O117" s="4" t="s">
        <v>479</v>
      </c>
      <c r="P117" s="1" t="s">
        <v>70</v>
      </c>
      <c r="S117" s="1" t="str">
        <f>('Points tracking'!$AB16)</f>
        <v/>
      </c>
    </row>
    <row r="118" spans="1:19" ht="13">
      <c r="A118" s="3">
        <v>42917.483678009259</v>
      </c>
      <c r="B118" s="4" t="s">
        <v>480</v>
      </c>
      <c r="C118" s="4" t="s">
        <v>481</v>
      </c>
      <c r="D118" s="1" t="str">
        <f t="shared" si="0"/>
        <v>DarrellKnape</v>
      </c>
      <c r="E118" s="1">
        <v>1327504</v>
      </c>
      <c r="F118" s="1" t="s">
        <v>20</v>
      </c>
      <c r="G118" s="1" t="s">
        <v>66</v>
      </c>
      <c r="H118" s="1" t="s">
        <v>482</v>
      </c>
      <c r="I118" s="1" t="s">
        <v>483</v>
      </c>
      <c r="J118" s="1">
        <v>7138555109</v>
      </c>
      <c r="K118" s="1" t="s">
        <v>24</v>
      </c>
      <c r="L118" s="1" t="s">
        <v>51</v>
      </c>
      <c r="M118" s="1" t="s">
        <v>26</v>
      </c>
      <c r="N118" s="1">
        <v>94361647</v>
      </c>
      <c r="O118" s="4" t="s">
        <v>484</v>
      </c>
      <c r="P118" s="1" t="s">
        <v>70</v>
      </c>
      <c r="S118" s="1">
        <f>('Points tracking'!$AB9)</f>
        <v>1</v>
      </c>
    </row>
    <row r="119" spans="1:19" ht="13">
      <c r="A119" s="3">
        <v>42999.701270844904</v>
      </c>
      <c r="B119" s="4" t="s">
        <v>485</v>
      </c>
      <c r="C119" s="4" t="s">
        <v>486</v>
      </c>
      <c r="D119" s="1" t="str">
        <f t="shared" si="0"/>
        <v>JunaidArshad</v>
      </c>
      <c r="E119" s="1">
        <v>1276469</v>
      </c>
      <c r="F119" s="1" t="s">
        <v>31</v>
      </c>
      <c r="G119" s="1" t="s">
        <v>200</v>
      </c>
      <c r="H119" s="1" t="s">
        <v>83</v>
      </c>
      <c r="I119" s="1" t="s">
        <v>487</v>
      </c>
      <c r="J119" s="1">
        <v>8324333170</v>
      </c>
      <c r="K119" s="1" t="s">
        <v>57</v>
      </c>
      <c r="L119" s="1" t="s">
        <v>167</v>
      </c>
      <c r="M119" s="1" t="s">
        <v>34</v>
      </c>
      <c r="O119" s="2"/>
      <c r="P119" s="1" t="s">
        <v>70</v>
      </c>
      <c r="S119" s="1">
        <f>('Points tracking'!$AB119)</f>
        <v>4</v>
      </c>
    </row>
    <row r="120" spans="1:19" ht="13">
      <c r="A120" s="3">
        <v>43012.471088113423</v>
      </c>
      <c r="B120" s="1" t="s">
        <v>445</v>
      </c>
      <c r="C120" s="1" t="s">
        <v>488</v>
      </c>
      <c r="D120" s="1" t="str">
        <f t="shared" si="0"/>
        <v>MubashirKhan</v>
      </c>
      <c r="E120" s="1">
        <v>1521657</v>
      </c>
      <c r="F120" s="1" t="s">
        <v>20</v>
      </c>
      <c r="G120" s="1" t="s">
        <v>204</v>
      </c>
      <c r="H120" s="1" t="s">
        <v>93</v>
      </c>
      <c r="I120" s="1" t="s">
        <v>489</v>
      </c>
      <c r="J120" s="1">
        <v>8328823183</v>
      </c>
      <c r="K120" s="1" t="s">
        <v>24</v>
      </c>
      <c r="L120" s="1" t="s">
        <v>25</v>
      </c>
      <c r="M120" s="1" t="s">
        <v>34</v>
      </c>
      <c r="N120" s="1">
        <v>94510272</v>
      </c>
      <c r="O120" s="1" t="s">
        <v>490</v>
      </c>
      <c r="P120" s="1" t="s">
        <v>41</v>
      </c>
      <c r="S120" s="1" t="str">
        <f>('Points tracking'!$AB150)</f>
        <v/>
      </c>
    </row>
    <row r="121" spans="1:19" ht="13">
      <c r="A121" s="3">
        <v>42999.749152986114</v>
      </c>
      <c r="B121" s="4" t="s">
        <v>491</v>
      </c>
      <c r="C121" s="4" t="s">
        <v>492</v>
      </c>
      <c r="D121" s="1" t="str">
        <f t="shared" si="0"/>
        <v>WilliamAlden</v>
      </c>
      <c r="E121" s="1">
        <v>1385701</v>
      </c>
      <c r="F121" s="1" t="s">
        <v>31</v>
      </c>
      <c r="I121" s="1" t="s">
        <v>493</v>
      </c>
      <c r="J121" s="1">
        <v>7135018181</v>
      </c>
      <c r="K121" s="1" t="s">
        <v>24</v>
      </c>
      <c r="L121" s="1" t="s">
        <v>51</v>
      </c>
      <c r="M121" s="1" t="s">
        <v>26</v>
      </c>
      <c r="O121" s="2"/>
      <c r="P121" s="1" t="s">
        <v>70</v>
      </c>
      <c r="S121" s="1">
        <f>('Points tracking'!$AB121)</f>
        <v>1</v>
      </c>
    </row>
    <row r="122" spans="1:19" ht="13">
      <c r="A122" s="3">
        <v>42999.759306192129</v>
      </c>
      <c r="B122" s="4" t="s">
        <v>494</v>
      </c>
      <c r="C122" s="4" t="s">
        <v>495</v>
      </c>
      <c r="D122" s="1" t="str">
        <f t="shared" si="0"/>
        <v>AliabirMemon</v>
      </c>
      <c r="E122" s="1">
        <v>1557485</v>
      </c>
      <c r="F122" s="1" t="s">
        <v>31</v>
      </c>
      <c r="G122" s="1" t="s">
        <v>142</v>
      </c>
      <c r="H122" s="1" t="s">
        <v>143</v>
      </c>
      <c r="I122" s="1" t="s">
        <v>496</v>
      </c>
      <c r="J122" s="1">
        <v>4848838115</v>
      </c>
      <c r="K122" s="1" t="s">
        <v>24</v>
      </c>
      <c r="L122" s="1" t="s">
        <v>25</v>
      </c>
      <c r="M122" s="1" t="s">
        <v>34</v>
      </c>
      <c r="O122" s="2"/>
      <c r="P122" s="1" t="s">
        <v>41</v>
      </c>
      <c r="S122" s="1" t="str">
        <f>('Points tracking'!$AB122)</f>
        <v/>
      </c>
    </row>
    <row r="123" spans="1:19" ht="13">
      <c r="A123" s="3">
        <v>42999.766867025464</v>
      </c>
      <c r="B123" s="4" t="s">
        <v>497</v>
      </c>
      <c r="C123" s="4" t="s">
        <v>498</v>
      </c>
      <c r="D123" s="1" t="str">
        <f t="shared" si="0"/>
        <v>JordanPerez</v>
      </c>
      <c r="E123" s="1">
        <v>1427779</v>
      </c>
      <c r="F123" s="1" t="s">
        <v>31</v>
      </c>
      <c r="G123" s="1" t="s">
        <v>21</v>
      </c>
      <c r="I123" s="1" t="s">
        <v>499</v>
      </c>
      <c r="J123" s="1">
        <v>2816365409</v>
      </c>
      <c r="K123" s="1" t="s">
        <v>57</v>
      </c>
      <c r="L123" s="1" t="s">
        <v>25</v>
      </c>
      <c r="M123" s="1" t="s">
        <v>26</v>
      </c>
      <c r="O123" s="2"/>
      <c r="P123" s="1" t="s">
        <v>70</v>
      </c>
      <c r="S123" s="1" t="str">
        <f>('Points tracking'!$AB123)</f>
        <v/>
      </c>
    </row>
    <row r="124" spans="1:19" ht="13">
      <c r="A124" s="3">
        <v>42999.778678831019</v>
      </c>
      <c r="B124" s="4" t="s">
        <v>500</v>
      </c>
      <c r="C124" s="4" t="s">
        <v>501</v>
      </c>
      <c r="D124" s="1" t="str">
        <f t="shared" si="0"/>
        <v>MitchellLegg</v>
      </c>
      <c r="E124" s="1" t="s">
        <v>502</v>
      </c>
      <c r="F124" s="1" t="s">
        <v>31</v>
      </c>
      <c r="I124" s="1" t="s">
        <v>503</v>
      </c>
      <c r="J124" s="1">
        <v>7138197701</v>
      </c>
      <c r="K124" s="1" t="s">
        <v>40</v>
      </c>
      <c r="L124" s="1" t="s">
        <v>33</v>
      </c>
      <c r="M124" s="1" t="s">
        <v>26</v>
      </c>
      <c r="O124" s="2"/>
      <c r="P124" s="1" t="s">
        <v>41</v>
      </c>
      <c r="S124" s="1" t="str">
        <f>('Points tracking'!$AB124)</f>
        <v/>
      </c>
    </row>
    <row r="125" spans="1:19" ht="13">
      <c r="A125" s="3">
        <v>42999.789649004626</v>
      </c>
      <c r="B125" s="4" t="s">
        <v>378</v>
      </c>
      <c r="C125" s="4" t="s">
        <v>504</v>
      </c>
      <c r="D125" s="1" t="str">
        <f t="shared" si="0"/>
        <v>LeaDaniel</v>
      </c>
      <c r="E125" s="1">
        <v>1608271</v>
      </c>
      <c r="F125" s="1" t="s">
        <v>31</v>
      </c>
      <c r="I125" s="1" t="s">
        <v>505</v>
      </c>
      <c r="K125" s="1" t="s">
        <v>40</v>
      </c>
      <c r="L125" s="1" t="s">
        <v>25</v>
      </c>
      <c r="M125" s="1" t="s">
        <v>34</v>
      </c>
      <c r="O125" s="2"/>
      <c r="P125" s="1" t="s">
        <v>28</v>
      </c>
      <c r="S125" s="1" t="str">
        <f>('Points tracking'!$AB125)</f>
        <v/>
      </c>
    </row>
    <row r="126" spans="1:19" ht="13">
      <c r="A126" s="3">
        <v>42999.810437708336</v>
      </c>
      <c r="B126" s="4" t="s">
        <v>506</v>
      </c>
      <c r="C126" s="4" t="s">
        <v>507</v>
      </c>
      <c r="D126" s="1" t="str">
        <f t="shared" si="0"/>
        <v>KeeganFreeman</v>
      </c>
      <c r="E126" s="1">
        <v>1738717</v>
      </c>
      <c r="F126" s="1" t="s">
        <v>31</v>
      </c>
      <c r="I126" s="1" t="s">
        <v>508</v>
      </c>
      <c r="J126" s="1">
        <v>8067782489</v>
      </c>
      <c r="K126" s="1" t="s">
        <v>57</v>
      </c>
      <c r="L126" s="1" t="s">
        <v>25</v>
      </c>
      <c r="M126" s="1" t="s">
        <v>34</v>
      </c>
      <c r="O126" s="2"/>
      <c r="P126" s="1" t="s">
        <v>28</v>
      </c>
      <c r="S126" s="1" t="str">
        <f>('Points tracking'!$AB126)</f>
        <v/>
      </c>
    </row>
    <row r="127" spans="1:19" ht="13">
      <c r="A127" s="3">
        <v>43000.638052210648</v>
      </c>
      <c r="B127" s="1" t="s">
        <v>509</v>
      </c>
      <c r="C127" s="1" t="s">
        <v>396</v>
      </c>
      <c r="D127" s="1" t="str">
        <f t="shared" si="0"/>
        <v>OmarGodoy</v>
      </c>
      <c r="E127" s="1">
        <v>1590477</v>
      </c>
      <c r="F127" s="1" t="s">
        <v>31</v>
      </c>
      <c r="I127" s="1" t="s">
        <v>510</v>
      </c>
      <c r="J127" s="1">
        <v>8328830873</v>
      </c>
      <c r="K127" s="1" t="s">
        <v>40</v>
      </c>
      <c r="L127" s="1" t="s">
        <v>25</v>
      </c>
      <c r="M127" s="1" t="s">
        <v>34</v>
      </c>
      <c r="O127" s="2"/>
      <c r="P127" s="1" t="s">
        <v>41</v>
      </c>
      <c r="S127" s="1" t="str">
        <f>('Points tracking'!$AB127)</f>
        <v/>
      </c>
    </row>
    <row r="128" spans="1:19" ht="13">
      <c r="A128" s="3">
        <v>43000.663249965277</v>
      </c>
      <c r="B128" s="1" t="s">
        <v>511</v>
      </c>
      <c r="C128" s="1" t="s">
        <v>512</v>
      </c>
      <c r="D128" s="1" t="str">
        <f t="shared" si="0"/>
        <v>GustavoSilva</v>
      </c>
      <c r="E128" s="1">
        <v>1344696</v>
      </c>
      <c r="F128" s="1" t="s">
        <v>31</v>
      </c>
      <c r="I128" s="1" t="s">
        <v>513</v>
      </c>
      <c r="J128" s="1">
        <v>8324955765</v>
      </c>
      <c r="K128" s="1" t="s">
        <v>24</v>
      </c>
      <c r="L128" s="1" t="s">
        <v>167</v>
      </c>
      <c r="M128" s="1" t="s">
        <v>34</v>
      </c>
      <c r="O128" s="2"/>
      <c r="P128" s="1" t="s">
        <v>70</v>
      </c>
      <c r="S128" s="1" t="str">
        <f>('Points tracking'!$AB128)</f>
        <v/>
      </c>
    </row>
    <row r="129" spans="1:19" ht="13">
      <c r="A129" s="3">
        <v>43038.712066018517</v>
      </c>
      <c r="B129" s="1" t="s">
        <v>514</v>
      </c>
      <c r="C129" s="1" t="s">
        <v>515</v>
      </c>
      <c r="D129" s="1" t="str">
        <f t="shared" si="0"/>
        <v>AllisonKeene</v>
      </c>
      <c r="E129" s="1">
        <v>1296356</v>
      </c>
      <c r="F129" s="1" t="s">
        <v>20</v>
      </c>
      <c r="G129" s="1" t="s">
        <v>131</v>
      </c>
      <c r="H129" s="1" t="s">
        <v>516</v>
      </c>
      <c r="I129" s="1" t="s">
        <v>517</v>
      </c>
      <c r="J129" s="1">
        <v>2819610572</v>
      </c>
      <c r="K129" s="1" t="s">
        <v>24</v>
      </c>
      <c r="L129" s="1" t="s">
        <v>25</v>
      </c>
      <c r="M129" s="1" t="s">
        <v>26</v>
      </c>
      <c r="N129" s="1">
        <v>94029403</v>
      </c>
      <c r="O129" s="1" t="s">
        <v>518</v>
      </c>
      <c r="P129" s="1" t="s">
        <v>45</v>
      </c>
      <c r="S129" s="1">
        <f>('Points tracking'!$AB160)</f>
        <v>18</v>
      </c>
    </row>
    <row r="130" spans="1:19" ht="13">
      <c r="A130" s="3">
        <v>42917.510365648151</v>
      </c>
      <c r="B130" s="4" t="s">
        <v>519</v>
      </c>
      <c r="C130" s="4" t="s">
        <v>520</v>
      </c>
      <c r="D130" s="1" t="str">
        <f t="shared" si="0"/>
        <v>AathiraKarippurathuVijayakumar</v>
      </c>
      <c r="E130" s="1">
        <v>1435193</v>
      </c>
      <c r="F130" s="1" t="s">
        <v>20</v>
      </c>
      <c r="G130" s="1" t="s">
        <v>521</v>
      </c>
      <c r="H130" s="1" t="s">
        <v>108</v>
      </c>
      <c r="I130" s="1" t="s">
        <v>522</v>
      </c>
      <c r="J130" s="1">
        <v>2819485563</v>
      </c>
      <c r="K130" s="1" t="s">
        <v>24</v>
      </c>
      <c r="L130" s="1" t="s">
        <v>51</v>
      </c>
      <c r="M130" s="1" t="s">
        <v>34</v>
      </c>
      <c r="N130" s="1">
        <v>94031729</v>
      </c>
      <c r="O130" s="4" t="s">
        <v>523</v>
      </c>
      <c r="P130" s="1" t="s">
        <v>70</v>
      </c>
      <c r="S130" s="1" t="str">
        <f>('Points tracking'!$AB10)</f>
        <v/>
      </c>
    </row>
    <row r="131" spans="1:19" ht="13">
      <c r="A131" s="3">
        <v>43206.476680798616</v>
      </c>
      <c r="B131" s="1" t="s">
        <v>524</v>
      </c>
      <c r="C131" s="1" t="s">
        <v>525</v>
      </c>
      <c r="D131" s="1" t="str">
        <f t="shared" si="0"/>
        <v>AffanImran</v>
      </c>
      <c r="E131" s="1">
        <v>1174492</v>
      </c>
      <c r="F131" s="1" t="s">
        <v>20</v>
      </c>
      <c r="I131" s="1" t="s">
        <v>526</v>
      </c>
      <c r="J131" s="1">
        <v>8329554113</v>
      </c>
      <c r="K131" s="1" t="s">
        <v>24</v>
      </c>
      <c r="L131" s="1" t="s">
        <v>51</v>
      </c>
      <c r="M131" s="1" t="s">
        <v>34</v>
      </c>
      <c r="N131" s="1">
        <v>93946041</v>
      </c>
      <c r="O131" s="1" t="s">
        <v>527</v>
      </c>
      <c r="P131" s="1" t="s">
        <v>45</v>
      </c>
    </row>
    <row r="132" spans="1:19" ht="13">
      <c r="A132" s="3">
        <v>43001.825905439815</v>
      </c>
      <c r="B132" s="1" t="s">
        <v>528</v>
      </c>
      <c r="C132" s="1" t="s">
        <v>529</v>
      </c>
      <c r="D132" s="1" t="str">
        <f t="shared" si="0"/>
        <v>DanaAzouz</v>
      </c>
      <c r="E132" s="1">
        <v>1513754</v>
      </c>
      <c r="F132" s="1" t="s">
        <v>31</v>
      </c>
      <c r="I132" s="1" t="s">
        <v>530</v>
      </c>
      <c r="K132" s="1" t="s">
        <v>24</v>
      </c>
      <c r="L132" s="1" t="s">
        <v>51</v>
      </c>
      <c r="M132" s="1" t="s">
        <v>34</v>
      </c>
      <c r="P132" s="1" t="s">
        <v>41</v>
      </c>
      <c r="S132" s="1" t="str">
        <f>('Points tracking'!$AB132)</f>
        <v/>
      </c>
    </row>
    <row r="133" spans="1:19" ht="13">
      <c r="A133" s="3">
        <v>43002.496148194448</v>
      </c>
      <c r="B133" s="1" t="s">
        <v>531</v>
      </c>
      <c r="C133" s="1" t="s">
        <v>532</v>
      </c>
      <c r="D133" s="1" t="str">
        <f t="shared" si="0"/>
        <v>SanjanaGokhale</v>
      </c>
      <c r="E133" s="1">
        <v>1498205</v>
      </c>
      <c r="F133" s="1" t="s">
        <v>31</v>
      </c>
      <c r="G133" s="1" t="s">
        <v>21</v>
      </c>
      <c r="H133" s="1" t="s">
        <v>533</v>
      </c>
      <c r="I133" s="1" t="s">
        <v>534</v>
      </c>
      <c r="J133" s="1">
        <v>5122070899</v>
      </c>
      <c r="K133" s="1" t="s">
        <v>24</v>
      </c>
      <c r="L133" s="1" t="s">
        <v>33</v>
      </c>
      <c r="M133" s="1" t="s">
        <v>26</v>
      </c>
      <c r="P133" s="1" t="s">
        <v>41</v>
      </c>
      <c r="S133" s="1">
        <f>('Points tracking'!$AB133)</f>
        <v>1</v>
      </c>
    </row>
    <row r="134" spans="1:19" ht="13">
      <c r="A134" s="3">
        <v>42971.665297893516</v>
      </c>
      <c r="B134" s="4" t="s">
        <v>535</v>
      </c>
      <c r="C134" s="4" t="s">
        <v>536</v>
      </c>
      <c r="D134" s="1" t="str">
        <f t="shared" si="0"/>
        <v>IsraelIlagan</v>
      </c>
      <c r="E134" s="1">
        <v>1544951</v>
      </c>
      <c r="F134" s="1" t="s">
        <v>20</v>
      </c>
      <c r="G134" s="1" t="s">
        <v>142</v>
      </c>
      <c r="I134" s="1" t="s">
        <v>537</v>
      </c>
      <c r="J134" s="1">
        <v>3619350552</v>
      </c>
      <c r="K134" s="1" t="s">
        <v>24</v>
      </c>
      <c r="L134" s="1" t="s">
        <v>167</v>
      </c>
      <c r="M134" s="1" t="s">
        <v>34</v>
      </c>
      <c r="N134" s="1">
        <v>94023007</v>
      </c>
      <c r="O134" s="4" t="s">
        <v>538</v>
      </c>
      <c r="P134" s="1" t="s">
        <v>70</v>
      </c>
      <c r="S134" s="1">
        <f>('Points tracking'!$AB27)</f>
        <v>2</v>
      </c>
    </row>
    <row r="135" spans="1:19" ht="13">
      <c r="A135" s="3">
        <v>43003.396478310184</v>
      </c>
      <c r="B135" s="1" t="s">
        <v>475</v>
      </c>
      <c r="C135" s="1" t="s">
        <v>539</v>
      </c>
      <c r="D135" s="1" t="str">
        <f t="shared" si="0"/>
        <v>EshwarKumar</v>
      </c>
      <c r="E135" s="1">
        <v>1572695</v>
      </c>
      <c r="F135" s="1" t="s">
        <v>31</v>
      </c>
      <c r="I135" s="1" t="s">
        <v>540</v>
      </c>
      <c r="K135" s="1" t="s">
        <v>24</v>
      </c>
      <c r="L135" s="1" t="s">
        <v>51</v>
      </c>
      <c r="M135" s="1" t="s">
        <v>34</v>
      </c>
      <c r="P135" s="1" t="s">
        <v>28</v>
      </c>
      <c r="S135" s="1" t="str">
        <f>('Points tracking'!$AB135)</f>
        <v/>
      </c>
    </row>
    <row r="136" spans="1:19" ht="13">
      <c r="A136" s="3">
        <v>42983.613399710652</v>
      </c>
      <c r="B136" s="4" t="s">
        <v>541</v>
      </c>
      <c r="C136" s="4" t="s">
        <v>542</v>
      </c>
      <c r="D136" s="1" t="str">
        <f t="shared" si="0"/>
        <v>RhemaIke</v>
      </c>
      <c r="E136" s="1">
        <v>1328734</v>
      </c>
      <c r="F136" s="1" t="s">
        <v>20</v>
      </c>
      <c r="G136" s="1" t="s">
        <v>360</v>
      </c>
      <c r="H136" s="1" t="s">
        <v>127</v>
      </c>
      <c r="I136" s="1" t="s">
        <v>543</v>
      </c>
      <c r="J136" s="1">
        <v>8326713291</v>
      </c>
      <c r="K136" s="1" t="s">
        <v>24</v>
      </c>
      <c r="L136" s="1" t="s">
        <v>33</v>
      </c>
      <c r="M136" s="1" t="s">
        <v>34</v>
      </c>
      <c r="N136" s="1">
        <v>94443365</v>
      </c>
      <c r="O136" s="4" t="s">
        <v>544</v>
      </c>
      <c r="P136" s="1" t="s">
        <v>70</v>
      </c>
      <c r="S136" s="1">
        <f>('Points tracking'!$AB44)</f>
        <v>3</v>
      </c>
    </row>
    <row r="137" spans="1:19" ht="13">
      <c r="A137" s="3">
        <v>43125.610284050927</v>
      </c>
      <c r="B137" s="7" t="s">
        <v>545</v>
      </c>
      <c r="C137" s="7" t="s">
        <v>546</v>
      </c>
      <c r="D137" s="1" t="str">
        <f t="shared" si="0"/>
        <v>GabrielHurtado</v>
      </c>
      <c r="E137" s="1">
        <v>1469436</v>
      </c>
      <c r="F137" s="1" t="s">
        <v>20</v>
      </c>
      <c r="G137" s="1" t="s">
        <v>113</v>
      </c>
      <c r="H137" s="1" t="s">
        <v>477</v>
      </c>
      <c r="I137" s="1" t="s">
        <v>547</v>
      </c>
      <c r="J137" s="1">
        <v>2818451466</v>
      </c>
      <c r="K137" s="1" t="s">
        <v>57</v>
      </c>
      <c r="L137" s="1" t="s">
        <v>25</v>
      </c>
      <c r="M137" s="1" t="s">
        <v>26</v>
      </c>
      <c r="N137" s="1">
        <v>94749069</v>
      </c>
      <c r="O137" s="15" t="s">
        <v>548</v>
      </c>
      <c r="P137" s="1" t="s">
        <v>41</v>
      </c>
      <c r="S137" s="1" t="str">
        <f>('Points tracking'!$AB186)</f>
        <v/>
      </c>
    </row>
    <row r="138" spans="1:19" ht="13">
      <c r="A138" s="3">
        <v>43005.471003113431</v>
      </c>
      <c r="B138" s="1" t="s">
        <v>549</v>
      </c>
      <c r="C138" s="1" t="s">
        <v>550</v>
      </c>
      <c r="D138" s="1" t="str">
        <f t="shared" si="0"/>
        <v>AshitaBhojwani</v>
      </c>
      <c r="E138" s="1">
        <v>1416241</v>
      </c>
      <c r="F138" s="1" t="s">
        <v>31</v>
      </c>
      <c r="I138" s="1" t="s">
        <v>551</v>
      </c>
      <c r="J138" s="1">
        <v>7133146290</v>
      </c>
      <c r="K138" s="1" t="s">
        <v>24</v>
      </c>
      <c r="L138" s="1" t="s">
        <v>33</v>
      </c>
      <c r="M138" s="1" t="s">
        <v>34</v>
      </c>
      <c r="P138" s="1" t="s">
        <v>70</v>
      </c>
      <c r="S138" s="1" t="str">
        <f>('Points tracking'!$AB138)</f>
        <v/>
      </c>
    </row>
    <row r="139" spans="1:19" ht="13">
      <c r="A139" s="3">
        <v>43005.527748113425</v>
      </c>
      <c r="B139" s="1" t="s">
        <v>552</v>
      </c>
      <c r="C139" s="1" t="s">
        <v>396</v>
      </c>
      <c r="D139" s="1" t="str">
        <f t="shared" si="0"/>
        <v>OmarBaig</v>
      </c>
      <c r="E139" s="1">
        <v>1518007</v>
      </c>
      <c r="F139" s="1" t="s">
        <v>31</v>
      </c>
      <c r="G139" s="1" t="s">
        <v>142</v>
      </c>
      <c r="I139" s="1" t="s">
        <v>553</v>
      </c>
      <c r="J139" s="1">
        <v>2819353168</v>
      </c>
      <c r="K139" s="1" t="s">
        <v>24</v>
      </c>
      <c r="L139" s="1" t="s">
        <v>25</v>
      </c>
      <c r="M139" s="1" t="s">
        <v>26</v>
      </c>
      <c r="P139" s="1" t="s">
        <v>41</v>
      </c>
      <c r="S139" s="1" t="str">
        <f>('Points tracking'!$AB139)</f>
        <v/>
      </c>
    </row>
    <row r="140" spans="1:19" ht="13">
      <c r="A140" s="3">
        <v>43005.599649733791</v>
      </c>
      <c r="B140" s="1" t="s">
        <v>554</v>
      </c>
      <c r="C140" s="1" t="s">
        <v>555</v>
      </c>
      <c r="D140" s="1" t="str">
        <f t="shared" si="0"/>
        <v>JaskaranpreetSingh</v>
      </c>
      <c r="E140" s="1">
        <v>1438195</v>
      </c>
      <c r="F140" s="1" t="s">
        <v>31</v>
      </c>
      <c r="I140" s="1" t="s">
        <v>556</v>
      </c>
      <c r="J140" s="1">
        <v>8325910657</v>
      </c>
      <c r="K140" s="1" t="s">
        <v>24</v>
      </c>
      <c r="L140" s="1" t="s">
        <v>51</v>
      </c>
      <c r="M140" s="1" t="s">
        <v>34</v>
      </c>
      <c r="P140" s="1" t="s">
        <v>70</v>
      </c>
      <c r="S140" s="1">
        <f>('Points tracking'!$AB140)</f>
        <v>1</v>
      </c>
    </row>
    <row r="141" spans="1:19" ht="13">
      <c r="A141" s="3">
        <v>43005.650541168987</v>
      </c>
      <c r="B141" s="1" t="s">
        <v>299</v>
      </c>
      <c r="C141" s="1" t="s">
        <v>557</v>
      </c>
      <c r="D141" s="1" t="str">
        <f t="shared" si="0"/>
        <v>LongNguyen</v>
      </c>
      <c r="E141" s="1">
        <v>1077120</v>
      </c>
      <c r="F141" s="1" t="s">
        <v>31</v>
      </c>
      <c r="I141" s="1" t="s">
        <v>558</v>
      </c>
      <c r="J141" s="1">
        <v>8328761696</v>
      </c>
      <c r="L141" s="1" t="s">
        <v>25</v>
      </c>
      <c r="M141" s="1" t="s">
        <v>34</v>
      </c>
      <c r="P141" s="1" t="s">
        <v>45</v>
      </c>
      <c r="S141" s="1" t="str">
        <f>('Points tracking'!$AB141)</f>
        <v/>
      </c>
    </row>
    <row r="142" spans="1:19" ht="13">
      <c r="A142" s="3">
        <v>43005.806928437501</v>
      </c>
      <c r="B142" s="1" t="s">
        <v>559</v>
      </c>
      <c r="C142" s="1" t="s">
        <v>560</v>
      </c>
      <c r="D142" s="1" t="str">
        <f t="shared" si="0"/>
        <v>YangNguyen</v>
      </c>
      <c r="E142" s="1">
        <v>1362190</v>
      </c>
      <c r="F142" s="1" t="s">
        <v>31</v>
      </c>
      <c r="G142" s="1" t="s">
        <v>82</v>
      </c>
      <c r="H142" s="1" t="s">
        <v>83</v>
      </c>
      <c r="I142" s="1" t="s">
        <v>561</v>
      </c>
      <c r="J142" s="1">
        <v>8328769273</v>
      </c>
      <c r="K142" s="1" t="s">
        <v>24</v>
      </c>
      <c r="L142" s="1" t="s">
        <v>145</v>
      </c>
      <c r="M142" s="1" t="s">
        <v>34</v>
      </c>
      <c r="P142" s="1" t="s">
        <v>70</v>
      </c>
      <c r="S142" s="1">
        <f>('Points tracking'!$AB142)</f>
        <v>8</v>
      </c>
    </row>
    <row r="143" spans="1:19" ht="13">
      <c r="A143" s="3">
        <v>42917.469628668987</v>
      </c>
      <c r="B143" s="4" t="s">
        <v>562</v>
      </c>
      <c r="C143" s="4" t="s">
        <v>411</v>
      </c>
      <c r="D143" s="1" t="str">
        <f t="shared" si="0"/>
        <v>MatthewHunter</v>
      </c>
      <c r="E143" s="1">
        <v>1539599</v>
      </c>
      <c r="F143" s="1" t="s">
        <v>20</v>
      </c>
      <c r="G143" s="1" t="s">
        <v>142</v>
      </c>
      <c r="H143" s="1" t="s">
        <v>563</v>
      </c>
      <c r="I143" s="1" t="s">
        <v>564</v>
      </c>
      <c r="J143" s="1">
        <v>2818966475</v>
      </c>
      <c r="K143" s="1" t="s">
        <v>24</v>
      </c>
      <c r="L143" s="1" t="s">
        <v>145</v>
      </c>
      <c r="M143" s="1" t="s">
        <v>34</v>
      </c>
      <c r="N143" s="1">
        <v>94361456</v>
      </c>
      <c r="O143" s="4" t="s">
        <v>565</v>
      </c>
      <c r="P143" s="1" t="s">
        <v>41</v>
      </c>
      <c r="S143" s="1" t="str">
        <f>('Points tracking'!$AB8)</f>
        <v/>
      </c>
    </row>
    <row r="144" spans="1:19" ht="13">
      <c r="A144" s="3">
        <v>43006.400591400467</v>
      </c>
      <c r="B144" s="1" t="s">
        <v>566</v>
      </c>
      <c r="C144" s="1" t="s">
        <v>567</v>
      </c>
      <c r="D144" s="1" t="str">
        <f t="shared" si="0"/>
        <v>KasimEgal</v>
      </c>
      <c r="E144" s="1">
        <v>1249841</v>
      </c>
      <c r="F144" s="1" t="s">
        <v>31</v>
      </c>
      <c r="G144" s="1" t="s">
        <v>568</v>
      </c>
      <c r="H144" s="1" t="s">
        <v>189</v>
      </c>
      <c r="I144" s="1" t="s">
        <v>569</v>
      </c>
      <c r="J144" s="1">
        <v>8325302977</v>
      </c>
      <c r="K144" s="1" t="s">
        <v>24</v>
      </c>
      <c r="L144" s="1" t="s">
        <v>25</v>
      </c>
      <c r="M144" s="1" t="s">
        <v>34</v>
      </c>
      <c r="P144" s="1" t="s">
        <v>45</v>
      </c>
      <c r="S144" s="1" t="str">
        <f>('Points tracking'!$AB144)</f>
        <v/>
      </c>
    </row>
    <row r="145" spans="1:19" ht="13">
      <c r="A145" s="3">
        <v>42986.360479328709</v>
      </c>
      <c r="B145" s="4" t="s">
        <v>343</v>
      </c>
      <c r="C145" s="4" t="s">
        <v>570</v>
      </c>
      <c r="D145" s="1" t="str">
        <f t="shared" si="0"/>
        <v>EricHoang</v>
      </c>
      <c r="E145" s="1">
        <v>1617276</v>
      </c>
      <c r="F145" s="1" t="s">
        <v>20</v>
      </c>
      <c r="G145" s="1" t="s">
        <v>301</v>
      </c>
      <c r="H145" s="1" t="s">
        <v>67</v>
      </c>
      <c r="I145" s="1" t="s">
        <v>571</v>
      </c>
      <c r="J145" s="1">
        <v>8322843883</v>
      </c>
      <c r="K145" s="1" t="s">
        <v>40</v>
      </c>
      <c r="L145" s="1" t="s">
        <v>167</v>
      </c>
      <c r="M145" s="1" t="s">
        <v>34</v>
      </c>
      <c r="N145" s="1">
        <v>94469896</v>
      </c>
      <c r="O145" s="4" t="s">
        <v>572</v>
      </c>
      <c r="P145" s="1" t="s">
        <v>28</v>
      </c>
      <c r="S145" s="1" t="str">
        <f>('Points tracking'!$AB89)</f>
        <v/>
      </c>
    </row>
    <row r="146" spans="1:19" ht="13">
      <c r="A146" s="3">
        <v>43009.945806898148</v>
      </c>
      <c r="B146" s="1" t="s">
        <v>573</v>
      </c>
      <c r="C146" s="1" t="s">
        <v>574</v>
      </c>
      <c r="D146" s="1" t="str">
        <f t="shared" si="0"/>
        <v>SleimanElhajj</v>
      </c>
      <c r="E146" s="1">
        <v>1482328</v>
      </c>
      <c r="F146" s="1" t="s">
        <v>31</v>
      </c>
      <c r="I146" s="1" t="s">
        <v>575</v>
      </c>
      <c r="L146" s="1" t="s">
        <v>25</v>
      </c>
      <c r="M146" s="1" t="s">
        <v>34</v>
      </c>
      <c r="Q146" s="1" t="s">
        <v>576</v>
      </c>
      <c r="R146" s="5"/>
      <c r="S146" s="1" t="str">
        <f>('Points tracking'!$AB146)</f>
        <v/>
      </c>
    </row>
    <row r="147" spans="1:19" ht="13">
      <c r="A147" s="3">
        <v>43010.534814247687</v>
      </c>
      <c r="B147" s="1" t="s">
        <v>577</v>
      </c>
      <c r="C147" s="1" t="s">
        <v>578</v>
      </c>
      <c r="D147" s="1" t="str">
        <f t="shared" si="0"/>
        <v>AditiTyagi</v>
      </c>
      <c r="E147" s="1">
        <v>1330718</v>
      </c>
      <c r="F147" s="1" t="s">
        <v>31</v>
      </c>
      <c r="I147" s="1" t="s">
        <v>579</v>
      </c>
      <c r="K147" s="1" t="s">
        <v>57</v>
      </c>
      <c r="L147" s="1" t="s">
        <v>25</v>
      </c>
      <c r="M147" s="1" t="s">
        <v>26</v>
      </c>
      <c r="P147" s="1" t="s">
        <v>45</v>
      </c>
      <c r="S147" s="1" t="str">
        <f>('Points tracking'!$AB147)</f>
        <v/>
      </c>
    </row>
    <row r="148" spans="1:19" ht="13">
      <c r="A148" s="3">
        <v>43011.578590868055</v>
      </c>
      <c r="B148" s="1" t="s">
        <v>580</v>
      </c>
      <c r="C148" s="1" t="s">
        <v>581</v>
      </c>
      <c r="D148" s="1" t="str">
        <f t="shared" si="0"/>
        <v>SamuelAkinwande</v>
      </c>
      <c r="E148" s="1">
        <v>1579563</v>
      </c>
      <c r="F148" s="1" t="s">
        <v>31</v>
      </c>
      <c r="G148" s="1" t="s">
        <v>142</v>
      </c>
      <c r="H148" s="1" t="s">
        <v>143</v>
      </c>
      <c r="I148" s="1" t="s">
        <v>582</v>
      </c>
      <c r="J148" s="1">
        <v>8324316383</v>
      </c>
      <c r="K148" s="1" t="s">
        <v>40</v>
      </c>
      <c r="L148" s="1" t="s">
        <v>25</v>
      </c>
      <c r="M148" s="1" t="s">
        <v>26</v>
      </c>
      <c r="P148" s="1" t="s">
        <v>41</v>
      </c>
      <c r="S148" s="1" t="str">
        <f>('Points tracking'!$AB148)</f>
        <v/>
      </c>
    </row>
    <row r="149" spans="1:19" ht="13">
      <c r="A149" s="3">
        <v>43011.692773877316</v>
      </c>
      <c r="B149" s="1" t="s">
        <v>583</v>
      </c>
      <c r="C149" s="1" t="s">
        <v>584</v>
      </c>
      <c r="D149" s="1" t="str">
        <f t="shared" si="0"/>
        <v>YitongHao</v>
      </c>
      <c r="E149" s="1">
        <v>1646907</v>
      </c>
      <c r="F149" s="1" t="s">
        <v>31</v>
      </c>
      <c r="I149" s="1" t="s">
        <v>585</v>
      </c>
      <c r="J149" s="1">
        <v>3462010257</v>
      </c>
      <c r="K149" s="1" t="s">
        <v>40</v>
      </c>
      <c r="L149" s="1" t="s">
        <v>33</v>
      </c>
      <c r="M149" s="1" t="s">
        <v>34</v>
      </c>
      <c r="P149" s="1" t="s">
        <v>35</v>
      </c>
      <c r="Q149" s="1" t="s">
        <v>586</v>
      </c>
      <c r="R149" s="5"/>
      <c r="S149" s="1">
        <f>('Points tracking'!$AB149)</f>
        <v>4</v>
      </c>
    </row>
    <row r="150" spans="1:19" ht="13">
      <c r="A150" s="3">
        <v>42985.656487893517</v>
      </c>
      <c r="B150" s="4" t="s">
        <v>587</v>
      </c>
      <c r="C150" s="4" t="s">
        <v>343</v>
      </c>
      <c r="D150" s="1" t="str">
        <f t="shared" si="0"/>
        <v>HoangHieu</v>
      </c>
      <c r="E150" s="1">
        <v>1547406</v>
      </c>
      <c r="F150" s="1" t="s">
        <v>20</v>
      </c>
      <c r="I150" s="1" t="s">
        <v>588</v>
      </c>
      <c r="K150" s="1" t="s">
        <v>24</v>
      </c>
      <c r="L150" s="1" t="s">
        <v>33</v>
      </c>
      <c r="M150" s="1" t="s">
        <v>34</v>
      </c>
      <c r="N150" s="1">
        <v>94469056</v>
      </c>
      <c r="O150" s="4" t="s">
        <v>589</v>
      </c>
      <c r="P150" s="1" t="s">
        <v>41</v>
      </c>
      <c r="S150" s="1" t="str">
        <f>('Points tracking'!$AB83)</f>
        <v/>
      </c>
    </row>
    <row r="151" spans="1:19" ht="13">
      <c r="A151" s="3">
        <v>43013.642532627317</v>
      </c>
      <c r="B151" s="1" t="s">
        <v>590</v>
      </c>
      <c r="C151" s="1" t="s">
        <v>591</v>
      </c>
      <c r="D151" s="1" t="str">
        <f t="shared" si="0"/>
        <v>IgorPaulo</v>
      </c>
      <c r="E151" s="1">
        <v>997874</v>
      </c>
      <c r="F151" s="1" t="s">
        <v>31</v>
      </c>
      <c r="G151" s="1" t="s">
        <v>592</v>
      </c>
      <c r="H151" s="1" t="s">
        <v>593</v>
      </c>
      <c r="I151" s="1" t="s">
        <v>594</v>
      </c>
      <c r="J151" s="1">
        <v>8327828853</v>
      </c>
      <c r="K151" s="1" t="s">
        <v>24</v>
      </c>
      <c r="L151" s="1" t="s">
        <v>51</v>
      </c>
      <c r="M151" s="1" t="s">
        <v>34</v>
      </c>
      <c r="P151" s="1" t="s">
        <v>45</v>
      </c>
      <c r="S151" s="1" t="str">
        <f>('Points tracking'!$AB151)</f>
        <v/>
      </c>
    </row>
    <row r="152" spans="1:19" ht="13">
      <c r="A152" s="3">
        <v>42968.498315324076</v>
      </c>
      <c r="B152" s="4" t="s">
        <v>595</v>
      </c>
      <c r="C152" s="4" t="s">
        <v>251</v>
      </c>
      <c r="D152" s="1" t="str">
        <f t="shared" si="0"/>
        <v>SamanthaHavens</v>
      </c>
      <c r="E152" s="1">
        <v>1466605</v>
      </c>
      <c r="F152" s="1" t="s">
        <v>20</v>
      </c>
      <c r="G152" s="1" t="s">
        <v>21</v>
      </c>
      <c r="H152" s="1" t="s">
        <v>108</v>
      </c>
      <c r="I152" s="1" t="s">
        <v>596</v>
      </c>
      <c r="J152" s="1">
        <v>2819615743</v>
      </c>
      <c r="K152" s="1" t="s">
        <v>24</v>
      </c>
      <c r="L152" s="1" t="s">
        <v>145</v>
      </c>
      <c r="M152" s="1" t="s">
        <v>34</v>
      </c>
      <c r="N152" s="1">
        <v>94450502</v>
      </c>
      <c r="O152" s="4" t="s">
        <v>597</v>
      </c>
      <c r="P152" s="1" t="s">
        <v>45</v>
      </c>
      <c r="S152" s="1">
        <f>('Points tracking'!$AB24)</f>
        <v>5</v>
      </c>
    </row>
    <row r="153" spans="1:19" ht="13">
      <c r="A153" s="3">
        <v>42971.780097326387</v>
      </c>
      <c r="B153" s="4" t="s">
        <v>598</v>
      </c>
      <c r="C153" s="4" t="s">
        <v>599</v>
      </c>
      <c r="D153" s="1" t="str">
        <f t="shared" si="0"/>
        <v>CalebHarrison</v>
      </c>
      <c r="E153" s="1">
        <v>1501826</v>
      </c>
      <c r="F153" s="1" t="s">
        <v>20</v>
      </c>
      <c r="G153" s="1" t="s">
        <v>66</v>
      </c>
      <c r="H153" s="1" t="s">
        <v>600</v>
      </c>
      <c r="I153" s="1" t="s">
        <v>601</v>
      </c>
      <c r="J153" s="1">
        <v>2814605546</v>
      </c>
      <c r="K153" s="1" t="s">
        <v>57</v>
      </c>
      <c r="L153" s="1" t="s">
        <v>167</v>
      </c>
      <c r="M153" s="1" t="s">
        <v>26</v>
      </c>
      <c r="N153" s="1">
        <v>94454443</v>
      </c>
      <c r="O153" s="4" t="s">
        <v>602</v>
      </c>
      <c r="P153" s="1" t="s">
        <v>70</v>
      </c>
      <c r="S153" s="1">
        <f>('Points tracking'!$AB33)</f>
        <v>3</v>
      </c>
    </row>
    <row r="154" spans="1:19" ht="13">
      <c r="A154" s="3">
        <v>43000.705637314815</v>
      </c>
      <c r="B154" s="1" t="s">
        <v>603</v>
      </c>
      <c r="C154" s="1" t="s">
        <v>604</v>
      </c>
      <c r="D154" s="1" t="str">
        <f t="shared" si="0"/>
        <v>RobertoGuadalupe</v>
      </c>
      <c r="E154" s="1" t="s">
        <v>576</v>
      </c>
      <c r="F154" s="1" t="s">
        <v>20</v>
      </c>
      <c r="I154" s="1" t="s">
        <v>605</v>
      </c>
      <c r="J154" s="1">
        <v>8324393216</v>
      </c>
      <c r="K154" s="1" t="s">
        <v>24</v>
      </c>
      <c r="L154" s="1" t="s">
        <v>145</v>
      </c>
      <c r="M154" s="1" t="s">
        <v>34</v>
      </c>
      <c r="N154" s="1" t="s">
        <v>606</v>
      </c>
      <c r="O154" s="4" t="s">
        <v>607</v>
      </c>
      <c r="P154" s="1" t="s">
        <v>28</v>
      </c>
      <c r="S154" s="1" t="str">
        <f>('Points tracking'!$AB129)</f>
        <v/>
      </c>
    </row>
    <row r="155" spans="1:19" ht="13">
      <c r="A155" s="3">
        <v>43004.909113807866</v>
      </c>
      <c r="B155" s="1" t="s">
        <v>608</v>
      </c>
      <c r="C155" s="1" t="s">
        <v>270</v>
      </c>
      <c r="D155" s="1" t="str">
        <f t="shared" si="0"/>
        <v>MichaelGreen</v>
      </c>
      <c r="E155" s="1">
        <v>537845</v>
      </c>
      <c r="F155" s="1" t="s">
        <v>20</v>
      </c>
      <c r="G155" s="1" t="s">
        <v>204</v>
      </c>
      <c r="H155" s="1" t="s">
        <v>93</v>
      </c>
      <c r="I155" s="1" t="s">
        <v>609</v>
      </c>
      <c r="J155" s="1">
        <v>2817558383</v>
      </c>
      <c r="K155" s="1" t="s">
        <v>24</v>
      </c>
      <c r="L155" s="1" t="s">
        <v>25</v>
      </c>
      <c r="M155" s="1" t="s">
        <v>34</v>
      </c>
      <c r="N155" s="1">
        <v>94495678</v>
      </c>
      <c r="O155" s="1" t="s">
        <v>610</v>
      </c>
      <c r="P155" s="1" t="s">
        <v>45</v>
      </c>
      <c r="S155" s="1" t="str">
        <f>('Points tracking'!$AB137)</f>
        <v/>
      </c>
    </row>
    <row r="156" spans="1:19" ht="13">
      <c r="A156" s="3">
        <v>42984.406963148147</v>
      </c>
      <c r="B156" s="4" t="s">
        <v>611</v>
      </c>
      <c r="C156" s="4" t="s">
        <v>612</v>
      </c>
      <c r="D156" s="1" t="str">
        <f t="shared" si="0"/>
        <v>ShayanGhani</v>
      </c>
      <c r="E156" s="1">
        <v>1378713</v>
      </c>
      <c r="F156" s="1" t="s">
        <v>20</v>
      </c>
      <c r="G156" s="1" t="s">
        <v>21</v>
      </c>
      <c r="H156" s="1" t="s">
        <v>143</v>
      </c>
      <c r="I156" s="1" t="s">
        <v>613</v>
      </c>
      <c r="J156" s="1">
        <v>7138358917</v>
      </c>
      <c r="K156" s="1" t="s">
        <v>24</v>
      </c>
      <c r="L156" s="1" t="s">
        <v>25</v>
      </c>
      <c r="M156" s="1" t="s">
        <v>26</v>
      </c>
      <c r="N156" s="1">
        <v>94430956</v>
      </c>
      <c r="O156" s="4" t="s">
        <v>614</v>
      </c>
      <c r="P156" s="1" t="s">
        <v>70</v>
      </c>
      <c r="S156" s="1">
        <f>('Points tracking'!$AB72)</f>
        <v>7</v>
      </c>
    </row>
    <row r="157" spans="1:19" ht="13">
      <c r="A157" s="3">
        <v>42983.829229988427</v>
      </c>
      <c r="B157" s="4" t="s">
        <v>615</v>
      </c>
      <c r="C157" s="4" t="s">
        <v>616</v>
      </c>
      <c r="D157" s="1" t="str">
        <f t="shared" si="0"/>
        <v>JonGenty</v>
      </c>
      <c r="E157" s="1">
        <v>1512849</v>
      </c>
      <c r="F157" s="1" t="s">
        <v>20</v>
      </c>
      <c r="G157" s="8" t="s">
        <v>200</v>
      </c>
      <c r="H157" s="1" t="s">
        <v>83</v>
      </c>
      <c r="I157" s="1" t="s">
        <v>617</v>
      </c>
      <c r="J157" s="1">
        <v>3102006119</v>
      </c>
      <c r="K157" s="1" t="s">
        <v>57</v>
      </c>
      <c r="L157" s="1" t="s">
        <v>33</v>
      </c>
      <c r="M157" s="1" t="s">
        <v>26</v>
      </c>
      <c r="N157" s="1">
        <v>94826793</v>
      </c>
      <c r="O157" s="4" t="s">
        <v>618</v>
      </c>
      <c r="P157" s="1" t="s">
        <v>41</v>
      </c>
      <c r="S157" s="1" t="str">
        <f>('Points tracking'!$AB54)</f>
        <v/>
      </c>
    </row>
    <row r="158" spans="1:19" ht="13">
      <c r="A158" s="3">
        <v>43159.972036504631</v>
      </c>
      <c r="B158" s="1" t="s">
        <v>615</v>
      </c>
      <c r="C158" s="1" t="s">
        <v>616</v>
      </c>
      <c r="D158" s="1" t="str">
        <f t="shared" si="0"/>
        <v>JonGenty</v>
      </c>
      <c r="E158" s="1">
        <v>1512849</v>
      </c>
      <c r="F158" s="1" t="s">
        <v>20</v>
      </c>
      <c r="G158" s="1" t="s">
        <v>21</v>
      </c>
      <c r="I158" s="1" t="s">
        <v>619</v>
      </c>
      <c r="J158" s="1">
        <v>3102006119</v>
      </c>
      <c r="K158" s="1" t="s">
        <v>57</v>
      </c>
      <c r="L158" s="1" t="s">
        <v>25</v>
      </c>
      <c r="M158" s="1" t="s">
        <v>26</v>
      </c>
      <c r="N158" s="1">
        <v>94826793</v>
      </c>
      <c r="O158" s="1" t="s">
        <v>618</v>
      </c>
      <c r="P158" s="1" t="s">
        <v>41</v>
      </c>
      <c r="S158" s="1">
        <f>('Points tracking'!$AB221)</f>
        <v>2</v>
      </c>
    </row>
    <row r="159" spans="1:19" ht="13">
      <c r="A159" s="3">
        <v>43034.927582511576</v>
      </c>
      <c r="B159" s="1" t="s">
        <v>620</v>
      </c>
      <c r="C159" s="1" t="s">
        <v>621</v>
      </c>
      <c r="D159" s="1" t="str">
        <f t="shared" si="0"/>
        <v>MohammadHabib</v>
      </c>
      <c r="E159" s="1">
        <v>1520806</v>
      </c>
      <c r="F159" s="1" t="s">
        <v>31</v>
      </c>
      <c r="I159" s="1" t="s">
        <v>622</v>
      </c>
      <c r="J159" s="1">
        <v>7133823531</v>
      </c>
      <c r="K159" s="1" t="s">
        <v>57</v>
      </c>
      <c r="L159" s="1" t="s">
        <v>51</v>
      </c>
      <c r="M159" s="1" t="s">
        <v>26</v>
      </c>
      <c r="P159" s="1" t="s">
        <v>41</v>
      </c>
      <c r="S159" s="1" t="str">
        <f>('Points tracking'!$AB159)</f>
        <v/>
      </c>
    </row>
    <row r="160" spans="1:19" ht="13">
      <c r="A160" s="3">
        <v>42927.464765208337</v>
      </c>
      <c r="B160" s="4" t="s">
        <v>623</v>
      </c>
      <c r="C160" s="4" t="s">
        <v>624</v>
      </c>
      <c r="D160" s="1" t="str">
        <f t="shared" si="0"/>
        <v>JavierGarcia</v>
      </c>
      <c r="E160" s="1">
        <v>1266111</v>
      </c>
      <c r="F160" s="1" t="s">
        <v>20</v>
      </c>
      <c r="G160" s="1" t="s">
        <v>142</v>
      </c>
      <c r="H160" s="1" t="s">
        <v>67</v>
      </c>
      <c r="I160" s="1" t="s">
        <v>625</v>
      </c>
      <c r="J160" s="1">
        <v>8327168460</v>
      </c>
      <c r="K160" s="1" t="s">
        <v>40</v>
      </c>
      <c r="L160" s="1" t="s">
        <v>25</v>
      </c>
      <c r="M160" s="1" t="s">
        <v>34</v>
      </c>
      <c r="N160" s="1">
        <v>93933382</v>
      </c>
      <c r="O160" s="4" t="s">
        <v>626</v>
      </c>
      <c r="P160" s="1" t="s">
        <v>45</v>
      </c>
      <c r="S160" s="1">
        <f>('Points tracking'!$AB13)</f>
        <v>9</v>
      </c>
    </row>
    <row r="161" spans="1:19" ht="13">
      <c r="A161" s="3">
        <v>43039.830707384259</v>
      </c>
      <c r="B161" s="1" t="s">
        <v>627</v>
      </c>
      <c r="C161" s="1" t="s">
        <v>628</v>
      </c>
      <c r="D161" s="1" t="str">
        <f t="shared" si="0"/>
        <v>MaloneyIsaac</v>
      </c>
      <c r="E161" s="1">
        <v>1560178</v>
      </c>
      <c r="F161" s="1" t="s">
        <v>31</v>
      </c>
      <c r="G161" s="1" t="s">
        <v>629</v>
      </c>
      <c r="I161" s="1" t="s">
        <v>630</v>
      </c>
      <c r="J161" s="1">
        <v>2812170148</v>
      </c>
      <c r="K161" s="1" t="s">
        <v>24</v>
      </c>
      <c r="L161" s="1" t="s">
        <v>25</v>
      </c>
      <c r="M161" s="1" t="s">
        <v>34</v>
      </c>
      <c r="P161" s="1" t="s">
        <v>41</v>
      </c>
      <c r="S161" s="1" t="str">
        <f>('Points tracking'!$AB161)</f>
        <v/>
      </c>
    </row>
    <row r="162" spans="1:19" ht="13">
      <c r="A162" s="3">
        <v>43044.741099641207</v>
      </c>
      <c r="B162" s="1" t="s">
        <v>631</v>
      </c>
      <c r="C162" s="1" t="s">
        <v>632</v>
      </c>
      <c r="D162" s="1" t="str">
        <f t="shared" si="0"/>
        <v>DivyarajZala</v>
      </c>
      <c r="E162" s="1">
        <v>1448737</v>
      </c>
      <c r="F162" s="1" t="s">
        <v>31</v>
      </c>
      <c r="G162" s="1" t="s">
        <v>21</v>
      </c>
      <c r="I162" s="1" t="s">
        <v>633</v>
      </c>
      <c r="J162" s="1">
        <v>8326729110</v>
      </c>
      <c r="K162" s="1" t="s">
        <v>24</v>
      </c>
      <c r="L162" s="1" t="s">
        <v>33</v>
      </c>
      <c r="M162" s="1" t="s">
        <v>26</v>
      </c>
      <c r="P162" s="1" t="s">
        <v>70</v>
      </c>
      <c r="S162" s="1" t="str">
        <f>('Points tracking'!$AB162)</f>
        <v/>
      </c>
    </row>
    <row r="163" spans="1:19" ht="13">
      <c r="A163" s="3">
        <v>42930.870795474533</v>
      </c>
      <c r="B163" s="4" t="s">
        <v>634</v>
      </c>
      <c r="C163" s="4" t="s">
        <v>635</v>
      </c>
      <c r="D163" s="1" t="str">
        <f t="shared" si="0"/>
        <v>HarshithaGandra</v>
      </c>
      <c r="E163" s="1">
        <v>1425953</v>
      </c>
      <c r="F163" s="1" t="s">
        <v>20</v>
      </c>
      <c r="G163" s="1" t="s">
        <v>142</v>
      </c>
      <c r="H163" s="1" t="s">
        <v>143</v>
      </c>
      <c r="I163" s="1" t="s">
        <v>636</v>
      </c>
      <c r="J163" s="1">
        <v>8324338827</v>
      </c>
      <c r="K163" s="1" t="s">
        <v>57</v>
      </c>
      <c r="L163" s="1" t="s">
        <v>51</v>
      </c>
      <c r="M163" s="1" t="s">
        <v>34</v>
      </c>
      <c r="N163" s="1">
        <v>94031768</v>
      </c>
      <c r="O163" s="4" t="s">
        <v>637</v>
      </c>
      <c r="P163" s="1" t="s">
        <v>70</v>
      </c>
      <c r="S163" s="1" t="str">
        <f>('Points tracking'!$AB14)</f>
        <v/>
      </c>
    </row>
    <row r="164" spans="1:19" ht="13">
      <c r="A164" s="3">
        <v>43047.620375474537</v>
      </c>
      <c r="B164" s="1" t="s">
        <v>638</v>
      </c>
      <c r="C164" s="1" t="s">
        <v>639</v>
      </c>
      <c r="D164" s="1" t="str">
        <f t="shared" si="0"/>
        <v>SarahSyed</v>
      </c>
      <c r="E164" s="1">
        <v>1402381</v>
      </c>
      <c r="F164" s="1" t="s">
        <v>31</v>
      </c>
      <c r="I164" s="1" t="s">
        <v>640</v>
      </c>
      <c r="J164" s="1">
        <v>2819298114</v>
      </c>
      <c r="K164" s="1" t="s">
        <v>212</v>
      </c>
      <c r="L164" s="1" t="s">
        <v>25</v>
      </c>
      <c r="M164" s="1" t="s">
        <v>34</v>
      </c>
      <c r="P164" s="1" t="s">
        <v>70</v>
      </c>
      <c r="S164" s="1" t="str">
        <f>('Points tracking'!$AB164)</f>
        <v/>
      </c>
    </row>
    <row r="165" spans="1:19" ht="13">
      <c r="A165" s="3">
        <v>43048.570308182869</v>
      </c>
      <c r="B165" s="1" t="s">
        <v>641</v>
      </c>
      <c r="C165" s="1" t="s">
        <v>642</v>
      </c>
      <c r="D165" s="1" t="str">
        <f t="shared" si="0"/>
        <v>AlejandroVenegas</v>
      </c>
      <c r="E165" s="1">
        <v>1264332</v>
      </c>
      <c r="F165" s="1" t="s">
        <v>31</v>
      </c>
      <c r="G165" s="1" t="s">
        <v>142</v>
      </c>
      <c r="H165" s="1" t="s">
        <v>143</v>
      </c>
      <c r="I165" s="1" t="s">
        <v>643</v>
      </c>
      <c r="J165" s="1">
        <v>2819799569</v>
      </c>
      <c r="K165" s="1" t="s">
        <v>24</v>
      </c>
      <c r="L165" s="1" t="s">
        <v>51</v>
      </c>
      <c r="M165" s="1" t="s">
        <v>26</v>
      </c>
      <c r="P165" s="1" t="s">
        <v>70</v>
      </c>
      <c r="S165" s="1">
        <f>('Points tracking'!$AB165)</f>
        <v>3</v>
      </c>
    </row>
    <row r="166" spans="1:19" ht="13">
      <c r="A166" s="3">
        <v>43077.806646759258</v>
      </c>
      <c r="B166" s="1" t="s">
        <v>644</v>
      </c>
      <c r="C166" s="1" t="s">
        <v>645</v>
      </c>
      <c r="D166" s="1" t="str">
        <f t="shared" si="0"/>
        <v>KistapuramAnusha</v>
      </c>
      <c r="E166" s="1">
        <v>1637048</v>
      </c>
      <c r="F166" s="1" t="s">
        <v>31</v>
      </c>
      <c r="I166" s="1" t="s">
        <v>646</v>
      </c>
      <c r="J166" s="1">
        <v>8326183327</v>
      </c>
      <c r="K166" s="1" t="s">
        <v>24</v>
      </c>
      <c r="L166" s="1" t="s">
        <v>33</v>
      </c>
      <c r="M166" s="1" t="s">
        <v>34</v>
      </c>
      <c r="P166" s="1" t="s">
        <v>35</v>
      </c>
      <c r="Q166" s="1" t="s">
        <v>647</v>
      </c>
      <c r="S166" s="1" t="str">
        <f>('Points tracking'!$AB166)</f>
        <v/>
      </c>
    </row>
    <row r="167" spans="1:19" ht="13">
      <c r="A167" s="3">
        <v>43089.493664502312</v>
      </c>
      <c r="B167" s="1" t="s">
        <v>299</v>
      </c>
      <c r="C167" s="1" t="s">
        <v>648</v>
      </c>
      <c r="D167" s="1" t="str">
        <f t="shared" si="0"/>
        <v>SidatNguyen</v>
      </c>
      <c r="E167" s="1">
        <v>1534160</v>
      </c>
      <c r="F167" s="1" t="s">
        <v>31</v>
      </c>
      <c r="I167" s="1" t="s">
        <v>649</v>
      </c>
      <c r="J167" s="1">
        <v>8322901220</v>
      </c>
      <c r="K167" s="1" t="s">
        <v>24</v>
      </c>
      <c r="L167" s="1" t="s">
        <v>25</v>
      </c>
      <c r="M167" s="1" t="s">
        <v>34</v>
      </c>
      <c r="P167" s="1" t="s">
        <v>41</v>
      </c>
      <c r="S167" s="1">
        <f>('Points tracking'!$AB167)</f>
        <v>3</v>
      </c>
    </row>
    <row r="168" spans="1:19" ht="13">
      <c r="A168" s="3">
        <v>43128.366027662036</v>
      </c>
      <c r="B168" s="1" t="s">
        <v>650</v>
      </c>
      <c r="C168" s="1" t="s">
        <v>651</v>
      </c>
      <c r="D168" s="1" t="str">
        <f t="shared" si="0"/>
        <v>NeildaFranklin</v>
      </c>
      <c r="E168" s="1">
        <v>1539764</v>
      </c>
      <c r="F168" s="1" t="s">
        <v>20</v>
      </c>
      <c r="I168" s="1" t="s">
        <v>652</v>
      </c>
      <c r="J168" s="1">
        <v>2817681597</v>
      </c>
      <c r="K168" s="1" t="s">
        <v>1232</v>
      </c>
      <c r="L168" s="1" t="s">
        <v>25</v>
      </c>
      <c r="M168" s="1" t="s">
        <v>34</v>
      </c>
      <c r="N168" s="1">
        <v>94025599</v>
      </c>
      <c r="O168" s="1" t="s">
        <v>653</v>
      </c>
      <c r="P168" s="1" t="s">
        <v>35</v>
      </c>
      <c r="Q168" s="1" t="s">
        <v>654</v>
      </c>
      <c r="S168" s="1" t="str">
        <f>('Points tracking'!$AB195)</f>
        <v/>
      </c>
    </row>
    <row r="169" spans="1:19" ht="13">
      <c r="A169" s="3">
        <v>43109.620606689816</v>
      </c>
      <c r="B169" s="1" t="s">
        <v>655</v>
      </c>
      <c r="C169" s="1" t="s">
        <v>656</v>
      </c>
      <c r="D169" s="1" t="str">
        <f t="shared" si="0"/>
        <v>KaluAwa</v>
      </c>
      <c r="E169" s="1">
        <v>1317783</v>
      </c>
      <c r="F169" s="1" t="s">
        <v>31</v>
      </c>
      <c r="I169" s="1" t="s">
        <v>657</v>
      </c>
      <c r="J169" s="1">
        <v>8326581464</v>
      </c>
      <c r="K169" s="1" t="s">
        <v>212</v>
      </c>
      <c r="L169" s="1" t="s">
        <v>25</v>
      </c>
      <c r="M169" s="1" t="s">
        <v>26</v>
      </c>
      <c r="P169" s="1" t="s">
        <v>45</v>
      </c>
      <c r="S169" s="1" t="str">
        <f>('Points tracking'!$AB169)</f>
        <v/>
      </c>
    </row>
    <row r="170" spans="1:19" ht="13">
      <c r="A170" s="3">
        <v>43116.5792769213</v>
      </c>
      <c r="B170" s="1" t="s">
        <v>658</v>
      </c>
      <c r="C170" s="1" t="s">
        <v>659</v>
      </c>
      <c r="D170" s="1" t="str">
        <f t="shared" si="0"/>
        <v>ManasaTempalli</v>
      </c>
      <c r="E170" s="1">
        <v>1565355</v>
      </c>
      <c r="F170" s="1" t="s">
        <v>31</v>
      </c>
      <c r="I170" s="1" t="s">
        <v>660</v>
      </c>
      <c r="J170" s="1">
        <v>8327441294</v>
      </c>
      <c r="K170" s="1" t="s">
        <v>57</v>
      </c>
      <c r="L170" s="1" t="s">
        <v>33</v>
      </c>
      <c r="M170" s="1" t="s">
        <v>34</v>
      </c>
      <c r="P170" s="1" t="s">
        <v>35</v>
      </c>
      <c r="Q170" s="1" t="s">
        <v>661</v>
      </c>
      <c r="S170" s="1" t="str">
        <f>('Points tracking'!$AB170)</f>
        <v/>
      </c>
    </row>
    <row r="171" spans="1:19" ht="13">
      <c r="A171" s="3">
        <v>43118.375880960652</v>
      </c>
      <c r="B171" s="1" t="s">
        <v>662</v>
      </c>
      <c r="C171" s="1" t="s">
        <v>663</v>
      </c>
      <c r="D171" s="1" t="str">
        <f t="shared" si="0"/>
        <v>LuisFlores</v>
      </c>
      <c r="E171" s="1">
        <v>1293352</v>
      </c>
      <c r="F171" s="1" t="s">
        <v>31</v>
      </c>
      <c r="G171" s="1" t="s">
        <v>142</v>
      </c>
      <c r="I171" s="1" t="s">
        <v>664</v>
      </c>
      <c r="J171" s="1">
        <v>9152744045</v>
      </c>
      <c r="K171" s="1" t="s">
        <v>212</v>
      </c>
      <c r="L171" s="1" t="s">
        <v>25</v>
      </c>
      <c r="M171" s="1" t="s">
        <v>34</v>
      </c>
      <c r="P171" s="1" t="s">
        <v>70</v>
      </c>
      <c r="S171" s="1" t="str">
        <f>('Points tracking'!$AB171)</f>
        <v/>
      </c>
    </row>
    <row r="172" spans="1:19" ht="13">
      <c r="A172" s="3">
        <v>43022.451796805559</v>
      </c>
      <c r="B172" s="1" t="s">
        <v>665</v>
      </c>
      <c r="C172" s="1" t="s">
        <v>666</v>
      </c>
      <c r="D172" s="1" t="str">
        <f t="shared" si="0"/>
        <v>JenniferFoo</v>
      </c>
      <c r="E172" s="1">
        <v>1440465</v>
      </c>
      <c r="F172" s="1" t="s">
        <v>20</v>
      </c>
      <c r="G172" s="1" t="s">
        <v>142</v>
      </c>
      <c r="H172" s="1" t="s">
        <v>143</v>
      </c>
      <c r="I172" s="1" t="s">
        <v>667</v>
      </c>
      <c r="K172" s="1" t="s">
        <v>24</v>
      </c>
      <c r="L172" s="1" t="s">
        <v>25</v>
      </c>
      <c r="M172" s="1" t="s">
        <v>26</v>
      </c>
      <c r="N172" s="1">
        <v>94519723</v>
      </c>
      <c r="O172" s="1" t="s">
        <v>668</v>
      </c>
      <c r="P172" s="1" t="s">
        <v>70</v>
      </c>
      <c r="S172" s="1">
        <f>('Points tracking'!$AB157)</f>
        <v>1</v>
      </c>
    </row>
    <row r="173" spans="1:19" ht="13">
      <c r="A173" s="3">
        <v>43123.866070312499</v>
      </c>
      <c r="B173" s="1" t="s">
        <v>669</v>
      </c>
      <c r="C173" s="1" t="s">
        <v>670</v>
      </c>
      <c r="D173" s="1" t="str">
        <f t="shared" si="0"/>
        <v>RaedDib</v>
      </c>
      <c r="E173" s="1">
        <v>1375685</v>
      </c>
      <c r="F173" s="1" t="s">
        <v>31</v>
      </c>
      <c r="G173" s="1" t="s">
        <v>671</v>
      </c>
      <c r="H173" s="1" t="s">
        <v>83</v>
      </c>
      <c r="I173" s="1" t="s">
        <v>672</v>
      </c>
      <c r="J173" s="1">
        <v>8327681302</v>
      </c>
      <c r="K173" s="1" t="s">
        <v>698</v>
      </c>
      <c r="L173" s="1" t="s">
        <v>51</v>
      </c>
      <c r="M173" s="1" t="s">
        <v>26</v>
      </c>
      <c r="P173" s="1" t="s">
        <v>45</v>
      </c>
      <c r="S173" s="1" t="str">
        <f>('Points tracking'!$AB173)</f>
        <v/>
      </c>
    </row>
    <row r="174" spans="1:19" ht="13">
      <c r="A174" s="3">
        <v>43017.885367256946</v>
      </c>
      <c r="B174" s="1" t="s">
        <v>673</v>
      </c>
      <c r="C174" s="1" t="s">
        <v>674</v>
      </c>
      <c r="D174" s="1" t="str">
        <f t="shared" si="0"/>
        <v>IanFennen</v>
      </c>
      <c r="E174" s="1">
        <v>1381928</v>
      </c>
      <c r="F174" s="1" t="s">
        <v>20</v>
      </c>
      <c r="G174" s="1" t="s">
        <v>66</v>
      </c>
      <c r="I174" s="1" t="s">
        <v>675</v>
      </c>
      <c r="K174" s="1" t="s">
        <v>212</v>
      </c>
      <c r="L174" s="1" t="s">
        <v>51</v>
      </c>
      <c r="M174" s="1" t="s">
        <v>26</v>
      </c>
      <c r="N174" s="1">
        <v>94518651</v>
      </c>
      <c r="O174" s="1" t="s">
        <v>676</v>
      </c>
      <c r="P174" s="1" t="s">
        <v>70</v>
      </c>
      <c r="S174" s="1" t="str">
        <f>('Points tracking'!$AB155)</f>
        <v/>
      </c>
    </row>
    <row r="175" spans="1:19" ht="13">
      <c r="A175" s="3">
        <v>43124.675452696756</v>
      </c>
      <c r="B175" s="1" t="s">
        <v>677</v>
      </c>
      <c r="C175" s="1" t="s">
        <v>678</v>
      </c>
      <c r="D175" s="1" t="str">
        <f t="shared" si="0"/>
        <v>KhalilEl-Srouji</v>
      </c>
      <c r="E175" s="1">
        <v>1385309</v>
      </c>
      <c r="F175" s="1" t="s">
        <v>31</v>
      </c>
      <c r="I175" s="1" t="s">
        <v>679</v>
      </c>
      <c r="J175" s="1">
        <v>8324447333</v>
      </c>
      <c r="K175" s="1" t="s">
        <v>24</v>
      </c>
      <c r="L175" s="1" t="s">
        <v>25</v>
      </c>
      <c r="M175" s="1" t="s">
        <v>34</v>
      </c>
      <c r="P175" s="1" t="s">
        <v>41</v>
      </c>
      <c r="S175" s="1" t="str">
        <f>('Points tracking'!$AB175)</f>
        <v/>
      </c>
    </row>
    <row r="176" spans="1:19" ht="13">
      <c r="A176" s="3">
        <v>43124.705220833333</v>
      </c>
      <c r="B176" s="1" t="s">
        <v>680</v>
      </c>
      <c r="C176" s="1" t="s">
        <v>681</v>
      </c>
      <c r="D176" s="1" t="str">
        <f t="shared" si="0"/>
        <v>KrishnaChandrabhatta</v>
      </c>
      <c r="E176" s="1">
        <v>1535387</v>
      </c>
      <c r="F176" s="1" t="s">
        <v>31</v>
      </c>
      <c r="I176" s="1" t="s">
        <v>682</v>
      </c>
      <c r="J176" s="1">
        <v>8586108277</v>
      </c>
      <c r="K176" s="1" t="s">
        <v>57</v>
      </c>
      <c r="L176" s="1" t="s">
        <v>25</v>
      </c>
      <c r="M176" s="1" t="s">
        <v>26</v>
      </c>
      <c r="P176" s="1" t="s">
        <v>41</v>
      </c>
      <c r="S176" s="1" t="str">
        <f>('Points tracking'!$AB176)</f>
        <v/>
      </c>
    </row>
    <row r="177" spans="1:19" ht="13">
      <c r="A177" s="3">
        <v>43124.740972256943</v>
      </c>
      <c r="B177" s="1" t="s">
        <v>683</v>
      </c>
      <c r="C177" s="1" t="s">
        <v>684</v>
      </c>
      <c r="D177" s="1" t="str">
        <f t="shared" si="0"/>
        <v>KennethRichards</v>
      </c>
      <c r="E177" s="1">
        <v>1248064</v>
      </c>
      <c r="F177" s="1" t="s">
        <v>31</v>
      </c>
      <c r="G177" s="1" t="s">
        <v>66</v>
      </c>
      <c r="H177" s="1" t="s">
        <v>108</v>
      </c>
      <c r="I177" s="1" t="s">
        <v>685</v>
      </c>
      <c r="J177" s="1">
        <v>7138700404</v>
      </c>
      <c r="K177" s="1" t="s">
        <v>24</v>
      </c>
      <c r="L177" s="1" t="s">
        <v>25</v>
      </c>
      <c r="M177" s="1" t="s">
        <v>26</v>
      </c>
      <c r="P177" s="1" t="s">
        <v>41</v>
      </c>
      <c r="S177" s="1" t="str">
        <f>('Points tracking'!$AB177)</f>
        <v/>
      </c>
    </row>
    <row r="178" spans="1:19" ht="13">
      <c r="A178" s="3">
        <v>42932.620584317134</v>
      </c>
      <c r="B178" s="4" t="s">
        <v>686</v>
      </c>
      <c r="C178" s="4" t="s">
        <v>687</v>
      </c>
      <c r="D178" s="1" t="str">
        <f t="shared" si="0"/>
        <v>EnriqueFavela</v>
      </c>
      <c r="E178" s="1">
        <v>1348976</v>
      </c>
      <c r="F178" s="1" t="s">
        <v>20</v>
      </c>
      <c r="G178" s="1" t="s">
        <v>142</v>
      </c>
      <c r="H178" s="1" t="s">
        <v>143</v>
      </c>
      <c r="I178" s="1" t="s">
        <v>688</v>
      </c>
      <c r="J178" s="1">
        <v>7133820541</v>
      </c>
      <c r="K178" s="1" t="s">
        <v>24</v>
      </c>
      <c r="L178" s="1" t="s">
        <v>25</v>
      </c>
      <c r="M178" s="1" t="s">
        <v>34</v>
      </c>
      <c r="N178" s="1">
        <v>94040191</v>
      </c>
      <c r="O178" s="4" t="s">
        <v>689</v>
      </c>
      <c r="P178" s="1" t="s">
        <v>70</v>
      </c>
      <c r="S178" s="1" t="str">
        <f>('Points tracking'!$AB20)</f>
        <v/>
      </c>
    </row>
    <row r="179" spans="1:19" ht="13">
      <c r="A179" s="3">
        <v>43124.805169803236</v>
      </c>
      <c r="B179" s="1" t="s">
        <v>690</v>
      </c>
      <c r="C179" s="1" t="s">
        <v>81</v>
      </c>
      <c r="D179" s="1" t="str">
        <f t="shared" si="0"/>
        <v>KevinCervantes</v>
      </c>
      <c r="E179" s="1">
        <v>1455753</v>
      </c>
      <c r="F179" s="1" t="s">
        <v>31</v>
      </c>
      <c r="G179" s="1" t="s">
        <v>691</v>
      </c>
      <c r="H179" s="1" t="s">
        <v>83</v>
      </c>
      <c r="I179" s="1" t="s">
        <v>692</v>
      </c>
      <c r="J179" s="1">
        <v>8326935737</v>
      </c>
      <c r="K179" s="1" t="s">
        <v>57</v>
      </c>
      <c r="L179" s="1" t="s">
        <v>51</v>
      </c>
      <c r="M179" s="1" t="s">
        <v>26</v>
      </c>
      <c r="P179" s="1" t="s">
        <v>45</v>
      </c>
      <c r="S179" s="1" t="str">
        <f>('Points tracking'!$AB179)</f>
        <v/>
      </c>
    </row>
    <row r="180" spans="1:19" ht="13">
      <c r="A180" s="3">
        <v>43124.81218439815</v>
      </c>
      <c r="B180" s="1" t="s">
        <v>693</v>
      </c>
      <c r="C180" s="1" t="s">
        <v>263</v>
      </c>
      <c r="D180" s="1" t="str">
        <f t="shared" si="0"/>
        <v>JustinBanh</v>
      </c>
      <c r="E180" s="1">
        <v>1252453</v>
      </c>
      <c r="F180" s="1" t="s">
        <v>31</v>
      </c>
      <c r="G180" s="1" t="s">
        <v>66</v>
      </c>
      <c r="H180" s="1" t="s">
        <v>132</v>
      </c>
      <c r="I180" s="1" t="s">
        <v>694</v>
      </c>
      <c r="J180" s="1">
        <v>2817703609</v>
      </c>
      <c r="K180" s="1" t="s">
        <v>57</v>
      </c>
      <c r="L180" s="1" t="s">
        <v>33</v>
      </c>
      <c r="M180" s="1" t="s">
        <v>26</v>
      </c>
      <c r="P180" s="1" t="s">
        <v>45</v>
      </c>
      <c r="S180" s="1" t="str">
        <f>('Points tracking'!$AB180)</f>
        <v/>
      </c>
    </row>
    <row r="181" spans="1:19" ht="16" customHeight="1">
      <c r="A181" s="3">
        <v>43125.058182094908</v>
      </c>
      <c r="B181" s="1" t="s">
        <v>690</v>
      </c>
      <c r="C181" s="1" t="s">
        <v>458</v>
      </c>
      <c r="D181" s="1" t="str">
        <f t="shared" si="0"/>
        <v>AlexisCervantes</v>
      </c>
      <c r="E181" s="1">
        <v>1417461</v>
      </c>
      <c r="F181" s="1" t="s">
        <v>31</v>
      </c>
      <c r="G181" s="1" t="s">
        <v>66</v>
      </c>
      <c r="H181" s="1" t="s">
        <v>67</v>
      </c>
      <c r="I181" s="1" t="s">
        <v>695</v>
      </c>
      <c r="J181" s="1">
        <v>7138543624</v>
      </c>
      <c r="K181" s="1" t="s">
        <v>57</v>
      </c>
      <c r="L181" s="1" t="s">
        <v>33</v>
      </c>
      <c r="M181" s="1" t="s">
        <v>26</v>
      </c>
      <c r="P181" s="1" t="s">
        <v>70</v>
      </c>
      <c r="S181" s="1" t="str">
        <f>('Points tracking'!$AB181)</f>
        <v/>
      </c>
    </row>
    <row r="182" spans="1:19" ht="13">
      <c r="A182" s="3">
        <v>43125.355717928236</v>
      </c>
      <c r="B182" s="1" t="s">
        <v>696</v>
      </c>
      <c r="C182" s="1" t="s">
        <v>242</v>
      </c>
      <c r="D182" s="1" t="str">
        <f t="shared" si="0"/>
        <v>JosephIredia</v>
      </c>
      <c r="E182" s="1">
        <v>1103215</v>
      </c>
      <c r="F182" s="1" t="s">
        <v>31</v>
      </c>
      <c r="G182" s="1" t="s">
        <v>691</v>
      </c>
      <c r="H182" s="1" t="s">
        <v>83</v>
      </c>
      <c r="I182" s="1" t="s">
        <v>697</v>
      </c>
      <c r="J182" s="1">
        <v>8322213576</v>
      </c>
      <c r="K182" s="1" t="s">
        <v>698</v>
      </c>
      <c r="L182" s="1" t="s">
        <v>167</v>
      </c>
      <c r="M182" s="1" t="s">
        <v>26</v>
      </c>
      <c r="P182" s="1" t="s">
        <v>45</v>
      </c>
      <c r="S182" s="1" t="str">
        <f>('Points tracking'!$AB182)</f>
        <v/>
      </c>
    </row>
    <row r="183" spans="1:19" ht="13">
      <c r="A183" s="3">
        <v>43125.380115868058</v>
      </c>
      <c r="B183" s="1" t="s">
        <v>699</v>
      </c>
      <c r="C183" s="1" t="s">
        <v>700</v>
      </c>
      <c r="D183" s="1" t="str">
        <f t="shared" si="0"/>
        <v>CarissaSerrano</v>
      </c>
      <c r="E183" s="1">
        <v>1382170</v>
      </c>
      <c r="F183" s="1" t="s">
        <v>31</v>
      </c>
      <c r="G183" s="1" t="s">
        <v>691</v>
      </c>
      <c r="H183" s="1" t="s">
        <v>83</v>
      </c>
      <c r="I183" s="1" t="s">
        <v>701</v>
      </c>
      <c r="J183" s="1">
        <v>2817949847</v>
      </c>
      <c r="K183" s="1" t="s">
        <v>24</v>
      </c>
      <c r="L183" s="1" t="s">
        <v>33</v>
      </c>
      <c r="M183" s="1" t="s">
        <v>34</v>
      </c>
      <c r="P183" s="1" t="s">
        <v>70</v>
      </c>
      <c r="S183" s="1" t="str">
        <f>('Points tracking'!$AB183)</f>
        <v/>
      </c>
    </row>
    <row r="184" spans="1:19" ht="13">
      <c r="A184" s="3">
        <v>43125.511503657406</v>
      </c>
      <c r="B184" s="1" t="s">
        <v>702</v>
      </c>
      <c r="C184" s="1" t="s">
        <v>703</v>
      </c>
      <c r="D184" s="1" t="str">
        <f t="shared" si="0"/>
        <v>VicnentCardenas</v>
      </c>
      <c r="E184" s="1">
        <v>1199353</v>
      </c>
      <c r="F184" s="1" t="s">
        <v>31</v>
      </c>
      <c r="G184" s="1" t="s">
        <v>691</v>
      </c>
      <c r="H184" s="1" t="s">
        <v>83</v>
      </c>
      <c r="I184" s="1" t="s">
        <v>704</v>
      </c>
      <c r="J184" s="1">
        <v>8326466322</v>
      </c>
      <c r="K184" s="1" t="s">
        <v>698</v>
      </c>
      <c r="L184" s="1" t="s">
        <v>51</v>
      </c>
      <c r="M184" s="1" t="s">
        <v>26</v>
      </c>
      <c r="P184" s="1" t="s">
        <v>45</v>
      </c>
      <c r="S184" s="1" t="str">
        <f>('Points tracking'!$AB184)</f>
        <v/>
      </c>
    </row>
    <row r="185" spans="1:19" ht="13">
      <c r="A185" s="3">
        <v>43125.605344814816</v>
      </c>
      <c r="B185" s="1" t="s">
        <v>705</v>
      </c>
      <c r="C185" s="1" t="s">
        <v>65</v>
      </c>
      <c r="D185" s="1" t="str">
        <f t="shared" si="0"/>
        <v>SeanSchuepbach</v>
      </c>
      <c r="E185" s="1">
        <v>1442661</v>
      </c>
      <c r="F185" s="1" t="s">
        <v>31</v>
      </c>
      <c r="G185" s="1" t="s">
        <v>131</v>
      </c>
      <c r="I185" s="1" t="s">
        <v>706</v>
      </c>
      <c r="J185" s="1">
        <v>2819796198</v>
      </c>
      <c r="K185" s="1" t="s">
        <v>24</v>
      </c>
      <c r="L185" s="1" t="s">
        <v>51</v>
      </c>
      <c r="M185" s="1" t="s">
        <v>34</v>
      </c>
      <c r="P185" s="1" t="s">
        <v>70</v>
      </c>
      <c r="S185" s="1" t="str">
        <f>('Points tracking'!$AB185)</f>
        <v/>
      </c>
    </row>
    <row r="186" spans="1:19" ht="13">
      <c r="A186" s="3">
        <v>42931.519977997683</v>
      </c>
      <c r="B186" s="4" t="s">
        <v>707</v>
      </c>
      <c r="C186" s="4" t="s">
        <v>708</v>
      </c>
      <c r="D186" s="1" t="str">
        <f t="shared" si="0"/>
        <v>RobertDuenez</v>
      </c>
      <c r="E186" s="1">
        <v>1260959</v>
      </c>
      <c r="F186" s="1" t="s">
        <v>20</v>
      </c>
      <c r="G186" s="1" t="s">
        <v>316</v>
      </c>
      <c r="H186" s="1" t="s">
        <v>118</v>
      </c>
      <c r="I186" s="1" t="s">
        <v>709</v>
      </c>
      <c r="J186" s="1">
        <v>8326929496</v>
      </c>
      <c r="K186" s="1" t="s">
        <v>24</v>
      </c>
      <c r="L186" s="1" t="s">
        <v>25</v>
      </c>
      <c r="M186" s="1" t="s">
        <v>34</v>
      </c>
      <c r="N186" s="1">
        <v>94415637</v>
      </c>
      <c r="O186" s="4" t="s">
        <v>710</v>
      </c>
      <c r="P186" s="1" t="s">
        <v>45</v>
      </c>
      <c r="S186" s="1">
        <f>('Points tracking'!$AB17)</f>
        <v>13</v>
      </c>
    </row>
    <row r="187" spans="1:19" ht="13">
      <c r="A187" s="3">
        <v>43125.631823773147</v>
      </c>
      <c r="B187" s="1" t="s">
        <v>96</v>
      </c>
      <c r="C187" s="1" t="s">
        <v>711</v>
      </c>
      <c r="D187" s="1" t="str">
        <f t="shared" si="0"/>
        <v>DucTran</v>
      </c>
      <c r="E187" s="1">
        <v>1255893</v>
      </c>
      <c r="F187" s="1" t="s">
        <v>31</v>
      </c>
      <c r="G187" s="1" t="s">
        <v>66</v>
      </c>
      <c r="H187" s="1" t="s">
        <v>67</v>
      </c>
      <c r="I187" s="1" t="s">
        <v>712</v>
      </c>
      <c r="J187" s="1">
        <v>8327887676</v>
      </c>
      <c r="K187" s="1" t="s">
        <v>24</v>
      </c>
      <c r="L187" s="1" t="s">
        <v>25</v>
      </c>
      <c r="M187" s="1" t="s">
        <v>26</v>
      </c>
      <c r="P187" s="1" t="s">
        <v>45</v>
      </c>
      <c r="S187" s="1">
        <f>('Points tracking'!$AB187)</f>
        <v>4</v>
      </c>
    </row>
    <row r="188" spans="1:19" ht="13">
      <c r="A188" s="3">
        <v>43125.663796099536</v>
      </c>
      <c r="B188" s="1" t="s">
        <v>299</v>
      </c>
      <c r="C188" s="1" t="s">
        <v>713</v>
      </c>
      <c r="D188" s="1" t="str">
        <f t="shared" si="0"/>
        <v>SitienNguyen</v>
      </c>
      <c r="E188" s="1">
        <v>1411185</v>
      </c>
      <c r="F188" s="1" t="s">
        <v>31</v>
      </c>
      <c r="I188" s="1" t="s">
        <v>714</v>
      </c>
      <c r="J188" s="1">
        <v>8329312364</v>
      </c>
      <c r="K188" s="1" t="s">
        <v>24</v>
      </c>
      <c r="L188" s="1" t="s">
        <v>25</v>
      </c>
      <c r="M188" s="1" t="s">
        <v>34</v>
      </c>
      <c r="P188" s="1" t="s">
        <v>41</v>
      </c>
      <c r="S188" s="1">
        <f>('Points tracking'!$AB188)</f>
        <v>2</v>
      </c>
    </row>
    <row r="189" spans="1:19" ht="13">
      <c r="A189" s="3">
        <v>43125.746030451388</v>
      </c>
      <c r="B189" s="1" t="s">
        <v>715</v>
      </c>
      <c r="C189" s="1" t="s">
        <v>716</v>
      </c>
      <c r="D189" s="1" t="str">
        <f t="shared" si="0"/>
        <v>ValeriaPalana</v>
      </c>
      <c r="E189" s="1">
        <v>1275458</v>
      </c>
      <c r="F189" s="1" t="s">
        <v>31</v>
      </c>
      <c r="G189" s="1" t="s">
        <v>21</v>
      </c>
      <c r="I189" s="1" t="s">
        <v>717</v>
      </c>
      <c r="J189" s="1">
        <v>7135184622</v>
      </c>
      <c r="K189" s="1" t="s">
        <v>24</v>
      </c>
      <c r="L189" s="1" t="s">
        <v>33</v>
      </c>
      <c r="M189" s="1" t="s">
        <v>26</v>
      </c>
      <c r="P189" s="1" t="s">
        <v>41</v>
      </c>
      <c r="S189" s="1" t="str">
        <f>('Points tracking'!$AB189)</f>
        <v/>
      </c>
    </row>
    <row r="190" spans="1:19" ht="13">
      <c r="A190" s="3">
        <v>43125.774571516202</v>
      </c>
      <c r="B190" s="1" t="s">
        <v>718</v>
      </c>
      <c r="C190" s="1" t="s">
        <v>492</v>
      </c>
      <c r="D190" s="1" t="str">
        <f t="shared" si="0"/>
        <v>WilliamGerwin</v>
      </c>
      <c r="E190" s="1">
        <v>1464523</v>
      </c>
      <c r="F190" s="1" t="s">
        <v>31</v>
      </c>
      <c r="G190" s="1" t="s">
        <v>66</v>
      </c>
      <c r="H190" s="1" t="s">
        <v>67</v>
      </c>
      <c r="I190" s="1" t="s">
        <v>719</v>
      </c>
      <c r="J190" s="1">
        <v>7133048275</v>
      </c>
      <c r="K190" s="1" t="s">
        <v>24</v>
      </c>
      <c r="L190" s="1" t="s">
        <v>51</v>
      </c>
      <c r="M190" s="1" t="s">
        <v>34</v>
      </c>
      <c r="P190" s="1" t="s">
        <v>70</v>
      </c>
      <c r="S190" s="1">
        <f>('Points tracking'!$AB190)</f>
        <v>4</v>
      </c>
    </row>
    <row r="191" spans="1:19" ht="13">
      <c r="A191" s="3">
        <v>43125.904654895829</v>
      </c>
      <c r="B191" s="1" t="s">
        <v>720</v>
      </c>
      <c r="C191" s="1" t="s">
        <v>721</v>
      </c>
      <c r="D191" s="1" t="str">
        <f t="shared" si="0"/>
        <v>AliAsghar</v>
      </c>
      <c r="E191" s="1">
        <v>1570321</v>
      </c>
      <c r="F191" s="1" t="s">
        <v>31</v>
      </c>
      <c r="I191" s="1" t="s">
        <v>722</v>
      </c>
      <c r="J191" s="1">
        <v>7135869042</v>
      </c>
      <c r="K191" s="1" t="s">
        <v>1232</v>
      </c>
      <c r="L191" s="1" t="s">
        <v>167</v>
      </c>
      <c r="M191" s="1" t="s">
        <v>34</v>
      </c>
      <c r="P191" s="1" t="s">
        <v>35</v>
      </c>
      <c r="Q191" s="1" t="s">
        <v>723</v>
      </c>
      <c r="S191" s="1">
        <f>('Points tracking'!$AB191)</f>
        <v>2</v>
      </c>
    </row>
    <row r="192" spans="1:19" ht="13">
      <c r="A192" s="3">
        <v>43126.547420798612</v>
      </c>
      <c r="B192" s="1" t="s">
        <v>724</v>
      </c>
      <c r="C192" s="1" t="s">
        <v>725</v>
      </c>
      <c r="D192" s="1" t="str">
        <f t="shared" si="0"/>
        <v>EjikeOkocha-Ojeah</v>
      </c>
      <c r="E192" s="1">
        <v>1483800</v>
      </c>
      <c r="F192" s="1" t="s">
        <v>31</v>
      </c>
      <c r="G192" s="1" t="s">
        <v>66</v>
      </c>
      <c r="I192" s="1" t="s">
        <v>726</v>
      </c>
      <c r="J192" s="1">
        <v>7136894955</v>
      </c>
      <c r="K192" s="1" t="s">
        <v>24</v>
      </c>
      <c r="L192" s="1" t="s">
        <v>25</v>
      </c>
      <c r="M192" s="1" t="s">
        <v>26</v>
      </c>
      <c r="P192" s="1" t="s">
        <v>41</v>
      </c>
      <c r="S192" s="1">
        <f>('Points tracking'!$AB192)</f>
        <v>22</v>
      </c>
    </row>
    <row r="193" spans="1:19" ht="13">
      <c r="A193" s="3">
        <v>43126.711774178242</v>
      </c>
      <c r="B193" s="1" t="s">
        <v>727</v>
      </c>
      <c r="C193" s="1" t="s">
        <v>728</v>
      </c>
      <c r="D193" s="1" t="str">
        <f t="shared" si="0"/>
        <v>SagarLimaye</v>
      </c>
      <c r="E193" s="1">
        <v>1548662</v>
      </c>
      <c r="F193" s="1" t="s">
        <v>31</v>
      </c>
      <c r="G193" s="1" t="s">
        <v>66</v>
      </c>
      <c r="H193" s="1" t="s">
        <v>67</v>
      </c>
      <c r="I193" s="1" t="s">
        <v>729</v>
      </c>
      <c r="J193" s="1">
        <v>3462270151</v>
      </c>
      <c r="K193" s="1" t="s">
        <v>212</v>
      </c>
      <c r="L193" s="1" t="s">
        <v>25</v>
      </c>
      <c r="M193" s="1" t="s">
        <v>26</v>
      </c>
      <c r="P193" s="1" t="s">
        <v>35</v>
      </c>
      <c r="Q193" s="1" t="s">
        <v>730</v>
      </c>
      <c r="S193" s="1">
        <f>('Points tracking'!$AB193)</f>
        <v>3</v>
      </c>
    </row>
    <row r="194" spans="1:19" ht="13">
      <c r="A194" s="3">
        <v>43127.466938391204</v>
      </c>
      <c r="B194" s="1" t="s">
        <v>731</v>
      </c>
      <c r="C194" s="1" t="s">
        <v>732</v>
      </c>
      <c r="D194" s="1" t="str">
        <f t="shared" si="0"/>
        <v>MiguelCarrera</v>
      </c>
      <c r="E194" s="1">
        <v>1568611</v>
      </c>
      <c r="F194" s="1" t="s">
        <v>31</v>
      </c>
      <c r="I194" s="1" t="s">
        <v>733</v>
      </c>
      <c r="J194" s="1">
        <v>8325231397</v>
      </c>
      <c r="K194" s="1" t="s">
        <v>57</v>
      </c>
      <c r="L194" s="1" t="s">
        <v>51</v>
      </c>
      <c r="M194" s="1" t="s">
        <v>34</v>
      </c>
      <c r="P194" s="1" t="s">
        <v>70</v>
      </c>
      <c r="S194" s="1">
        <f>('Points tracking'!$AB194)</f>
        <v>6</v>
      </c>
    </row>
    <row r="195" spans="1:19" ht="13">
      <c r="A195" s="3">
        <v>43014.615748032404</v>
      </c>
      <c r="B195" s="1" t="s">
        <v>734</v>
      </c>
      <c r="C195" s="1" t="s">
        <v>735</v>
      </c>
      <c r="D195" s="1" t="str">
        <f t="shared" si="0"/>
        <v>KanchukaDissanayake</v>
      </c>
      <c r="E195" s="1">
        <v>1634428</v>
      </c>
      <c r="F195" s="1" t="s">
        <v>20</v>
      </c>
      <c r="G195" s="1" t="s">
        <v>736</v>
      </c>
      <c r="H195" s="1" t="s">
        <v>49</v>
      </c>
      <c r="I195" s="1" t="s">
        <v>737</v>
      </c>
      <c r="J195" s="1">
        <v>9366688254</v>
      </c>
      <c r="K195" s="1" t="s">
        <v>24</v>
      </c>
      <c r="L195" s="1" t="s">
        <v>33</v>
      </c>
      <c r="M195" s="1" t="s">
        <v>34</v>
      </c>
      <c r="N195" s="1">
        <v>91209331</v>
      </c>
      <c r="O195" s="1" t="s">
        <v>738</v>
      </c>
      <c r="P195" s="1" t="s">
        <v>35</v>
      </c>
      <c r="Q195" s="1" t="s">
        <v>739</v>
      </c>
      <c r="R195" s="5"/>
      <c r="S195" s="1">
        <f>('Points tracking'!$AB152)</f>
        <v>7</v>
      </c>
    </row>
    <row r="196" spans="1:19" ht="13">
      <c r="A196" s="3">
        <v>43128.642795277774</v>
      </c>
      <c r="B196" s="1" t="s">
        <v>740</v>
      </c>
      <c r="C196" s="1" t="s">
        <v>741</v>
      </c>
      <c r="D196" s="1" t="str">
        <f t="shared" si="0"/>
        <v>ElaineMessiha</v>
      </c>
      <c r="E196" s="1">
        <v>1505001</v>
      </c>
      <c r="F196" s="1" t="s">
        <v>31</v>
      </c>
      <c r="G196" s="1" t="s">
        <v>66</v>
      </c>
      <c r="I196" s="1" t="s">
        <v>742</v>
      </c>
      <c r="J196" s="1">
        <v>2817367528</v>
      </c>
      <c r="K196" s="1" t="s">
        <v>24</v>
      </c>
      <c r="L196" s="1" t="s">
        <v>33</v>
      </c>
      <c r="M196" s="1" t="s">
        <v>26</v>
      </c>
      <c r="P196" s="1" t="s">
        <v>41</v>
      </c>
      <c r="S196" s="1" t="str">
        <f>('Points tracking'!$AB196)</f>
        <v/>
      </c>
    </row>
    <row r="197" spans="1:19" ht="13">
      <c r="A197" s="16">
        <v>42913.261326354172</v>
      </c>
      <c r="B197" s="17" t="s">
        <v>743</v>
      </c>
      <c r="C197" s="17" t="s">
        <v>744</v>
      </c>
      <c r="D197" s="18" t="str">
        <f t="shared" si="0"/>
        <v>RosarioDiaz</v>
      </c>
      <c r="E197" s="18">
        <v>979498</v>
      </c>
      <c r="F197" s="18" t="s">
        <v>20</v>
      </c>
      <c r="G197" s="18" t="s">
        <v>21</v>
      </c>
      <c r="H197" s="18" t="s">
        <v>563</v>
      </c>
      <c r="I197" s="18" t="s">
        <v>745</v>
      </c>
      <c r="J197" s="18">
        <v>9066804041</v>
      </c>
      <c r="K197" s="18" t="s">
        <v>24</v>
      </c>
      <c r="L197" s="18" t="s">
        <v>51</v>
      </c>
      <c r="M197" s="18" t="s">
        <v>26</v>
      </c>
      <c r="N197" s="18">
        <v>93623642</v>
      </c>
      <c r="O197" s="17" t="s">
        <v>746</v>
      </c>
      <c r="P197" s="18" t="s">
        <v>45</v>
      </c>
      <c r="Q197" s="18"/>
      <c r="R197" s="19"/>
      <c r="S197" s="1" t="str">
        <f>('Points tracking'!$AB6)</f>
        <v/>
      </c>
    </row>
    <row r="198" spans="1:19" ht="13">
      <c r="A198" s="3">
        <v>42983.348944965277</v>
      </c>
      <c r="B198" s="4" t="s">
        <v>747</v>
      </c>
      <c r="C198" s="4" t="s">
        <v>748</v>
      </c>
      <c r="D198" s="1" t="str">
        <f t="shared" si="0"/>
        <v>MatthewDiana</v>
      </c>
      <c r="E198" s="1">
        <v>1363606</v>
      </c>
      <c r="F198" s="1" t="s">
        <v>20</v>
      </c>
      <c r="G198" s="1" t="s">
        <v>21</v>
      </c>
      <c r="H198" s="1" t="s">
        <v>143</v>
      </c>
      <c r="I198" s="1" t="s">
        <v>749</v>
      </c>
      <c r="J198" s="1">
        <v>8322933364</v>
      </c>
      <c r="K198" s="1" t="s">
        <v>750</v>
      </c>
      <c r="L198" s="1" t="s">
        <v>167</v>
      </c>
      <c r="M198" s="1" t="s">
        <v>26</v>
      </c>
      <c r="N198" s="1">
        <v>93933767</v>
      </c>
      <c r="O198" s="4" t="s">
        <v>751</v>
      </c>
      <c r="P198" s="1" t="s">
        <v>70</v>
      </c>
      <c r="S198" s="1" t="str">
        <f>('Points tracking'!$AB39)</f>
        <v/>
      </c>
    </row>
    <row r="199" spans="1:19" ht="13">
      <c r="A199" s="3">
        <v>43130.808337106486</v>
      </c>
      <c r="B199" s="1" t="s">
        <v>752</v>
      </c>
      <c r="C199" s="1" t="s">
        <v>753</v>
      </c>
      <c r="D199" s="1" t="str">
        <f t="shared" si="0"/>
        <v>AshishNare</v>
      </c>
      <c r="E199" s="1">
        <v>1260494</v>
      </c>
      <c r="F199" s="1" t="s">
        <v>31</v>
      </c>
      <c r="G199" s="1" t="s">
        <v>754</v>
      </c>
      <c r="I199" s="1" t="s">
        <v>755</v>
      </c>
      <c r="J199" s="1">
        <v>7135779747</v>
      </c>
      <c r="K199" s="1" t="s">
        <v>24</v>
      </c>
      <c r="L199" s="1" t="s">
        <v>51</v>
      </c>
      <c r="M199" s="1" t="s">
        <v>34</v>
      </c>
      <c r="P199" s="1" t="s">
        <v>70</v>
      </c>
      <c r="S199" s="1">
        <f>('Points tracking'!$AB199)</f>
        <v>1</v>
      </c>
    </row>
    <row r="200" spans="1:19" ht="13">
      <c r="A200" s="3">
        <v>43130.808540393518</v>
      </c>
      <c r="B200" s="1" t="s">
        <v>756</v>
      </c>
      <c r="C200" s="1" t="s">
        <v>757</v>
      </c>
      <c r="D200" s="1" t="str">
        <f t="shared" si="0"/>
        <v>WoodleySimon</v>
      </c>
      <c r="E200" s="1">
        <v>1389266</v>
      </c>
      <c r="F200" s="1" t="s">
        <v>31</v>
      </c>
      <c r="I200" s="1" t="s">
        <v>758</v>
      </c>
      <c r="J200" s="1">
        <v>7135043789</v>
      </c>
      <c r="K200" s="1" t="s">
        <v>24</v>
      </c>
      <c r="L200" s="1" t="s">
        <v>25</v>
      </c>
      <c r="M200" s="1" t="s">
        <v>34</v>
      </c>
      <c r="P200" s="1" t="s">
        <v>70</v>
      </c>
      <c r="S200" s="1" t="str">
        <f>('Points tracking'!$AB200)</f>
        <v/>
      </c>
    </row>
    <row r="201" spans="1:19" ht="13">
      <c r="A201" s="3">
        <v>43130.907031516203</v>
      </c>
      <c r="B201" s="1" t="s">
        <v>759</v>
      </c>
      <c r="C201" s="1" t="s">
        <v>760</v>
      </c>
      <c r="D201" s="1" t="str">
        <f t="shared" si="0"/>
        <v>FernandaSolis</v>
      </c>
      <c r="E201" s="1">
        <v>1551087</v>
      </c>
      <c r="G201" s="1" t="s">
        <v>131</v>
      </c>
      <c r="I201" s="1" t="s">
        <v>761</v>
      </c>
      <c r="J201" s="1">
        <v>2094898915</v>
      </c>
      <c r="K201" s="1" t="s">
        <v>24</v>
      </c>
      <c r="L201" s="1" t="s">
        <v>33</v>
      </c>
      <c r="M201" s="1" t="s">
        <v>34</v>
      </c>
      <c r="S201" s="1" t="str">
        <f>('Points tracking'!$AB201)</f>
        <v/>
      </c>
    </row>
    <row r="202" spans="1:19" ht="13">
      <c r="A202" s="3">
        <v>43130.954563194449</v>
      </c>
      <c r="B202" s="1" t="s">
        <v>762</v>
      </c>
      <c r="C202" s="1" t="s">
        <v>763</v>
      </c>
      <c r="D202" s="1" t="str">
        <f t="shared" si="0"/>
        <v>AbdulAsif</v>
      </c>
      <c r="E202" s="1">
        <v>1340908</v>
      </c>
      <c r="F202" s="1" t="s">
        <v>31</v>
      </c>
      <c r="G202" s="1" t="s">
        <v>754</v>
      </c>
      <c r="H202" s="1" t="s">
        <v>143</v>
      </c>
      <c r="I202" s="1" t="s">
        <v>764</v>
      </c>
      <c r="J202" s="1">
        <v>8324617898</v>
      </c>
      <c r="K202" s="1" t="s">
        <v>57</v>
      </c>
      <c r="L202" s="1" t="s">
        <v>25</v>
      </c>
      <c r="M202" s="1" t="s">
        <v>34</v>
      </c>
      <c r="P202" s="1" t="s">
        <v>70</v>
      </c>
      <c r="S202" s="1">
        <f>('Points tracking'!$AB202)</f>
        <v>1</v>
      </c>
    </row>
    <row r="203" spans="1:19" ht="13">
      <c r="A203" s="3">
        <v>43131.755936215282</v>
      </c>
      <c r="B203" s="1" t="s">
        <v>765</v>
      </c>
      <c r="C203" s="1" t="s">
        <v>766</v>
      </c>
      <c r="D203" s="1" t="str">
        <f t="shared" si="0"/>
        <v>DanielaDeLaCruz</v>
      </c>
      <c r="E203" s="1">
        <v>1443613</v>
      </c>
      <c r="F203" s="1" t="s">
        <v>20</v>
      </c>
      <c r="G203" s="1" t="s">
        <v>92</v>
      </c>
      <c r="H203" s="1" t="s">
        <v>189</v>
      </c>
      <c r="I203" s="1" t="s">
        <v>767</v>
      </c>
      <c r="J203" s="1">
        <v>9565744329</v>
      </c>
      <c r="K203" s="1" t="s">
        <v>57</v>
      </c>
      <c r="L203" s="1" t="s">
        <v>25</v>
      </c>
      <c r="M203" s="1" t="s">
        <v>34</v>
      </c>
      <c r="N203" s="1">
        <v>94790451</v>
      </c>
      <c r="O203" s="1" t="s">
        <v>768</v>
      </c>
      <c r="P203" s="1" t="s">
        <v>45</v>
      </c>
      <c r="S203" s="1" t="str">
        <f>('Points tracking'!$AB207)</f>
        <v/>
      </c>
    </row>
    <row r="204" spans="1:19" ht="13">
      <c r="A204" s="3">
        <v>43131.630741458328</v>
      </c>
      <c r="B204" s="1" t="s">
        <v>769</v>
      </c>
      <c r="C204" s="1" t="s">
        <v>770</v>
      </c>
      <c r="D204" s="1" t="str">
        <f t="shared" si="0"/>
        <v>LukeWalker</v>
      </c>
      <c r="E204" s="1">
        <v>1451807</v>
      </c>
      <c r="F204" s="1" t="s">
        <v>31</v>
      </c>
      <c r="G204" s="1" t="s">
        <v>21</v>
      </c>
      <c r="H204" s="1" t="s">
        <v>108</v>
      </c>
      <c r="I204" s="1" t="s">
        <v>771</v>
      </c>
      <c r="J204" s="1">
        <v>7135828736</v>
      </c>
      <c r="K204" s="1" t="s">
        <v>57</v>
      </c>
      <c r="L204" s="1" t="s">
        <v>25</v>
      </c>
      <c r="M204" s="1" t="s">
        <v>34</v>
      </c>
      <c r="P204" s="1" t="s">
        <v>45</v>
      </c>
      <c r="S204" s="1" t="str">
        <f>('Points tracking'!$AB204)</f>
        <v/>
      </c>
    </row>
    <row r="205" spans="1:19" ht="13">
      <c r="A205" s="3">
        <v>43131.73805954861</v>
      </c>
      <c r="B205" s="1" t="s">
        <v>772</v>
      </c>
      <c r="C205" s="1" t="s">
        <v>214</v>
      </c>
      <c r="D205" s="1" t="str">
        <f t="shared" si="0"/>
        <v>ScottVandette</v>
      </c>
      <c r="E205" s="1">
        <v>1249865</v>
      </c>
      <c r="F205" s="1" t="s">
        <v>31</v>
      </c>
      <c r="I205" s="1" t="s">
        <v>773</v>
      </c>
      <c r="J205" s="1">
        <v>8326225699</v>
      </c>
      <c r="K205" s="1" t="s">
        <v>57</v>
      </c>
      <c r="L205" s="1" t="s">
        <v>51</v>
      </c>
      <c r="M205" s="1" t="s">
        <v>34</v>
      </c>
      <c r="P205" s="1" t="s">
        <v>45</v>
      </c>
      <c r="S205" s="1">
        <f>('Points tracking'!$AB205)</f>
        <v>1</v>
      </c>
    </row>
    <row r="206" spans="1:19" ht="13">
      <c r="A206" s="3">
        <v>43001.581983912038</v>
      </c>
      <c r="B206" s="1" t="s">
        <v>774</v>
      </c>
      <c r="C206" s="1" t="s">
        <v>775</v>
      </c>
      <c r="D206" s="1" t="str">
        <f t="shared" si="0"/>
        <v>FrankCoss</v>
      </c>
      <c r="E206" s="1">
        <v>1654794</v>
      </c>
      <c r="F206" s="1" t="s">
        <v>20</v>
      </c>
      <c r="I206" s="1" t="s">
        <v>776</v>
      </c>
      <c r="K206" s="1" t="s">
        <v>57</v>
      </c>
      <c r="L206" s="1" t="s">
        <v>25</v>
      </c>
      <c r="M206" s="1" t="s">
        <v>26</v>
      </c>
      <c r="N206" s="1">
        <v>94491240</v>
      </c>
      <c r="O206" s="1" t="s">
        <v>777</v>
      </c>
      <c r="P206" s="1" t="s">
        <v>28</v>
      </c>
      <c r="S206" s="1" t="str">
        <f>('Points tracking'!$AB131)</f>
        <v/>
      </c>
    </row>
    <row r="207" spans="1:19" ht="13">
      <c r="A207" s="3">
        <v>43136.474685300927</v>
      </c>
      <c r="B207" s="1" t="s">
        <v>778</v>
      </c>
      <c r="C207" s="1" t="s">
        <v>779</v>
      </c>
      <c r="D207" s="1" t="str">
        <f t="shared" si="0"/>
        <v>ShuaikeChen</v>
      </c>
      <c r="E207" s="1">
        <v>1227203</v>
      </c>
      <c r="F207" s="1" t="s">
        <v>20</v>
      </c>
      <c r="G207" s="1" t="s">
        <v>21</v>
      </c>
      <c r="I207" s="1" t="s">
        <v>780</v>
      </c>
      <c r="J207" s="1">
        <v>8329850149</v>
      </c>
      <c r="K207" s="1" t="s">
        <v>24</v>
      </c>
      <c r="L207" s="1" t="s">
        <v>51</v>
      </c>
      <c r="M207" s="1" t="s">
        <v>26</v>
      </c>
      <c r="N207" s="1">
        <v>93636758</v>
      </c>
      <c r="O207" s="1" t="s">
        <v>781</v>
      </c>
      <c r="P207" s="1" t="s">
        <v>45</v>
      </c>
      <c r="S207" s="1">
        <f>('Points tracking'!$AB211)</f>
        <v>4</v>
      </c>
    </row>
    <row r="208" spans="1:19" ht="13">
      <c r="A208" s="3">
        <v>43133.51852972222</v>
      </c>
      <c r="B208" s="1" t="s">
        <v>782</v>
      </c>
      <c r="C208" s="1" t="s">
        <v>783</v>
      </c>
      <c r="D208" s="1" t="str">
        <f t="shared" si="0"/>
        <v>StebanSoto</v>
      </c>
      <c r="E208" s="1">
        <v>1439089</v>
      </c>
      <c r="F208" s="1" t="s">
        <v>31</v>
      </c>
      <c r="G208" s="1" t="s">
        <v>117</v>
      </c>
      <c r="H208" s="1" t="s">
        <v>533</v>
      </c>
      <c r="I208" s="1" t="s">
        <v>784</v>
      </c>
      <c r="J208" s="1">
        <v>2816190266</v>
      </c>
      <c r="K208" s="1" t="s">
        <v>57</v>
      </c>
      <c r="L208" s="1" t="s">
        <v>33</v>
      </c>
      <c r="M208" s="1" t="s">
        <v>34</v>
      </c>
      <c r="P208" s="1" t="s">
        <v>70</v>
      </c>
      <c r="S208" s="1" t="str">
        <f>('Points tracking'!$AB208)</f>
        <v/>
      </c>
    </row>
    <row r="209" spans="1:19" ht="13">
      <c r="A209" s="3">
        <v>43008.641989074073</v>
      </c>
      <c r="B209" s="1" t="s">
        <v>785</v>
      </c>
      <c r="C209" s="1" t="s">
        <v>663</v>
      </c>
      <c r="D209" s="1" t="str">
        <f t="shared" si="0"/>
        <v>LuisChavez</v>
      </c>
      <c r="E209" s="1">
        <v>1171933</v>
      </c>
      <c r="F209" s="1" t="s">
        <v>20</v>
      </c>
      <c r="G209" s="1" t="s">
        <v>204</v>
      </c>
      <c r="H209" s="1" t="s">
        <v>93</v>
      </c>
      <c r="I209" s="1" t="s">
        <v>786</v>
      </c>
      <c r="J209" s="1">
        <v>2815369101</v>
      </c>
      <c r="K209" s="1" t="s">
        <v>24</v>
      </c>
      <c r="L209" s="1" t="s">
        <v>167</v>
      </c>
      <c r="M209" s="1" t="s">
        <v>34</v>
      </c>
      <c r="N209" s="1">
        <v>94028686</v>
      </c>
      <c r="O209" s="1">
        <v>6018148230004990</v>
      </c>
      <c r="P209" s="1" t="s">
        <v>45</v>
      </c>
      <c r="S209" s="1" t="str">
        <f>('Points tracking'!$AB145)</f>
        <v/>
      </c>
    </row>
    <row r="210" spans="1:19" ht="13">
      <c r="A210" s="3">
        <v>43135.657768078701</v>
      </c>
      <c r="B210" s="1" t="s">
        <v>299</v>
      </c>
      <c r="C210" s="1" t="s">
        <v>787</v>
      </c>
      <c r="D210" s="1" t="str">
        <f t="shared" si="0"/>
        <v>GiaanNguyen</v>
      </c>
      <c r="E210" s="1">
        <v>1438324</v>
      </c>
      <c r="F210" s="1" t="s">
        <v>31</v>
      </c>
      <c r="G210" s="1" t="s">
        <v>21</v>
      </c>
      <c r="I210" s="1" t="s">
        <v>788</v>
      </c>
      <c r="L210" s="1" t="s">
        <v>33</v>
      </c>
      <c r="M210" s="1" t="s">
        <v>26</v>
      </c>
      <c r="P210" s="1" t="s">
        <v>70</v>
      </c>
      <c r="S210" s="1" t="str">
        <f>('Points tracking'!$AB210)</f>
        <v/>
      </c>
    </row>
    <row r="211" spans="1:19" ht="13">
      <c r="A211" s="3">
        <v>43139.444172719908</v>
      </c>
      <c r="B211" s="1" t="s">
        <v>789</v>
      </c>
      <c r="C211" s="1" t="s">
        <v>378</v>
      </c>
      <c r="D211" s="1" t="str">
        <f t="shared" si="0"/>
        <v>DanielBurton</v>
      </c>
      <c r="E211" s="1">
        <v>1091177</v>
      </c>
      <c r="F211" s="1" t="s">
        <v>20</v>
      </c>
      <c r="G211" s="1" t="s">
        <v>200</v>
      </c>
      <c r="H211" s="1" t="s">
        <v>83</v>
      </c>
      <c r="I211" s="1" t="s">
        <v>790</v>
      </c>
      <c r="J211" s="1">
        <v>2107220938</v>
      </c>
      <c r="K211" s="1" t="s">
        <v>24</v>
      </c>
      <c r="L211" s="1" t="s">
        <v>51</v>
      </c>
      <c r="M211" s="1" t="s">
        <v>34</v>
      </c>
      <c r="N211" s="1">
        <v>94429273</v>
      </c>
      <c r="O211" s="1" t="s">
        <v>791</v>
      </c>
      <c r="P211" s="1" t="s">
        <v>41</v>
      </c>
      <c r="S211" s="1" t="str">
        <f>('Points tracking'!$AB213)</f>
        <v/>
      </c>
    </row>
    <row r="212" spans="1:19" ht="13">
      <c r="A212" s="3">
        <v>42992.289151874997</v>
      </c>
      <c r="B212" s="4" t="s">
        <v>792</v>
      </c>
      <c r="C212" s="4" t="s">
        <v>793</v>
      </c>
      <c r="D212" s="1" t="str">
        <f t="shared" si="0"/>
        <v>KiyahBrooks</v>
      </c>
      <c r="E212" s="1">
        <v>1438439</v>
      </c>
      <c r="F212" s="1" t="s">
        <v>20</v>
      </c>
      <c r="G212" s="1" t="s">
        <v>66</v>
      </c>
      <c r="I212" s="1" t="s">
        <v>794</v>
      </c>
      <c r="J212" s="1">
        <v>8326418306</v>
      </c>
      <c r="K212" s="1" t="s">
        <v>24</v>
      </c>
      <c r="L212" s="1" t="s">
        <v>25</v>
      </c>
      <c r="M212" s="1" t="s">
        <v>26</v>
      </c>
      <c r="N212" s="1">
        <v>94478949</v>
      </c>
      <c r="O212" s="4" t="s">
        <v>795</v>
      </c>
      <c r="P212" s="1" t="s">
        <v>70</v>
      </c>
      <c r="S212" s="1">
        <f>('Points tracking'!$AB103)</f>
        <v>1</v>
      </c>
    </row>
    <row r="213" spans="1:19" ht="13">
      <c r="A213" s="3">
        <v>43001.557047476846</v>
      </c>
      <c r="B213" s="1" t="s">
        <v>796</v>
      </c>
      <c r="C213" s="1" t="s">
        <v>599</v>
      </c>
      <c r="D213" s="1" t="str">
        <f t="shared" si="0"/>
        <v>CalebBroodo</v>
      </c>
      <c r="E213" s="1">
        <v>1596208</v>
      </c>
      <c r="F213" s="1" t="s">
        <v>20</v>
      </c>
      <c r="G213" s="1" t="s">
        <v>397</v>
      </c>
      <c r="H213" s="1" t="s">
        <v>49</v>
      </c>
      <c r="I213" s="1" t="s">
        <v>797</v>
      </c>
      <c r="J213" s="1">
        <v>9896000054</v>
      </c>
      <c r="K213" s="1" t="s">
        <v>24</v>
      </c>
      <c r="L213" s="1" t="s">
        <v>51</v>
      </c>
      <c r="M213" s="1" t="s">
        <v>34</v>
      </c>
      <c r="P213" s="1" t="s">
        <v>28</v>
      </c>
      <c r="S213" s="1" t="str">
        <f>('Points tracking'!$AB130)</f>
        <v/>
      </c>
    </row>
    <row r="214" spans="1:19" ht="13">
      <c r="A214" s="3">
        <v>43140.592982326387</v>
      </c>
      <c r="B214" s="1" t="s">
        <v>441</v>
      </c>
      <c r="C214" s="1" t="s">
        <v>798</v>
      </c>
      <c r="D214" s="1" t="str">
        <f t="shared" si="0"/>
        <v>KellyLin</v>
      </c>
      <c r="E214" s="1">
        <v>1383511</v>
      </c>
      <c r="F214" s="1" t="s">
        <v>31</v>
      </c>
      <c r="G214" s="1" t="s">
        <v>66</v>
      </c>
      <c r="H214" s="1" t="s">
        <v>67</v>
      </c>
      <c r="I214" s="1" t="s">
        <v>799</v>
      </c>
      <c r="J214" s="1">
        <v>8326811888</v>
      </c>
      <c r="K214" s="1" t="s">
        <v>57</v>
      </c>
      <c r="L214" s="1" t="s">
        <v>25</v>
      </c>
      <c r="M214" s="1" t="s">
        <v>34</v>
      </c>
      <c r="P214" s="1" t="s">
        <v>41</v>
      </c>
      <c r="S214" s="1">
        <f>('Points tracking'!$AB214)</f>
        <v>1</v>
      </c>
    </row>
    <row r="215" spans="1:19" ht="13">
      <c r="A215" s="3">
        <v>42983.835523865739</v>
      </c>
      <c r="B215" s="4" t="s">
        <v>800</v>
      </c>
      <c r="C215" s="4" t="s">
        <v>498</v>
      </c>
      <c r="D215" s="1" t="str">
        <f t="shared" si="0"/>
        <v>JordanBowman</v>
      </c>
      <c r="E215" s="1">
        <v>1206389</v>
      </c>
      <c r="F215" s="1" t="s">
        <v>20</v>
      </c>
      <c r="G215" s="8" t="s">
        <v>200</v>
      </c>
      <c r="H215" s="9" t="s">
        <v>83</v>
      </c>
      <c r="I215" s="1" t="s">
        <v>801</v>
      </c>
      <c r="J215" s="1">
        <v>8327308271</v>
      </c>
      <c r="K215" s="1" t="s">
        <v>24</v>
      </c>
      <c r="L215" s="1" t="s">
        <v>145</v>
      </c>
      <c r="M215" s="1" t="s">
        <v>26</v>
      </c>
      <c r="N215" s="1">
        <v>94018685</v>
      </c>
      <c r="O215" s="4" t="s">
        <v>802</v>
      </c>
      <c r="P215" s="1" t="s">
        <v>35</v>
      </c>
      <c r="Q215" s="1" t="s">
        <v>803</v>
      </c>
      <c r="R215" s="5"/>
      <c r="S215" s="1" t="str">
        <f>('Points tracking'!$AB68)</f>
        <v/>
      </c>
    </row>
    <row r="216" spans="1:19" ht="13">
      <c r="A216" s="3">
        <v>43141.861382106479</v>
      </c>
      <c r="B216" s="1" t="s">
        <v>804</v>
      </c>
      <c r="C216" s="1" t="s">
        <v>805</v>
      </c>
      <c r="D216" s="1" t="str">
        <f t="shared" si="0"/>
        <v>ElliotRohan</v>
      </c>
      <c r="E216" s="1">
        <v>1108897</v>
      </c>
      <c r="F216" s="1" t="s">
        <v>31</v>
      </c>
      <c r="G216" s="1" t="s">
        <v>21</v>
      </c>
      <c r="I216" s="1" t="s">
        <v>806</v>
      </c>
      <c r="J216" s="1">
        <v>8326037827</v>
      </c>
      <c r="K216" s="1" t="s">
        <v>57</v>
      </c>
      <c r="L216" s="1" t="s">
        <v>167</v>
      </c>
      <c r="M216" s="1" t="s">
        <v>26</v>
      </c>
      <c r="P216" s="1" t="s">
        <v>45</v>
      </c>
      <c r="S216" s="1" t="str">
        <f>('Points tracking'!$AB216)</f>
        <v/>
      </c>
    </row>
    <row r="217" spans="1:19" ht="13">
      <c r="A217" s="3">
        <v>43152.520255011579</v>
      </c>
      <c r="B217" s="1" t="s">
        <v>807</v>
      </c>
      <c r="C217" s="1" t="s">
        <v>808</v>
      </c>
      <c r="D217" s="1" t="str">
        <f t="shared" si="0"/>
        <v>CollinRogers</v>
      </c>
      <c r="E217" s="1">
        <v>1531926</v>
      </c>
      <c r="F217" s="1" t="s">
        <v>31</v>
      </c>
      <c r="I217" s="1" t="s">
        <v>809</v>
      </c>
      <c r="J217" s="1">
        <v>8324742777</v>
      </c>
      <c r="K217" s="1" t="s">
        <v>24</v>
      </c>
      <c r="L217" s="1" t="s">
        <v>25</v>
      </c>
      <c r="M217" s="1" t="s">
        <v>34</v>
      </c>
      <c r="P217" s="1" t="s">
        <v>70</v>
      </c>
      <c r="S217" s="1" t="str">
        <f>('Points tracking'!$AB217)</f>
        <v/>
      </c>
    </row>
    <row r="218" spans="1:19" ht="13">
      <c r="A218" s="3">
        <v>43154.983139409727</v>
      </c>
      <c r="B218" s="1" t="s">
        <v>810</v>
      </c>
      <c r="C218" s="1" t="s">
        <v>811</v>
      </c>
      <c r="D218" s="1" t="str">
        <f t="shared" si="0"/>
        <v>JuanLeyva</v>
      </c>
      <c r="E218" s="1">
        <v>1495606</v>
      </c>
      <c r="F218" s="1" t="s">
        <v>31</v>
      </c>
      <c r="I218" s="1" t="s">
        <v>812</v>
      </c>
      <c r="J218" s="1">
        <v>8328007915</v>
      </c>
      <c r="K218" s="1" t="s">
        <v>24</v>
      </c>
      <c r="L218" s="1" t="s">
        <v>33</v>
      </c>
      <c r="M218" s="1" t="s">
        <v>26</v>
      </c>
      <c r="P218" s="1" t="s">
        <v>28</v>
      </c>
      <c r="S218" s="1" t="str">
        <f>('Points tracking'!$AB218)</f>
        <v/>
      </c>
    </row>
    <row r="219" spans="1:19" ht="13">
      <c r="A219" s="3">
        <v>43155.833489652781</v>
      </c>
      <c r="B219" s="1" t="s">
        <v>813</v>
      </c>
      <c r="C219" s="1" t="s">
        <v>814</v>
      </c>
      <c r="D219" s="1" t="str">
        <f t="shared" si="0"/>
        <v>VadimSivetskiy</v>
      </c>
      <c r="E219" s="1">
        <v>1568388</v>
      </c>
      <c r="F219" s="1" t="s">
        <v>31</v>
      </c>
      <c r="G219" s="1" t="s">
        <v>66</v>
      </c>
      <c r="I219" s="1" t="s">
        <v>815</v>
      </c>
      <c r="J219" s="1">
        <v>3462124730</v>
      </c>
      <c r="K219" s="1" t="s">
        <v>24</v>
      </c>
      <c r="L219" s="1" t="s">
        <v>51</v>
      </c>
      <c r="M219" s="1" t="s">
        <v>26</v>
      </c>
      <c r="P219" s="1" t="s">
        <v>41</v>
      </c>
      <c r="S219" s="1">
        <f>('Points tracking'!$AB219)</f>
        <v>4</v>
      </c>
    </row>
    <row r="220" spans="1:19" ht="13">
      <c r="A220" s="3">
        <v>43158.474728460649</v>
      </c>
      <c r="B220" s="1" t="s">
        <v>816</v>
      </c>
      <c r="C220" s="1" t="s">
        <v>817</v>
      </c>
      <c r="D220" s="1" t="str">
        <f t="shared" si="0"/>
        <v>ArisBeltran</v>
      </c>
      <c r="E220" s="1">
        <v>1370044</v>
      </c>
      <c r="F220" s="1" t="s">
        <v>31</v>
      </c>
      <c r="I220" s="1" t="s">
        <v>818</v>
      </c>
      <c r="J220" s="1">
        <v>2817049307</v>
      </c>
      <c r="K220" s="1" t="s">
        <v>24</v>
      </c>
      <c r="L220" s="1" t="s">
        <v>25</v>
      </c>
      <c r="M220" s="1" t="s">
        <v>34</v>
      </c>
      <c r="P220" s="1" t="s">
        <v>70</v>
      </c>
      <c r="S220" s="1" t="str">
        <f>('Points tracking'!$AB220)</f>
        <v/>
      </c>
    </row>
    <row r="221" spans="1:19" ht="13">
      <c r="A221" s="3">
        <v>42983.782453009262</v>
      </c>
      <c r="B221" s="4" t="s">
        <v>819</v>
      </c>
      <c r="C221" s="4" t="s">
        <v>820</v>
      </c>
      <c r="D221" s="1" t="str">
        <f t="shared" si="0"/>
        <v>SantiagoBlanco</v>
      </c>
      <c r="E221" s="1">
        <v>1388146</v>
      </c>
      <c r="F221" s="1" t="s">
        <v>20</v>
      </c>
      <c r="G221" s="1" t="s">
        <v>21</v>
      </c>
      <c r="H221" s="1" t="s">
        <v>386</v>
      </c>
      <c r="I221" s="1" t="s">
        <v>821</v>
      </c>
      <c r="J221" s="1">
        <v>2817251285</v>
      </c>
      <c r="K221" s="1" t="s">
        <v>24</v>
      </c>
      <c r="L221" s="1" t="s">
        <v>33</v>
      </c>
      <c r="M221" s="1" t="s">
        <v>26</v>
      </c>
      <c r="N221" s="1">
        <v>94012727</v>
      </c>
      <c r="O221" s="4" t="s">
        <v>822</v>
      </c>
      <c r="P221" s="1" t="s">
        <v>70</v>
      </c>
      <c r="S221" s="1" t="str">
        <f>('Points tracking'!$AB49)</f>
        <v/>
      </c>
    </row>
    <row r="222" spans="1:19" ht="13">
      <c r="A222" s="3">
        <v>43164.787988043987</v>
      </c>
      <c r="B222" s="1" t="s">
        <v>823</v>
      </c>
      <c r="C222" s="1" t="s">
        <v>824</v>
      </c>
      <c r="D222" s="1" t="str">
        <f t="shared" si="0"/>
        <v>BenedictIsichei</v>
      </c>
      <c r="E222" s="1">
        <v>1586008</v>
      </c>
      <c r="F222" s="1" t="s">
        <v>31</v>
      </c>
      <c r="G222" s="1" t="s">
        <v>825</v>
      </c>
      <c r="H222" s="1" t="s">
        <v>67</v>
      </c>
      <c r="I222" s="1" t="s">
        <v>826</v>
      </c>
      <c r="K222" s="1" t="s">
        <v>24</v>
      </c>
      <c r="L222" s="1" t="s">
        <v>25</v>
      </c>
      <c r="M222" s="1" t="s">
        <v>34</v>
      </c>
      <c r="P222" s="1" t="s">
        <v>35</v>
      </c>
      <c r="Q222" s="1" t="s">
        <v>125</v>
      </c>
      <c r="S222" s="1">
        <f>('Points tracking'!$AB222)</f>
        <v>6</v>
      </c>
    </row>
    <row r="223" spans="1:19" ht="13">
      <c r="A223" s="3">
        <v>42968.502734467591</v>
      </c>
      <c r="B223" s="4" t="s">
        <v>827</v>
      </c>
      <c r="C223" s="4" t="s">
        <v>828</v>
      </c>
      <c r="D223" s="1" t="str">
        <f t="shared" si="0"/>
        <v>RymBenchaabane</v>
      </c>
      <c r="E223" s="1">
        <v>1318604</v>
      </c>
      <c r="F223" s="1" t="s">
        <v>20</v>
      </c>
      <c r="G223" s="1" t="s">
        <v>21</v>
      </c>
      <c r="H223" s="1" t="s">
        <v>829</v>
      </c>
      <c r="I223" s="1" t="s">
        <v>830</v>
      </c>
      <c r="J223" s="1">
        <v>8327946628</v>
      </c>
      <c r="K223" s="1" t="s">
        <v>24</v>
      </c>
      <c r="L223" s="1" t="s">
        <v>25</v>
      </c>
      <c r="M223" s="1" t="s">
        <v>34</v>
      </c>
      <c r="N223" s="1">
        <v>94450551</v>
      </c>
      <c r="O223" s="4" t="s">
        <v>831</v>
      </c>
      <c r="P223" s="1" t="s">
        <v>70</v>
      </c>
      <c r="S223" s="1">
        <f>('Points tracking'!$AB25)</f>
        <v>1</v>
      </c>
    </row>
    <row r="224" spans="1:19" ht="13">
      <c r="A224" s="3">
        <v>43181.558468842588</v>
      </c>
      <c r="B224" s="1" t="s">
        <v>385</v>
      </c>
      <c r="C224" s="1" t="s">
        <v>832</v>
      </c>
      <c r="D224" s="1" t="str">
        <f t="shared" si="0"/>
        <v>BrittneyHernandez</v>
      </c>
      <c r="E224" s="1">
        <v>1341476</v>
      </c>
      <c r="F224" s="1" t="s">
        <v>31</v>
      </c>
      <c r="G224" s="1" t="s">
        <v>21</v>
      </c>
      <c r="I224" s="1" t="s">
        <v>833</v>
      </c>
      <c r="J224" s="1">
        <v>2812217266</v>
      </c>
      <c r="K224" s="1" t="s">
        <v>834</v>
      </c>
      <c r="L224" s="1" t="s">
        <v>25</v>
      </c>
      <c r="M224" s="1" t="s">
        <v>34</v>
      </c>
      <c r="P224" s="1" t="s">
        <v>45</v>
      </c>
      <c r="S224" s="1" t="str">
        <f>('Points tracking'!$AB224)</f>
        <v/>
      </c>
    </row>
    <row r="225" spans="1:19" ht="13">
      <c r="A225" s="3">
        <v>43181.785427418981</v>
      </c>
      <c r="B225" s="1" t="s">
        <v>835</v>
      </c>
      <c r="C225" s="1" t="s">
        <v>836</v>
      </c>
      <c r="D225" s="1" t="str">
        <f t="shared" si="0"/>
        <v>FuadAbdella</v>
      </c>
      <c r="E225" s="1">
        <v>1363319</v>
      </c>
      <c r="F225" s="1" t="s">
        <v>31</v>
      </c>
      <c r="I225" s="1" t="s">
        <v>837</v>
      </c>
      <c r="K225" s="1" t="s">
        <v>24</v>
      </c>
      <c r="L225" s="1" t="s">
        <v>33</v>
      </c>
      <c r="M225" s="1" t="s">
        <v>34</v>
      </c>
      <c r="P225" s="1" t="s">
        <v>45</v>
      </c>
      <c r="S225" s="1">
        <f>('Points tracking'!$AB225)</f>
        <v>1</v>
      </c>
    </row>
    <row r="226" spans="1:19" ht="13">
      <c r="A226" s="3">
        <v>43181.792083298613</v>
      </c>
      <c r="B226" s="1" t="s">
        <v>838</v>
      </c>
      <c r="C226" s="1" t="s">
        <v>839</v>
      </c>
      <c r="D226" s="1" t="str">
        <f t="shared" si="0"/>
        <v>AndrewBlanchard</v>
      </c>
      <c r="E226" s="1">
        <v>1152232</v>
      </c>
      <c r="F226" s="1" t="s">
        <v>31</v>
      </c>
      <c r="G226" s="1" t="s">
        <v>21</v>
      </c>
      <c r="H226" s="1" t="s">
        <v>143</v>
      </c>
      <c r="I226" s="1" t="s">
        <v>840</v>
      </c>
      <c r="J226" s="1">
        <v>7139227900</v>
      </c>
      <c r="K226" s="1" t="s">
        <v>57</v>
      </c>
      <c r="L226" s="1" t="s">
        <v>51</v>
      </c>
      <c r="M226" s="1" t="s">
        <v>26</v>
      </c>
      <c r="P226" s="1" t="s">
        <v>70</v>
      </c>
      <c r="S226" s="1">
        <f>('Points tracking'!$AB226)</f>
        <v>11</v>
      </c>
    </row>
    <row r="227" spans="1:19" ht="13">
      <c r="A227" s="3">
        <v>43193.853117696759</v>
      </c>
      <c r="B227" s="1" t="s">
        <v>841</v>
      </c>
      <c r="C227" s="1" t="s">
        <v>842</v>
      </c>
      <c r="D227" s="1" t="str">
        <f t="shared" si="0"/>
        <v>KelvinAyala</v>
      </c>
      <c r="E227" s="1">
        <v>1434684</v>
      </c>
      <c r="F227" s="1" t="s">
        <v>20</v>
      </c>
      <c r="I227" s="1" t="s">
        <v>843</v>
      </c>
      <c r="J227" s="1">
        <v>2013623227</v>
      </c>
      <c r="K227" s="1" t="s">
        <v>24</v>
      </c>
      <c r="L227" s="1" t="s">
        <v>51</v>
      </c>
      <c r="M227" s="1" t="s">
        <v>26</v>
      </c>
      <c r="N227" s="1">
        <v>94887648</v>
      </c>
      <c r="O227" s="1" t="s">
        <v>844</v>
      </c>
      <c r="P227" s="1" t="s">
        <v>70</v>
      </c>
      <c r="S227" s="1" t="str">
        <f>('Points tracking'!$AB229)</f>
        <v/>
      </c>
    </row>
    <row r="228" spans="1:19" ht="13">
      <c r="A228" s="3">
        <v>43004.468590000004</v>
      </c>
      <c r="B228" s="1" t="s">
        <v>845</v>
      </c>
      <c r="C228" s="1" t="s">
        <v>639</v>
      </c>
      <c r="D228" s="1" t="str">
        <f t="shared" si="0"/>
        <v>SarahAnderson</v>
      </c>
      <c r="E228" s="1">
        <v>869760</v>
      </c>
      <c r="F228" s="1" t="s">
        <v>20</v>
      </c>
      <c r="G228" s="1" t="s">
        <v>846</v>
      </c>
      <c r="H228" s="1" t="s">
        <v>847</v>
      </c>
      <c r="I228" s="1" t="s">
        <v>848</v>
      </c>
      <c r="J228" s="1">
        <v>4692300899</v>
      </c>
      <c r="K228" s="1" t="s">
        <v>57</v>
      </c>
      <c r="L228" s="1" t="s">
        <v>51</v>
      </c>
      <c r="M228" s="1" t="s">
        <v>34</v>
      </c>
      <c r="N228" s="1">
        <v>94495040</v>
      </c>
      <c r="O228" s="1" t="s">
        <v>849</v>
      </c>
      <c r="P228" s="1" t="s">
        <v>45</v>
      </c>
      <c r="S228" s="1">
        <f>('Points tracking'!$AB136)</f>
        <v>9</v>
      </c>
    </row>
    <row r="229" spans="1:19" ht="13">
      <c r="A229" s="3">
        <v>43194.617108541672</v>
      </c>
      <c r="B229" s="1" t="s">
        <v>850</v>
      </c>
      <c r="C229" s="1" t="s">
        <v>851</v>
      </c>
      <c r="D229" s="1" t="str">
        <f t="shared" si="0"/>
        <v>JahandarJahanipour</v>
      </c>
      <c r="E229" s="1">
        <v>1460106</v>
      </c>
      <c r="F229" s="1" t="s">
        <v>31</v>
      </c>
      <c r="G229" s="1" t="s">
        <v>360</v>
      </c>
      <c r="I229" s="1" t="s">
        <v>852</v>
      </c>
      <c r="J229" s="1">
        <v>8324447994</v>
      </c>
      <c r="K229" s="1" t="s">
        <v>24</v>
      </c>
      <c r="L229" s="1" t="s">
        <v>51</v>
      </c>
      <c r="M229" s="1" t="s">
        <v>34</v>
      </c>
      <c r="P229" s="1" t="s">
        <v>35</v>
      </c>
      <c r="Q229" s="1" t="s">
        <v>853</v>
      </c>
      <c r="S229" s="1" t="str">
        <f>('Points tracking'!$AB230)</f>
        <v/>
      </c>
    </row>
    <row r="230" spans="1:19" ht="13">
      <c r="A230" s="3">
        <v>43195.405023587962</v>
      </c>
      <c r="B230" s="1" t="s">
        <v>854</v>
      </c>
      <c r="C230" s="1" t="s">
        <v>855</v>
      </c>
      <c r="D230" s="1" t="str">
        <f t="shared" si="0"/>
        <v>JiajunChang</v>
      </c>
      <c r="E230" s="1">
        <v>1622088</v>
      </c>
      <c r="F230" s="1" t="s">
        <v>31</v>
      </c>
      <c r="I230" s="1" t="s">
        <v>856</v>
      </c>
      <c r="K230" s="1" t="s">
        <v>24</v>
      </c>
      <c r="L230" s="1" t="s">
        <v>25</v>
      </c>
      <c r="M230" s="1" t="s">
        <v>26</v>
      </c>
      <c r="P230" s="1" t="s">
        <v>35</v>
      </c>
      <c r="Q230" s="1" t="s">
        <v>857</v>
      </c>
      <c r="S230" s="1" t="str">
        <f>('Points tracking'!$AB231)</f>
        <v/>
      </c>
    </row>
    <row r="231" spans="1:19" ht="13">
      <c r="A231" s="3">
        <v>43200.666463020832</v>
      </c>
      <c r="B231" s="1" t="s">
        <v>858</v>
      </c>
      <c r="C231" s="1" t="s">
        <v>859</v>
      </c>
      <c r="D231" s="1" t="str">
        <f t="shared" si="0"/>
        <v>MaxwellJohnson</v>
      </c>
      <c r="E231" s="1">
        <v>1593535</v>
      </c>
      <c r="F231" s="1" t="s">
        <v>31</v>
      </c>
      <c r="G231" s="1" t="s">
        <v>860</v>
      </c>
      <c r="H231" s="1" t="s">
        <v>861</v>
      </c>
      <c r="I231" s="1" t="s">
        <v>862</v>
      </c>
      <c r="J231" s="1">
        <v>2145782182</v>
      </c>
      <c r="K231" s="1" t="s">
        <v>24</v>
      </c>
      <c r="L231" s="1" t="s">
        <v>25</v>
      </c>
      <c r="M231" s="1" t="s">
        <v>26</v>
      </c>
      <c r="P231" s="1" t="s">
        <v>28</v>
      </c>
      <c r="S231" s="1" t="str">
        <f>('Points tracking'!$AB232)</f>
        <v/>
      </c>
    </row>
    <row r="232" spans="1:19" ht="13">
      <c r="A232" s="3">
        <v>43204.818012824078</v>
      </c>
      <c r="B232" s="1" t="s">
        <v>620</v>
      </c>
      <c r="C232" s="1" t="s">
        <v>863</v>
      </c>
      <c r="D232" s="1" t="str">
        <f t="shared" si="0"/>
        <v>AsharHabib</v>
      </c>
      <c r="E232" s="1">
        <v>1388217</v>
      </c>
      <c r="F232" s="1" t="s">
        <v>31</v>
      </c>
      <c r="I232" s="1" t="s">
        <v>864</v>
      </c>
      <c r="J232" s="1">
        <v>8327629214</v>
      </c>
      <c r="K232" s="1" t="s">
        <v>24</v>
      </c>
      <c r="L232" s="1" t="s">
        <v>25</v>
      </c>
      <c r="M232" s="1" t="s">
        <v>26</v>
      </c>
      <c r="P232" s="1" t="s">
        <v>70</v>
      </c>
    </row>
    <row r="233" spans="1:19" ht="13">
      <c r="A233" s="3">
        <v>42932.55016175926</v>
      </c>
      <c r="B233" s="4" t="s">
        <v>865</v>
      </c>
      <c r="C233" s="4" t="s">
        <v>721</v>
      </c>
      <c r="D233" s="1" t="str">
        <f t="shared" si="0"/>
        <v>AliAlrifai</v>
      </c>
      <c r="E233" s="1">
        <v>1365689</v>
      </c>
      <c r="F233" s="1" t="s">
        <v>20</v>
      </c>
      <c r="G233" s="1" t="s">
        <v>142</v>
      </c>
      <c r="I233" s="1" t="s">
        <v>866</v>
      </c>
      <c r="J233" s="1">
        <v>7135165447</v>
      </c>
      <c r="K233" s="1" t="s">
        <v>24</v>
      </c>
      <c r="L233" s="1" t="s">
        <v>167</v>
      </c>
      <c r="M233" s="1" t="s">
        <v>34</v>
      </c>
      <c r="N233" s="1">
        <v>94037940</v>
      </c>
      <c r="O233" s="4" t="s">
        <v>867</v>
      </c>
      <c r="P233" s="1" t="s">
        <v>70</v>
      </c>
      <c r="S233" s="1" t="str">
        <f>('Points tracking'!$AB19)</f>
        <v/>
      </c>
    </row>
    <row r="234" spans="1:19" ht="13">
      <c r="A234" s="3">
        <v>42983.54291802083</v>
      </c>
      <c r="B234" s="4" t="s">
        <v>868</v>
      </c>
      <c r="C234" s="4" t="s">
        <v>869</v>
      </c>
      <c r="D234" s="1" t="str">
        <f t="shared" si="0"/>
        <v>AlaminAhmed</v>
      </c>
      <c r="E234" s="1">
        <v>1265293</v>
      </c>
      <c r="F234" s="1" t="s">
        <v>20</v>
      </c>
      <c r="G234" s="1" t="s">
        <v>131</v>
      </c>
      <c r="H234" s="1" t="s">
        <v>143</v>
      </c>
      <c r="I234" s="1" t="s">
        <v>870</v>
      </c>
      <c r="J234" s="1">
        <v>8323673232</v>
      </c>
      <c r="K234" s="1" t="s">
        <v>24</v>
      </c>
      <c r="L234" s="1" t="s">
        <v>167</v>
      </c>
      <c r="M234" s="1" t="s">
        <v>26</v>
      </c>
      <c r="N234" s="1">
        <v>94042528</v>
      </c>
      <c r="O234" s="4" t="s">
        <v>871</v>
      </c>
      <c r="P234" s="1" t="s">
        <v>45</v>
      </c>
      <c r="S234" s="1">
        <f>('Points tracking'!$AB42)</f>
        <v>2</v>
      </c>
    </row>
    <row r="235" spans="1:19" ht="13">
      <c r="A235" s="3">
        <v>43206.926646539352</v>
      </c>
      <c r="B235" s="1" t="s">
        <v>872</v>
      </c>
      <c r="C235" s="1" t="s">
        <v>873</v>
      </c>
      <c r="D235" s="1" t="str">
        <f t="shared" si="0"/>
        <v>LaurenMessina</v>
      </c>
      <c r="E235" s="1">
        <v>1764432</v>
      </c>
      <c r="F235" s="1" t="s">
        <v>31</v>
      </c>
      <c r="I235" s="1" t="s">
        <v>874</v>
      </c>
      <c r="J235" s="1">
        <v>9366483696</v>
      </c>
      <c r="K235" s="1"/>
      <c r="L235" s="1" t="s">
        <v>25</v>
      </c>
      <c r="M235" s="1" t="s">
        <v>34</v>
      </c>
      <c r="P235" s="1" t="s">
        <v>41</v>
      </c>
    </row>
    <row r="236" spans="1:19" ht="13">
      <c r="A236" s="3">
        <v>43123.509726157412</v>
      </c>
      <c r="B236" s="1" t="s">
        <v>875</v>
      </c>
      <c r="C236" s="1" t="s">
        <v>876</v>
      </c>
      <c r="D236" s="1" t="str">
        <f t="shared" si="0"/>
        <v>Muhammad-</v>
      </c>
      <c r="E236" s="1">
        <v>892912</v>
      </c>
      <c r="F236" s="1" t="s">
        <v>20</v>
      </c>
      <c r="G236" s="1" t="s">
        <v>877</v>
      </c>
      <c r="H236" s="1" t="s">
        <v>118</v>
      </c>
      <c r="I236" s="1" t="s">
        <v>878</v>
      </c>
      <c r="J236" s="1">
        <v>7132318146</v>
      </c>
      <c r="K236" s="1" t="s">
        <v>24</v>
      </c>
      <c r="L236" s="1" t="s">
        <v>25</v>
      </c>
      <c r="M236" s="1" t="s">
        <v>34</v>
      </c>
      <c r="N236" s="1">
        <v>94375743</v>
      </c>
      <c r="O236" s="1" t="s">
        <v>879</v>
      </c>
      <c r="P236" s="1" t="s">
        <v>35</v>
      </c>
      <c r="Q236" s="1" t="s">
        <v>880</v>
      </c>
      <c r="S236" s="1">
        <f>('Points tracking'!$AB172)</f>
        <v>3</v>
      </c>
    </row>
    <row r="237" spans="1:19" ht="13">
      <c r="A237" s="20"/>
      <c r="B237" s="4"/>
      <c r="C237" s="4"/>
      <c r="D237" s="1" t="str">
        <f t="shared" si="0"/>
        <v/>
      </c>
      <c r="E237" s="1"/>
      <c r="G237" s="1"/>
      <c r="O237" s="2"/>
      <c r="S237" s="1" t="str">
        <f>('Points tracking'!$AB233)</f>
        <v/>
      </c>
    </row>
    <row r="238" spans="1:19" ht="13">
      <c r="B238" s="2"/>
      <c r="C238" s="2"/>
      <c r="D238" s="1" t="str">
        <f t="shared" si="0"/>
        <v/>
      </c>
      <c r="O238" s="2"/>
      <c r="S238" s="1" t="str">
        <f>('Points tracking'!$AB234)</f>
        <v/>
      </c>
    </row>
    <row r="239" spans="1:19" ht="13">
      <c r="B239" s="2"/>
      <c r="C239" s="2"/>
      <c r="D239" s="1" t="str">
        <f t="shared" si="0"/>
        <v/>
      </c>
      <c r="O239" s="2"/>
      <c r="S239" s="1">
        <f>('Points tracking'!$AB235)</f>
        <v>2</v>
      </c>
    </row>
    <row r="240" spans="1:19" ht="13">
      <c r="B240" s="2"/>
      <c r="C240" s="2"/>
      <c r="D240" s="1" t="str">
        <f t="shared" si="0"/>
        <v/>
      </c>
      <c r="O240" s="2"/>
      <c r="S240" s="1" t="str">
        <f>('Points tracking'!$AB236)</f>
        <v/>
      </c>
    </row>
    <row r="241" spans="2:19" ht="13">
      <c r="B241" s="2"/>
      <c r="C241" s="2"/>
      <c r="D241" s="1" t="str">
        <f t="shared" si="0"/>
        <v/>
      </c>
      <c r="O241" s="2"/>
      <c r="S241" s="1" t="str">
        <f>('Points tracking'!$AB237)</f>
        <v/>
      </c>
    </row>
    <row r="242" spans="2:19" ht="13">
      <c r="B242" s="2"/>
      <c r="C242" s="2"/>
      <c r="D242" s="1" t="str">
        <f t="shared" si="0"/>
        <v/>
      </c>
      <c r="O242" s="2"/>
      <c r="S242" s="1" t="str">
        <f>('Points tracking'!$AB238)</f>
        <v/>
      </c>
    </row>
    <row r="243" spans="2:19" ht="13">
      <c r="B243" s="2"/>
      <c r="C243" s="2"/>
      <c r="D243" s="1" t="str">
        <f t="shared" si="0"/>
        <v/>
      </c>
      <c r="O243" s="2"/>
      <c r="S243" s="1" t="str">
        <f>('Points tracking'!$AB239)</f>
        <v/>
      </c>
    </row>
    <row r="244" spans="2:19" ht="13">
      <c r="B244" s="2"/>
      <c r="C244" s="2"/>
      <c r="D244" s="1" t="str">
        <f t="shared" si="0"/>
        <v/>
      </c>
      <c r="O244" s="2"/>
      <c r="S244" s="1" t="str">
        <f>('Points tracking'!$AB240)</f>
        <v/>
      </c>
    </row>
    <row r="245" spans="2:19" ht="13">
      <c r="B245" s="2"/>
      <c r="C245" s="2"/>
      <c r="D245" s="1" t="str">
        <f t="shared" si="0"/>
        <v/>
      </c>
      <c r="O245" s="2"/>
      <c r="S245" s="1" t="str">
        <f>('Points tracking'!$AB241)</f>
        <v/>
      </c>
    </row>
    <row r="246" spans="2:19" ht="13">
      <c r="B246" s="2"/>
      <c r="C246" s="2"/>
      <c r="D246" s="1" t="str">
        <f t="shared" si="0"/>
        <v/>
      </c>
      <c r="O246" s="2"/>
      <c r="S246" s="1" t="str">
        <f>('Points tracking'!$AB242)</f>
        <v/>
      </c>
    </row>
    <row r="247" spans="2:19" ht="13">
      <c r="B247" s="2"/>
      <c r="C247" s="2"/>
      <c r="D247" s="1" t="str">
        <f t="shared" si="0"/>
        <v/>
      </c>
      <c r="O247" s="2"/>
      <c r="S247" s="1" t="str">
        <f>('Points tracking'!$AB243)</f>
        <v/>
      </c>
    </row>
    <row r="248" spans="2:19" ht="13">
      <c r="B248" s="2"/>
      <c r="C248" s="2"/>
      <c r="D248" s="1" t="str">
        <f t="shared" si="0"/>
        <v/>
      </c>
      <c r="O248" s="2"/>
      <c r="S248" s="1" t="str">
        <f>('Points tracking'!$AB244)</f>
        <v/>
      </c>
    </row>
    <row r="249" spans="2:19" ht="13">
      <c r="B249" s="2"/>
      <c r="C249" s="2"/>
      <c r="D249" s="1" t="str">
        <f t="shared" si="0"/>
        <v/>
      </c>
      <c r="O249" s="2"/>
      <c r="S249" s="1" t="str">
        <f>('Points tracking'!$AB245)</f>
        <v/>
      </c>
    </row>
    <row r="250" spans="2:19" ht="13">
      <c r="B250" s="2"/>
      <c r="C250" s="2"/>
      <c r="D250" s="1" t="str">
        <f t="shared" si="0"/>
        <v/>
      </c>
      <c r="O250" s="2"/>
      <c r="S250" s="1" t="str">
        <f>('Points tracking'!$AB246)</f>
        <v/>
      </c>
    </row>
    <row r="251" spans="2:19" ht="13">
      <c r="B251" s="2"/>
      <c r="C251" s="2"/>
      <c r="D251" s="1" t="str">
        <f t="shared" si="0"/>
        <v/>
      </c>
      <c r="O251" s="2"/>
      <c r="S251" s="1" t="str">
        <f>('Points tracking'!$AB247)</f>
        <v/>
      </c>
    </row>
    <row r="252" spans="2:19" ht="13">
      <c r="B252" s="2"/>
      <c r="C252" s="2"/>
      <c r="D252" s="1" t="str">
        <f t="shared" si="0"/>
        <v/>
      </c>
      <c r="O252" s="2"/>
      <c r="S252" s="1" t="str">
        <f>('Points tracking'!$AB248)</f>
        <v/>
      </c>
    </row>
    <row r="253" spans="2:19" ht="13">
      <c r="B253" s="2"/>
      <c r="C253" s="2"/>
      <c r="D253" s="1" t="str">
        <f t="shared" si="0"/>
        <v/>
      </c>
      <c r="O253" s="2"/>
      <c r="S253" s="1" t="str">
        <f>('Points tracking'!$AB249)</f>
        <v/>
      </c>
    </row>
    <row r="254" spans="2:19" ht="13">
      <c r="B254" s="2"/>
      <c r="C254" s="2"/>
      <c r="D254" s="1" t="str">
        <f t="shared" si="0"/>
        <v/>
      </c>
      <c r="O254" s="2"/>
      <c r="S254" s="1" t="str">
        <f>('Points tracking'!$AB250)</f>
        <v/>
      </c>
    </row>
    <row r="255" spans="2:19" ht="13">
      <c r="B255" s="2"/>
      <c r="C255" s="2"/>
      <c r="D255" s="1" t="str">
        <f t="shared" si="0"/>
        <v/>
      </c>
      <c r="O255" s="2"/>
      <c r="S255" s="1" t="str">
        <f>('Points tracking'!$AB251)</f>
        <v/>
      </c>
    </row>
    <row r="256" spans="2:19" ht="13">
      <c r="B256" s="2"/>
      <c r="C256" s="2"/>
      <c r="D256" s="1" t="str">
        <f t="shared" si="0"/>
        <v/>
      </c>
      <c r="O256" s="2"/>
      <c r="S256" s="1" t="str">
        <f>('Points tracking'!$AB252)</f>
        <v/>
      </c>
    </row>
    <row r="257" spans="2:19" ht="13">
      <c r="B257" s="2"/>
      <c r="C257" s="2"/>
      <c r="D257" s="1" t="str">
        <f t="shared" si="0"/>
        <v/>
      </c>
      <c r="O257" s="2"/>
      <c r="S257" s="1" t="str">
        <f>('Points tracking'!$AB253)</f>
        <v/>
      </c>
    </row>
    <row r="258" spans="2:19" ht="13">
      <c r="B258" s="2"/>
      <c r="C258" s="2"/>
      <c r="D258" s="1" t="str">
        <f t="shared" si="0"/>
        <v/>
      </c>
      <c r="O258" s="2"/>
      <c r="S258" s="1" t="str">
        <f>('Points tracking'!$AB254)</f>
        <v/>
      </c>
    </row>
    <row r="259" spans="2:19" ht="13">
      <c r="B259" s="2"/>
      <c r="C259" s="2"/>
      <c r="D259" s="1" t="str">
        <f t="shared" si="0"/>
        <v/>
      </c>
      <c r="O259" s="2"/>
      <c r="S259" s="1" t="str">
        <f>('Points tracking'!$AB255)</f>
        <v/>
      </c>
    </row>
    <row r="260" spans="2:19" ht="13">
      <c r="B260" s="2"/>
      <c r="C260" s="2"/>
      <c r="D260" s="1" t="str">
        <f t="shared" si="0"/>
        <v/>
      </c>
      <c r="O260" s="2"/>
      <c r="S260" s="1" t="str">
        <f>('Points tracking'!$AB256)</f>
        <v/>
      </c>
    </row>
    <row r="261" spans="2:19" ht="13">
      <c r="B261" s="2"/>
      <c r="C261" s="2"/>
      <c r="D261" s="1" t="str">
        <f t="shared" si="0"/>
        <v/>
      </c>
      <c r="O261" s="2"/>
      <c r="S261" s="1" t="str">
        <f>('Points tracking'!$AB257)</f>
        <v/>
      </c>
    </row>
    <row r="262" spans="2:19" ht="13">
      <c r="B262" s="2"/>
      <c r="C262" s="2"/>
      <c r="D262" s="1" t="str">
        <f t="shared" si="0"/>
        <v/>
      </c>
      <c r="O262" s="2"/>
      <c r="S262" s="1" t="str">
        <f>('Points tracking'!$AB258)</f>
        <v/>
      </c>
    </row>
    <row r="263" spans="2:19" ht="13">
      <c r="B263" s="2"/>
      <c r="C263" s="2"/>
      <c r="D263" s="1" t="str">
        <f t="shared" si="0"/>
        <v/>
      </c>
      <c r="O263" s="2"/>
      <c r="S263" s="1" t="str">
        <f>('Points tracking'!$AB259)</f>
        <v/>
      </c>
    </row>
    <row r="264" spans="2:19" ht="13">
      <c r="B264" s="2"/>
      <c r="C264" s="2"/>
      <c r="D264" s="1" t="str">
        <f t="shared" si="0"/>
        <v/>
      </c>
      <c r="O264" s="2"/>
      <c r="S264" s="1" t="str">
        <f>('Points tracking'!$AB260)</f>
        <v/>
      </c>
    </row>
    <row r="265" spans="2:19" ht="13">
      <c r="B265" s="2"/>
      <c r="C265" s="2"/>
      <c r="D265" s="1" t="str">
        <f t="shared" si="0"/>
        <v/>
      </c>
      <c r="O265" s="2"/>
      <c r="S265" s="1" t="str">
        <f>('Points tracking'!$AB261)</f>
        <v/>
      </c>
    </row>
    <row r="266" spans="2:19" ht="13">
      <c r="B266" s="2"/>
      <c r="C266" s="2"/>
      <c r="D266" s="1" t="str">
        <f t="shared" si="0"/>
        <v/>
      </c>
      <c r="O266" s="2"/>
      <c r="S266" s="1" t="str">
        <f>('Points tracking'!$AB262)</f>
        <v/>
      </c>
    </row>
    <row r="267" spans="2:19" ht="13">
      <c r="B267" s="2"/>
      <c r="C267" s="2"/>
      <c r="D267" s="1" t="str">
        <f t="shared" si="0"/>
        <v/>
      </c>
      <c r="O267" s="2"/>
      <c r="S267" s="1" t="str">
        <f>('Points tracking'!$AB263)</f>
        <v/>
      </c>
    </row>
    <row r="268" spans="2:19" ht="13">
      <c r="B268" s="2"/>
      <c r="C268" s="2"/>
      <c r="D268" s="1" t="str">
        <f t="shared" si="0"/>
        <v/>
      </c>
      <c r="O268" s="2"/>
      <c r="S268" s="1" t="str">
        <f>('Points tracking'!$AB264)</f>
        <v/>
      </c>
    </row>
    <row r="269" spans="2:19" ht="13">
      <c r="B269" s="2"/>
      <c r="C269" s="2"/>
      <c r="D269" s="1" t="str">
        <f t="shared" si="0"/>
        <v/>
      </c>
      <c r="O269" s="2"/>
      <c r="S269" s="1" t="str">
        <f>('Points tracking'!$AB265)</f>
        <v/>
      </c>
    </row>
    <row r="270" spans="2:19" ht="13">
      <c r="B270" s="2"/>
      <c r="C270" s="2"/>
      <c r="D270" s="1" t="str">
        <f t="shared" si="0"/>
        <v/>
      </c>
      <c r="O270" s="2"/>
      <c r="S270" s="1" t="str">
        <f>('Points tracking'!$AB266)</f>
        <v/>
      </c>
    </row>
    <row r="271" spans="2:19" ht="13">
      <c r="B271" s="2"/>
      <c r="C271" s="2"/>
      <c r="D271" s="1" t="str">
        <f t="shared" si="0"/>
        <v/>
      </c>
      <c r="O271" s="2"/>
      <c r="S271" s="1" t="str">
        <f>('Points tracking'!$AB267)</f>
        <v/>
      </c>
    </row>
    <row r="272" spans="2:19" ht="13">
      <c r="B272" s="2"/>
      <c r="C272" s="2"/>
      <c r="D272" s="1" t="str">
        <f t="shared" si="0"/>
        <v/>
      </c>
      <c r="O272" s="2"/>
      <c r="S272" s="1" t="str">
        <f>('Points tracking'!$AB268)</f>
        <v/>
      </c>
    </row>
    <row r="273" spans="2:19" ht="13">
      <c r="B273" s="2"/>
      <c r="C273" s="2"/>
      <c r="D273" s="1" t="str">
        <f t="shared" si="0"/>
        <v/>
      </c>
      <c r="O273" s="2"/>
      <c r="S273" s="1" t="str">
        <f>('Points tracking'!$AB269)</f>
        <v/>
      </c>
    </row>
    <row r="274" spans="2:19" ht="13">
      <c r="B274" s="2"/>
      <c r="C274" s="2"/>
      <c r="D274" s="1" t="str">
        <f t="shared" si="0"/>
        <v/>
      </c>
      <c r="O274" s="2"/>
      <c r="S274" s="1" t="str">
        <f>('Points tracking'!$AB270)</f>
        <v/>
      </c>
    </row>
    <row r="275" spans="2:19" ht="13">
      <c r="B275" s="2"/>
      <c r="C275" s="2"/>
      <c r="D275" s="1" t="str">
        <f t="shared" si="0"/>
        <v/>
      </c>
      <c r="O275" s="2"/>
      <c r="S275" s="1" t="str">
        <f>('Points tracking'!$AB271)</f>
        <v/>
      </c>
    </row>
    <row r="276" spans="2:19" ht="13">
      <c r="B276" s="2"/>
      <c r="C276" s="2"/>
      <c r="D276" s="1" t="str">
        <f t="shared" si="0"/>
        <v/>
      </c>
      <c r="O276" s="2"/>
      <c r="S276" s="1" t="str">
        <f>('Points tracking'!$AB272)</f>
        <v/>
      </c>
    </row>
    <row r="277" spans="2:19" ht="13">
      <c r="B277" s="2"/>
      <c r="C277" s="2"/>
      <c r="D277" s="1" t="str">
        <f t="shared" si="0"/>
        <v/>
      </c>
      <c r="O277" s="2"/>
      <c r="S277" s="1" t="str">
        <f>('Points tracking'!$AB273)</f>
        <v/>
      </c>
    </row>
    <row r="278" spans="2:19" ht="13">
      <c r="B278" s="2"/>
      <c r="C278" s="2"/>
      <c r="D278" s="1" t="str">
        <f t="shared" si="0"/>
        <v/>
      </c>
      <c r="O278" s="2"/>
      <c r="S278" s="1" t="str">
        <f>('Points tracking'!$AB274)</f>
        <v/>
      </c>
    </row>
    <row r="279" spans="2:19" ht="13">
      <c r="B279" s="2"/>
      <c r="C279" s="2"/>
      <c r="D279" s="1" t="str">
        <f t="shared" si="0"/>
        <v/>
      </c>
      <c r="O279" s="2"/>
      <c r="S279" s="1" t="str">
        <f>('Points tracking'!$AB275)</f>
        <v/>
      </c>
    </row>
    <row r="280" spans="2:19" ht="13">
      <c r="B280" s="2"/>
      <c r="C280" s="2"/>
      <c r="D280" s="1" t="str">
        <f t="shared" si="0"/>
        <v/>
      </c>
      <c r="O280" s="2"/>
      <c r="S280" s="1" t="str">
        <f>('Points tracking'!$AB276)</f>
        <v/>
      </c>
    </row>
    <row r="281" spans="2:19" ht="13">
      <c r="B281" s="2"/>
      <c r="C281" s="2"/>
      <c r="D281" s="1" t="str">
        <f t="shared" si="0"/>
        <v/>
      </c>
      <c r="O281" s="2"/>
      <c r="S281" s="1" t="str">
        <f>('Points tracking'!$AB277)</f>
        <v/>
      </c>
    </row>
    <row r="282" spans="2:19" ht="13">
      <c r="B282" s="2"/>
      <c r="C282" s="2"/>
      <c r="D282" s="1" t="str">
        <f t="shared" si="0"/>
        <v/>
      </c>
      <c r="O282" s="2"/>
      <c r="S282" s="1" t="str">
        <f>('Points tracking'!$AB278)</f>
        <v/>
      </c>
    </row>
    <row r="283" spans="2:19" ht="13">
      <c r="B283" s="2"/>
      <c r="C283" s="2"/>
      <c r="D283" s="1" t="str">
        <f t="shared" si="0"/>
        <v/>
      </c>
      <c r="O283" s="2"/>
      <c r="S283" s="1" t="str">
        <f>('Points tracking'!$AB279)</f>
        <v/>
      </c>
    </row>
    <row r="284" spans="2:19" ht="13">
      <c r="B284" s="2"/>
      <c r="C284" s="2"/>
      <c r="D284" s="1" t="str">
        <f t="shared" si="0"/>
        <v/>
      </c>
      <c r="O284" s="2"/>
      <c r="S284" s="1" t="str">
        <f>('Points tracking'!$AB280)</f>
        <v/>
      </c>
    </row>
    <row r="285" spans="2:19" ht="13">
      <c r="B285" s="2"/>
      <c r="C285" s="2"/>
      <c r="D285" s="1" t="str">
        <f t="shared" si="0"/>
        <v/>
      </c>
      <c r="O285" s="2"/>
      <c r="S285" s="1" t="str">
        <f>('Points tracking'!$AB281)</f>
        <v/>
      </c>
    </row>
    <row r="286" spans="2:19" ht="13">
      <c r="B286" s="2"/>
      <c r="C286" s="2"/>
      <c r="D286" s="1" t="str">
        <f t="shared" si="0"/>
        <v/>
      </c>
      <c r="O286" s="2"/>
      <c r="S286" s="1" t="str">
        <f>('Points tracking'!$AB282)</f>
        <v/>
      </c>
    </row>
    <row r="287" spans="2:19" ht="13">
      <c r="B287" s="2"/>
      <c r="C287" s="2"/>
      <c r="D287" s="1" t="str">
        <f t="shared" si="0"/>
        <v/>
      </c>
      <c r="O287" s="2"/>
      <c r="S287" s="1" t="str">
        <f>('Points tracking'!$AB283)</f>
        <v/>
      </c>
    </row>
    <row r="288" spans="2:19" ht="13">
      <c r="B288" s="2"/>
      <c r="C288" s="2"/>
      <c r="D288" s="1" t="str">
        <f t="shared" si="0"/>
        <v/>
      </c>
      <c r="O288" s="2"/>
      <c r="S288" s="1" t="str">
        <f>('Points tracking'!$AB284)</f>
        <v/>
      </c>
    </row>
    <row r="289" spans="2:19" ht="13">
      <c r="B289" s="2"/>
      <c r="C289" s="2"/>
      <c r="D289" s="1" t="str">
        <f t="shared" si="0"/>
        <v/>
      </c>
      <c r="O289" s="2"/>
      <c r="S289" s="1" t="str">
        <f>('Points tracking'!$AB285)</f>
        <v/>
      </c>
    </row>
    <row r="290" spans="2:19" ht="13">
      <c r="B290" s="2"/>
      <c r="C290" s="2"/>
      <c r="D290" s="1" t="str">
        <f t="shared" si="0"/>
        <v/>
      </c>
      <c r="O290" s="2"/>
      <c r="S290" s="1" t="str">
        <f>('Points tracking'!$AB286)</f>
        <v/>
      </c>
    </row>
    <row r="291" spans="2:19" ht="13">
      <c r="B291" s="2"/>
      <c r="C291" s="2"/>
      <c r="D291" s="1" t="str">
        <f t="shared" si="0"/>
        <v/>
      </c>
      <c r="O291" s="2"/>
      <c r="S291" s="1" t="str">
        <f>('Points tracking'!$AB287)</f>
        <v/>
      </c>
    </row>
    <row r="292" spans="2:19" ht="13">
      <c r="B292" s="2"/>
      <c r="C292" s="2"/>
      <c r="D292" s="1" t="str">
        <f t="shared" si="0"/>
        <v/>
      </c>
      <c r="O292" s="2"/>
      <c r="S292" s="1" t="str">
        <f>('Points tracking'!$AB288)</f>
        <v/>
      </c>
    </row>
    <row r="293" spans="2:19" ht="13">
      <c r="B293" s="2"/>
      <c r="C293" s="2"/>
      <c r="D293" s="1" t="str">
        <f t="shared" si="0"/>
        <v/>
      </c>
      <c r="O293" s="2"/>
      <c r="S293" s="1" t="str">
        <f>('Points tracking'!$AB289)</f>
        <v/>
      </c>
    </row>
    <row r="294" spans="2:19" ht="13">
      <c r="B294" s="2"/>
      <c r="C294" s="2"/>
      <c r="D294" s="1" t="str">
        <f t="shared" si="0"/>
        <v/>
      </c>
      <c r="O294" s="2"/>
      <c r="S294" s="1" t="str">
        <f>('Points tracking'!$AB290)</f>
        <v/>
      </c>
    </row>
    <row r="295" spans="2:19" ht="13">
      <c r="B295" s="2"/>
      <c r="C295" s="2"/>
      <c r="D295" s="1" t="str">
        <f t="shared" si="0"/>
        <v/>
      </c>
      <c r="O295" s="2"/>
      <c r="S295" s="1" t="str">
        <f>('Points tracking'!$AB291)</f>
        <v/>
      </c>
    </row>
    <row r="296" spans="2:19" ht="13">
      <c r="B296" s="2"/>
      <c r="C296" s="2"/>
      <c r="D296" s="1" t="str">
        <f t="shared" si="0"/>
        <v/>
      </c>
      <c r="O296" s="2"/>
      <c r="S296" s="1" t="str">
        <f>('Points tracking'!$AB292)</f>
        <v/>
      </c>
    </row>
    <row r="297" spans="2:19" ht="13">
      <c r="B297" s="2"/>
      <c r="C297" s="2"/>
      <c r="D297" s="1" t="str">
        <f t="shared" si="0"/>
        <v/>
      </c>
      <c r="O297" s="2"/>
      <c r="S297" s="1" t="str">
        <f>('Points tracking'!$AB293)</f>
        <v/>
      </c>
    </row>
    <row r="298" spans="2:19" ht="13">
      <c r="B298" s="2"/>
      <c r="C298" s="2"/>
      <c r="D298" s="1" t="str">
        <f t="shared" si="0"/>
        <v/>
      </c>
      <c r="O298" s="2"/>
      <c r="S298" s="1" t="str">
        <f>('Points tracking'!$AB294)</f>
        <v/>
      </c>
    </row>
    <row r="299" spans="2:19" ht="13">
      <c r="B299" s="2"/>
      <c r="C299" s="2"/>
      <c r="D299" s="1" t="str">
        <f t="shared" si="0"/>
        <v/>
      </c>
      <c r="O299" s="2"/>
      <c r="S299" s="1" t="str">
        <f>('Points tracking'!$AB295)</f>
        <v/>
      </c>
    </row>
    <row r="300" spans="2:19" ht="13">
      <c r="B300" s="2"/>
      <c r="C300" s="2"/>
      <c r="D300" s="1" t="str">
        <f t="shared" si="0"/>
        <v/>
      </c>
      <c r="O300" s="2"/>
      <c r="S300" s="1" t="str">
        <f>('Points tracking'!$AB296)</f>
        <v/>
      </c>
    </row>
    <row r="301" spans="2:19" ht="13">
      <c r="B301" s="2"/>
      <c r="C301" s="2"/>
      <c r="D301" s="1" t="str">
        <f t="shared" si="0"/>
        <v/>
      </c>
      <c r="O301" s="2"/>
      <c r="S301" s="1" t="str">
        <f>('Points tracking'!$AB297)</f>
        <v/>
      </c>
    </row>
    <row r="302" spans="2:19" ht="13">
      <c r="B302" s="2"/>
      <c r="C302" s="2"/>
      <c r="D302" s="1" t="str">
        <f t="shared" si="0"/>
        <v/>
      </c>
      <c r="O302" s="2"/>
      <c r="S302" s="1" t="str">
        <f>('Points tracking'!$AB298)</f>
        <v/>
      </c>
    </row>
    <row r="303" spans="2:19" ht="13">
      <c r="B303" s="2"/>
      <c r="C303" s="2"/>
      <c r="D303" s="1" t="str">
        <f t="shared" si="0"/>
        <v/>
      </c>
      <c r="O303" s="2"/>
      <c r="S303" s="1" t="str">
        <f>('Points tracking'!$AB299)</f>
        <v/>
      </c>
    </row>
    <row r="304" spans="2:19" ht="13">
      <c r="B304" s="2"/>
      <c r="C304" s="2"/>
      <c r="D304" s="1" t="str">
        <f t="shared" si="0"/>
        <v/>
      </c>
      <c r="O304" s="2"/>
      <c r="S304" s="1" t="str">
        <f>('Points tracking'!$AB300)</f>
        <v/>
      </c>
    </row>
    <row r="305" spans="2:19" ht="13">
      <c r="B305" s="2"/>
      <c r="C305" s="2"/>
      <c r="D305" s="1" t="str">
        <f t="shared" si="0"/>
        <v/>
      </c>
      <c r="O305" s="2"/>
      <c r="S305" s="1" t="str">
        <f>('Points tracking'!$AB301)</f>
        <v/>
      </c>
    </row>
    <row r="306" spans="2:19" ht="13">
      <c r="B306" s="2"/>
      <c r="C306" s="2"/>
      <c r="D306" s="1" t="str">
        <f t="shared" si="0"/>
        <v/>
      </c>
      <c r="O306" s="2"/>
      <c r="S306" s="1" t="str">
        <f>('Points tracking'!$AB302)</f>
        <v/>
      </c>
    </row>
    <row r="307" spans="2:19" ht="13">
      <c r="B307" s="2"/>
      <c r="C307" s="2"/>
      <c r="D307" s="1" t="str">
        <f t="shared" si="0"/>
        <v/>
      </c>
      <c r="O307" s="2"/>
      <c r="S307" s="1" t="str">
        <f>('Points tracking'!$AB303)</f>
        <v/>
      </c>
    </row>
    <row r="308" spans="2:19" ht="13">
      <c r="B308" s="2"/>
      <c r="C308" s="2"/>
      <c r="D308" s="1" t="str">
        <f t="shared" si="0"/>
        <v/>
      </c>
      <c r="O308" s="2"/>
      <c r="S308" s="1" t="str">
        <f>('Points tracking'!$AB304)</f>
        <v/>
      </c>
    </row>
    <row r="309" spans="2:19" ht="13">
      <c r="B309" s="2"/>
      <c r="C309" s="2"/>
      <c r="D309" s="1" t="str">
        <f t="shared" si="0"/>
        <v/>
      </c>
      <c r="O309" s="2"/>
      <c r="S309" s="1" t="str">
        <f>('Points tracking'!$AB305)</f>
        <v/>
      </c>
    </row>
    <row r="310" spans="2:19" ht="13">
      <c r="B310" s="2"/>
      <c r="C310" s="2"/>
      <c r="D310" s="1" t="str">
        <f t="shared" si="0"/>
        <v/>
      </c>
      <c r="O310" s="2"/>
      <c r="S310" s="1" t="str">
        <f>('Points tracking'!$AB306)</f>
        <v/>
      </c>
    </row>
    <row r="311" spans="2:19" ht="13">
      <c r="B311" s="2"/>
      <c r="C311" s="2"/>
      <c r="D311" s="1" t="str">
        <f t="shared" si="0"/>
        <v/>
      </c>
      <c r="O311" s="2"/>
      <c r="S311" s="1" t="str">
        <f>('Points tracking'!$AB307)</f>
        <v/>
      </c>
    </row>
    <row r="312" spans="2:19" ht="13">
      <c r="B312" s="2"/>
      <c r="C312" s="2"/>
      <c r="D312" s="1" t="str">
        <f t="shared" si="0"/>
        <v/>
      </c>
      <c r="O312" s="2"/>
      <c r="S312" s="1" t="str">
        <f>('Points tracking'!$AB308)</f>
        <v/>
      </c>
    </row>
    <row r="313" spans="2:19" ht="13">
      <c r="B313" s="2"/>
      <c r="C313" s="2"/>
      <c r="D313" s="1" t="str">
        <f t="shared" si="0"/>
        <v/>
      </c>
      <c r="O313" s="2"/>
      <c r="S313" s="1" t="str">
        <f>('Points tracking'!$AB309)</f>
        <v/>
      </c>
    </row>
    <row r="314" spans="2:19" ht="13">
      <c r="B314" s="2"/>
      <c r="C314" s="2"/>
      <c r="D314" s="1" t="str">
        <f t="shared" si="0"/>
        <v/>
      </c>
      <c r="O314" s="2"/>
      <c r="S314" s="1" t="str">
        <f>('Points tracking'!$AB310)</f>
        <v/>
      </c>
    </row>
    <row r="315" spans="2:19" ht="13">
      <c r="B315" s="2"/>
      <c r="C315" s="2"/>
      <c r="D315" s="1" t="str">
        <f t="shared" si="0"/>
        <v/>
      </c>
      <c r="O315" s="2"/>
      <c r="S315" s="1" t="str">
        <f>('Points tracking'!$AB311)</f>
        <v/>
      </c>
    </row>
    <row r="316" spans="2:19" ht="13">
      <c r="B316" s="2"/>
      <c r="C316" s="2"/>
      <c r="D316" s="1" t="str">
        <f t="shared" si="0"/>
        <v/>
      </c>
      <c r="O316" s="2"/>
      <c r="S316" s="1" t="str">
        <f>('Points tracking'!$AB312)</f>
        <v/>
      </c>
    </row>
    <row r="317" spans="2:19" ht="13">
      <c r="B317" s="2"/>
      <c r="C317" s="2"/>
      <c r="D317" s="1" t="str">
        <f t="shared" si="0"/>
        <v/>
      </c>
      <c r="O317" s="2"/>
      <c r="S317" s="1" t="str">
        <f>('Points tracking'!$AB313)</f>
        <v/>
      </c>
    </row>
    <row r="318" spans="2:19" ht="13">
      <c r="B318" s="2"/>
      <c r="C318" s="2"/>
      <c r="D318" s="1" t="str">
        <f t="shared" si="0"/>
        <v/>
      </c>
      <c r="O318" s="2"/>
      <c r="S318" s="1" t="str">
        <f>('Points tracking'!$AB314)</f>
        <v/>
      </c>
    </row>
    <row r="319" spans="2:19" ht="13">
      <c r="B319" s="2"/>
      <c r="C319" s="2"/>
      <c r="D319" s="1" t="str">
        <f t="shared" si="0"/>
        <v/>
      </c>
      <c r="O319" s="2"/>
      <c r="S319" s="1" t="str">
        <f>('Points tracking'!$AB315)</f>
        <v/>
      </c>
    </row>
    <row r="320" spans="2:19" ht="13">
      <c r="B320" s="2"/>
      <c r="C320" s="2"/>
      <c r="D320" s="1" t="str">
        <f t="shared" si="0"/>
        <v/>
      </c>
      <c r="O320" s="2"/>
      <c r="S320" s="1" t="str">
        <f>('Points tracking'!$AB316)</f>
        <v/>
      </c>
    </row>
    <row r="321" spans="2:19" ht="13">
      <c r="B321" s="2"/>
      <c r="C321" s="2"/>
      <c r="D321" s="1" t="str">
        <f t="shared" si="0"/>
        <v/>
      </c>
      <c r="O321" s="2"/>
      <c r="S321" s="1" t="str">
        <f>('Points tracking'!$AB317)</f>
        <v/>
      </c>
    </row>
    <row r="322" spans="2:19" ht="13">
      <c r="B322" s="2"/>
      <c r="C322" s="2"/>
      <c r="D322" s="1" t="str">
        <f t="shared" si="0"/>
        <v/>
      </c>
      <c r="O322" s="2"/>
      <c r="S322" s="1" t="str">
        <f>('Points tracking'!$AB318)</f>
        <v/>
      </c>
    </row>
    <row r="323" spans="2:19" ht="13">
      <c r="B323" s="2"/>
      <c r="C323" s="2"/>
      <c r="D323" s="1" t="str">
        <f t="shared" si="0"/>
        <v/>
      </c>
      <c r="O323" s="2"/>
      <c r="S323" s="1" t="str">
        <f>('Points tracking'!$AB319)</f>
        <v/>
      </c>
    </row>
    <row r="324" spans="2:19" ht="13">
      <c r="B324" s="2"/>
      <c r="C324" s="2"/>
      <c r="D324" s="1" t="str">
        <f t="shared" si="0"/>
        <v/>
      </c>
      <c r="O324" s="2"/>
      <c r="S324" s="1" t="str">
        <f>('Points tracking'!$AB320)</f>
        <v/>
      </c>
    </row>
    <row r="325" spans="2:19" ht="13">
      <c r="B325" s="2"/>
      <c r="C325" s="2"/>
      <c r="D325" s="1" t="str">
        <f t="shared" si="0"/>
        <v/>
      </c>
      <c r="O325" s="2"/>
      <c r="S325" s="1" t="str">
        <f>('Points tracking'!$AB321)</f>
        <v/>
      </c>
    </row>
    <row r="326" spans="2:19" ht="13">
      <c r="B326" s="2"/>
      <c r="C326" s="2"/>
      <c r="D326" s="1" t="str">
        <f t="shared" si="0"/>
        <v/>
      </c>
      <c r="O326" s="2"/>
      <c r="S326" s="1" t="str">
        <f>('Points tracking'!$AB322)</f>
        <v/>
      </c>
    </row>
    <row r="327" spans="2:19" ht="13">
      <c r="B327" s="2"/>
      <c r="C327" s="2"/>
      <c r="D327" s="1" t="str">
        <f t="shared" si="0"/>
        <v/>
      </c>
      <c r="O327" s="2"/>
      <c r="S327" s="1" t="str">
        <f>('Points tracking'!$AB323)</f>
        <v/>
      </c>
    </row>
    <row r="328" spans="2:19" ht="13">
      <c r="B328" s="2"/>
      <c r="C328" s="2"/>
      <c r="D328" s="1" t="str">
        <f t="shared" si="0"/>
        <v/>
      </c>
      <c r="O328" s="2"/>
      <c r="S328" s="1" t="str">
        <f>('Points tracking'!$AB324)</f>
        <v/>
      </c>
    </row>
    <row r="329" spans="2:19" ht="13">
      <c r="B329" s="2"/>
      <c r="C329" s="2"/>
      <c r="D329" s="1" t="str">
        <f t="shared" si="0"/>
        <v/>
      </c>
      <c r="O329" s="2"/>
      <c r="S329" s="1" t="str">
        <f>('Points tracking'!$AB325)</f>
        <v/>
      </c>
    </row>
    <row r="330" spans="2:19" ht="13">
      <c r="B330" s="2"/>
      <c r="C330" s="2"/>
      <c r="D330" s="1" t="str">
        <f t="shared" si="0"/>
        <v/>
      </c>
      <c r="O330" s="2"/>
      <c r="S330" s="1" t="str">
        <f>('Points tracking'!$AB326)</f>
        <v/>
      </c>
    </row>
    <row r="331" spans="2:19" ht="13">
      <c r="B331" s="2"/>
      <c r="C331" s="2"/>
      <c r="D331" s="1" t="str">
        <f t="shared" si="0"/>
        <v/>
      </c>
      <c r="O331" s="2"/>
      <c r="S331" s="1" t="str">
        <f>('Points tracking'!$AB327)</f>
        <v/>
      </c>
    </row>
    <row r="332" spans="2:19" ht="13">
      <c r="B332" s="2"/>
      <c r="C332" s="2"/>
      <c r="D332" s="1" t="str">
        <f t="shared" si="0"/>
        <v/>
      </c>
      <c r="O332" s="2"/>
      <c r="S332" s="1" t="str">
        <f>('Points tracking'!$AB328)</f>
        <v/>
      </c>
    </row>
    <row r="333" spans="2:19" ht="13">
      <c r="B333" s="2"/>
      <c r="C333" s="2"/>
      <c r="D333" s="1" t="str">
        <f t="shared" si="0"/>
        <v/>
      </c>
      <c r="O333" s="2"/>
      <c r="S333" s="1" t="str">
        <f>('Points tracking'!$AB329)</f>
        <v/>
      </c>
    </row>
    <row r="334" spans="2:19" ht="13">
      <c r="B334" s="2"/>
      <c r="C334" s="2"/>
      <c r="D334" s="1" t="str">
        <f t="shared" si="0"/>
        <v/>
      </c>
      <c r="O334" s="2"/>
      <c r="S334" s="1" t="str">
        <f>('Points tracking'!$AB330)</f>
        <v/>
      </c>
    </row>
    <row r="335" spans="2:19" ht="13">
      <c r="B335" s="2"/>
      <c r="C335" s="2"/>
      <c r="D335" s="1" t="str">
        <f t="shared" si="0"/>
        <v/>
      </c>
      <c r="O335" s="2"/>
      <c r="S335" s="1" t="str">
        <f>('Points tracking'!$AB331)</f>
        <v/>
      </c>
    </row>
    <row r="336" spans="2:19" ht="13">
      <c r="B336" s="2"/>
      <c r="C336" s="2"/>
      <c r="D336" s="1" t="str">
        <f t="shared" si="0"/>
        <v/>
      </c>
      <c r="O336" s="2"/>
      <c r="S336" s="1" t="str">
        <f>('Points tracking'!$AB332)</f>
        <v/>
      </c>
    </row>
    <row r="337" spans="2:19" ht="13">
      <c r="B337" s="2"/>
      <c r="C337" s="2"/>
      <c r="D337" s="1" t="str">
        <f t="shared" si="0"/>
        <v/>
      </c>
      <c r="O337" s="2"/>
      <c r="S337" s="1" t="str">
        <f>('Points tracking'!$AB333)</f>
        <v/>
      </c>
    </row>
    <row r="338" spans="2:19" ht="13">
      <c r="B338" s="2"/>
      <c r="C338" s="2"/>
      <c r="D338" s="1" t="str">
        <f t="shared" si="0"/>
        <v/>
      </c>
      <c r="O338" s="2"/>
      <c r="S338" s="1" t="str">
        <f>('Points tracking'!$AB334)</f>
        <v/>
      </c>
    </row>
    <row r="339" spans="2:19" ht="13">
      <c r="B339" s="2"/>
      <c r="C339" s="2"/>
      <c r="D339" s="1" t="str">
        <f t="shared" si="0"/>
        <v/>
      </c>
      <c r="O339" s="2"/>
      <c r="S339" s="1" t="str">
        <f>('Points tracking'!$AB335)</f>
        <v/>
      </c>
    </row>
    <row r="340" spans="2:19" ht="13">
      <c r="B340" s="2"/>
      <c r="C340" s="2"/>
      <c r="D340" s="1" t="str">
        <f t="shared" si="0"/>
        <v/>
      </c>
      <c r="O340" s="2"/>
      <c r="S340" s="1" t="str">
        <f>('Points tracking'!$AB336)</f>
        <v/>
      </c>
    </row>
    <row r="341" spans="2:19" ht="13">
      <c r="B341" s="2"/>
      <c r="C341" s="2"/>
      <c r="D341" s="1" t="str">
        <f t="shared" si="0"/>
        <v/>
      </c>
      <c r="O341" s="2"/>
      <c r="S341" s="1" t="str">
        <f>('Points tracking'!$AB337)</f>
        <v/>
      </c>
    </row>
    <row r="342" spans="2:19" ht="13">
      <c r="B342" s="2"/>
      <c r="C342" s="2"/>
      <c r="D342" s="1" t="str">
        <f t="shared" si="0"/>
        <v/>
      </c>
      <c r="O342" s="2"/>
      <c r="S342" s="1" t="str">
        <f>('Points tracking'!$AB338)</f>
        <v/>
      </c>
    </row>
    <row r="343" spans="2:19" ht="13">
      <c r="B343" s="2"/>
      <c r="C343" s="2"/>
      <c r="D343" s="1" t="str">
        <f t="shared" si="0"/>
        <v/>
      </c>
      <c r="O343" s="2"/>
      <c r="S343" s="1" t="str">
        <f>('Points tracking'!$AB339)</f>
        <v/>
      </c>
    </row>
    <row r="344" spans="2:19" ht="13">
      <c r="B344" s="2"/>
      <c r="C344" s="2"/>
      <c r="D344" s="1" t="str">
        <f t="shared" si="0"/>
        <v/>
      </c>
      <c r="O344" s="2"/>
      <c r="S344" s="1" t="str">
        <f>('Points tracking'!$AB340)</f>
        <v/>
      </c>
    </row>
    <row r="345" spans="2:19" ht="13">
      <c r="B345" s="2"/>
      <c r="C345" s="2"/>
      <c r="D345" s="1" t="str">
        <f t="shared" si="0"/>
        <v/>
      </c>
      <c r="O345" s="2"/>
      <c r="S345" s="1" t="str">
        <f>('Points tracking'!$AB341)</f>
        <v/>
      </c>
    </row>
    <row r="346" spans="2:19" ht="13">
      <c r="B346" s="2"/>
      <c r="C346" s="2"/>
      <c r="D346" s="1" t="str">
        <f t="shared" si="0"/>
        <v/>
      </c>
      <c r="O346" s="2"/>
      <c r="S346" s="1" t="str">
        <f>('Points tracking'!$AB342)</f>
        <v/>
      </c>
    </row>
    <row r="347" spans="2:19" ht="13">
      <c r="B347" s="2"/>
      <c r="C347" s="2"/>
      <c r="D347" s="1" t="str">
        <f t="shared" si="0"/>
        <v/>
      </c>
      <c r="O347" s="2"/>
      <c r="S347" s="1" t="str">
        <f>('Points tracking'!$AB343)</f>
        <v/>
      </c>
    </row>
    <row r="348" spans="2:19" ht="13">
      <c r="B348" s="2"/>
      <c r="C348" s="2"/>
      <c r="D348" s="1" t="str">
        <f t="shared" si="0"/>
        <v/>
      </c>
      <c r="O348" s="2"/>
      <c r="S348" s="1" t="str">
        <f>('Points tracking'!$AB344)</f>
        <v/>
      </c>
    </row>
    <row r="349" spans="2:19" ht="13">
      <c r="B349" s="2"/>
      <c r="C349" s="2"/>
      <c r="D349" s="1" t="str">
        <f t="shared" si="0"/>
        <v/>
      </c>
      <c r="O349" s="2"/>
      <c r="S349" s="1" t="str">
        <f>('Points tracking'!$AB345)</f>
        <v/>
      </c>
    </row>
    <row r="350" spans="2:19" ht="13">
      <c r="B350" s="2"/>
      <c r="C350" s="2"/>
      <c r="D350" s="1" t="str">
        <f t="shared" si="0"/>
        <v/>
      </c>
      <c r="O350" s="2"/>
      <c r="S350" s="1" t="str">
        <f>('Points tracking'!$AB346)</f>
        <v/>
      </c>
    </row>
    <row r="351" spans="2:19" ht="13">
      <c r="B351" s="2"/>
      <c r="C351" s="2"/>
      <c r="D351" s="1" t="str">
        <f t="shared" si="0"/>
        <v/>
      </c>
      <c r="O351" s="2"/>
      <c r="S351" s="1" t="str">
        <f>('Points tracking'!$AB347)</f>
        <v/>
      </c>
    </row>
    <row r="352" spans="2:19" ht="13">
      <c r="B352" s="2"/>
      <c r="C352" s="2"/>
      <c r="D352" s="1" t="str">
        <f t="shared" si="0"/>
        <v/>
      </c>
      <c r="O352" s="2"/>
      <c r="S352" s="1" t="str">
        <f>('Points tracking'!$AB348)</f>
        <v/>
      </c>
    </row>
    <row r="353" spans="2:19" ht="13">
      <c r="B353" s="2"/>
      <c r="C353" s="2"/>
      <c r="D353" s="1" t="str">
        <f t="shared" si="0"/>
        <v/>
      </c>
      <c r="O353" s="2"/>
      <c r="S353" s="1" t="str">
        <f>('Points tracking'!$AB349)</f>
        <v/>
      </c>
    </row>
    <row r="354" spans="2:19" ht="13">
      <c r="B354" s="2"/>
      <c r="C354" s="2"/>
      <c r="D354" s="1" t="str">
        <f t="shared" si="0"/>
        <v/>
      </c>
      <c r="O354" s="2"/>
      <c r="S354" s="1" t="str">
        <f>('Points tracking'!$AB350)</f>
        <v/>
      </c>
    </row>
    <row r="355" spans="2:19" ht="13">
      <c r="B355" s="2"/>
      <c r="C355" s="2"/>
      <c r="D355" s="1" t="str">
        <f t="shared" si="0"/>
        <v/>
      </c>
      <c r="O355" s="2"/>
      <c r="S355" s="1" t="str">
        <f>('Points tracking'!$AB351)</f>
        <v/>
      </c>
    </row>
    <row r="356" spans="2:19" ht="13">
      <c r="B356" s="2"/>
      <c r="C356" s="2"/>
      <c r="D356" s="1" t="str">
        <f t="shared" si="0"/>
        <v/>
      </c>
      <c r="O356" s="2"/>
      <c r="S356" s="1" t="str">
        <f>('Points tracking'!$AB352)</f>
        <v/>
      </c>
    </row>
    <row r="357" spans="2:19" ht="13">
      <c r="B357" s="2"/>
      <c r="C357" s="2"/>
      <c r="D357" s="1" t="str">
        <f t="shared" si="0"/>
        <v/>
      </c>
      <c r="O357" s="2"/>
      <c r="S357" s="1" t="str">
        <f>('Points tracking'!$AB353)</f>
        <v/>
      </c>
    </row>
    <row r="358" spans="2:19" ht="13">
      <c r="B358" s="2"/>
      <c r="C358" s="2"/>
      <c r="D358" s="1" t="str">
        <f t="shared" si="0"/>
        <v/>
      </c>
      <c r="O358" s="2"/>
      <c r="S358" s="1" t="str">
        <f>('Points tracking'!$AB354)</f>
        <v/>
      </c>
    </row>
    <row r="359" spans="2:19" ht="13">
      <c r="B359" s="2"/>
      <c r="C359" s="2"/>
      <c r="D359" s="1" t="str">
        <f t="shared" si="0"/>
        <v/>
      </c>
      <c r="O359" s="2"/>
      <c r="S359" s="1" t="str">
        <f>('Points tracking'!$AB355)</f>
        <v/>
      </c>
    </row>
    <row r="360" spans="2:19" ht="13">
      <c r="B360" s="2"/>
      <c r="C360" s="2"/>
      <c r="D360" s="1" t="str">
        <f t="shared" si="0"/>
        <v/>
      </c>
      <c r="O360" s="2"/>
      <c r="S360" s="1" t="str">
        <f>('Points tracking'!$AB356)</f>
        <v/>
      </c>
    </row>
    <row r="361" spans="2:19" ht="13">
      <c r="B361" s="2"/>
      <c r="C361" s="2"/>
      <c r="D361" s="1" t="str">
        <f t="shared" si="0"/>
        <v/>
      </c>
      <c r="O361" s="2"/>
      <c r="S361" s="1" t="str">
        <f>('Points tracking'!$AB357)</f>
        <v/>
      </c>
    </row>
    <row r="362" spans="2:19" ht="13">
      <c r="B362" s="2"/>
      <c r="C362" s="2"/>
      <c r="D362" s="1" t="str">
        <f t="shared" si="0"/>
        <v/>
      </c>
      <c r="O362" s="2"/>
      <c r="S362" s="1" t="str">
        <f>('Points tracking'!$AB358)</f>
        <v/>
      </c>
    </row>
    <row r="363" spans="2:19" ht="13">
      <c r="B363" s="2"/>
      <c r="C363" s="2"/>
      <c r="D363" s="1" t="str">
        <f t="shared" si="0"/>
        <v/>
      </c>
      <c r="O363" s="2"/>
      <c r="S363" s="1" t="str">
        <f>('Points tracking'!$AB359)</f>
        <v/>
      </c>
    </row>
    <row r="364" spans="2:19" ht="13">
      <c r="B364" s="2"/>
      <c r="C364" s="2"/>
      <c r="D364" s="1" t="str">
        <f t="shared" si="0"/>
        <v/>
      </c>
      <c r="O364" s="2"/>
      <c r="S364" s="1" t="str">
        <f>('Points tracking'!$AB360)</f>
        <v/>
      </c>
    </row>
    <row r="365" spans="2:19" ht="13">
      <c r="B365" s="2"/>
      <c r="C365" s="2"/>
      <c r="D365" s="1" t="str">
        <f t="shared" si="0"/>
        <v/>
      </c>
      <c r="O365" s="2"/>
      <c r="S365" s="1" t="str">
        <f>('Points tracking'!$AB361)</f>
        <v/>
      </c>
    </row>
    <row r="366" spans="2:19" ht="13">
      <c r="B366" s="2"/>
      <c r="C366" s="2"/>
      <c r="D366" s="1" t="str">
        <f t="shared" si="0"/>
        <v/>
      </c>
      <c r="O366" s="2"/>
      <c r="S366" s="1" t="str">
        <f>('Points tracking'!$AB362)</f>
        <v/>
      </c>
    </row>
    <row r="367" spans="2:19" ht="13">
      <c r="B367" s="2"/>
      <c r="C367" s="2"/>
      <c r="D367" s="1" t="str">
        <f t="shared" si="0"/>
        <v/>
      </c>
      <c r="O367" s="2"/>
      <c r="S367" s="1" t="str">
        <f>('Points tracking'!$AB363)</f>
        <v/>
      </c>
    </row>
    <row r="368" spans="2:19" ht="13">
      <c r="B368" s="2"/>
      <c r="C368" s="2"/>
      <c r="D368" s="1" t="str">
        <f t="shared" si="0"/>
        <v/>
      </c>
      <c r="O368" s="2"/>
      <c r="S368" s="1" t="str">
        <f>('Points tracking'!$AB364)</f>
        <v/>
      </c>
    </row>
    <row r="369" spans="2:19" ht="13">
      <c r="B369" s="2"/>
      <c r="C369" s="2"/>
      <c r="D369" s="1" t="str">
        <f t="shared" si="0"/>
        <v/>
      </c>
      <c r="O369" s="2"/>
      <c r="S369" s="1" t="str">
        <f>('Points tracking'!$AB365)</f>
        <v/>
      </c>
    </row>
    <row r="370" spans="2:19" ht="13">
      <c r="B370" s="2"/>
      <c r="C370" s="2"/>
      <c r="D370" s="1" t="str">
        <f t="shared" si="0"/>
        <v/>
      </c>
      <c r="O370" s="2"/>
      <c r="S370" s="1" t="str">
        <f>('Points tracking'!$AB366)</f>
        <v/>
      </c>
    </row>
    <row r="371" spans="2:19" ht="13">
      <c r="B371" s="2"/>
      <c r="C371" s="2"/>
      <c r="D371" s="1" t="str">
        <f t="shared" si="0"/>
        <v/>
      </c>
      <c r="O371" s="2"/>
      <c r="S371" s="1" t="str">
        <f>('Points tracking'!$AB367)</f>
        <v/>
      </c>
    </row>
    <row r="372" spans="2:19" ht="13">
      <c r="B372" s="2"/>
      <c r="C372" s="2"/>
      <c r="D372" s="1" t="str">
        <f t="shared" si="0"/>
        <v/>
      </c>
      <c r="O372" s="2"/>
      <c r="S372" s="1" t="str">
        <f>('Points tracking'!$AB368)</f>
        <v/>
      </c>
    </row>
    <row r="373" spans="2:19" ht="13">
      <c r="B373" s="2"/>
      <c r="C373" s="2"/>
      <c r="D373" s="1" t="str">
        <f t="shared" si="0"/>
        <v/>
      </c>
      <c r="O373" s="2"/>
      <c r="S373" s="1" t="str">
        <f>('Points tracking'!$AB369)</f>
        <v/>
      </c>
    </row>
    <row r="374" spans="2:19" ht="13">
      <c r="B374" s="2"/>
      <c r="C374" s="2"/>
      <c r="D374" s="1" t="str">
        <f t="shared" si="0"/>
        <v/>
      </c>
      <c r="O374" s="2"/>
      <c r="S374" s="1" t="str">
        <f>('Points tracking'!$AB370)</f>
        <v/>
      </c>
    </row>
    <row r="375" spans="2:19" ht="13">
      <c r="B375" s="2"/>
      <c r="C375" s="2"/>
      <c r="D375" s="1" t="str">
        <f t="shared" si="0"/>
        <v/>
      </c>
      <c r="O375" s="2"/>
      <c r="S375" s="1" t="str">
        <f>('Points tracking'!$AB371)</f>
        <v/>
      </c>
    </row>
    <row r="376" spans="2:19" ht="13">
      <c r="B376" s="2"/>
      <c r="C376" s="2"/>
      <c r="D376" s="1" t="str">
        <f t="shared" si="0"/>
        <v/>
      </c>
      <c r="O376" s="2"/>
      <c r="S376" s="1" t="str">
        <f>('Points tracking'!$AB372)</f>
        <v/>
      </c>
    </row>
    <row r="377" spans="2:19" ht="13">
      <c r="B377" s="2"/>
      <c r="C377" s="2"/>
      <c r="D377" s="1" t="str">
        <f t="shared" si="0"/>
        <v/>
      </c>
      <c r="O377" s="2"/>
      <c r="S377" s="1" t="str">
        <f>('Points tracking'!$AB373)</f>
        <v/>
      </c>
    </row>
    <row r="378" spans="2:19" ht="13">
      <c r="B378" s="2"/>
      <c r="C378" s="2"/>
      <c r="D378" s="1" t="str">
        <f t="shared" si="0"/>
        <v/>
      </c>
      <c r="O378" s="2"/>
      <c r="S378" s="1" t="str">
        <f>('Points tracking'!$AB374)</f>
        <v/>
      </c>
    </row>
    <row r="379" spans="2:19" ht="13">
      <c r="B379" s="2"/>
      <c r="C379" s="2"/>
      <c r="D379" s="1" t="str">
        <f t="shared" si="0"/>
        <v/>
      </c>
      <c r="O379" s="2"/>
      <c r="S379" s="1" t="str">
        <f>('Points tracking'!$AB375)</f>
        <v/>
      </c>
    </row>
    <row r="380" spans="2:19" ht="13">
      <c r="B380" s="2"/>
      <c r="C380" s="2"/>
      <c r="D380" s="1" t="str">
        <f t="shared" si="0"/>
        <v/>
      </c>
      <c r="O380" s="2"/>
      <c r="S380" s="1" t="str">
        <f>('Points tracking'!$AB376)</f>
        <v/>
      </c>
    </row>
    <row r="381" spans="2:19" ht="13">
      <c r="B381" s="2"/>
      <c r="C381" s="2"/>
      <c r="D381" s="1" t="str">
        <f t="shared" si="0"/>
        <v/>
      </c>
      <c r="O381" s="2"/>
      <c r="S381" s="1" t="str">
        <f>('Points tracking'!$AB377)</f>
        <v/>
      </c>
    </row>
    <row r="382" spans="2:19" ht="13">
      <c r="B382" s="2"/>
      <c r="C382" s="2"/>
      <c r="D382" s="1" t="str">
        <f t="shared" si="0"/>
        <v/>
      </c>
      <c r="O382" s="2"/>
      <c r="S382" s="1" t="str">
        <f>('Points tracking'!$AB378)</f>
        <v/>
      </c>
    </row>
    <row r="383" spans="2:19" ht="13">
      <c r="B383" s="2"/>
      <c r="C383" s="2"/>
      <c r="D383" s="1" t="str">
        <f t="shared" si="0"/>
        <v/>
      </c>
      <c r="O383" s="2"/>
      <c r="S383" s="1" t="str">
        <f>('Points tracking'!$AB379)</f>
        <v/>
      </c>
    </row>
    <row r="384" spans="2:19" ht="13">
      <c r="B384" s="2"/>
      <c r="C384" s="2"/>
      <c r="D384" s="1" t="str">
        <f t="shared" si="0"/>
        <v/>
      </c>
      <c r="O384" s="2"/>
      <c r="S384" s="1" t="str">
        <f>('Points tracking'!$AB380)</f>
        <v/>
      </c>
    </row>
    <row r="385" spans="2:19" ht="13">
      <c r="B385" s="2"/>
      <c r="C385" s="2"/>
      <c r="D385" s="1" t="str">
        <f t="shared" si="0"/>
        <v/>
      </c>
      <c r="O385" s="2"/>
      <c r="S385" s="1" t="str">
        <f>('Points tracking'!$AB381)</f>
        <v/>
      </c>
    </row>
    <row r="386" spans="2:19" ht="13">
      <c r="B386" s="2"/>
      <c r="C386" s="2"/>
      <c r="D386" s="1" t="str">
        <f t="shared" si="0"/>
        <v/>
      </c>
      <c r="O386" s="2"/>
      <c r="S386" s="1" t="str">
        <f>('Points tracking'!$AB382)</f>
        <v/>
      </c>
    </row>
    <row r="387" spans="2:19" ht="13">
      <c r="B387" s="2"/>
      <c r="C387" s="2"/>
      <c r="D387" s="1" t="str">
        <f t="shared" si="0"/>
        <v/>
      </c>
      <c r="O387" s="2"/>
      <c r="S387" s="1" t="str">
        <f>('Points tracking'!$AB383)</f>
        <v/>
      </c>
    </row>
    <row r="388" spans="2:19" ht="13">
      <c r="B388" s="2"/>
      <c r="C388" s="2"/>
      <c r="D388" s="1" t="str">
        <f t="shared" si="0"/>
        <v/>
      </c>
      <c r="O388" s="2"/>
      <c r="S388" s="1" t="str">
        <f>('Points tracking'!$AB384)</f>
        <v/>
      </c>
    </row>
    <row r="389" spans="2:19" ht="13">
      <c r="B389" s="2"/>
      <c r="C389" s="2"/>
      <c r="D389" s="1" t="str">
        <f t="shared" si="0"/>
        <v/>
      </c>
      <c r="O389" s="2"/>
      <c r="S389" s="1" t="str">
        <f>('Points tracking'!$AB385)</f>
        <v/>
      </c>
    </row>
    <row r="390" spans="2:19" ht="13">
      <c r="B390" s="2"/>
      <c r="C390" s="2"/>
      <c r="D390" s="1" t="str">
        <f t="shared" si="0"/>
        <v/>
      </c>
      <c r="O390" s="2"/>
      <c r="S390" s="1" t="str">
        <f>('Points tracking'!$AB386)</f>
        <v/>
      </c>
    </row>
    <row r="391" spans="2:19" ht="13">
      <c r="B391" s="2"/>
      <c r="C391" s="2"/>
      <c r="D391" s="1" t="str">
        <f t="shared" si="0"/>
        <v/>
      </c>
      <c r="O391" s="2"/>
      <c r="S391" s="1" t="str">
        <f>('Points tracking'!$AB387)</f>
        <v/>
      </c>
    </row>
    <row r="392" spans="2:19" ht="13">
      <c r="B392" s="2"/>
      <c r="C392" s="2"/>
      <c r="D392" s="1" t="str">
        <f t="shared" si="0"/>
        <v/>
      </c>
      <c r="O392" s="2"/>
      <c r="S392" s="1" t="str">
        <f>('Points tracking'!$AB388)</f>
        <v/>
      </c>
    </row>
    <row r="393" spans="2:19" ht="13">
      <c r="B393" s="2"/>
      <c r="C393" s="2"/>
      <c r="D393" s="1" t="str">
        <f t="shared" si="0"/>
        <v/>
      </c>
      <c r="O393" s="2"/>
      <c r="S393" s="1" t="str">
        <f>('Points tracking'!$AB389)</f>
        <v/>
      </c>
    </row>
    <row r="394" spans="2:19" ht="13">
      <c r="B394" s="2"/>
      <c r="C394" s="2"/>
      <c r="D394" s="1" t="str">
        <f t="shared" si="0"/>
        <v/>
      </c>
      <c r="O394" s="2"/>
      <c r="S394" s="1" t="str">
        <f>('Points tracking'!$AB390)</f>
        <v/>
      </c>
    </row>
    <row r="395" spans="2:19" ht="13">
      <c r="B395" s="2"/>
      <c r="C395" s="2"/>
      <c r="D395" s="1" t="str">
        <f t="shared" si="0"/>
        <v/>
      </c>
      <c r="O395" s="2"/>
      <c r="S395" s="1" t="str">
        <f>('Points tracking'!$AB391)</f>
        <v/>
      </c>
    </row>
    <row r="396" spans="2:19" ht="13">
      <c r="B396" s="2"/>
      <c r="C396" s="2"/>
      <c r="D396" s="1" t="str">
        <f t="shared" si="0"/>
        <v/>
      </c>
      <c r="O396" s="2"/>
      <c r="S396" s="1" t="str">
        <f>('Points tracking'!$AB392)</f>
        <v/>
      </c>
    </row>
    <row r="397" spans="2:19" ht="13">
      <c r="B397" s="2"/>
      <c r="C397" s="2"/>
      <c r="D397" s="1" t="str">
        <f t="shared" si="0"/>
        <v/>
      </c>
      <c r="O397" s="2"/>
      <c r="S397" s="1" t="str">
        <f>('Points tracking'!$AB393)</f>
        <v/>
      </c>
    </row>
    <row r="398" spans="2:19" ht="13">
      <c r="B398" s="2"/>
      <c r="C398" s="2"/>
      <c r="D398" s="1" t="str">
        <f t="shared" si="0"/>
        <v/>
      </c>
      <c r="O398" s="2"/>
      <c r="S398" s="1" t="str">
        <f>('Points tracking'!$AB394)</f>
        <v/>
      </c>
    </row>
    <row r="399" spans="2:19" ht="13">
      <c r="B399" s="2"/>
      <c r="C399" s="2"/>
      <c r="D399" s="1" t="str">
        <f t="shared" si="0"/>
        <v/>
      </c>
      <c r="O399" s="2"/>
      <c r="S399" s="1" t="str">
        <f>('Points tracking'!$AB395)</f>
        <v/>
      </c>
    </row>
    <row r="400" spans="2:19" ht="13">
      <c r="B400" s="2"/>
      <c r="C400" s="2"/>
      <c r="D400" s="1" t="str">
        <f t="shared" si="0"/>
        <v/>
      </c>
      <c r="O400" s="2"/>
      <c r="S400" s="1" t="str">
        <f>('Points tracking'!$AB396)</f>
        <v/>
      </c>
    </row>
    <row r="401" spans="2:19" ht="13">
      <c r="B401" s="2"/>
      <c r="C401" s="2"/>
      <c r="D401" s="1" t="str">
        <f t="shared" si="0"/>
        <v/>
      </c>
      <c r="O401" s="2"/>
      <c r="S401" s="1" t="str">
        <f>('Points tracking'!$AB397)</f>
        <v/>
      </c>
    </row>
    <row r="402" spans="2:19" ht="13">
      <c r="B402" s="2"/>
      <c r="C402" s="2"/>
      <c r="D402" s="1" t="str">
        <f t="shared" si="0"/>
        <v/>
      </c>
      <c r="O402" s="2"/>
      <c r="S402" s="1" t="str">
        <f>('Points tracking'!$AB398)</f>
        <v/>
      </c>
    </row>
    <row r="403" spans="2:19" ht="13">
      <c r="B403" s="2"/>
      <c r="C403" s="2"/>
      <c r="D403" s="1" t="str">
        <f t="shared" si="0"/>
        <v/>
      </c>
      <c r="O403" s="2"/>
      <c r="S403" s="1" t="str">
        <f>('Points tracking'!$AB399)</f>
        <v/>
      </c>
    </row>
    <row r="404" spans="2:19" ht="13">
      <c r="B404" s="2"/>
      <c r="C404" s="2"/>
      <c r="D404" s="1" t="str">
        <f t="shared" si="0"/>
        <v/>
      </c>
      <c r="O404" s="2"/>
      <c r="S404" s="1" t="str">
        <f>('Points tracking'!$AB400)</f>
        <v/>
      </c>
    </row>
    <row r="405" spans="2:19" ht="13">
      <c r="B405" s="2"/>
      <c r="C405" s="2"/>
      <c r="D405" s="1" t="str">
        <f t="shared" si="0"/>
        <v/>
      </c>
      <c r="O405" s="2"/>
      <c r="S405" s="1" t="str">
        <f>('Points tracking'!$AB401)</f>
        <v/>
      </c>
    </row>
    <row r="406" spans="2:19" ht="13">
      <c r="B406" s="2"/>
      <c r="C406" s="2"/>
      <c r="D406" s="1" t="str">
        <f t="shared" si="0"/>
        <v/>
      </c>
      <c r="O406" s="2"/>
      <c r="S406" s="1" t="str">
        <f>('Points tracking'!$AB402)</f>
        <v/>
      </c>
    </row>
    <row r="407" spans="2:19" ht="13">
      <c r="B407" s="2"/>
      <c r="C407" s="2"/>
      <c r="D407" s="1" t="str">
        <f t="shared" si="0"/>
        <v/>
      </c>
      <c r="O407" s="2"/>
      <c r="S407" s="1" t="str">
        <f>('Points tracking'!$AB403)</f>
        <v/>
      </c>
    </row>
    <row r="408" spans="2:19" ht="13">
      <c r="B408" s="2"/>
      <c r="C408" s="2"/>
      <c r="D408" s="1" t="str">
        <f t="shared" si="0"/>
        <v/>
      </c>
      <c r="O408" s="2"/>
      <c r="S408" s="1" t="str">
        <f>('Points tracking'!$AB404)</f>
        <v/>
      </c>
    </row>
    <row r="409" spans="2:19" ht="13">
      <c r="B409" s="2"/>
      <c r="C409" s="2"/>
      <c r="D409" s="1" t="str">
        <f t="shared" si="0"/>
        <v/>
      </c>
      <c r="O409" s="2"/>
      <c r="S409" s="1" t="str">
        <f>('Points tracking'!$AB405)</f>
        <v/>
      </c>
    </row>
    <row r="410" spans="2:19" ht="13">
      <c r="B410" s="2"/>
      <c r="C410" s="2"/>
      <c r="D410" s="1" t="str">
        <f t="shared" si="0"/>
        <v/>
      </c>
      <c r="O410" s="2"/>
      <c r="S410" s="1" t="str">
        <f>('Points tracking'!$AB406)</f>
        <v/>
      </c>
    </row>
    <row r="411" spans="2:19" ht="13">
      <c r="B411" s="2"/>
      <c r="C411" s="2"/>
      <c r="D411" s="1" t="str">
        <f t="shared" si="0"/>
        <v/>
      </c>
      <c r="O411" s="2"/>
      <c r="S411" s="1" t="str">
        <f>('Points tracking'!$AB407)</f>
        <v/>
      </c>
    </row>
    <row r="412" spans="2:19" ht="13">
      <c r="B412" s="2"/>
      <c r="C412" s="2"/>
      <c r="D412" s="1" t="str">
        <f t="shared" si="0"/>
        <v/>
      </c>
      <c r="O412" s="2"/>
      <c r="S412" s="1" t="str">
        <f>('Points tracking'!$AB408)</f>
        <v/>
      </c>
    </row>
    <row r="413" spans="2:19" ht="13">
      <c r="B413" s="2"/>
      <c r="C413" s="2"/>
      <c r="D413" s="1" t="str">
        <f t="shared" si="0"/>
        <v/>
      </c>
      <c r="O413" s="2"/>
      <c r="S413" s="1" t="str">
        <f>('Points tracking'!$AB409)</f>
        <v/>
      </c>
    </row>
    <row r="414" spans="2:19" ht="13">
      <c r="B414" s="2"/>
      <c r="C414" s="2"/>
      <c r="D414" s="1" t="str">
        <f t="shared" si="0"/>
        <v/>
      </c>
      <c r="O414" s="2"/>
      <c r="S414" s="1" t="str">
        <f>('Points tracking'!$AB410)</f>
        <v/>
      </c>
    </row>
    <row r="415" spans="2:19" ht="13">
      <c r="B415" s="2"/>
      <c r="C415" s="2"/>
      <c r="D415" s="1" t="str">
        <f t="shared" si="0"/>
        <v/>
      </c>
      <c r="O415" s="2"/>
      <c r="S415" s="1" t="str">
        <f>('Points tracking'!$AB411)</f>
        <v/>
      </c>
    </row>
    <row r="416" spans="2:19" ht="13">
      <c r="B416" s="2"/>
      <c r="C416" s="2"/>
      <c r="D416" s="1" t="str">
        <f t="shared" si="0"/>
        <v/>
      </c>
      <c r="O416" s="2"/>
      <c r="S416" s="1" t="str">
        <f>('Points tracking'!$AB412)</f>
        <v/>
      </c>
    </row>
    <row r="417" spans="2:19" ht="13">
      <c r="B417" s="2"/>
      <c r="C417" s="2"/>
      <c r="D417" s="1" t="str">
        <f t="shared" si="0"/>
        <v/>
      </c>
      <c r="O417" s="2"/>
      <c r="S417" s="1" t="str">
        <f>('Points tracking'!$AB413)</f>
        <v/>
      </c>
    </row>
    <row r="418" spans="2:19" ht="13">
      <c r="B418" s="2"/>
      <c r="C418" s="2"/>
      <c r="D418" s="1" t="str">
        <f t="shared" si="0"/>
        <v/>
      </c>
      <c r="O418" s="2"/>
      <c r="S418" s="1" t="str">
        <f>('Points tracking'!$AB414)</f>
        <v/>
      </c>
    </row>
    <row r="419" spans="2:19" ht="13">
      <c r="B419" s="2"/>
      <c r="C419" s="2"/>
      <c r="D419" s="1" t="str">
        <f t="shared" si="0"/>
        <v/>
      </c>
      <c r="O419" s="2"/>
      <c r="S419" s="1" t="str">
        <f>('Points tracking'!$AB415)</f>
        <v/>
      </c>
    </row>
    <row r="420" spans="2:19" ht="13">
      <c r="B420" s="2"/>
      <c r="C420" s="2"/>
      <c r="D420" s="1" t="str">
        <f t="shared" si="0"/>
        <v/>
      </c>
      <c r="O420" s="2"/>
      <c r="S420" s="1" t="str">
        <f>('Points tracking'!$AB416)</f>
        <v/>
      </c>
    </row>
    <row r="421" spans="2:19" ht="13">
      <c r="B421" s="2"/>
      <c r="C421" s="2"/>
      <c r="D421" s="1" t="str">
        <f t="shared" si="0"/>
        <v/>
      </c>
      <c r="O421" s="2"/>
      <c r="S421" s="1" t="str">
        <f>('Points tracking'!$AB417)</f>
        <v/>
      </c>
    </row>
    <row r="422" spans="2:19" ht="13">
      <c r="B422" s="2"/>
      <c r="C422" s="2"/>
      <c r="D422" s="1" t="str">
        <f t="shared" si="0"/>
        <v/>
      </c>
      <c r="O422" s="2"/>
      <c r="S422" s="1" t="str">
        <f>('Points tracking'!$AB418)</f>
        <v/>
      </c>
    </row>
    <row r="423" spans="2:19" ht="13">
      <c r="B423" s="2"/>
      <c r="C423" s="2"/>
      <c r="D423" s="1" t="str">
        <f t="shared" si="0"/>
        <v/>
      </c>
      <c r="O423" s="2"/>
      <c r="S423" s="1" t="str">
        <f>('Points tracking'!$AB419)</f>
        <v/>
      </c>
    </row>
    <row r="424" spans="2:19" ht="13">
      <c r="B424" s="2"/>
      <c r="C424" s="2"/>
      <c r="D424" s="1" t="str">
        <f t="shared" si="0"/>
        <v/>
      </c>
      <c r="O424" s="2"/>
      <c r="S424" s="1" t="str">
        <f>('Points tracking'!$AB420)</f>
        <v/>
      </c>
    </row>
    <row r="425" spans="2:19" ht="13">
      <c r="B425" s="2"/>
      <c r="C425" s="2"/>
      <c r="D425" s="1" t="str">
        <f t="shared" si="0"/>
        <v/>
      </c>
      <c r="O425" s="2"/>
      <c r="S425" s="1" t="str">
        <f>('Points tracking'!$AB421)</f>
        <v/>
      </c>
    </row>
    <row r="426" spans="2:19" ht="13">
      <c r="B426" s="2"/>
      <c r="C426" s="2"/>
      <c r="D426" s="1" t="str">
        <f t="shared" si="0"/>
        <v/>
      </c>
      <c r="O426" s="2"/>
      <c r="S426" s="1" t="str">
        <f>('Points tracking'!$AB422)</f>
        <v/>
      </c>
    </row>
    <row r="427" spans="2:19" ht="13">
      <c r="B427" s="2"/>
      <c r="C427" s="2"/>
      <c r="D427" s="1" t="str">
        <f t="shared" si="0"/>
        <v/>
      </c>
      <c r="O427" s="2"/>
      <c r="S427" s="1" t="str">
        <f>('Points tracking'!$AB423)</f>
        <v/>
      </c>
    </row>
    <row r="428" spans="2:19" ht="13">
      <c r="B428" s="2"/>
      <c r="C428" s="2"/>
      <c r="D428" s="1" t="str">
        <f t="shared" si="0"/>
        <v/>
      </c>
      <c r="O428" s="2"/>
      <c r="S428" s="1" t="str">
        <f>('Points tracking'!$AB424)</f>
        <v/>
      </c>
    </row>
    <row r="429" spans="2:19" ht="13">
      <c r="B429" s="2"/>
      <c r="C429" s="2"/>
      <c r="D429" s="1" t="str">
        <f t="shared" si="0"/>
        <v/>
      </c>
      <c r="O429" s="2"/>
      <c r="S429" s="1" t="str">
        <f>('Points tracking'!$AB425)</f>
        <v/>
      </c>
    </row>
    <row r="430" spans="2:19" ht="13">
      <c r="B430" s="2"/>
      <c r="C430" s="2"/>
      <c r="D430" s="1" t="str">
        <f t="shared" si="0"/>
        <v/>
      </c>
      <c r="O430" s="2"/>
      <c r="S430" s="1" t="str">
        <f>('Points tracking'!$AB426)</f>
        <v/>
      </c>
    </row>
    <row r="431" spans="2:19" ht="13">
      <c r="B431" s="2"/>
      <c r="C431" s="2"/>
      <c r="D431" s="1" t="str">
        <f t="shared" si="0"/>
        <v/>
      </c>
      <c r="O431" s="2"/>
      <c r="S431" s="1" t="str">
        <f>('Points tracking'!$AB427)</f>
        <v/>
      </c>
    </row>
    <row r="432" spans="2:19" ht="13">
      <c r="B432" s="2"/>
      <c r="C432" s="2"/>
      <c r="D432" s="1" t="str">
        <f t="shared" si="0"/>
        <v/>
      </c>
      <c r="O432" s="2"/>
      <c r="S432" s="1" t="str">
        <f>('Points tracking'!$AB428)</f>
        <v/>
      </c>
    </row>
    <row r="433" spans="2:19" ht="13">
      <c r="B433" s="2"/>
      <c r="C433" s="2"/>
      <c r="D433" s="1" t="str">
        <f t="shared" si="0"/>
        <v/>
      </c>
      <c r="O433" s="2"/>
      <c r="S433" s="1" t="str">
        <f>('Points tracking'!$AB429)</f>
        <v/>
      </c>
    </row>
    <row r="434" spans="2:19" ht="13">
      <c r="B434" s="2"/>
      <c r="C434" s="2"/>
      <c r="D434" s="1" t="str">
        <f t="shared" si="0"/>
        <v/>
      </c>
      <c r="O434" s="2"/>
      <c r="S434" s="1" t="str">
        <f>('Points tracking'!$AB430)</f>
        <v/>
      </c>
    </row>
    <row r="435" spans="2:19" ht="13">
      <c r="B435" s="2"/>
      <c r="C435" s="2"/>
      <c r="D435" s="1" t="str">
        <f t="shared" si="0"/>
        <v/>
      </c>
      <c r="O435" s="2"/>
      <c r="S435" s="1" t="str">
        <f>('Points tracking'!$AB431)</f>
        <v/>
      </c>
    </row>
    <row r="436" spans="2:19" ht="13">
      <c r="B436" s="2"/>
      <c r="C436" s="2"/>
      <c r="D436" s="1" t="str">
        <f t="shared" si="0"/>
        <v/>
      </c>
      <c r="O436" s="2"/>
      <c r="S436" s="1" t="str">
        <f>('Points tracking'!$AB432)</f>
        <v/>
      </c>
    </row>
  </sheetData>
  <autoFilter ref="A1:S236" xr:uid="{00000000-0009-0000-0000-000000000000}"/>
  <customSheetViews>
    <customSheetView guid="{9785D022-2692-4EF4-8C0E-F6338AECFB9D}" filter="1" showAutoFilter="1">
      <pageMargins left="0.7" right="0.7" top="0.75" bottom="0.75" header="0.3" footer="0.3"/>
      <autoFilter ref="A1:S236" xr:uid="{00000000-0000-0000-0000-000000000000}">
        <filterColumn colId="0">
          <filters>
            <filter val="1/16/2018 13:54:10"/>
            <filter val="1/18/2018 9:01:16"/>
            <filter val="1/23/2018 12:14:00"/>
            <filter val="1/23/2018 20:47:08"/>
            <filter val="1/24/2018 13:42:54"/>
            <filter val="1/24/2018 16:12:39"/>
            <filter val="1/24/2018 16:55:31"/>
            <filter val="1/24/2018 17:47:00"/>
            <filter val="1/24/2018 19:03:16"/>
            <filter val="1/24/2018 19:19:27"/>
            <filter val="1/24/2018 19:29:33"/>
            <filter val="1/25/2018 1:23:47"/>
            <filter val="1/25/2018 12:16:34"/>
            <filter val="1/25/2018 14:31:42"/>
            <filter val="1/25/2018 14:38:49"/>
            <filter val="1/25/2018 15:09:50"/>
            <filter val="1/25/2018 15:55:52"/>
            <filter val="1/25/2018 17:54:17"/>
            <filter val="1/25/2018 18:35:23"/>
            <filter val="1/25/2018 21:42:42"/>
            <filter val="1/25/2018 8:32:14"/>
            <filter val="1/25/2018 9:07:22"/>
            <filter val="1/26/2018 13:08:17"/>
            <filter val="1/26/2018 17:04:57"/>
            <filter val="1/27/2018 11:12:23"/>
            <filter val="1/28/2018 15:25:38"/>
            <filter val="1/28/2018 8:47:05"/>
            <filter val="1/30/2018 16:23:29"/>
            <filter val="1/30/2018 16:32:22"/>
            <filter val="1/30/2018 19:24:00"/>
            <filter val="1/30/2018 19:24:18"/>
            <filter val="1/30/2018 21:46:08"/>
            <filter val="1/30/2018 22:54:34"/>
            <filter val="1/31/2018 11:39:38"/>
            <filter val="1/31/2018 15:08:16"/>
            <filter val="1/31/2018 17:42:48"/>
            <filter val="1/31/2018 18:08:26"/>
            <filter val="1/31/2018 18:08:33"/>
            <filter val="1/6/2018 15:50:16"/>
            <filter val="1/9/2018 14:53:40"/>
            <filter val="10/1/2017 22:41:58"/>
            <filter val="10/13/2017 10:05:40"/>
            <filter val="10/14/2017 10:50:35"/>
            <filter val="10/16/2017 15:47:16"/>
            <filter val="10/2/2017 12:50:08"/>
            <filter val="10/26/2017 22:15:43"/>
            <filter val="10/3/2017 13:53:10"/>
            <filter val="10/3/2017 16:37:36"/>
            <filter val="10/30/2017 17:05:23"/>
            <filter val="10/31/2017 19:56:13"/>
            <filter val="10/4/2017 11:18:22"/>
            <filter val="10/5/2017 15:25:15"/>
            <filter val="10/6/2017 14:46:41"/>
            <filter val="10/6/2017 15:06:08"/>
            <filter val="10/9/2017 13:10:13"/>
            <filter val="10/9/2017 21:14:56"/>
            <filter val="11/5/2017 17:47:11"/>
            <filter val="11/7/2017 14:58:30"/>
            <filter val="11/8/2017 14:53:20"/>
            <filter val="11/9/2017 13:41:15"/>
            <filter val="12/20/2017 11:50:53"/>
            <filter val="12/8/2017 19:21:34"/>
            <filter val="2/10/2018 20:40:23"/>
            <filter val="2/2/2018 12:26:41"/>
            <filter val="2/2/2018 15:08:00"/>
            <filter val="2/21/2018 12:29:10"/>
            <filter val="2/23/2018 23:35:43"/>
            <filter val="2/24/2018 20:00:14"/>
            <filter val="2/27/2018 11:23:37"/>
            <filter val="2/28/2018 23:19:44"/>
            <filter val="2/4/2018 15:47:11"/>
            <filter val="2/5/2018 11:23:33"/>
            <filter val="2/5/2018 15:16:29"/>
            <filter val="2/8/2018 10:39:37"/>
            <filter val="2/9/2018 14:13:54"/>
            <filter val="2/9/2018 22:54:59"/>
            <filter val="3/22/2018 13:24:12"/>
            <filter val="3/22/2018 18:51:01"/>
            <filter val="3/22/2018 19:00:36"/>
            <filter val="3/23/2018 4:07:47"/>
            <filter val="3/5/2018 18:54:42"/>
            <filter val="3/5/2018 18:58:00"/>
            <filter val="4/10/2018 15:59:42"/>
            <filter val="4/14/2018 19:37:56"/>
            <filter val="4/15/2018 23:30:09"/>
            <filter val="4/16/2018 11:26:25"/>
            <filter val="4/16/2018 22:14:22"/>
            <filter val="4/18/2018 11:06:54"/>
            <filter val="4/3/2018 20:28:29"/>
            <filter val="4/4/2018 14:48:38"/>
            <filter val="4/5/2018 9:43:14"/>
            <filter val="9/10/2017 0:48:22"/>
            <filter val="9/10/2017 12:54:52"/>
            <filter val="9/11/2017 1:21:12"/>
            <filter val="9/11/2017 16:00:30"/>
            <filter val="9/11/2017 16:28:53"/>
            <filter val="9/11/2017 20:13:11"/>
            <filter val="9/12/2017 0:57:10"/>
            <filter val="9/13/2017 19:26:47"/>
            <filter val="9/14/2017 10:00:12"/>
            <filter val="9/14/2017 15:52:17"/>
            <filter val="9/14/2017 6:56:23"/>
            <filter val="9/15/2017 8:53:28"/>
            <filter val="9/16/2017 9:45:54"/>
            <filter val="9/17/2017 16:16:37"/>
            <filter val="9/17/2017 23:57:35"/>
            <filter val="9/18/2017 0:34:52"/>
            <filter val="9/18/2017 13:55:08"/>
            <filter val="9/18/2017 13:56:11"/>
            <filter val="9/19/2017 15:20:43"/>
            <filter val="9/20/2017 13:01:28"/>
            <filter val="9/20/2017 14:27:59"/>
            <filter val="9/21/2017 11:17:00"/>
            <filter val="9/21/2017 14:03:40"/>
            <filter val="9/21/2017 14:51:52"/>
            <filter val="9/21/2017 16:49:50"/>
            <filter val="9/21/2017 17:39:40"/>
            <filter val="9/21/2017 17:58:47"/>
            <filter val="9/21/2017 18:13:24"/>
            <filter val="9/21/2017 18:24:17"/>
            <filter val="9/21/2017 18:41:18"/>
            <filter val="9/21/2017 18:57:06"/>
            <filter val="9/21/2017 19:27:02"/>
            <filter val="9/22/2017 15:18:48"/>
            <filter val="9/22/2017 15:55:05"/>
            <filter val="9/22/2017 16:56:07"/>
            <filter val="9/23/2017 13:22:09"/>
            <filter val="9/23/2017 13:58:03"/>
            <filter val="9/23/2017 19:49:18"/>
            <filter val="9/24/2017 11:54:27"/>
            <filter val="9/25/2017 6:23:21"/>
            <filter val="9/25/2017 9:30:56"/>
            <filter val="9/26/2017 11:14:46"/>
            <filter val="9/26/2017 21:49:07"/>
            <filter val="9/27/2017 11:18:15"/>
            <filter val="9/27/2017 12:39:57"/>
            <filter val="9/27/2017 14:23:30"/>
            <filter val="9/27/2017 15:36:47"/>
            <filter val="9/27/2017 19:21:59"/>
            <filter val="9/27/2017 19:33:18"/>
            <filter val="9/28/2017 9:36:51"/>
            <filter val="9/30/2017 15:24:28"/>
            <filter val="9/7/2017 0:08:45"/>
            <filter val="9/7/2017 12:41:19"/>
            <filter val="9/7/2017 15:14:29"/>
            <filter val="9/7/2017 15:17:07"/>
            <filter val="9/7/2017 15:32:10"/>
            <filter val="9/7/2017 15:34:39"/>
            <filter val="9/7/2017 15:45:21"/>
            <filter val="9/7/2017 15:49:18"/>
            <filter val="9/7/2017 16:54:57"/>
            <filter val="9/7/2017 18:51:01"/>
            <filter val="9/7/2017 19:07:14"/>
            <filter val="9/7/2017 19:48:15"/>
            <filter val="9/8/2017 10:23:56"/>
            <filter val="9/8/2017 11:35:18"/>
            <filter val="9/8/2017 8:39:05"/>
            <filter val="9/8/2017 9:09:34"/>
            <filter val="9/9/2017 16:41:14"/>
            <filter val="9/9/2017 22:47:23"/>
          </filters>
        </filterColumn>
        <filterColumn colId="5">
          <filters blank="1">
            <filter val="Yes, I do have IEEE National Membership"/>
          </filters>
        </filterColumn>
        <filterColumn colId="6">
          <filters>
            <filter val="Paid -  LL"/>
            <filter val="Paid - AI"/>
            <filter val="Paid - AV"/>
            <filter val="Paid - DL"/>
            <filter val="Paid - EF"/>
            <filter val="Paid - ES"/>
            <filter val="Paid - JT"/>
            <filter val="Paid - LL"/>
            <filter val="Paid - MH"/>
            <filter val="Paid - RD"/>
            <filter val="Paid - SW"/>
            <filter val="Paid -- LL"/>
            <filter val="Paid -AV"/>
            <filter val="Paid -e.f"/>
            <filter val="Paid -RD"/>
            <filter val="Paid- e.f"/>
            <filter val="Paid-AI"/>
            <filter val="Paid-AV"/>
            <filter val="Paid-DL"/>
            <filter val="paid-e.f"/>
            <filter val="Paid-e.f."/>
            <filter val="Paid-JT"/>
            <filter val="paid-ll"/>
            <filter val="paid-MH"/>
            <filter val="Paid-RD"/>
            <filter val="Paid-SW"/>
            <filter val="Paid($10)-AI"/>
          </filters>
        </filterColumn>
      </autoFilter>
    </customSheetView>
  </customSheetViews>
  <conditionalFormatting sqref="F1:F436">
    <cfRule type="containsText" dxfId="4" priority="1" operator="containsText" text="Yes">
      <formula>NOT(ISERROR(SEARCH(("Yes"),(F1))))</formula>
    </cfRule>
  </conditionalFormatting>
  <conditionalFormatting sqref="G2:G436">
    <cfRule type="containsText" dxfId="3" priority="2" operator="containsText" text="paid">
      <formula>NOT(ISERROR(SEARCH(("paid"),(G2))))</formula>
    </cfRule>
  </conditionalFormatting>
  <conditionalFormatting sqref="G2:G436">
    <cfRule type="containsText" dxfId="2" priority="3" operator="containsText" text="Holding">
      <formula>NOT(ISERROR(SEARCH(("Holding"),(G2))))</formula>
    </cfRule>
  </conditionalFormatting>
  <conditionalFormatting sqref="H2:H436">
    <cfRule type="containsText" dxfId="1" priority="4" operator="containsText" text="Yes">
      <formula>NOT(ISERROR(SEARCH(("Yes"),(H2))))</formula>
    </cfRule>
  </conditionalFormatting>
  <conditionalFormatting sqref="S1:S436">
    <cfRule type="colorScale" priority="5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s="1" t="s">
        <v>2</v>
      </c>
      <c r="C1" s="1" t="s">
        <v>1</v>
      </c>
      <c r="D1" t="s">
        <v>1045</v>
      </c>
      <c r="E1" s="33" t="s">
        <v>3</v>
      </c>
      <c r="F1" s="33" t="s">
        <v>1046</v>
      </c>
    </row>
    <row r="2" spans="1:6" ht="15">
      <c r="A2" s="3">
        <v>43159.735457175921</v>
      </c>
      <c r="B2" s="1" t="s">
        <v>378</v>
      </c>
      <c r="C2" s="1" t="s">
        <v>789</v>
      </c>
      <c r="E2" s="29" t="str">
        <f t="shared" ref="E2:E11" si="0">SUBSTITUTE(PROPER($B2)&amp;PROPER($C2)," ","")</f>
        <v>DanielBurton</v>
      </c>
      <c r="F2" s="1">
        <v>1</v>
      </c>
    </row>
    <row r="3" spans="1:6" ht="15">
      <c r="A3" s="3">
        <v>43159.736169143522</v>
      </c>
      <c r="B3" s="1" t="s">
        <v>560</v>
      </c>
      <c r="C3" s="1" t="s">
        <v>559</v>
      </c>
      <c r="D3" s="1" t="s">
        <v>1064</v>
      </c>
      <c r="E3" s="29" t="str">
        <f t="shared" si="0"/>
        <v>YangNguyen</v>
      </c>
      <c r="F3" s="1">
        <v>1</v>
      </c>
    </row>
    <row r="4" spans="1:6" ht="15">
      <c r="A4" s="3">
        <v>43159.736444988426</v>
      </c>
      <c r="B4" s="1" t="s">
        <v>725</v>
      </c>
      <c r="C4" s="1" t="s">
        <v>724</v>
      </c>
      <c r="E4" s="29" t="str">
        <f t="shared" si="0"/>
        <v>EjikeOkocha-Ojeah</v>
      </c>
      <c r="F4" s="1">
        <v>1</v>
      </c>
    </row>
    <row r="5" spans="1:6" ht="15">
      <c r="A5" s="3">
        <v>43159.741023680559</v>
      </c>
      <c r="B5" s="1" t="s">
        <v>449</v>
      </c>
      <c r="C5" s="1" t="s">
        <v>448</v>
      </c>
      <c r="E5" s="29" t="str">
        <f t="shared" si="0"/>
        <v>ErinNebres</v>
      </c>
      <c r="F5" s="1">
        <v>1</v>
      </c>
    </row>
    <row r="6" spans="1:6" ht="15">
      <c r="A6" s="3">
        <v>43159.741524143523</v>
      </c>
      <c r="B6" s="1" t="s">
        <v>1065</v>
      </c>
      <c r="C6" s="1" t="s">
        <v>1066</v>
      </c>
      <c r="D6" s="1" t="s">
        <v>1067</v>
      </c>
      <c r="E6" s="29" t="str">
        <f t="shared" si="0"/>
        <v>NickTrevino</v>
      </c>
      <c r="F6" s="1">
        <v>1</v>
      </c>
    </row>
    <row r="7" spans="1:6" ht="15">
      <c r="A7" s="3">
        <v>43159.748220162037</v>
      </c>
      <c r="B7" s="1" t="s">
        <v>624</v>
      </c>
      <c r="C7" s="1" t="s">
        <v>623</v>
      </c>
      <c r="D7" s="1" t="s">
        <v>1068</v>
      </c>
      <c r="E7" s="29" t="str">
        <f t="shared" si="0"/>
        <v>JavierGarcia</v>
      </c>
      <c r="F7" s="1">
        <v>1</v>
      </c>
    </row>
    <row r="8" spans="1:6" ht="15">
      <c r="E8" s="29" t="str">
        <f t="shared" si="0"/>
        <v/>
      </c>
      <c r="F8" s="1"/>
    </row>
    <row r="9" spans="1:6" ht="15">
      <c r="E9" s="29" t="str">
        <f t="shared" si="0"/>
        <v/>
      </c>
      <c r="F9" s="1"/>
    </row>
    <row r="10" spans="1:6" ht="15">
      <c r="E10" s="29" t="str">
        <f t="shared" si="0"/>
        <v/>
      </c>
      <c r="F10" s="1"/>
    </row>
    <row r="11" spans="1:6" ht="15">
      <c r="E11" s="29" t="str">
        <f t="shared" si="0"/>
        <v/>
      </c>
      <c r="F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1045</v>
      </c>
      <c r="E1" s="33" t="s">
        <v>3</v>
      </c>
      <c r="F1" s="33" t="s">
        <v>1046</v>
      </c>
    </row>
    <row r="2" spans="1:6" ht="15.75" customHeight="1">
      <c r="E2" t="str">
        <f>SUBSTITUTE(PROPER($B2)&amp;PROPER($C2)," ","")</f>
        <v/>
      </c>
      <c r="F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7" ht="15.75" customHeight="1">
      <c r="A1" t="s">
        <v>0</v>
      </c>
      <c r="B1" t="s">
        <v>2</v>
      </c>
      <c r="C1" t="s">
        <v>1</v>
      </c>
      <c r="D1" t="s">
        <v>1069</v>
      </c>
      <c r="E1" s="36"/>
      <c r="F1" s="36"/>
    </row>
    <row r="2" spans="1:7" ht="15.75" customHeight="1">
      <c r="A2" s="3">
        <v>43132.800207858796</v>
      </c>
      <c r="B2" s="1" t="s">
        <v>458</v>
      </c>
      <c r="C2" s="1" t="s">
        <v>1070</v>
      </c>
      <c r="D2" s="1" t="s">
        <v>1071</v>
      </c>
      <c r="E2" s="37"/>
      <c r="F2" s="37" t="str">
        <f t="shared" ref="F2:F11" si="0">SUBSTITUTE(PROPER($B2)&amp;PROPER($C2)," ","")</f>
        <v>AlexisWitne</v>
      </c>
      <c r="G2" s="33">
        <v>1</v>
      </c>
    </row>
    <row r="3" spans="1:7" ht="15.75" customHeight="1">
      <c r="A3" s="3">
        <v>43132.800285740741</v>
      </c>
      <c r="B3" s="1" t="s">
        <v>454</v>
      </c>
      <c r="C3" s="1" t="s">
        <v>453</v>
      </c>
      <c r="D3" s="1" t="s">
        <v>1071</v>
      </c>
      <c r="E3" s="37"/>
      <c r="F3" s="37" t="str">
        <f t="shared" si="0"/>
        <v>KeithThompson</v>
      </c>
      <c r="G3" s="33">
        <v>1</v>
      </c>
    </row>
    <row r="4" spans="1:7" ht="15.75" customHeight="1">
      <c r="A4" s="3">
        <v>43132.800517442127</v>
      </c>
      <c r="B4" s="1" t="s">
        <v>392</v>
      </c>
      <c r="C4" s="1" t="s">
        <v>1072</v>
      </c>
      <c r="E4" s="37"/>
      <c r="F4" s="37" t="str">
        <f t="shared" si="0"/>
        <v>FernandoMartinez</v>
      </c>
      <c r="G4" s="33">
        <v>1</v>
      </c>
    </row>
    <row r="5" spans="1:7" ht="15.75" customHeight="1">
      <c r="A5" s="3">
        <v>43132.80058314815</v>
      </c>
      <c r="B5" s="1" t="s">
        <v>229</v>
      </c>
      <c r="C5" s="1" t="s">
        <v>985</v>
      </c>
      <c r="E5" s="37"/>
      <c r="F5" s="37" t="str">
        <f t="shared" si="0"/>
        <v>PrincewillEvbuomwan</v>
      </c>
      <c r="G5" s="33">
        <v>1</v>
      </c>
    </row>
    <row r="6" spans="1:7" ht="15.75" customHeight="1">
      <c r="A6" s="3">
        <v>43132.80132658565</v>
      </c>
      <c r="B6" s="1" t="s">
        <v>975</v>
      </c>
      <c r="C6" s="1" t="s">
        <v>976</v>
      </c>
      <c r="D6" s="1" t="s">
        <v>1073</v>
      </c>
      <c r="E6" s="37"/>
      <c r="F6" s="37" t="str">
        <f t="shared" si="0"/>
        <v>EdgarCastaneda</v>
      </c>
      <c r="G6" s="33">
        <v>1</v>
      </c>
    </row>
    <row r="7" spans="1:7" ht="15.75" customHeight="1">
      <c r="A7" s="3">
        <v>43132.80142131944</v>
      </c>
      <c r="B7" s="1" t="s">
        <v>624</v>
      </c>
      <c r="C7" s="1" t="s">
        <v>623</v>
      </c>
      <c r="D7" s="1" t="s">
        <v>1040</v>
      </c>
      <c r="E7" s="37"/>
      <c r="F7" s="37" t="str">
        <f t="shared" si="0"/>
        <v>JavierGarcia</v>
      </c>
      <c r="G7" s="33">
        <v>1</v>
      </c>
    </row>
    <row r="8" spans="1:7" ht="15.75" customHeight="1">
      <c r="A8" s="3">
        <v>43132.801938287041</v>
      </c>
      <c r="B8" s="1" t="s">
        <v>1074</v>
      </c>
      <c r="C8" s="1" t="s">
        <v>1075</v>
      </c>
      <c r="D8" s="1" t="s">
        <v>1076</v>
      </c>
      <c r="E8" s="37"/>
      <c r="F8" s="37" t="str">
        <f t="shared" si="0"/>
        <v>LerDavis</v>
      </c>
      <c r="G8" s="33">
        <v>1</v>
      </c>
    </row>
    <row r="9" spans="1:7" ht="15.75" customHeight="1">
      <c r="A9" s="3">
        <v>43132.80300576389</v>
      </c>
      <c r="B9" s="1" t="s">
        <v>1077</v>
      </c>
      <c r="C9" s="1" t="s">
        <v>1078</v>
      </c>
      <c r="D9" s="1" t="s">
        <v>1079</v>
      </c>
      <c r="E9" s="37"/>
      <c r="F9" s="37" t="str">
        <f t="shared" si="0"/>
        <v>StevePhilip</v>
      </c>
      <c r="G9" s="33">
        <v>1</v>
      </c>
    </row>
    <row r="10" spans="1:7" ht="15.75" customHeight="1">
      <c r="A10" s="3">
        <v>43132.818027777779</v>
      </c>
      <c r="B10" s="1" t="s">
        <v>542</v>
      </c>
      <c r="C10" s="1" t="s">
        <v>541</v>
      </c>
      <c r="D10" s="1" t="s">
        <v>1080</v>
      </c>
      <c r="E10" s="37"/>
      <c r="F10" s="37" t="str">
        <f t="shared" si="0"/>
        <v>RhemaIke</v>
      </c>
      <c r="G10" s="33">
        <v>1</v>
      </c>
    </row>
    <row r="11" spans="1:7" ht="15.75" customHeight="1">
      <c r="A11" s="3">
        <v>43132.818957835647</v>
      </c>
      <c r="B11" s="1" t="s">
        <v>486</v>
      </c>
      <c r="C11" s="1" t="s">
        <v>485</v>
      </c>
      <c r="D11" s="1" t="s">
        <v>1081</v>
      </c>
      <c r="E11" s="37"/>
      <c r="F11" s="37" t="str">
        <f t="shared" si="0"/>
        <v>JunaidArshad</v>
      </c>
      <c r="G11" s="33">
        <v>1</v>
      </c>
    </row>
    <row r="12" spans="1:7" ht="15.75" customHeight="1">
      <c r="E12" s="37"/>
      <c r="F12" s="36"/>
    </row>
    <row r="13" spans="1:7" ht="15.75" customHeight="1">
      <c r="E13" s="37"/>
      <c r="F13" s="36"/>
    </row>
    <row r="14" spans="1:7" ht="15.75" customHeight="1">
      <c r="E14" s="37"/>
      <c r="F14" s="36"/>
    </row>
    <row r="15" spans="1:7" ht="15.75" customHeight="1">
      <c r="E15" s="37"/>
      <c r="F15" s="36"/>
    </row>
    <row r="16" spans="1:7" ht="15.75" customHeight="1">
      <c r="E16" s="37"/>
      <c r="F16" s="36"/>
    </row>
    <row r="17" spans="5:6" ht="15.75" customHeight="1">
      <c r="E17" s="37"/>
      <c r="F17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4" ht="15.75" customHeight="1">
      <c r="A1" t="s">
        <v>0</v>
      </c>
      <c r="B1" t="s">
        <v>2</v>
      </c>
      <c r="C1" t="s">
        <v>1</v>
      </c>
      <c r="D1" s="1" t="s">
        <v>1082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s="1" t="s">
        <v>1083</v>
      </c>
      <c r="C1" s="1" t="s">
        <v>1084</v>
      </c>
      <c r="D1" s="1" t="s">
        <v>1082</v>
      </c>
    </row>
    <row r="2" spans="1:6" ht="15.75" customHeight="1">
      <c r="A2" s="3">
        <v>43187.811151539354</v>
      </c>
      <c r="B2" s="1" t="s">
        <v>458</v>
      </c>
      <c r="C2" s="1" t="s">
        <v>457</v>
      </c>
      <c r="E2" s="37" t="str">
        <f t="shared" ref="E2:E15" si="0">SUBSTITUTE(PROPER($B2)&amp;PROPER($C2)," ","")</f>
        <v>AlexisWitine</v>
      </c>
      <c r="F2" s="33">
        <v>1</v>
      </c>
    </row>
    <row r="3" spans="1:6" ht="15.75" customHeight="1">
      <c r="A3" s="3">
        <v>43187.811469733795</v>
      </c>
      <c r="B3" s="1" t="s">
        <v>966</v>
      </c>
      <c r="C3" s="1" t="s">
        <v>299</v>
      </c>
      <c r="D3" s="1" t="s">
        <v>1085</v>
      </c>
      <c r="E3" s="37" t="str">
        <f t="shared" si="0"/>
        <v>YangNguyen</v>
      </c>
      <c r="F3" s="33">
        <v>1</v>
      </c>
    </row>
    <row r="4" spans="1:6" ht="15.75" customHeight="1">
      <c r="A4" s="3">
        <v>43187.811492141205</v>
      </c>
      <c r="B4" s="1" t="s">
        <v>454</v>
      </c>
      <c r="C4" s="1" t="s">
        <v>453</v>
      </c>
      <c r="E4" s="37" t="str">
        <f t="shared" si="0"/>
        <v>KeithThompson</v>
      </c>
      <c r="F4" s="33">
        <v>1</v>
      </c>
    </row>
    <row r="5" spans="1:6" ht="15.75" customHeight="1">
      <c r="A5" s="3">
        <v>43187.811916620369</v>
      </c>
      <c r="B5" s="1" t="s">
        <v>1086</v>
      </c>
      <c r="C5" s="1" t="s">
        <v>1087</v>
      </c>
      <c r="D5" s="1" t="s">
        <v>1088</v>
      </c>
      <c r="E5" s="37" t="str">
        <f t="shared" si="0"/>
        <v>LaurelRawley</v>
      </c>
      <c r="F5" s="33">
        <v>1</v>
      </c>
    </row>
    <row r="6" spans="1:6" ht="15.75" customHeight="1">
      <c r="A6" s="3">
        <v>43187.812451423611</v>
      </c>
      <c r="B6" s="1" t="s">
        <v>839</v>
      </c>
      <c r="C6" s="1" t="s">
        <v>838</v>
      </c>
      <c r="D6" s="1" t="s">
        <v>252</v>
      </c>
      <c r="E6" s="37" t="str">
        <f t="shared" si="0"/>
        <v>AndrewBlanchard</v>
      </c>
      <c r="F6" s="33">
        <v>1</v>
      </c>
    </row>
    <row r="7" spans="1:6" ht="15.75" customHeight="1">
      <c r="A7" s="3">
        <v>43187.813633182872</v>
      </c>
      <c r="B7" s="1" t="s">
        <v>392</v>
      </c>
      <c r="C7" s="1" t="s">
        <v>391</v>
      </c>
      <c r="E7" s="37" t="str">
        <f t="shared" si="0"/>
        <v>FernandoMartinez</v>
      </c>
      <c r="F7" s="33">
        <v>1</v>
      </c>
    </row>
    <row r="8" spans="1:6" ht="15.75" customHeight="1">
      <c r="A8" s="3">
        <v>43187.84156695602</v>
      </c>
      <c r="B8" s="1" t="s">
        <v>1089</v>
      </c>
      <c r="C8" s="1" t="s">
        <v>421</v>
      </c>
      <c r="D8" s="1" t="s">
        <v>1090</v>
      </c>
      <c r="E8" s="37" t="str">
        <f t="shared" si="0"/>
        <v>FarahLuba</v>
      </c>
      <c r="F8" s="33">
        <v>1</v>
      </c>
    </row>
    <row r="9" spans="1:6" ht="15.75" customHeight="1">
      <c r="A9" s="3">
        <v>43187.841628935188</v>
      </c>
      <c r="B9" s="1" t="s">
        <v>449</v>
      </c>
      <c r="C9" s="1" t="s">
        <v>448</v>
      </c>
      <c r="D9" s="1" t="s">
        <v>1091</v>
      </c>
      <c r="E9" s="37" t="str">
        <f t="shared" si="0"/>
        <v>ErinNebres</v>
      </c>
      <c r="F9" s="33">
        <v>1</v>
      </c>
    </row>
    <row r="10" spans="1:6" ht="15.75" customHeight="1">
      <c r="A10" s="3">
        <v>43187.841726388884</v>
      </c>
      <c r="B10" s="1" t="s">
        <v>141</v>
      </c>
      <c r="C10" s="1" t="s">
        <v>140</v>
      </c>
      <c r="D10" s="1" t="s">
        <v>1092</v>
      </c>
      <c r="E10" s="37" t="str">
        <f t="shared" si="0"/>
        <v>AntonioRuiz</v>
      </c>
      <c r="F10" s="33">
        <v>1</v>
      </c>
    </row>
    <row r="11" spans="1:6" ht="15.75" customHeight="1">
      <c r="A11" s="3">
        <v>43187.842015856484</v>
      </c>
      <c r="B11" s="1" t="s">
        <v>1093</v>
      </c>
      <c r="C11" s="1" t="s">
        <v>1060</v>
      </c>
      <c r="D11" s="1" t="s">
        <v>1094</v>
      </c>
      <c r="E11" s="37" t="str">
        <f t="shared" si="0"/>
        <v>AlamibChicken</v>
      </c>
      <c r="F11" s="33">
        <v>1</v>
      </c>
    </row>
    <row r="12" spans="1:6" ht="15.75" customHeight="1">
      <c r="A12" s="3">
        <v>43187.842124155097</v>
      </c>
      <c r="B12" s="1" t="s">
        <v>130</v>
      </c>
      <c r="C12" s="1" t="s">
        <v>129</v>
      </c>
      <c r="E12" s="37" t="str">
        <f t="shared" si="0"/>
        <v>LinhNLe</v>
      </c>
      <c r="F12" s="33">
        <v>1</v>
      </c>
    </row>
    <row r="13" spans="1:6" ht="15.75" customHeight="1">
      <c r="A13" s="3">
        <v>43187.843039756946</v>
      </c>
      <c r="B13" s="1" t="s">
        <v>1095</v>
      </c>
      <c r="C13" s="1" t="s">
        <v>1096</v>
      </c>
      <c r="D13" s="1" t="s">
        <v>1097</v>
      </c>
      <c r="E13" s="37" t="str">
        <f t="shared" si="0"/>
        <v>Mr.Sexcy</v>
      </c>
      <c r="F13" s="33">
        <v>1</v>
      </c>
    </row>
    <row r="14" spans="1:6" ht="15.75" customHeight="1">
      <c r="A14" s="3">
        <v>43187.848892557871</v>
      </c>
      <c r="B14" s="1" t="s">
        <v>542</v>
      </c>
      <c r="C14" s="1" t="s">
        <v>541</v>
      </c>
      <c r="D14" s="1" t="s">
        <v>1098</v>
      </c>
      <c r="E14" s="37" t="str">
        <f t="shared" si="0"/>
        <v>RhemaIke</v>
      </c>
      <c r="F14" s="33">
        <v>1</v>
      </c>
    </row>
    <row r="15" spans="1:6" ht="15.75" customHeight="1">
      <c r="A15" s="3">
        <v>43187.849091469907</v>
      </c>
      <c r="B15" s="1" t="s">
        <v>329</v>
      </c>
      <c r="C15" s="1" t="s">
        <v>328</v>
      </c>
      <c r="E15" s="37" t="str">
        <f t="shared" si="0"/>
        <v>LeandroViray</v>
      </c>
      <c r="F15" s="33">
        <v>1</v>
      </c>
    </row>
    <row r="16" spans="1:6" ht="15.75" customHeight="1">
      <c r="A16" s="3">
        <v>43208.798278946764</v>
      </c>
      <c r="B16" s="1" t="s">
        <v>458</v>
      </c>
      <c r="C16" s="1" t="s">
        <v>457</v>
      </c>
    </row>
    <row r="17" spans="1:5" ht="15.75" customHeight="1">
      <c r="A17" s="3">
        <v>43208.798299016205</v>
      </c>
      <c r="B17" s="1" t="s">
        <v>1099</v>
      </c>
      <c r="C17" s="1" t="s">
        <v>299</v>
      </c>
      <c r="D17" s="1" t="s">
        <v>1100</v>
      </c>
    </row>
    <row r="18" spans="1:5" ht="15.75" customHeight="1">
      <c r="A18" s="3">
        <v>43208.798910243058</v>
      </c>
      <c r="B18" s="1" t="s">
        <v>454</v>
      </c>
      <c r="C18" s="1" t="s">
        <v>453</v>
      </c>
    </row>
    <row r="19" spans="1:5" ht="15.75" customHeight="1">
      <c r="A19" s="3">
        <v>43208.800290231477</v>
      </c>
      <c r="B19" s="1" t="s">
        <v>1037</v>
      </c>
      <c r="C19" s="1" t="s">
        <v>421</v>
      </c>
    </row>
    <row r="20" spans="1:5" ht="15.75" customHeight="1">
      <c r="A20" s="3">
        <v>43208.800812337962</v>
      </c>
      <c r="B20" s="1" t="s">
        <v>542</v>
      </c>
      <c r="C20" s="1" t="s">
        <v>541</v>
      </c>
      <c r="D20" s="1" t="s">
        <v>1080</v>
      </c>
    </row>
    <row r="21" spans="1:5" ht="15.75" customHeight="1">
      <c r="A21" s="3">
        <v>43208.802627060184</v>
      </c>
      <c r="B21" s="1" t="s">
        <v>449</v>
      </c>
      <c r="C21" s="1" t="s">
        <v>448</v>
      </c>
    </row>
    <row r="22" spans="1:5" ht="15.75" customHeight="1">
      <c r="A22" s="3">
        <v>43208.802681261572</v>
      </c>
      <c r="B22" s="1" t="s">
        <v>130</v>
      </c>
      <c r="C22" s="1" t="s">
        <v>129</v>
      </c>
    </row>
    <row r="23" spans="1:5" ht="15.75" customHeight="1">
      <c r="A23" s="3">
        <v>43208.802894155087</v>
      </c>
      <c r="B23" s="1" t="s">
        <v>251</v>
      </c>
      <c r="C23" s="1" t="s">
        <v>595</v>
      </c>
    </row>
    <row r="24" spans="1:5" ht="15.75" customHeight="1">
      <c r="A24" s="3">
        <v>43208.80320829861</v>
      </c>
      <c r="B24" s="1" t="s">
        <v>1086</v>
      </c>
      <c r="C24" s="1" t="s">
        <v>1087</v>
      </c>
      <c r="D24" s="1" t="s">
        <v>1101</v>
      </c>
    </row>
    <row r="25" spans="1:5" ht="15.75" customHeight="1">
      <c r="A25" s="3">
        <v>43208.803511446764</v>
      </c>
      <c r="B25" s="1" t="s">
        <v>1102</v>
      </c>
      <c r="C25" s="1" t="s">
        <v>1103</v>
      </c>
    </row>
    <row r="26" spans="1:5" ht="15.75" customHeight="1">
      <c r="E26" s="37" t="str">
        <f t="shared" ref="E26:E37" si="1">SUBSTITUTE(PROPER($B26)&amp;PROPER($C26)," ","")</f>
        <v/>
      </c>
    </row>
    <row r="27" spans="1:5" ht="15.75" customHeight="1">
      <c r="E27" s="37" t="str">
        <f t="shared" si="1"/>
        <v/>
      </c>
    </row>
    <row r="28" spans="1:5" ht="15.75" customHeight="1">
      <c r="E28" s="37" t="str">
        <f t="shared" si="1"/>
        <v/>
      </c>
    </row>
    <row r="29" spans="1:5" ht="15.75" customHeight="1">
      <c r="E29" s="37" t="str">
        <f t="shared" si="1"/>
        <v/>
      </c>
    </row>
    <row r="30" spans="1:5" ht="15.75" customHeight="1">
      <c r="E30" s="37" t="str">
        <f t="shared" si="1"/>
        <v/>
      </c>
    </row>
    <row r="31" spans="1:5" ht="15.75" customHeight="1">
      <c r="E31" s="37" t="str">
        <f t="shared" si="1"/>
        <v/>
      </c>
    </row>
    <row r="32" spans="1:5" ht="15.75" customHeight="1">
      <c r="E32" s="37" t="str">
        <f t="shared" si="1"/>
        <v/>
      </c>
    </row>
    <row r="33" spans="5:5" ht="15.75" customHeight="1">
      <c r="E33" s="37" t="str">
        <f t="shared" si="1"/>
        <v/>
      </c>
    </row>
    <row r="34" spans="5:5" ht="15.75" customHeight="1">
      <c r="E34" s="37" t="str">
        <f t="shared" si="1"/>
        <v/>
      </c>
    </row>
    <row r="35" spans="5:5" ht="15.75" customHeight="1">
      <c r="E35" s="37" t="str">
        <f t="shared" si="1"/>
        <v/>
      </c>
    </row>
    <row r="36" spans="5:5" ht="15.75" customHeight="1">
      <c r="E36" s="37" t="str">
        <f t="shared" si="1"/>
        <v/>
      </c>
    </row>
    <row r="37" spans="5:5" ht="15.75" customHeight="1">
      <c r="E37" s="37" t="str">
        <f t="shared" si="1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4" ht="15.75" customHeight="1">
      <c r="A1" t="s">
        <v>0</v>
      </c>
      <c r="B1" t="s">
        <v>2</v>
      </c>
      <c r="C1" t="s">
        <v>1</v>
      </c>
      <c r="D1" s="1" t="s">
        <v>1082</v>
      </c>
    </row>
    <row r="2" spans="1:4" ht="15.75" customHeight="1">
      <c r="A2" s="3">
        <v>43208.886221354165</v>
      </c>
      <c r="B2" s="1" t="s">
        <v>839</v>
      </c>
      <c r="C2" s="1" t="s">
        <v>838</v>
      </c>
      <c r="D2" s="1" t="s">
        <v>1104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24"/>
  <sheetViews>
    <sheetView workbookViewId="0"/>
  </sheetViews>
  <sheetFormatPr baseColWidth="10" defaultColWidth="14.5" defaultRowHeight="15.75" customHeight="1"/>
  <sheetData>
    <row r="1" spans="1:5" ht="15.75" customHeight="1">
      <c r="A1" s="1" t="s">
        <v>2</v>
      </c>
      <c r="B1" s="1" t="s">
        <v>1</v>
      </c>
      <c r="C1" s="1" t="s">
        <v>1105</v>
      </c>
      <c r="D1" s="1" t="s">
        <v>1106</v>
      </c>
      <c r="E1" s="1" t="s">
        <v>1107</v>
      </c>
    </row>
    <row r="2" spans="1:5" ht="15">
      <c r="A2" s="1" t="s">
        <v>454</v>
      </c>
      <c r="B2" s="1" t="s">
        <v>453</v>
      </c>
      <c r="C2" s="28" t="str">
        <f t="shared" ref="C2:C24" si="0">SUBSTITUTE(PROPER($A2)&amp;PROPER($B2)," ","")</f>
        <v>KeithThompson</v>
      </c>
      <c r="D2" s="1">
        <v>2</v>
      </c>
      <c r="E2">
        <f t="shared" ref="E2:E23" si="1">D2*2</f>
        <v>4</v>
      </c>
    </row>
    <row r="3" spans="1:5" ht="15">
      <c r="A3" s="1" t="s">
        <v>725</v>
      </c>
      <c r="B3" s="38" t="s">
        <v>724</v>
      </c>
      <c r="C3" s="28" t="str">
        <f t="shared" si="0"/>
        <v>EjikeOkocha-Ojeah</v>
      </c>
      <c r="D3" s="1">
        <v>4</v>
      </c>
      <c r="E3">
        <f t="shared" si="1"/>
        <v>8</v>
      </c>
    </row>
    <row r="4" spans="1:5" ht="15">
      <c r="A4" s="1" t="s">
        <v>310</v>
      </c>
      <c r="B4" s="38" t="s">
        <v>309</v>
      </c>
      <c r="C4" s="28" t="str">
        <f t="shared" si="0"/>
        <v>AdolfoMuniz</v>
      </c>
      <c r="D4" s="1">
        <v>2</v>
      </c>
      <c r="E4">
        <f t="shared" si="1"/>
        <v>4</v>
      </c>
    </row>
    <row r="5" spans="1:5" ht="15">
      <c r="A5" s="38" t="s">
        <v>229</v>
      </c>
      <c r="B5" s="38" t="s">
        <v>228</v>
      </c>
      <c r="C5" s="28" t="str">
        <f t="shared" si="0"/>
        <v>PrincewillEvbuomwan</v>
      </c>
      <c r="D5" s="1">
        <v>1</v>
      </c>
      <c r="E5">
        <f t="shared" si="1"/>
        <v>2</v>
      </c>
    </row>
    <row r="6" spans="1:5" ht="15">
      <c r="A6" s="1" t="s">
        <v>321</v>
      </c>
      <c r="B6" s="1" t="s">
        <v>320</v>
      </c>
      <c r="C6" s="28" t="str">
        <f t="shared" si="0"/>
        <v>GordonMilner</v>
      </c>
      <c r="D6" s="1">
        <v>1</v>
      </c>
      <c r="E6">
        <f t="shared" si="1"/>
        <v>2</v>
      </c>
    </row>
    <row r="7" spans="1:5" ht="15">
      <c r="A7" s="38" t="s">
        <v>732</v>
      </c>
      <c r="B7" s="1" t="s">
        <v>731</v>
      </c>
      <c r="C7" s="28" t="str">
        <f t="shared" si="0"/>
        <v>MiguelCarrera</v>
      </c>
      <c r="D7" s="1">
        <v>1</v>
      </c>
      <c r="E7">
        <f t="shared" si="1"/>
        <v>2</v>
      </c>
    </row>
    <row r="8" spans="1:5" ht="15">
      <c r="A8" s="1" t="s">
        <v>627</v>
      </c>
      <c r="B8" s="1" t="s">
        <v>628</v>
      </c>
      <c r="C8" s="28" t="str">
        <f t="shared" si="0"/>
        <v>IsaacMaloney</v>
      </c>
      <c r="E8">
        <f t="shared" si="1"/>
        <v>0</v>
      </c>
    </row>
    <row r="9" spans="1:5" ht="15">
      <c r="A9" s="1" t="s">
        <v>1108</v>
      </c>
      <c r="B9" s="1" t="s">
        <v>1075</v>
      </c>
      <c r="C9" s="28" t="str">
        <f t="shared" si="0"/>
        <v>LeeDavis</v>
      </c>
      <c r="D9" s="1">
        <v>1</v>
      </c>
      <c r="E9">
        <f t="shared" si="1"/>
        <v>2</v>
      </c>
    </row>
    <row r="10" spans="1:5" ht="15">
      <c r="A10" s="1" t="s">
        <v>164</v>
      </c>
      <c r="B10" s="1" t="s">
        <v>163</v>
      </c>
      <c r="C10" s="28" t="str">
        <f t="shared" si="0"/>
        <v>AristotleEconomon</v>
      </c>
      <c r="E10">
        <f t="shared" si="1"/>
        <v>0</v>
      </c>
    </row>
    <row r="11" spans="1:5" ht="15">
      <c r="A11" s="1" t="s">
        <v>728</v>
      </c>
      <c r="B11" s="1" t="s">
        <v>727</v>
      </c>
      <c r="C11" s="28" t="str">
        <f t="shared" si="0"/>
        <v>SagarLimaye</v>
      </c>
      <c r="D11" s="1">
        <v>1</v>
      </c>
      <c r="E11">
        <f t="shared" si="1"/>
        <v>2</v>
      </c>
    </row>
    <row r="12" spans="1:5" ht="15">
      <c r="A12" s="1" t="s">
        <v>130</v>
      </c>
      <c r="B12" s="1" t="s">
        <v>1109</v>
      </c>
      <c r="C12" s="28" t="str">
        <f t="shared" si="0"/>
        <v>LinhNle</v>
      </c>
      <c r="D12" s="1">
        <v>2</v>
      </c>
      <c r="E12">
        <f t="shared" si="1"/>
        <v>4</v>
      </c>
    </row>
    <row r="13" spans="1:5" ht="15">
      <c r="A13" s="1" t="s">
        <v>1110</v>
      </c>
      <c r="B13" s="1" t="s">
        <v>623</v>
      </c>
      <c r="C13" s="28" t="str">
        <f t="shared" si="0"/>
        <v>MarissaGarcia</v>
      </c>
      <c r="E13">
        <f t="shared" si="1"/>
        <v>0</v>
      </c>
    </row>
    <row r="14" spans="1:5" ht="15">
      <c r="A14" s="1" t="s">
        <v>449</v>
      </c>
      <c r="B14" s="1" t="s">
        <v>448</v>
      </c>
      <c r="C14" s="28" t="str">
        <f t="shared" si="0"/>
        <v>ErinNebres</v>
      </c>
      <c r="D14" s="1">
        <v>1</v>
      </c>
      <c r="E14">
        <f t="shared" si="1"/>
        <v>2</v>
      </c>
    </row>
    <row r="15" spans="1:5" ht="15">
      <c r="A15" s="1" t="s">
        <v>542</v>
      </c>
      <c r="B15" s="1" t="s">
        <v>541</v>
      </c>
      <c r="C15" s="28" t="str">
        <f t="shared" si="0"/>
        <v>RhemaIke</v>
      </c>
      <c r="D15" s="1"/>
      <c r="E15">
        <f t="shared" si="1"/>
        <v>0</v>
      </c>
    </row>
    <row r="16" spans="1:5" ht="15">
      <c r="A16" s="1" t="s">
        <v>1111</v>
      </c>
      <c r="B16" s="1" t="s">
        <v>433</v>
      </c>
      <c r="C16" s="28" t="str">
        <f t="shared" si="0"/>
        <v>ExavierTorres</v>
      </c>
      <c r="D16" s="1">
        <v>1</v>
      </c>
      <c r="E16">
        <f t="shared" si="1"/>
        <v>2</v>
      </c>
    </row>
    <row r="17" spans="1:5" ht="15">
      <c r="A17" s="1" t="s">
        <v>458</v>
      </c>
      <c r="B17" s="1" t="s">
        <v>457</v>
      </c>
      <c r="C17" s="28" t="str">
        <f t="shared" si="0"/>
        <v>AlexisWitine</v>
      </c>
      <c r="D17" s="1">
        <v>1</v>
      </c>
      <c r="E17">
        <f t="shared" si="1"/>
        <v>2</v>
      </c>
    </row>
    <row r="18" spans="1:5" ht="15">
      <c r="A18" s="1" t="s">
        <v>1112</v>
      </c>
      <c r="B18" s="1" t="s">
        <v>1113</v>
      </c>
      <c r="C18" s="28" t="str">
        <f t="shared" si="0"/>
        <v>JohnQuincy</v>
      </c>
      <c r="D18" s="1">
        <v>1</v>
      </c>
      <c r="E18">
        <f t="shared" si="1"/>
        <v>2</v>
      </c>
    </row>
    <row r="19" spans="1:5" ht="15">
      <c r="A19" s="1" t="s">
        <v>839</v>
      </c>
      <c r="B19" s="1" t="s">
        <v>838</v>
      </c>
      <c r="C19" s="28" t="str">
        <f t="shared" si="0"/>
        <v>AndrewBlanchard</v>
      </c>
      <c r="D19" s="1">
        <v>1</v>
      </c>
      <c r="E19">
        <f t="shared" si="1"/>
        <v>2</v>
      </c>
    </row>
    <row r="20" spans="1:5" ht="15">
      <c r="A20" s="1" t="s">
        <v>107</v>
      </c>
      <c r="B20" s="1" t="s">
        <v>106</v>
      </c>
      <c r="C20" s="28" t="str">
        <f t="shared" si="0"/>
        <v>PavaniTenneti</v>
      </c>
      <c r="D20" s="1">
        <v>2</v>
      </c>
      <c r="E20">
        <f t="shared" si="1"/>
        <v>4</v>
      </c>
    </row>
    <row r="21" spans="1:5" ht="15">
      <c r="A21" s="1" t="s">
        <v>135</v>
      </c>
      <c r="B21" s="1" t="s">
        <v>134</v>
      </c>
      <c r="C21" s="28" t="str">
        <f t="shared" si="0"/>
        <v>HastiSajedi</v>
      </c>
      <c r="D21" s="1">
        <v>2</v>
      </c>
      <c r="E21">
        <f t="shared" si="1"/>
        <v>4</v>
      </c>
    </row>
    <row r="22" spans="1:5" ht="15">
      <c r="A22" s="1" t="s">
        <v>624</v>
      </c>
      <c r="B22" s="1" t="s">
        <v>623</v>
      </c>
      <c r="C22" s="28" t="str">
        <f t="shared" si="0"/>
        <v>JavierGarcia</v>
      </c>
      <c r="D22" s="1">
        <v>2</v>
      </c>
      <c r="E22">
        <f t="shared" si="1"/>
        <v>4</v>
      </c>
    </row>
    <row r="23" spans="1:5" ht="15">
      <c r="A23" s="1" t="s">
        <v>442</v>
      </c>
      <c r="B23" s="1" t="s">
        <v>441</v>
      </c>
      <c r="C23" s="28" t="str">
        <f t="shared" si="0"/>
        <v>LillianLin</v>
      </c>
      <c r="D23" s="1">
        <v>1</v>
      </c>
      <c r="E23">
        <f t="shared" si="1"/>
        <v>2</v>
      </c>
    </row>
    <row r="24" spans="1:5" ht="15">
      <c r="C24" s="28" t="str">
        <f t="shared" si="0"/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1114</v>
      </c>
    </row>
    <row r="2" spans="1:6" ht="15">
      <c r="A2" s="3">
        <v>43196.483678900462</v>
      </c>
      <c r="B2" s="1" t="s">
        <v>1115</v>
      </c>
      <c r="C2" s="1" t="s">
        <v>343</v>
      </c>
      <c r="E2" s="29" t="str">
        <f t="shared" ref="E2:E46" si="0">SUBSTITUTE(PROPER($B2)&amp;PROPER($C2)," ","")</f>
        <v>ThuyHoang</v>
      </c>
      <c r="F2" s="1">
        <v>1</v>
      </c>
    </row>
    <row r="3" spans="1:6" ht="15">
      <c r="A3" s="3">
        <v>43196.48763408565</v>
      </c>
      <c r="B3" s="1" t="s">
        <v>1116</v>
      </c>
      <c r="C3" s="1" t="s">
        <v>1117</v>
      </c>
      <c r="E3" s="29" t="str">
        <f t="shared" si="0"/>
        <v>ArnoldEmeh</v>
      </c>
      <c r="F3" s="1">
        <v>1</v>
      </c>
    </row>
    <row r="4" spans="1:6" ht="15">
      <c r="A4" s="3">
        <v>43196.488094895831</v>
      </c>
      <c r="B4" s="1" t="s">
        <v>1118</v>
      </c>
      <c r="C4" s="1" t="s">
        <v>854</v>
      </c>
      <c r="D4" s="1" t="s">
        <v>1067</v>
      </c>
      <c r="E4" s="29" t="str">
        <f t="shared" si="0"/>
        <v>EugeneChang</v>
      </c>
      <c r="F4" s="1">
        <v>1</v>
      </c>
    </row>
    <row r="5" spans="1:6" ht="15">
      <c r="A5" s="3">
        <v>43196.488345196762</v>
      </c>
      <c r="B5" s="1" t="s">
        <v>1115</v>
      </c>
      <c r="C5" s="1" t="s">
        <v>343</v>
      </c>
      <c r="E5" s="29" t="str">
        <f t="shared" si="0"/>
        <v>ThuyHoang</v>
      </c>
      <c r="F5" s="1">
        <v>1</v>
      </c>
    </row>
    <row r="6" spans="1:6" ht="15">
      <c r="A6" s="3">
        <v>43196.488515185185</v>
      </c>
      <c r="B6" s="1" t="s">
        <v>1119</v>
      </c>
      <c r="C6" s="1" t="s">
        <v>445</v>
      </c>
      <c r="E6" s="29" t="str">
        <f t="shared" si="0"/>
        <v>RizwanKhan</v>
      </c>
      <c r="F6" s="1">
        <v>1</v>
      </c>
    </row>
    <row r="7" spans="1:6" ht="15">
      <c r="A7" s="3">
        <v>43196.489639374995</v>
      </c>
      <c r="B7" s="1" t="s">
        <v>1120</v>
      </c>
      <c r="C7" s="1" t="s">
        <v>1121</v>
      </c>
      <c r="E7" s="29" t="str">
        <f t="shared" si="0"/>
        <v>FranciscoGrisanti</v>
      </c>
      <c r="F7" s="1">
        <v>1</v>
      </c>
    </row>
    <row r="8" spans="1:6" ht="15">
      <c r="A8" s="3">
        <v>43196.491892719903</v>
      </c>
      <c r="B8" s="1" t="s">
        <v>1122</v>
      </c>
      <c r="C8" s="1" t="s">
        <v>1123</v>
      </c>
      <c r="D8" s="1" t="s">
        <v>942</v>
      </c>
      <c r="E8" s="29" t="str">
        <f t="shared" si="0"/>
        <v>ElisaGonzalez</v>
      </c>
      <c r="F8" s="1">
        <v>1</v>
      </c>
    </row>
    <row r="9" spans="1:6" ht="15">
      <c r="A9" s="3">
        <v>43196.492464421295</v>
      </c>
      <c r="B9" s="1" t="s">
        <v>1124</v>
      </c>
      <c r="C9" s="1" t="s">
        <v>1125</v>
      </c>
      <c r="E9" s="29" t="str">
        <f t="shared" si="0"/>
        <v>AlfonsoSaco</v>
      </c>
      <c r="F9" s="1">
        <v>1</v>
      </c>
    </row>
    <row r="10" spans="1:6" ht="15">
      <c r="A10" s="3">
        <v>43196.492802430555</v>
      </c>
      <c r="B10" s="1" t="s">
        <v>1126</v>
      </c>
      <c r="C10" s="1" t="s">
        <v>198</v>
      </c>
      <c r="D10" s="1" t="s">
        <v>1127</v>
      </c>
      <c r="E10" s="29" t="str">
        <f t="shared" si="0"/>
        <v>JeffreyRodriguez</v>
      </c>
      <c r="F10" s="1">
        <v>1</v>
      </c>
    </row>
    <row r="11" spans="1:6" ht="15">
      <c r="A11" s="3">
        <v>43196.493082013891</v>
      </c>
      <c r="B11" s="1" t="s">
        <v>1128</v>
      </c>
      <c r="C11" s="1" t="s">
        <v>1129</v>
      </c>
      <c r="E11" s="29" t="str">
        <f t="shared" si="0"/>
        <v>KaryeFei</v>
      </c>
      <c r="F11" s="1">
        <v>1</v>
      </c>
    </row>
    <row r="12" spans="1:6" ht="15">
      <c r="A12" s="3">
        <v>43196.493330405094</v>
      </c>
      <c r="B12" s="1" t="s">
        <v>1130</v>
      </c>
      <c r="C12" s="1" t="s">
        <v>96</v>
      </c>
      <c r="D12" s="1" t="s">
        <v>1131</v>
      </c>
      <c r="E12" s="29" t="str">
        <f t="shared" si="0"/>
        <v>TonyTran</v>
      </c>
      <c r="F12" s="1">
        <v>1</v>
      </c>
    </row>
    <row r="13" spans="1:6" ht="15">
      <c r="A13" s="3">
        <v>43196.493736446762</v>
      </c>
      <c r="B13" s="1" t="s">
        <v>1132</v>
      </c>
      <c r="C13" s="1" t="s">
        <v>1133</v>
      </c>
      <c r="E13" s="29" t="str">
        <f t="shared" si="0"/>
        <v>DuyNguyen</v>
      </c>
      <c r="F13" s="1">
        <v>1</v>
      </c>
    </row>
    <row r="14" spans="1:6" ht="15">
      <c r="A14" s="3">
        <v>43196.49415982639</v>
      </c>
      <c r="B14" s="1" t="s">
        <v>1134</v>
      </c>
      <c r="C14" s="1" t="s">
        <v>388</v>
      </c>
      <c r="E14" s="29" t="str">
        <f t="shared" si="0"/>
        <v>KhanhVu</v>
      </c>
      <c r="F14" s="1">
        <v>1</v>
      </c>
    </row>
    <row r="15" spans="1:6" ht="15">
      <c r="A15" s="3">
        <v>43196.494627349537</v>
      </c>
      <c r="B15" s="1" t="s">
        <v>1135</v>
      </c>
      <c r="C15" s="1" t="s">
        <v>1136</v>
      </c>
      <c r="E15" s="29" t="str">
        <f t="shared" si="0"/>
        <v>RizwanWasiq</v>
      </c>
      <c r="F15" s="1">
        <v>1</v>
      </c>
    </row>
    <row r="16" spans="1:6" ht="15">
      <c r="A16" s="3">
        <v>43196.4949671875</v>
      </c>
      <c r="B16" s="1" t="s">
        <v>1137</v>
      </c>
      <c r="C16" s="1" t="s">
        <v>1138</v>
      </c>
      <c r="E16" s="29" t="str">
        <f t="shared" si="0"/>
        <v>SalvadirCisneros</v>
      </c>
      <c r="F16" s="1">
        <v>1</v>
      </c>
    </row>
    <row r="17" spans="1:6" ht="15">
      <c r="A17" s="3">
        <v>43196.495524201389</v>
      </c>
      <c r="B17" s="1" t="s">
        <v>1139</v>
      </c>
      <c r="C17" s="1" t="s">
        <v>1140</v>
      </c>
      <c r="E17" s="29" t="str">
        <f t="shared" si="0"/>
        <v>AinhoaAbcede</v>
      </c>
      <c r="F17" s="1">
        <v>1</v>
      </c>
    </row>
    <row r="18" spans="1:6" ht="15">
      <c r="A18" s="3">
        <v>43196.495750578702</v>
      </c>
      <c r="B18" s="1" t="s">
        <v>1141</v>
      </c>
      <c r="C18" s="1" t="s">
        <v>299</v>
      </c>
      <c r="E18" s="29" t="str">
        <f t="shared" si="0"/>
        <v>TommyNguyen</v>
      </c>
      <c r="F18" s="1">
        <v>1</v>
      </c>
    </row>
    <row r="19" spans="1:6" ht="15">
      <c r="A19" s="3">
        <v>43196.496196574073</v>
      </c>
      <c r="B19" s="1" t="s">
        <v>820</v>
      </c>
      <c r="C19" s="1" t="s">
        <v>819</v>
      </c>
      <c r="D19" s="1" t="s">
        <v>1142</v>
      </c>
      <c r="E19" s="29" t="str">
        <f t="shared" si="0"/>
        <v>SantiagoBlanco</v>
      </c>
      <c r="F19" s="1">
        <v>1</v>
      </c>
    </row>
    <row r="20" spans="1:6" ht="15">
      <c r="A20" s="3">
        <v>43196.496436354166</v>
      </c>
      <c r="B20" s="1" t="s">
        <v>1143</v>
      </c>
      <c r="C20" s="1" t="s">
        <v>1144</v>
      </c>
      <c r="E20" s="29" t="str">
        <f t="shared" si="0"/>
        <v>Tuan-AnhPham</v>
      </c>
      <c r="F20" s="1">
        <v>1</v>
      </c>
    </row>
    <row r="21" spans="1:6" ht="15">
      <c r="A21" s="3">
        <v>43196.496717141199</v>
      </c>
      <c r="B21" s="1" t="s">
        <v>1145</v>
      </c>
      <c r="C21" s="1" t="s">
        <v>1146</v>
      </c>
      <c r="D21" s="1" t="s">
        <v>1147</v>
      </c>
      <c r="E21" s="29" t="str">
        <f t="shared" si="0"/>
        <v>SharlynTijerina</v>
      </c>
      <c r="F21" s="1">
        <v>1</v>
      </c>
    </row>
    <row r="22" spans="1:6" ht="15">
      <c r="A22" s="3">
        <v>43196.496960914352</v>
      </c>
      <c r="B22" s="1" t="s">
        <v>839</v>
      </c>
      <c r="C22" s="1" t="s">
        <v>1148</v>
      </c>
      <c r="D22" s="1" t="s">
        <v>1149</v>
      </c>
      <c r="E22" s="29" t="str">
        <f t="shared" si="0"/>
        <v>AndrewAdvani</v>
      </c>
      <c r="F22" s="1">
        <v>1</v>
      </c>
    </row>
    <row r="23" spans="1:6" ht="15">
      <c r="A23" s="3">
        <v>43196.497208125002</v>
      </c>
      <c r="B23" s="1" t="s">
        <v>1150</v>
      </c>
      <c r="C23" s="1" t="s">
        <v>1151</v>
      </c>
      <c r="E23" s="29" t="str">
        <f t="shared" si="0"/>
        <v>EduardoSegura</v>
      </c>
      <c r="F23" s="1">
        <v>1</v>
      </c>
    </row>
    <row r="24" spans="1:6" ht="15">
      <c r="A24" s="3">
        <v>43196.497550347223</v>
      </c>
      <c r="B24" s="1" t="s">
        <v>1152</v>
      </c>
      <c r="C24" s="1" t="s">
        <v>96</v>
      </c>
      <c r="D24" s="1" t="s">
        <v>1153</v>
      </c>
      <c r="E24" s="29" t="str">
        <f t="shared" si="0"/>
        <v>NhiTran</v>
      </c>
      <c r="F24" s="1">
        <v>1</v>
      </c>
    </row>
    <row r="25" spans="1:6" ht="15">
      <c r="A25" s="3">
        <v>43196.497853460649</v>
      </c>
      <c r="B25" s="1" t="s">
        <v>1023</v>
      </c>
      <c r="C25" s="1" t="s">
        <v>1154</v>
      </c>
      <c r="E25" s="29" t="str">
        <f t="shared" si="0"/>
        <v>JaimeBadillo</v>
      </c>
      <c r="F25" s="1">
        <v>1</v>
      </c>
    </row>
    <row r="26" spans="1:6" ht="15">
      <c r="A26" s="3">
        <v>43196.498024618057</v>
      </c>
      <c r="B26" s="1" t="s">
        <v>207</v>
      </c>
      <c r="C26" s="1" t="s">
        <v>206</v>
      </c>
      <c r="E26" s="29" t="str">
        <f t="shared" si="0"/>
        <v>AdiPasic</v>
      </c>
      <c r="F26" s="1">
        <v>1</v>
      </c>
    </row>
    <row r="27" spans="1:6" ht="15">
      <c r="A27" s="3">
        <v>43196.498379907411</v>
      </c>
      <c r="B27" s="1" t="s">
        <v>1155</v>
      </c>
      <c r="C27" s="1" t="s">
        <v>1156</v>
      </c>
      <c r="E27" s="29" t="str">
        <f t="shared" si="0"/>
        <v>NayeliMartinez</v>
      </c>
      <c r="F27" s="1">
        <v>1</v>
      </c>
    </row>
    <row r="28" spans="1:6" ht="15">
      <c r="A28" s="3">
        <v>43196.498735416666</v>
      </c>
      <c r="B28" s="1" t="s">
        <v>461</v>
      </c>
      <c r="C28" s="1" t="s">
        <v>272</v>
      </c>
      <c r="E28" s="29" t="str">
        <f t="shared" si="0"/>
        <v>NamLe</v>
      </c>
      <c r="F28" s="1">
        <v>1</v>
      </c>
    </row>
    <row r="29" spans="1:6" ht="15">
      <c r="A29" s="3">
        <v>43196.49921981481</v>
      </c>
      <c r="B29" s="1" t="s">
        <v>1157</v>
      </c>
      <c r="C29" s="1" t="s">
        <v>1158</v>
      </c>
      <c r="D29" s="1" t="s">
        <v>1159</v>
      </c>
      <c r="E29" s="29" t="str">
        <f t="shared" si="0"/>
        <v>KyleCortez</v>
      </c>
      <c r="F29" s="1">
        <v>1</v>
      </c>
    </row>
    <row r="30" spans="1:6" ht="15">
      <c r="A30" s="3">
        <v>43196.500507638892</v>
      </c>
      <c r="B30" s="1" t="s">
        <v>209</v>
      </c>
      <c r="C30" s="1" t="s">
        <v>272</v>
      </c>
      <c r="E30" s="29" t="str">
        <f t="shared" si="0"/>
        <v>ChauLe</v>
      </c>
      <c r="F30" s="1">
        <v>1</v>
      </c>
    </row>
    <row r="31" spans="1:6" ht="15">
      <c r="A31" s="3">
        <v>43196.500937002318</v>
      </c>
      <c r="B31" s="1" t="s">
        <v>1160</v>
      </c>
      <c r="C31" s="1" t="s">
        <v>299</v>
      </c>
      <c r="D31" s="1" t="s">
        <v>1021</v>
      </c>
      <c r="E31" s="29" t="str">
        <f t="shared" si="0"/>
        <v>TruongNguyen</v>
      </c>
      <c r="F31" s="1">
        <v>1</v>
      </c>
    </row>
    <row r="32" spans="1:6" ht="15">
      <c r="A32" s="3">
        <v>43196.501950034726</v>
      </c>
      <c r="B32" s="1" t="s">
        <v>1161</v>
      </c>
      <c r="C32" s="1" t="s">
        <v>1162</v>
      </c>
      <c r="E32" s="29" t="str">
        <f t="shared" si="0"/>
        <v>GeraldineTijerina</v>
      </c>
      <c r="F32" s="1">
        <v>1</v>
      </c>
    </row>
    <row r="33" spans="1:6" ht="15">
      <c r="A33" s="3">
        <v>43196.502196678237</v>
      </c>
      <c r="B33" s="1" t="s">
        <v>1163</v>
      </c>
      <c r="C33" s="1" t="s">
        <v>1164</v>
      </c>
      <c r="E33" s="29" t="str">
        <f t="shared" si="0"/>
        <v>AbrahamElizarraras</v>
      </c>
      <c r="F33" s="1">
        <v>1</v>
      </c>
    </row>
    <row r="34" spans="1:6" ht="15">
      <c r="A34" s="3">
        <v>43196.50257232639</v>
      </c>
      <c r="B34" s="1" t="s">
        <v>1165</v>
      </c>
      <c r="C34" s="1" t="s">
        <v>1166</v>
      </c>
      <c r="E34" s="29" t="str">
        <f t="shared" si="0"/>
        <v>VictorLeon</v>
      </c>
      <c r="F34" s="1">
        <v>1</v>
      </c>
    </row>
    <row r="35" spans="1:6" ht="15">
      <c r="A35" s="3">
        <v>43196.502744733792</v>
      </c>
      <c r="B35" s="1" t="s">
        <v>1167</v>
      </c>
      <c r="C35" s="1" t="s">
        <v>1168</v>
      </c>
      <c r="E35" s="29" t="str">
        <f t="shared" si="0"/>
        <v>AudreyCheong</v>
      </c>
      <c r="F35" s="1">
        <v>1</v>
      </c>
    </row>
    <row r="36" spans="1:6" ht="15">
      <c r="A36" s="3">
        <v>43196.503011747685</v>
      </c>
      <c r="B36" s="1" t="s">
        <v>1169</v>
      </c>
      <c r="C36" s="1" t="s">
        <v>1170</v>
      </c>
      <c r="E36" s="29" t="str">
        <f t="shared" si="0"/>
        <v>DewakiChamupathi</v>
      </c>
      <c r="F36" s="1">
        <v>1</v>
      </c>
    </row>
    <row r="37" spans="1:6" ht="15">
      <c r="A37" s="3">
        <v>43196.503806006949</v>
      </c>
      <c r="B37" s="1" t="s">
        <v>1171</v>
      </c>
      <c r="C37" s="1" t="s">
        <v>1172</v>
      </c>
      <c r="D37" s="1" t="s">
        <v>1173</v>
      </c>
      <c r="E37" s="29" t="str">
        <f t="shared" si="0"/>
        <v>AnxhelaHysi</v>
      </c>
      <c r="F37" s="1">
        <v>1</v>
      </c>
    </row>
    <row r="38" spans="1:6" ht="15">
      <c r="A38" s="3">
        <v>43196.506265462958</v>
      </c>
      <c r="B38" s="1" t="s">
        <v>1174</v>
      </c>
      <c r="C38" s="1" t="s">
        <v>970</v>
      </c>
      <c r="E38" s="29" t="str">
        <f t="shared" si="0"/>
        <v>VyPho</v>
      </c>
      <c r="F38" s="1">
        <v>1</v>
      </c>
    </row>
    <row r="39" spans="1:6" ht="15">
      <c r="A39" s="3">
        <v>43196.507850902781</v>
      </c>
      <c r="B39" s="1" t="s">
        <v>1175</v>
      </c>
      <c r="C39" s="1" t="s">
        <v>1176</v>
      </c>
      <c r="D39" s="1" t="s">
        <v>1021</v>
      </c>
      <c r="E39" s="29" t="str">
        <f t="shared" si="0"/>
        <v>ConsuelaLazard-Pierce</v>
      </c>
      <c r="F39" s="1">
        <v>1</v>
      </c>
    </row>
    <row r="40" spans="1:6" ht="15">
      <c r="A40" s="3">
        <v>43196.5082071875</v>
      </c>
      <c r="B40" s="1" t="s">
        <v>437</v>
      </c>
      <c r="C40" s="1" t="s">
        <v>436</v>
      </c>
      <c r="E40" s="29" t="str">
        <f t="shared" si="0"/>
        <v>JarrettLonsford</v>
      </c>
      <c r="F40" s="1">
        <v>1</v>
      </c>
    </row>
    <row r="41" spans="1:6" ht="15">
      <c r="A41" s="3">
        <v>43196.510404976856</v>
      </c>
      <c r="B41" s="1" t="s">
        <v>958</v>
      </c>
      <c r="C41" s="1" t="s">
        <v>299</v>
      </c>
      <c r="D41" s="1" t="s">
        <v>1177</v>
      </c>
      <c r="E41" s="29" t="str">
        <f t="shared" si="0"/>
        <v>MartinNguyen</v>
      </c>
      <c r="F41" s="1">
        <v>1</v>
      </c>
    </row>
    <row r="42" spans="1:6" ht="15">
      <c r="A42" s="3">
        <v>43196.5192478588</v>
      </c>
      <c r="B42" s="1" t="s">
        <v>1134</v>
      </c>
      <c r="C42" s="1" t="s">
        <v>299</v>
      </c>
      <c r="D42" s="1" t="s">
        <v>1178</v>
      </c>
      <c r="E42" s="29" t="str">
        <f t="shared" si="0"/>
        <v>KhanhNguyen</v>
      </c>
      <c r="F42" s="1">
        <v>1</v>
      </c>
    </row>
    <row r="43" spans="1:6" ht="15">
      <c r="A43" s="3">
        <v>43196.520479074075</v>
      </c>
      <c r="B43" s="1" t="s">
        <v>1179</v>
      </c>
      <c r="C43" s="1" t="s">
        <v>1180</v>
      </c>
      <c r="E43" s="29" t="str">
        <f t="shared" si="0"/>
        <v>KadieZhang</v>
      </c>
      <c r="F43" s="1">
        <v>1</v>
      </c>
    </row>
    <row r="44" spans="1:6" ht="15">
      <c r="A44" s="3">
        <v>43196.527422083338</v>
      </c>
      <c r="B44" s="1" t="s">
        <v>933</v>
      </c>
      <c r="C44" s="1" t="s">
        <v>272</v>
      </c>
      <c r="E44" s="29" t="str">
        <f t="shared" si="0"/>
        <v>RyanLe</v>
      </c>
      <c r="F44" s="1">
        <v>1</v>
      </c>
    </row>
    <row r="45" spans="1:6" ht="15">
      <c r="A45" s="3">
        <v>43196.529419710649</v>
      </c>
      <c r="B45" s="1" t="s">
        <v>1181</v>
      </c>
      <c r="C45" s="1" t="s">
        <v>1182</v>
      </c>
      <c r="E45" s="29" t="str">
        <f t="shared" si="0"/>
        <v>AnhNgo</v>
      </c>
      <c r="F45" s="1">
        <v>1</v>
      </c>
    </row>
    <row r="46" spans="1:6" ht="15">
      <c r="A46" s="3">
        <v>43196.544760115736</v>
      </c>
      <c r="B46" s="1" t="s">
        <v>1183</v>
      </c>
      <c r="C46" s="1" t="s">
        <v>1184</v>
      </c>
      <c r="E46" s="29" t="str">
        <f t="shared" si="0"/>
        <v>SanirShahid</v>
      </c>
      <c r="F46" s="1">
        <v>1</v>
      </c>
    </row>
    <row r="47" spans="1:6" ht="15">
      <c r="A47" s="1" t="s">
        <v>1185</v>
      </c>
      <c r="B47" s="32"/>
      <c r="C47" s="32"/>
      <c r="D47" s="39"/>
      <c r="E47" s="29"/>
      <c r="F47" s="40"/>
    </row>
    <row r="48" spans="1:6" ht="15">
      <c r="B48" s="32" t="s">
        <v>185</v>
      </c>
      <c r="C48" s="32" t="s">
        <v>184</v>
      </c>
      <c r="D48" s="39">
        <v>0.125</v>
      </c>
      <c r="E48" s="29" t="str">
        <f t="shared" ref="E48:E70" si="1">SUBSTITUTE(PROPER($B48)&amp;PROPER($C48)," ","")</f>
        <v>KathikaSeneviratne</v>
      </c>
      <c r="F48" s="40">
        <v>3</v>
      </c>
    </row>
    <row r="49" spans="2:6" ht="15">
      <c r="B49" s="32" t="s">
        <v>836</v>
      </c>
      <c r="C49" s="32" t="s">
        <v>835</v>
      </c>
      <c r="D49" s="39">
        <v>4.1666666666666664E-2</v>
      </c>
      <c r="E49" s="29" t="str">
        <f t="shared" si="1"/>
        <v>FuadAbdella</v>
      </c>
      <c r="F49" s="40">
        <v>1</v>
      </c>
    </row>
    <row r="50" spans="2:6" ht="15">
      <c r="B50" s="32" t="s">
        <v>1186</v>
      </c>
      <c r="C50" s="32" t="s">
        <v>769</v>
      </c>
      <c r="D50" s="39">
        <v>0.29166666666666669</v>
      </c>
      <c r="E50" s="29" t="str">
        <f t="shared" si="1"/>
        <v>ElizabethWalker</v>
      </c>
      <c r="F50" s="40">
        <v>7</v>
      </c>
    </row>
    <row r="51" spans="2:6" ht="15">
      <c r="B51" s="32" t="s">
        <v>449</v>
      </c>
      <c r="C51" s="32" t="s">
        <v>448</v>
      </c>
      <c r="D51" s="39">
        <v>0.33333333333333331</v>
      </c>
      <c r="E51" s="29" t="str">
        <f t="shared" si="1"/>
        <v>ErinNebres</v>
      </c>
      <c r="F51" s="40">
        <v>8</v>
      </c>
    </row>
    <row r="52" spans="2:6" ht="15">
      <c r="B52" s="32" t="s">
        <v>378</v>
      </c>
      <c r="C52" s="32" t="s">
        <v>1187</v>
      </c>
      <c r="D52" s="41">
        <v>8.3333333333333329E-2</v>
      </c>
      <c r="E52" s="29" t="str">
        <f t="shared" si="1"/>
        <v>DanielBao</v>
      </c>
      <c r="F52" s="40">
        <v>2</v>
      </c>
    </row>
    <row r="53" spans="2:6" ht="15">
      <c r="B53" s="32" t="s">
        <v>725</v>
      </c>
      <c r="C53" s="32" t="s">
        <v>724</v>
      </c>
      <c r="D53" s="39">
        <v>0.29166666666666669</v>
      </c>
      <c r="E53" s="29" t="str">
        <f t="shared" si="1"/>
        <v>EjikeOkocha-Ojeah</v>
      </c>
      <c r="F53" s="40">
        <v>7</v>
      </c>
    </row>
    <row r="54" spans="2:6" ht="15">
      <c r="B54" s="32" t="s">
        <v>251</v>
      </c>
      <c r="C54" s="32" t="s">
        <v>595</v>
      </c>
      <c r="D54" s="39">
        <v>0.29166666666666669</v>
      </c>
      <c r="E54" s="29" t="str">
        <f t="shared" si="1"/>
        <v>SamanthaHavens</v>
      </c>
      <c r="F54" s="40">
        <v>7</v>
      </c>
    </row>
    <row r="55" spans="2:6" ht="15">
      <c r="B55" s="32" t="s">
        <v>839</v>
      </c>
      <c r="C55" s="32" t="s">
        <v>838</v>
      </c>
      <c r="D55" s="39">
        <v>0.33333333333333331</v>
      </c>
      <c r="E55" s="29" t="str">
        <f t="shared" si="1"/>
        <v>AndrewBlanchard</v>
      </c>
      <c r="F55" s="40">
        <v>7</v>
      </c>
    </row>
    <row r="56" spans="2:6" ht="15">
      <c r="B56" s="32" t="s">
        <v>294</v>
      </c>
      <c r="C56" s="32" t="s">
        <v>1188</v>
      </c>
      <c r="D56" s="39">
        <v>0.29166666666666669</v>
      </c>
      <c r="E56" s="29" t="str">
        <f t="shared" si="1"/>
        <v>DenwisLa</v>
      </c>
      <c r="F56" s="40">
        <v>7</v>
      </c>
    </row>
    <row r="57" spans="2:6" ht="15">
      <c r="B57" s="32" t="s">
        <v>1189</v>
      </c>
      <c r="C57" s="32" t="s">
        <v>1190</v>
      </c>
      <c r="D57" s="39">
        <v>0.125</v>
      </c>
      <c r="E57" s="29" t="str">
        <f t="shared" si="1"/>
        <v>RohiniSethi</v>
      </c>
      <c r="F57" s="40">
        <v>3</v>
      </c>
    </row>
    <row r="58" spans="2:6" ht="15">
      <c r="B58" s="32" t="s">
        <v>1191</v>
      </c>
      <c r="C58" s="32" t="s">
        <v>1192</v>
      </c>
      <c r="D58" s="39">
        <v>0.125</v>
      </c>
      <c r="E58" s="29" t="str">
        <f t="shared" si="1"/>
        <v>MarkAranda</v>
      </c>
      <c r="F58" s="40">
        <v>3</v>
      </c>
    </row>
    <row r="59" spans="2:6" ht="15">
      <c r="B59" s="32" t="s">
        <v>1193</v>
      </c>
      <c r="C59" s="32" t="s">
        <v>1194</v>
      </c>
      <c r="D59" s="39">
        <v>0.125</v>
      </c>
      <c r="E59" s="29" t="str">
        <f t="shared" si="1"/>
        <v>MasakiIsago</v>
      </c>
      <c r="F59" s="40">
        <v>3</v>
      </c>
    </row>
    <row r="60" spans="2:6" ht="15">
      <c r="B60" s="32" t="s">
        <v>1195</v>
      </c>
      <c r="C60" s="32" t="s">
        <v>96</v>
      </c>
      <c r="D60" s="39">
        <v>8.3333333333333329E-2</v>
      </c>
      <c r="E60" s="29" t="str">
        <f t="shared" si="1"/>
        <v>MoniqueTran</v>
      </c>
      <c r="F60" s="40">
        <v>2</v>
      </c>
    </row>
    <row r="61" spans="2:6" ht="15">
      <c r="B61" s="32" t="s">
        <v>1196</v>
      </c>
      <c r="C61" s="32" t="s">
        <v>1197</v>
      </c>
      <c r="D61" s="39">
        <v>0.25</v>
      </c>
      <c r="E61" s="29" t="str">
        <f t="shared" si="1"/>
        <v>ShubhMistry</v>
      </c>
      <c r="F61" s="40">
        <v>6</v>
      </c>
    </row>
    <row r="62" spans="2:6" ht="15">
      <c r="B62" s="32" t="s">
        <v>1198</v>
      </c>
      <c r="C62" s="32" t="s">
        <v>583</v>
      </c>
      <c r="D62" s="39">
        <v>8.3333333333333329E-2</v>
      </c>
      <c r="E62" s="29" t="str">
        <f t="shared" si="1"/>
        <v>YitongHao</v>
      </c>
      <c r="F62" s="42">
        <v>2</v>
      </c>
    </row>
    <row r="63" spans="2:6" ht="15">
      <c r="B63" s="32" t="s">
        <v>824</v>
      </c>
      <c r="C63" s="32" t="s">
        <v>823</v>
      </c>
      <c r="D63" s="39">
        <v>0.25</v>
      </c>
      <c r="E63" s="29" t="str">
        <f t="shared" si="1"/>
        <v>BenedictIsichei</v>
      </c>
      <c r="F63" s="40">
        <v>6</v>
      </c>
    </row>
    <row r="64" spans="2:6" ht="15">
      <c r="B64" s="32" t="s">
        <v>1199</v>
      </c>
      <c r="C64" s="32" t="s">
        <v>1200</v>
      </c>
      <c r="D64" s="39">
        <v>8.3333333333333329E-2</v>
      </c>
      <c r="E64" s="29" t="str">
        <f t="shared" si="1"/>
        <v>MarcoMaldonado</v>
      </c>
      <c r="F64" s="40">
        <v>2</v>
      </c>
    </row>
    <row r="65" spans="2:6" ht="15">
      <c r="B65" s="32" t="s">
        <v>300</v>
      </c>
      <c r="C65" s="32" t="s">
        <v>299</v>
      </c>
      <c r="D65" s="39">
        <v>8.3333333333333329E-2</v>
      </c>
      <c r="E65" s="29" t="str">
        <f t="shared" si="1"/>
        <v>DerekNguyen</v>
      </c>
      <c r="F65" s="40">
        <v>2</v>
      </c>
    </row>
    <row r="66" spans="2:6" ht="15">
      <c r="B66" s="32" t="s">
        <v>1201</v>
      </c>
      <c r="C66" s="32" t="s">
        <v>96</v>
      </c>
      <c r="D66" s="39">
        <v>8.3333333333333329E-2</v>
      </c>
      <c r="E66" s="29" t="str">
        <f t="shared" si="1"/>
        <v>JohnnyTran</v>
      </c>
      <c r="F66" s="40">
        <v>2</v>
      </c>
    </row>
    <row r="67" spans="2:6" ht="15">
      <c r="B67" s="32" t="s">
        <v>442</v>
      </c>
      <c r="C67" s="32" t="s">
        <v>441</v>
      </c>
      <c r="D67" s="39">
        <v>0.33333333333333331</v>
      </c>
      <c r="E67" s="29" t="str">
        <f t="shared" si="1"/>
        <v>LillianLin</v>
      </c>
      <c r="F67" s="40">
        <v>8</v>
      </c>
    </row>
    <row r="68" spans="2:6" ht="15">
      <c r="B68" s="32" t="s">
        <v>624</v>
      </c>
      <c r="C68" s="32" t="s">
        <v>623</v>
      </c>
      <c r="D68" s="39">
        <v>0.25</v>
      </c>
      <c r="E68" s="29" t="str">
        <f t="shared" si="1"/>
        <v>JavierGarcia</v>
      </c>
      <c r="F68" s="40">
        <v>6</v>
      </c>
    </row>
    <row r="69" spans="2:6" ht="15">
      <c r="B69" s="32" t="s">
        <v>1202</v>
      </c>
      <c r="C69" s="32" t="s">
        <v>106</v>
      </c>
      <c r="D69" s="39">
        <v>0.33333333333333331</v>
      </c>
      <c r="E69" s="29" t="str">
        <f t="shared" si="1"/>
        <v>PavaniTenneti</v>
      </c>
      <c r="F69" s="40">
        <v>8</v>
      </c>
    </row>
    <row r="70" spans="2:6" ht="15">
      <c r="B70" s="32" t="s">
        <v>1203</v>
      </c>
      <c r="C70" s="32" t="s">
        <v>1204</v>
      </c>
      <c r="D70" s="39">
        <v>0.25</v>
      </c>
      <c r="E70" s="29" t="str">
        <f t="shared" si="1"/>
        <v>ErichMcmillian</v>
      </c>
      <c r="F70" s="40">
        <v>6</v>
      </c>
    </row>
    <row r="71" spans="2:6" ht="13">
      <c r="D71" s="1" t="s">
        <v>1205</v>
      </c>
      <c r="F71" s="1" t="s">
        <v>1206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1045</v>
      </c>
    </row>
    <row r="2" spans="1:6" ht="15">
      <c r="A2" s="3">
        <v>43200.785961689813</v>
      </c>
      <c r="B2" s="1" t="s">
        <v>130</v>
      </c>
      <c r="C2" s="1" t="s">
        <v>129</v>
      </c>
      <c r="E2" s="29" t="str">
        <f t="shared" ref="E2:E9" si="0">SUBSTITUTE(PROPER($B2)&amp;PROPER($C2)," ","")</f>
        <v>LinhNLe</v>
      </c>
      <c r="F2" s="1">
        <v>1</v>
      </c>
    </row>
    <row r="3" spans="1:6" ht="15">
      <c r="A3" s="3">
        <v>43200.797470659723</v>
      </c>
      <c r="B3" s="1" t="s">
        <v>922</v>
      </c>
      <c r="C3" s="1" t="s">
        <v>923</v>
      </c>
      <c r="E3" s="29" t="str">
        <f t="shared" si="0"/>
        <v>JourdanWatkins</v>
      </c>
      <c r="F3" s="1">
        <v>1</v>
      </c>
    </row>
    <row r="4" spans="1:6" ht="15">
      <c r="A4" s="3">
        <v>43200.797733981482</v>
      </c>
      <c r="B4" s="1" t="s">
        <v>1207</v>
      </c>
      <c r="C4" s="1" t="s">
        <v>945</v>
      </c>
      <c r="E4" s="29" t="str">
        <f t="shared" si="0"/>
        <v>RymBenchaabane</v>
      </c>
      <c r="F4" s="1">
        <v>1</v>
      </c>
    </row>
    <row r="5" spans="1:6" ht="15">
      <c r="A5" s="3">
        <v>43200.797819189815</v>
      </c>
      <c r="B5" s="1" t="s">
        <v>65</v>
      </c>
      <c r="C5" s="1" t="s">
        <v>64</v>
      </c>
      <c r="E5" s="29" t="str">
        <f t="shared" si="0"/>
        <v>SeanWhite</v>
      </c>
      <c r="F5" s="1">
        <v>1</v>
      </c>
    </row>
    <row r="6" spans="1:6" ht="15">
      <c r="A6" s="3">
        <v>43200.7991940625</v>
      </c>
      <c r="B6" s="1" t="s">
        <v>1208</v>
      </c>
      <c r="C6" s="1" t="s">
        <v>414</v>
      </c>
      <c r="E6" s="29" t="str">
        <f t="shared" si="0"/>
        <v>DennyLuong</v>
      </c>
      <c r="F6" s="1">
        <v>1</v>
      </c>
    </row>
    <row r="7" spans="1:6" ht="15">
      <c r="A7" s="3">
        <v>43200.800008865743</v>
      </c>
      <c r="B7" s="1" t="s">
        <v>1209</v>
      </c>
      <c r="C7" s="1" t="s">
        <v>140</v>
      </c>
      <c r="D7" s="1" t="s">
        <v>1210</v>
      </c>
      <c r="E7" s="29" t="str">
        <f t="shared" si="0"/>
        <v>AntonioRuiz</v>
      </c>
      <c r="F7" s="1">
        <v>1</v>
      </c>
    </row>
    <row r="8" spans="1:6" ht="15">
      <c r="A8" s="3">
        <v>43200.853702465276</v>
      </c>
      <c r="B8" s="1" t="s">
        <v>721</v>
      </c>
      <c r="C8" s="1" t="s">
        <v>720</v>
      </c>
      <c r="E8" s="29" t="str">
        <f t="shared" si="0"/>
        <v>AliAsghar</v>
      </c>
      <c r="F8" s="1">
        <v>1</v>
      </c>
    </row>
    <row r="9" spans="1:6" ht="15">
      <c r="A9" s="3">
        <v>43200.87402422454</v>
      </c>
      <c r="B9" s="1" t="s">
        <v>1211</v>
      </c>
      <c r="C9" s="1" t="s">
        <v>541</v>
      </c>
      <c r="D9" s="1" t="s">
        <v>1212</v>
      </c>
      <c r="E9" s="29" t="str">
        <f t="shared" si="0"/>
        <v>RhemaIke</v>
      </c>
      <c r="F9" s="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K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11" ht="15.75" customHeight="1">
      <c r="A1" t="s">
        <v>0</v>
      </c>
      <c r="B1" t="s">
        <v>2</v>
      </c>
      <c r="C1" t="s">
        <v>1</v>
      </c>
      <c r="D1" t="s">
        <v>8</v>
      </c>
      <c r="E1" t="s">
        <v>1213</v>
      </c>
    </row>
    <row r="2" spans="1:11" ht="15.75" customHeight="1">
      <c r="A2" s="43">
        <v>43153.801554062498</v>
      </c>
      <c r="B2" s="6" t="s">
        <v>458</v>
      </c>
      <c r="C2" s="6" t="s">
        <v>457</v>
      </c>
      <c r="D2" s="6" t="s">
        <v>459</v>
      </c>
      <c r="E2" s="6" t="s">
        <v>1214</v>
      </c>
      <c r="F2" s="44"/>
      <c r="G2" s="44"/>
      <c r="H2" s="44"/>
      <c r="I2" s="44"/>
      <c r="J2" s="44"/>
      <c r="K2" s="44"/>
    </row>
    <row r="3" spans="1:11" ht="15.75" customHeight="1">
      <c r="A3" s="43">
        <v>43153.802179085644</v>
      </c>
      <c r="B3" s="6" t="s">
        <v>454</v>
      </c>
      <c r="C3" s="6" t="s">
        <v>453</v>
      </c>
      <c r="D3" s="6" t="s">
        <v>456</v>
      </c>
      <c r="E3" s="6" t="s">
        <v>1215</v>
      </c>
      <c r="F3" s="44"/>
      <c r="G3" s="44"/>
      <c r="H3" s="44"/>
      <c r="I3" s="44"/>
      <c r="J3" s="44"/>
      <c r="K3" s="44"/>
    </row>
    <row r="4" spans="1:11" ht="15.75" customHeight="1">
      <c r="A4" s="43">
        <v>43153.802267800929</v>
      </c>
      <c r="B4" s="6" t="s">
        <v>251</v>
      </c>
      <c r="C4" s="6" t="s">
        <v>250</v>
      </c>
      <c r="D4" s="6" t="s">
        <v>253</v>
      </c>
      <c r="E4" s="6" t="s">
        <v>1216</v>
      </c>
      <c r="F4" s="44"/>
      <c r="G4" s="44"/>
      <c r="H4" s="44"/>
      <c r="I4" s="44"/>
      <c r="J4" s="44"/>
      <c r="K4" s="44"/>
    </row>
    <row r="5" spans="1:11" ht="15.75" customHeight="1">
      <c r="A5" s="43">
        <v>43153.809919791667</v>
      </c>
      <c r="B5" s="6" t="s">
        <v>1217</v>
      </c>
      <c r="C5" s="6" t="s">
        <v>86</v>
      </c>
      <c r="D5" s="6" t="s">
        <v>88</v>
      </c>
      <c r="E5" s="6" t="s">
        <v>1218</v>
      </c>
      <c r="F5" s="44"/>
      <c r="G5" s="44"/>
      <c r="H5" s="44"/>
      <c r="I5" s="44"/>
      <c r="J5" s="44"/>
      <c r="K5" s="44"/>
    </row>
    <row r="6" spans="1:11" ht="15.75" customHeight="1">
      <c r="A6" s="43">
        <v>43153.81609255787</v>
      </c>
      <c r="B6" s="6" t="s">
        <v>366</v>
      </c>
      <c r="C6" s="6" t="s">
        <v>358</v>
      </c>
      <c r="D6" s="6" t="s">
        <v>367</v>
      </c>
      <c r="E6" s="6" t="s">
        <v>1214</v>
      </c>
      <c r="F6" s="44"/>
      <c r="G6" s="44"/>
      <c r="H6" s="44"/>
      <c r="I6" s="44"/>
      <c r="J6" s="44"/>
      <c r="K6" s="44"/>
    </row>
    <row r="7" spans="1:11" ht="15.75" customHeight="1">
      <c r="A7" s="43">
        <v>43153.821261874997</v>
      </c>
      <c r="B7" s="6" t="s">
        <v>378</v>
      </c>
      <c r="C7" s="6" t="s">
        <v>789</v>
      </c>
      <c r="D7" s="6" t="s">
        <v>790</v>
      </c>
      <c r="E7" s="6" t="s">
        <v>1214</v>
      </c>
      <c r="F7" s="44"/>
      <c r="G7" s="44"/>
      <c r="H7" s="44"/>
      <c r="I7" s="44"/>
      <c r="J7" s="44"/>
      <c r="K7" s="44"/>
    </row>
    <row r="8" spans="1:11" ht="15.75" customHeight="1">
      <c r="A8" s="43">
        <v>43153.831962986107</v>
      </c>
      <c r="B8" s="6" t="s">
        <v>744</v>
      </c>
      <c r="C8" s="6" t="s">
        <v>743</v>
      </c>
      <c r="D8" s="6" t="s">
        <v>1219</v>
      </c>
      <c r="E8" s="6" t="s">
        <v>1214</v>
      </c>
      <c r="F8" s="44"/>
      <c r="G8" s="44"/>
      <c r="H8" s="44"/>
      <c r="I8" s="44"/>
      <c r="J8" s="44"/>
      <c r="K8" s="44"/>
    </row>
    <row r="9" spans="1:11" ht="15.75" customHeight="1">
      <c r="A9" s="43">
        <v>43153.835895706019</v>
      </c>
      <c r="B9" s="6" t="s">
        <v>315</v>
      </c>
      <c r="C9" s="6" t="s">
        <v>314</v>
      </c>
      <c r="D9" s="6" t="s">
        <v>317</v>
      </c>
      <c r="E9" s="6" t="s">
        <v>1214</v>
      </c>
      <c r="F9" s="44"/>
      <c r="G9" s="44"/>
      <c r="H9" s="44"/>
      <c r="I9" s="44"/>
      <c r="J9" s="44"/>
      <c r="K9" s="44"/>
    </row>
    <row r="10" spans="1:11" ht="15.75" customHeight="1">
      <c r="A10" s="43">
        <v>43153.838162812499</v>
      </c>
      <c r="B10" s="6" t="s">
        <v>130</v>
      </c>
      <c r="C10" s="6" t="s">
        <v>129</v>
      </c>
      <c r="D10" s="6" t="s">
        <v>1220</v>
      </c>
      <c r="E10" s="6" t="s">
        <v>1218</v>
      </c>
      <c r="F10" s="44"/>
      <c r="G10" s="44"/>
      <c r="H10" s="44"/>
      <c r="I10" s="44"/>
      <c r="J10" s="44"/>
      <c r="K10" s="44"/>
    </row>
    <row r="11" spans="1:11" ht="15.75" customHeight="1">
      <c r="A11" s="43">
        <v>43154.281123078705</v>
      </c>
      <c r="B11" s="6" t="s">
        <v>329</v>
      </c>
      <c r="C11" s="6" t="s">
        <v>328</v>
      </c>
      <c r="D11" s="6" t="s">
        <v>330</v>
      </c>
      <c r="E11" s="6" t="s">
        <v>1216</v>
      </c>
      <c r="F11" s="44"/>
      <c r="G11" s="44"/>
      <c r="H11" s="44"/>
      <c r="I11" s="44"/>
      <c r="J11" s="44"/>
      <c r="K11" s="44"/>
    </row>
    <row r="12" spans="1:11" ht="15.75" customHeight="1">
      <c r="A12" s="43">
        <v>43156.063134016207</v>
      </c>
      <c r="B12" s="6" t="s">
        <v>1221</v>
      </c>
      <c r="C12" s="6" t="s">
        <v>46</v>
      </c>
      <c r="D12" s="6" t="s">
        <v>50</v>
      </c>
      <c r="E12" s="6" t="s">
        <v>1214</v>
      </c>
      <c r="F12" s="44"/>
      <c r="G12" s="44"/>
      <c r="H12" s="44"/>
      <c r="I12" s="44"/>
      <c r="J12" s="44"/>
      <c r="K12" s="44"/>
    </row>
    <row r="13" spans="1:11" ht="15.75" customHeight="1">
      <c r="A13" s="43">
        <v>43159.56757428241</v>
      </c>
      <c r="B13" s="6" t="s">
        <v>378</v>
      </c>
      <c r="C13" s="6" t="s">
        <v>377</v>
      </c>
      <c r="D13" s="6" t="s">
        <v>1222</v>
      </c>
      <c r="E13" s="6" t="s">
        <v>1218</v>
      </c>
      <c r="F13" s="44"/>
      <c r="G13" s="44"/>
      <c r="H13" s="44"/>
      <c r="I13" s="44"/>
      <c r="J13" s="44"/>
      <c r="K13" s="44"/>
    </row>
    <row r="14" spans="1:11" ht="15.75" customHeight="1">
      <c r="A14" s="43">
        <v>43160.725040196761</v>
      </c>
      <c r="B14" s="6" t="s">
        <v>181</v>
      </c>
      <c r="C14" s="6" t="s">
        <v>180</v>
      </c>
      <c r="D14" s="6" t="s">
        <v>182</v>
      </c>
      <c r="E14" s="6" t="s">
        <v>1216</v>
      </c>
      <c r="F14" s="44"/>
      <c r="G14" s="44"/>
      <c r="H14" s="44"/>
      <c r="I14" s="44"/>
      <c r="J14" s="44"/>
      <c r="K14" s="44"/>
    </row>
    <row r="15" spans="1:11" ht="15.75" customHeight="1">
      <c r="A15" s="43">
        <v>43160.957094375</v>
      </c>
      <c r="B15" s="6" t="s">
        <v>141</v>
      </c>
      <c r="C15" s="6" t="s">
        <v>140</v>
      </c>
      <c r="D15" s="6" t="s">
        <v>1223</v>
      </c>
      <c r="E15" s="6" t="s">
        <v>1224</v>
      </c>
      <c r="F15" s="44"/>
      <c r="G15" s="44"/>
      <c r="H15" s="44"/>
      <c r="I15" s="44"/>
      <c r="J15" s="44"/>
      <c r="K15" s="44"/>
    </row>
    <row r="16" spans="1:11" ht="15.75" customHeight="1">
      <c r="A16" s="43">
        <v>43161.160429826385</v>
      </c>
      <c r="B16" s="6" t="s">
        <v>616</v>
      </c>
      <c r="C16" s="6" t="s">
        <v>615</v>
      </c>
      <c r="D16" s="6" t="s">
        <v>619</v>
      </c>
      <c r="E16" s="6" t="s">
        <v>1216</v>
      </c>
      <c r="F16" s="44"/>
      <c r="G16" s="44"/>
      <c r="H16" s="44"/>
      <c r="I16" s="44"/>
      <c r="J16" s="44"/>
      <c r="K16" s="44"/>
    </row>
    <row r="17" spans="1:11" ht="15.75" customHeight="1">
      <c r="A17" s="43">
        <v>43161.372673043981</v>
      </c>
      <c r="B17" s="6" t="s">
        <v>1225</v>
      </c>
      <c r="C17" s="6" t="s">
        <v>611</v>
      </c>
      <c r="D17" s="6" t="s">
        <v>1226</v>
      </c>
      <c r="E17" s="6" t="s">
        <v>1216</v>
      </c>
      <c r="F17" s="44"/>
      <c r="G17" s="44"/>
      <c r="H17" s="44"/>
      <c r="I17" s="44"/>
      <c r="J17" s="44"/>
      <c r="K17" s="44"/>
    </row>
    <row r="18" spans="1:11" ht="15.75" customHeight="1">
      <c r="A18" s="43">
        <v>43161.721650127314</v>
      </c>
      <c r="B18" s="6" t="s">
        <v>321</v>
      </c>
      <c r="C18" s="6" t="s">
        <v>320</v>
      </c>
      <c r="D18" s="6" t="s">
        <v>323</v>
      </c>
      <c r="E18" s="6" t="s">
        <v>1216</v>
      </c>
      <c r="F18" s="44"/>
      <c r="G18" s="44"/>
      <c r="H18" s="44"/>
      <c r="I18" s="44"/>
      <c r="J18" s="44"/>
      <c r="K18" s="44"/>
    </row>
    <row r="19" spans="1:11" ht="15.75" customHeight="1">
      <c r="A19" s="43">
        <v>43164.334848645834</v>
      </c>
      <c r="B19" s="6" t="s">
        <v>335</v>
      </c>
      <c r="C19" s="6" t="s">
        <v>334</v>
      </c>
      <c r="D19" s="6" t="s">
        <v>336</v>
      </c>
      <c r="E19" s="6" t="s">
        <v>1216</v>
      </c>
      <c r="F19" s="44"/>
      <c r="G19" s="44"/>
      <c r="H19" s="44"/>
      <c r="I19" s="44"/>
      <c r="J19" s="44"/>
      <c r="K19" s="44"/>
    </row>
    <row r="20" spans="1:11" ht="15.75" customHeight="1">
      <c r="A20" s="43">
        <v>43164.354009756949</v>
      </c>
      <c r="B20" s="6" t="s">
        <v>372</v>
      </c>
      <c r="C20" s="6" t="s">
        <v>152</v>
      </c>
      <c r="D20" s="6" t="s">
        <v>373</v>
      </c>
      <c r="E20" s="6" t="s">
        <v>1214</v>
      </c>
      <c r="F20" s="44"/>
      <c r="G20" s="44"/>
      <c r="H20" s="44"/>
      <c r="I20" s="44"/>
      <c r="J20" s="44"/>
      <c r="K20" s="44"/>
    </row>
    <row r="21" spans="1:11" ht="15.75" customHeight="1">
      <c r="A21" s="43">
        <v>43164.359724895832</v>
      </c>
      <c r="B21" s="6" t="s">
        <v>396</v>
      </c>
      <c r="C21" s="6" t="s">
        <v>395</v>
      </c>
      <c r="D21" s="6" t="s">
        <v>399</v>
      </c>
      <c r="E21" s="6" t="s">
        <v>1214</v>
      </c>
      <c r="F21" s="44"/>
      <c r="G21" s="44"/>
      <c r="H21" s="44"/>
      <c r="I21" s="44"/>
      <c r="J21" s="44"/>
      <c r="K21" s="44"/>
    </row>
    <row r="22" spans="1:11" ht="15.75" customHeight="1">
      <c r="A22" s="43">
        <v>43164.437173009261</v>
      </c>
      <c r="B22" s="6" t="s">
        <v>193</v>
      </c>
      <c r="C22" s="6" t="s">
        <v>192</v>
      </c>
      <c r="D22" s="6" t="s">
        <v>1227</v>
      </c>
      <c r="E22" s="6" t="s">
        <v>1214</v>
      </c>
      <c r="F22" s="44"/>
      <c r="G22" s="44"/>
      <c r="H22" s="44"/>
      <c r="I22" s="44"/>
      <c r="J22" s="44"/>
      <c r="K22" s="44"/>
    </row>
    <row r="23" spans="1:11" ht="15.75" customHeight="1">
      <c r="A23" s="43">
        <v>43164.467584641199</v>
      </c>
      <c r="B23" s="6" t="s">
        <v>666</v>
      </c>
      <c r="C23" s="6" t="s">
        <v>665</v>
      </c>
      <c r="D23" s="6" t="s">
        <v>667</v>
      </c>
      <c r="E23" s="6" t="s">
        <v>1216</v>
      </c>
      <c r="F23" s="44"/>
      <c r="G23" s="44"/>
      <c r="H23" s="44"/>
      <c r="I23" s="44"/>
      <c r="J23" s="44"/>
      <c r="K23" s="44"/>
    </row>
    <row r="24" spans="1:11" ht="15.75" customHeight="1">
      <c r="A24" s="43">
        <v>43164.582655219907</v>
      </c>
      <c r="B24" s="6" t="s">
        <v>1228</v>
      </c>
      <c r="C24" s="6" t="s">
        <v>58</v>
      </c>
      <c r="D24" s="6" t="s">
        <v>1229</v>
      </c>
      <c r="E24" s="6" t="s">
        <v>1218</v>
      </c>
      <c r="F24" s="44"/>
      <c r="G24" s="44"/>
      <c r="H24" s="44"/>
      <c r="I24" s="44"/>
      <c r="J24" s="44"/>
      <c r="K24" s="44"/>
    </row>
    <row r="25" spans="1:11" ht="15.75" customHeight="1">
      <c r="A25" s="43">
        <v>43164.646893622688</v>
      </c>
      <c r="B25" s="6" t="s">
        <v>946</v>
      </c>
      <c r="C25" s="6" t="s">
        <v>163</v>
      </c>
      <c r="D25" s="6" t="s">
        <v>166</v>
      </c>
      <c r="E25" s="6" t="s">
        <v>1214</v>
      </c>
      <c r="F25" s="44"/>
      <c r="G25" s="44"/>
      <c r="H25" s="44"/>
      <c r="I25" s="44"/>
      <c r="J25" s="44"/>
      <c r="K25" s="44"/>
    </row>
    <row r="26" spans="1:11" ht="15.75" customHeight="1">
      <c r="A26" s="43">
        <v>43165.570680138888</v>
      </c>
      <c r="B26" s="6" t="s">
        <v>741</v>
      </c>
      <c r="C26" s="6" t="s">
        <v>740</v>
      </c>
      <c r="D26" s="6" t="s">
        <v>742</v>
      </c>
      <c r="E26" s="6" t="s">
        <v>1218</v>
      </c>
      <c r="F26" s="44"/>
      <c r="G26" s="44"/>
      <c r="H26" s="44"/>
      <c r="I26" s="44"/>
      <c r="J26" s="44"/>
      <c r="K26" s="44"/>
    </row>
    <row r="27" spans="1:11" ht="15.75" customHeight="1">
      <c r="A27" s="43">
        <v>43165.715488611109</v>
      </c>
      <c r="B27" s="6" t="s">
        <v>355</v>
      </c>
      <c r="C27" s="6" t="s">
        <v>354</v>
      </c>
      <c r="D27" s="6" t="s">
        <v>356</v>
      </c>
      <c r="E27" s="6" t="s">
        <v>1215</v>
      </c>
      <c r="F27" s="44"/>
      <c r="G27" s="44"/>
      <c r="H27" s="44"/>
      <c r="I27" s="44"/>
      <c r="J27" s="44"/>
      <c r="K27" s="44"/>
    </row>
    <row r="28" spans="1:11" ht="15.75" customHeight="1">
      <c r="A28" s="43">
        <v>43165.775955520832</v>
      </c>
      <c r="B28" s="6" t="s">
        <v>1230</v>
      </c>
      <c r="C28" s="6" t="s">
        <v>247</v>
      </c>
      <c r="D28" s="6" t="s">
        <v>249</v>
      </c>
      <c r="E28" s="6" t="s">
        <v>1215</v>
      </c>
      <c r="F28" s="44"/>
      <c r="G28" s="44"/>
      <c r="H28" s="44"/>
      <c r="I28" s="44"/>
      <c r="J28" s="44"/>
      <c r="K28" s="44"/>
    </row>
    <row r="29" spans="1:11" ht="15.75" customHeight="1">
      <c r="A29" s="43">
        <v>43166.73409341435</v>
      </c>
      <c r="B29" s="6" t="s">
        <v>251</v>
      </c>
      <c r="C29" s="6" t="s">
        <v>595</v>
      </c>
      <c r="D29" s="6" t="s">
        <v>1231</v>
      </c>
      <c r="E29" s="6" t="s">
        <v>1224</v>
      </c>
      <c r="F29" s="44"/>
      <c r="G29" s="44"/>
      <c r="H29" s="44"/>
      <c r="I29" s="44"/>
      <c r="J29" s="44"/>
      <c r="K29" s="4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9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/>
  <cols>
    <col min="4" max="4" width="37.33203125" customWidth="1"/>
  </cols>
  <sheetData>
    <row r="1" spans="1:44" ht="15.75" customHeight="1">
      <c r="A1" s="21" t="str">
        <f>Membership!$A1</f>
        <v>Timestamp</v>
      </c>
      <c r="B1" s="22" t="str">
        <f>Membership!$B1</f>
        <v>Last Name</v>
      </c>
      <c r="C1" s="23" t="str">
        <f>Membership!$C1</f>
        <v>First Name</v>
      </c>
      <c r="D1" s="24" t="str">
        <f>Membership!$D1</f>
        <v>ieeeid</v>
      </c>
      <c r="E1" s="21" t="s">
        <v>881</v>
      </c>
      <c r="F1" s="21" t="s">
        <v>882</v>
      </c>
      <c r="G1" s="21" t="s">
        <v>883</v>
      </c>
      <c r="H1" s="21" t="s">
        <v>884</v>
      </c>
      <c r="I1" s="21" t="s">
        <v>885</v>
      </c>
      <c r="J1" s="21" t="s">
        <v>886</v>
      </c>
      <c r="K1" s="21" t="s">
        <v>887</v>
      </c>
      <c r="L1" s="21" t="s">
        <v>888</v>
      </c>
      <c r="M1" s="21" t="s">
        <v>889</v>
      </c>
      <c r="N1" s="21" t="s">
        <v>890</v>
      </c>
      <c r="O1" s="21" t="s">
        <v>891</v>
      </c>
      <c r="P1" s="21" t="s">
        <v>892</v>
      </c>
      <c r="Q1" s="21" t="s">
        <v>893</v>
      </c>
      <c r="R1" s="21" t="s">
        <v>894</v>
      </c>
      <c r="S1" s="21" t="s">
        <v>895</v>
      </c>
      <c r="T1" s="21" t="s">
        <v>896</v>
      </c>
      <c r="U1" s="21" t="s">
        <v>897</v>
      </c>
      <c r="V1" s="21" t="s">
        <v>898</v>
      </c>
      <c r="W1" s="21" t="s">
        <v>899</v>
      </c>
      <c r="X1" s="21" t="s">
        <v>900</v>
      </c>
      <c r="Y1" s="21" t="s">
        <v>901</v>
      </c>
      <c r="Z1" s="21" t="s">
        <v>902</v>
      </c>
      <c r="AA1" s="21" t="s">
        <v>903</v>
      </c>
      <c r="AB1" s="21" t="s">
        <v>904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</row>
    <row r="2" spans="1:44" ht="15">
      <c r="A2" s="26">
        <f>Membership!$A2</f>
        <v>42979.856798564811</v>
      </c>
      <c r="B2" s="22" t="str">
        <f>Membership!$B2</f>
        <v>Zepeda</v>
      </c>
      <c r="C2" s="23" t="str">
        <f>Membership!$C2</f>
        <v>Kasey</v>
      </c>
      <c r="D2" s="24" t="str">
        <f>Membership!$D2</f>
        <v>KaseyZepeda</v>
      </c>
      <c r="E2" s="27" t="str">
        <f>IF(ISNA(VLOOKUP($D2&amp;"",'GM1'!$G$2:$H$64,2,0)),"",VLOOKUP($D2&amp;"",'GM1'!$G$2:$H$64,2,0))</f>
        <v/>
      </c>
      <c r="F2" s="24" t="str">
        <f>IF(ISNA(VLOOKUP($D2&amp;"",'GM2'!$G$2:$H$64,2,0)),"",VLOOKUP($D2&amp;"",'GM2'!$G$2:$H$64,2,0))</f>
        <v/>
      </c>
      <c r="G2" s="28" t="str">
        <f>IF(ISNA(VLOOKUP($D2&amp;"",'GM3'!$G$2:$H$20,2,0)),"",VLOOKUP($D2&amp;"",'GM3'!$G$2:$H$20,2,0))</f>
        <v/>
      </c>
      <c r="H2" s="21" t="str">
        <f>IF(ISNA(IF((VLOOKUP($D2,'SN1'!$E$2:$F$46,2,0))=1,1,0)),"",VLOOKUP($D2,'SN1'!$E$2:$F$46,2,0))</f>
        <v/>
      </c>
      <c r="I2" s="24" t="str">
        <f>IF(ISNA(IF((VLOOKUP($D2,'SN2'!$E$2:$F$51,2,0))=1,1,0)),"",VLOOKUP($D2,'SN2'!$E$2:$F$51,2,0))</f>
        <v/>
      </c>
      <c r="J2" s="24" t="str">
        <f>IF(ISNA(IF((VLOOKUP($D2,'SN3'!$E$2:$F$43,2,0))=1,2,0)),"",VLOOKUP($D2,'SN3'!$E$2:$F$43,2,0))</f>
        <v/>
      </c>
      <c r="K2" s="24" t="str">
        <f>IF(ISNA(IF((VLOOKUP($D2,'SN4'!$E$2:$F$37,2,0))=1,1,0)),"",VLOOKUP($D2,'SN4'!$E$2:$F$37,2,0))</f>
        <v/>
      </c>
      <c r="L2" s="21" t="str">
        <f>IF(ISNA(IF((VLOOKUP($D2,'GN1'!$F$2:$G$47,2,0))=1,1,0)),"",VLOOKUP($D2,'GN1'!$F$2:$G$47,2,0))</f>
        <v/>
      </c>
      <c r="M2" s="27" t="str">
        <f>IF(ISNA(IF((VLOOKUP($D2,'GN2'!$E$2:$F$37,2,0))=1,1,0)),"",VLOOKUP($D2,'GN2'!$E$2:$F$37,2,0))</f>
        <v/>
      </c>
      <c r="N2" s="27" t="str">
        <f>IF(ISNA(IF((VLOOKUP($D2,'GN3'!$E$2:$F$61,2,0))=1,1,0)),"",VLOOKUP($D2,'GN3'!$E$2:$F$61,2,0))</f>
        <v/>
      </c>
      <c r="O2" s="29" t="str">
        <f>IF(ISNA(IF((VLOOKUP($D2,'GN4'!$E$3:$F$38,2,0))=1,1,0)),"",VLOOKUP($D2,'GN4'!$E$3:$F$38,2,0))</f>
        <v/>
      </c>
      <c r="P2" s="27"/>
      <c r="Q2" s="27"/>
      <c r="R2" s="27"/>
      <c r="S2" s="27"/>
      <c r="T2" s="27"/>
      <c r="U2" s="27"/>
      <c r="V2" s="27" t="str">
        <f>IF(ISNA(IF((VLOOKUP($D2,Chilicookoff!$C$2:$E$37,3,0))=1,1,0)),"",VLOOKUP($D2,Chilicookoff!$C$2:$E$37,3,0))</f>
        <v/>
      </c>
      <c r="W2" s="29" t="str">
        <f>IF(ISNA(VLOOKUP($D2&amp;"",'Advisory Week'!$D$2:$E$32,2,0)),"",VLOOKUP($D2&amp;"",'Advisory Week'!$D$2:$E$32,2,0))</f>
        <v/>
      </c>
      <c r="X2" s="27"/>
      <c r="Y2" s="29" t="str">
        <f>IF(ISNA(IF((VLOOKUP($D2,'B-A-B'!$E$2:$F$70,2,0))=1,1,0)),"",VLOOKUP($D2,'B-A-B'!$E$2:$F$70,2,0))</f>
        <v/>
      </c>
      <c r="Z2" s="29" t="str">
        <f>IF(ISNA(IF((VLOOKUP($D2,'SWE Alumni Event'!$E$2:$F$70,2,0))=1,1,0)),"",VLOOKUP($D2,'SWE Alumni Event'!$E$2:$F$70,2,0))</f>
        <v/>
      </c>
      <c r="AA2" s="29"/>
      <c r="AB2" s="27" t="str">
        <f t="shared" ref="AB2:AB997" si="0">IF(SUM(E2:AA2)=0,"",SUM(E2:AA2))</f>
        <v/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</row>
    <row r="3" spans="1:44" ht="15">
      <c r="A3" s="26">
        <f>Membership!$A3</f>
        <v>42906.641532916663</v>
      </c>
      <c r="B3" s="22" t="str">
        <f>Membership!$B3</f>
        <v>Rashed-Al-Mahfuz</v>
      </c>
      <c r="C3" s="23" t="str">
        <f>Membership!$C3</f>
        <v>Md</v>
      </c>
      <c r="D3" s="24" t="str">
        <f>Membership!$D3</f>
        <v>MdRashed-Al-Mahfuz</v>
      </c>
      <c r="E3" s="27" t="str">
        <f>IF(ISNA(VLOOKUP($D3&amp;"",'GM1'!$G$2:$H$64,2,0)),"",VLOOKUP($D3&amp;"",'GM1'!$G$2:$H$64,2,0))</f>
        <v/>
      </c>
      <c r="F3" s="24" t="str">
        <f>IF(ISNA(VLOOKUP($D3&amp;"",'GM2'!$G$2:$H$64,2,0)),"",VLOOKUP($D3&amp;"",'GM2'!$G$2:$H$64,2,0))</f>
        <v/>
      </c>
      <c r="G3" s="28" t="str">
        <f>IF(ISNA(VLOOKUP($D3&amp;"",'GM3'!$G$2:$H$20,2,0)),"",VLOOKUP($D3&amp;"",'GM3'!$G$2:$H$20,2,0))</f>
        <v/>
      </c>
      <c r="H3" s="21" t="str">
        <f>IF(ISNA(IF((VLOOKUP($D3,'SN1'!$E$2:$F$46,2,0))=1,1,0)),"",VLOOKUP($D3,'SN1'!$E$2:$F$46,2,0))</f>
        <v/>
      </c>
      <c r="I3" s="24" t="str">
        <f>IF(ISNA(IF((VLOOKUP($D3,'SN2'!$E$2:$F$51,2,0))=1,1,0)),"",VLOOKUP($D3,'SN2'!$E$2:$F$51,2,0))</f>
        <v/>
      </c>
      <c r="J3" s="24" t="str">
        <f>IF(ISNA(IF((VLOOKUP($D3,'SN3'!$E$2:$F$43,2,0))=1,2,0)),"",VLOOKUP($D3,'SN3'!$E$2:$F$43,2,0))</f>
        <v/>
      </c>
      <c r="K3" s="24" t="str">
        <f>IF(ISNA(IF((VLOOKUP($D3,'SN4'!$E$2:$F$37,2,0))=1,1,0)),"",VLOOKUP($D3,'SN4'!$E$2:$F$37,2,0))</f>
        <v/>
      </c>
      <c r="L3" s="21" t="str">
        <f>IF(ISNA(IF((VLOOKUP($D3,'GN1'!$F$2:$G$47,2,0))=1,1,0)),"",VLOOKUP($D3,'GN1'!$F$2:$G$47,2,0))</f>
        <v/>
      </c>
      <c r="M3" s="27" t="str">
        <f>IF(ISNA(IF((VLOOKUP($D3,'GN2'!$E$2:$F$37,2,0))=1,1,0)),"",VLOOKUP($D3,'GN2'!$E$2:$F$37,2,0))</f>
        <v/>
      </c>
      <c r="N3" s="27" t="str">
        <f>IF(ISNA(IF((VLOOKUP($D3,'GN3'!$E$2:$F$61,2,0))=1,1,0)),"",VLOOKUP($D3,'GN3'!$E$2:$F$61,2,0))</f>
        <v/>
      </c>
      <c r="O3" s="29" t="str">
        <f>IF(ISNA(IF((VLOOKUP($D3,'GN4'!$E$3:$F$38,2,0))=1,1,0)),"",VLOOKUP($D3,'GN4'!$E$3:$F$38,2,0))</f>
        <v/>
      </c>
      <c r="P3" s="27"/>
      <c r="Q3" s="27"/>
      <c r="R3" s="27"/>
      <c r="S3" s="27"/>
      <c r="T3" s="27"/>
      <c r="U3" s="27"/>
      <c r="V3" s="27" t="str">
        <f>IF(ISNA(IF((VLOOKUP($D3,Chilicookoff!$C$2:$E$37,3,0))=1,1,0)),"",VLOOKUP($D3,Chilicookoff!$C$2:$E$37,3,0))</f>
        <v/>
      </c>
      <c r="W3" s="29" t="str">
        <f>IF(ISNA(VLOOKUP($D3&amp;"",'Advisory Week'!$D$2:$E$32,2,0)),"",VLOOKUP($D3&amp;"",'Advisory Week'!$D$2:$E$32,2,0))</f>
        <v/>
      </c>
      <c r="X3" s="27"/>
      <c r="Y3" s="29" t="str">
        <f>IF(ISNA(IF((VLOOKUP($D3,'B-A-B'!$E$2:$F$70,2,0))=1,1,0)),"",VLOOKUP($D3,'B-A-B'!$E$2:$F$70,2,0))</f>
        <v/>
      </c>
      <c r="Z3" s="29" t="str">
        <f>IF(ISNA(IF((VLOOKUP($D3,'SWE Alumni Event'!$E$2:$F$70,2,0))=1,1,0)),"",VLOOKUP($D3,'SWE Alumni Event'!$E$2:$F$70,2,0))</f>
        <v/>
      </c>
      <c r="AA3" s="27"/>
      <c r="AB3" s="27" t="str">
        <f t="shared" si="0"/>
        <v/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spans="1:44" ht="15">
      <c r="A4" s="26">
        <f>Membership!$A4</f>
        <v>42908.214323877313</v>
      </c>
      <c r="B4" s="22" t="str">
        <f>Membership!$B4</f>
        <v>Dharmawardene</v>
      </c>
      <c r="C4" s="23" t="str">
        <f>Membership!$C4</f>
        <v>Devinda</v>
      </c>
      <c r="D4" s="24" t="str">
        <f>Membership!$D4</f>
        <v>DevindaDharmawardene</v>
      </c>
      <c r="E4" s="27" t="str">
        <f>IF(ISNA(VLOOKUP($D4&amp;"",'GM1'!$G$2:$H$64,2,0)),"",VLOOKUP($D4&amp;"",'GM1'!$G$2:$H$64,2,0))</f>
        <v/>
      </c>
      <c r="F4" s="24" t="str">
        <f>IF(ISNA(VLOOKUP($D4&amp;"",'GM2'!$G$2:$H$64,2,0)),"",VLOOKUP($D4&amp;"",'GM2'!$G$2:$H$64,2,0))</f>
        <v/>
      </c>
      <c r="G4" s="28" t="str">
        <f>IF(ISNA(VLOOKUP($D4&amp;"",'GM3'!$G$2:$H$20,2,0)),"",VLOOKUP($D4&amp;"",'GM3'!$G$2:$H$20,2,0))</f>
        <v/>
      </c>
      <c r="H4" s="21" t="str">
        <f>IF(ISNA(IF((VLOOKUP($D4,'SN1'!$E$2:$F$46,2,0))=1,1,0)),"",VLOOKUP($D4,'SN1'!$E$2:$F$46,2,0))</f>
        <v/>
      </c>
      <c r="I4" s="24" t="str">
        <f>IF(ISNA(IF((VLOOKUP($D4,'SN2'!$E$2:$F$51,2,0))=1,1,0)),"",VLOOKUP($D4,'SN2'!$E$2:$F$51,2,0))</f>
        <v/>
      </c>
      <c r="J4" s="24" t="str">
        <f>IF(ISNA(IF((VLOOKUP($D4,'SN3'!$E$2:$F$43,2,0))=1,2,0)),"",VLOOKUP($D4,'SN3'!$E$2:$F$43,2,0))</f>
        <v/>
      </c>
      <c r="K4" s="24" t="str">
        <f>IF(ISNA(IF((VLOOKUP($D4,'SN4'!$E$2:$F$37,2,0))=1,1,0)),"",VLOOKUP($D4,'SN4'!$E$2:$F$37,2,0))</f>
        <v/>
      </c>
      <c r="L4" s="21" t="str">
        <f>IF(ISNA(IF((VLOOKUP($D4,'GN1'!$F$2:$G$47,2,0))=1,1,0)),"",VLOOKUP($D4,'GN1'!$F$2:$G$47,2,0))</f>
        <v/>
      </c>
      <c r="M4" s="27" t="str">
        <f>IF(ISNA(IF((VLOOKUP($D4,'GN2'!$E$2:$F$37,2,0))=1,1,0)),"",VLOOKUP($D4,'GN2'!$E$2:$F$37,2,0))</f>
        <v/>
      </c>
      <c r="N4" s="27" t="str">
        <f>IF(ISNA(IF((VLOOKUP($D4,'GN3'!$E$2:$F$61,2,0))=1,1,0)),"",VLOOKUP($D4,'GN3'!$E$2:$F$61,2,0))</f>
        <v/>
      </c>
      <c r="O4" s="29" t="str">
        <f>IF(ISNA(IF((VLOOKUP($D4,'GN4'!$E$3:$F$38,2,0))=1,1,0)),"",VLOOKUP($D4,'GN4'!$E$3:$F$38,2,0))</f>
        <v/>
      </c>
      <c r="P4" s="27"/>
      <c r="Q4" s="27"/>
      <c r="R4" s="27"/>
      <c r="S4" s="27"/>
      <c r="T4" s="27"/>
      <c r="U4" s="27"/>
      <c r="V4" s="27" t="str">
        <f>IF(ISNA(IF((VLOOKUP($D4,Chilicookoff!$C$2:$E$37,3,0))=1,1,0)),"",VLOOKUP($D4,Chilicookoff!$C$2:$E$37,3,0))</f>
        <v/>
      </c>
      <c r="W4" s="29" t="str">
        <f>IF(ISNA(VLOOKUP($D4&amp;"",'Advisory Week'!$D$2:$E$32,2,0)),"",VLOOKUP($D4&amp;"",'Advisory Week'!$D$2:$E$32,2,0))</f>
        <v/>
      </c>
      <c r="X4" s="27"/>
      <c r="Y4" s="29" t="str">
        <f>IF(ISNA(IF((VLOOKUP($D4,'B-A-B'!$E$2:$F$70,2,0))=1,1,0)),"",VLOOKUP($D4,'B-A-B'!$E$2:$F$70,2,0))</f>
        <v/>
      </c>
      <c r="Z4" s="29" t="str">
        <f>IF(ISNA(IF((VLOOKUP($D4,'SWE Alumni Event'!$E$2:$F$70,2,0))=1,1,0)),"",VLOOKUP($D4,'SWE Alumni Event'!$E$2:$F$70,2,0))</f>
        <v/>
      </c>
      <c r="AA4" s="27"/>
      <c r="AB4" s="27" t="str">
        <f t="shared" si="0"/>
        <v/>
      </c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44" ht="15">
      <c r="A5" s="26">
        <f>Membership!$A5</f>
        <v>42908.464174537032</v>
      </c>
      <c r="B5" s="22" t="str">
        <f>Membership!$B5</f>
        <v>Weibling</v>
      </c>
      <c r="C5" s="23" t="str">
        <f>Membership!$C5</f>
        <v>Joshua</v>
      </c>
      <c r="D5" s="24" t="str">
        <f>Membership!$D5</f>
        <v>JoshuaWeibling</v>
      </c>
      <c r="E5" s="27" t="str">
        <f>IF(ISNA(VLOOKUP($D5&amp;"",'GM1'!$G$2:$H$64,2,0)),"",VLOOKUP($D5&amp;"",'GM1'!$G$2:$H$64,2,0))</f>
        <v/>
      </c>
      <c r="F5" s="24" t="str">
        <f>IF(ISNA(VLOOKUP($D5&amp;"",'GM2'!$G$2:$H$64,2,0)),"",VLOOKUP($D5&amp;"",'GM2'!$G$2:$H$64,2,0))</f>
        <v/>
      </c>
      <c r="G5" s="28" t="str">
        <f>IF(ISNA(VLOOKUP($D5&amp;"",'GM3'!$G$2:$H$20,2,0)),"",VLOOKUP($D5&amp;"",'GM3'!$G$2:$H$20,2,0))</f>
        <v/>
      </c>
      <c r="H5" s="21" t="str">
        <f>IF(ISNA(IF((VLOOKUP($D5,'SN1'!$E$2:$F$46,2,0))=1,1,0)),"",VLOOKUP($D5,'SN1'!$E$2:$F$46,2,0))</f>
        <v/>
      </c>
      <c r="I5" s="24" t="str">
        <f>IF(ISNA(IF((VLOOKUP($D5,'SN2'!$E$2:$F$51,2,0))=1,1,0)),"",VLOOKUP($D5,'SN2'!$E$2:$F$51,2,0))</f>
        <v/>
      </c>
      <c r="J5" s="24" t="str">
        <f>IF(ISNA(IF((VLOOKUP($D5,'SN3'!$E$2:$F$43,2,0))=1,2,0)),"",VLOOKUP($D5,'SN3'!$E$2:$F$43,2,0))</f>
        <v/>
      </c>
      <c r="K5" s="24" t="str">
        <f>IF(ISNA(IF((VLOOKUP($D5,'SN4'!$E$2:$F$37,2,0))=1,1,0)),"",VLOOKUP($D5,'SN4'!$E$2:$F$37,2,0))</f>
        <v/>
      </c>
      <c r="L5" s="21" t="str">
        <f>IF(ISNA(IF((VLOOKUP($D5,'GN1'!$F$2:$G$47,2,0))=1,1,0)),"",VLOOKUP($D5,'GN1'!$F$2:$G$47,2,0))</f>
        <v/>
      </c>
      <c r="M5" s="27" t="str">
        <f>IF(ISNA(IF((VLOOKUP($D5,'GN2'!$E$2:$F$37,2,0))=1,1,0)),"",VLOOKUP($D5,'GN2'!$E$2:$F$37,2,0))</f>
        <v/>
      </c>
      <c r="N5" s="27" t="str">
        <f>IF(ISNA(IF((VLOOKUP($D5,'GN3'!$E$2:$F$61,2,0))=1,1,0)),"",VLOOKUP($D5,'GN3'!$E$2:$F$61,2,0))</f>
        <v/>
      </c>
      <c r="O5" s="29" t="str">
        <f>IF(ISNA(IF((VLOOKUP($D5,'GN4'!$E$3:$F$38,2,0))=1,1,0)),"",VLOOKUP($D5,'GN4'!$E$3:$F$38,2,0))</f>
        <v/>
      </c>
      <c r="P5" s="27"/>
      <c r="Q5" s="27"/>
      <c r="R5" s="27"/>
      <c r="S5" s="27"/>
      <c r="T5" s="27"/>
      <c r="U5" s="27"/>
      <c r="V5" s="27" t="str">
        <f>IF(ISNA(IF((VLOOKUP($D5,Chilicookoff!$C$2:$E$37,3,0))=1,1,0)),"",VLOOKUP($D5,Chilicookoff!$C$2:$E$37,3,0))</f>
        <v/>
      </c>
      <c r="W5" s="29" t="str">
        <f>IF(ISNA(VLOOKUP($D5&amp;"",'Advisory Week'!$D$2:$E$32,2,0)),"",VLOOKUP($D5&amp;"",'Advisory Week'!$D$2:$E$32,2,0))</f>
        <v/>
      </c>
      <c r="X5" s="27"/>
      <c r="Y5" s="29" t="str">
        <f>IF(ISNA(IF((VLOOKUP($D5,'B-A-B'!$E$2:$F$70,2,0))=1,1,0)),"",VLOOKUP($D5,'B-A-B'!$E$2:$F$70,2,0))</f>
        <v/>
      </c>
      <c r="Z5" s="29" t="str">
        <f>IF(ISNA(IF((VLOOKUP($D5,'SWE Alumni Event'!$E$2:$F$70,2,0))=1,1,0)),"",VLOOKUP($D5,'SWE Alumni Event'!$E$2:$F$70,2,0))</f>
        <v/>
      </c>
      <c r="AA5" s="27"/>
      <c r="AB5" s="27" t="str">
        <f t="shared" si="0"/>
        <v/>
      </c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44" ht="15">
      <c r="A6" s="26">
        <f>Membership!$A6</f>
        <v>43014.629264988427</v>
      </c>
      <c r="B6" s="21" t="str">
        <f>Membership!$B6</f>
        <v>Yerra</v>
      </c>
      <c r="C6" s="27" t="str">
        <f>Membership!$C6</f>
        <v>Srikanth</v>
      </c>
      <c r="D6" s="24" t="str">
        <f>Membership!$D6</f>
        <v>SrikanthYerra</v>
      </c>
      <c r="E6" s="27" t="str">
        <f>IF(ISNA(VLOOKUP($D6&amp;"",'GM1'!$G$2:$H$64,2,0)),"",VLOOKUP($D6&amp;"",'GM1'!$G$2:$H$64,2,0))</f>
        <v/>
      </c>
      <c r="F6" s="24" t="str">
        <f>IF(ISNA(VLOOKUP($D6&amp;"",'GM2'!$G$2:$H$64,2,0)),"",VLOOKUP($D6&amp;"",'GM2'!$G$2:$H$64,2,0))</f>
        <v/>
      </c>
      <c r="G6" s="28" t="str">
        <f>IF(ISNA(VLOOKUP($D6&amp;"",'GM3'!$G$2:$H$20,2,0)),"",VLOOKUP($D6&amp;"",'GM3'!$G$2:$H$20,2,0))</f>
        <v/>
      </c>
      <c r="H6" s="21" t="str">
        <f>IF(ISNA(IF((VLOOKUP($D6,'SN1'!$E$2:$F$46,2,0))=1,1,0)),"",VLOOKUP($D6,'SN1'!$E$2:$F$46,2,0))</f>
        <v/>
      </c>
      <c r="I6" s="24" t="str">
        <f>IF(ISNA(IF((VLOOKUP($D6,'SN2'!$E$2:$F$51,2,0))=1,1,0)),"",VLOOKUP($D6,'SN2'!$E$2:$F$51,2,0))</f>
        <v/>
      </c>
      <c r="J6" s="24" t="str">
        <f>IF(ISNA(IF((VLOOKUP($D6,'SN3'!$E$2:$F$43,2,0))=1,2,0)),"",VLOOKUP($D6,'SN3'!$E$2:$F$43,2,0))</f>
        <v/>
      </c>
      <c r="K6" s="24" t="str">
        <f>IF(ISNA(IF((VLOOKUP($D6,'SN4'!$E$2:$F$37,2,0))=1,1,0)),"",VLOOKUP($D6,'SN4'!$E$2:$F$37,2,0))</f>
        <v/>
      </c>
      <c r="L6" s="21" t="str">
        <f>IF(ISNA(IF((VLOOKUP($D6,'GN1'!$F$2:$G$47,2,0))=1,1,0)),"",VLOOKUP($D6,'GN1'!$F$2:$G$47,2,0))</f>
        <v/>
      </c>
      <c r="M6" s="27" t="str">
        <f>IF(ISNA(IF((VLOOKUP($D6,'GN2'!$E$2:$F$37,2,0))=1,1,0)),"",VLOOKUP($D6,'GN2'!$E$2:$F$37,2,0))</f>
        <v/>
      </c>
      <c r="N6" s="27" t="str">
        <f>IF(ISNA(IF((VLOOKUP($D6,'GN3'!$E$2:$F$61,2,0))=1,1,0)),"",VLOOKUP($D6,'GN3'!$E$2:$F$61,2,0))</f>
        <v/>
      </c>
      <c r="O6" s="29" t="str">
        <f>IF(ISNA(IF((VLOOKUP($D6,'GN4'!$E$3:$F$38,2,0))=1,1,0)),"",VLOOKUP($D6,'GN4'!$E$3:$F$38,2,0))</f>
        <v/>
      </c>
      <c r="P6" s="27"/>
      <c r="Q6" s="27"/>
      <c r="R6" s="27"/>
      <c r="S6" s="27"/>
      <c r="T6" s="27"/>
      <c r="U6" s="27"/>
      <c r="V6" s="27" t="str">
        <f>IF(ISNA(IF((VLOOKUP($D6,Chilicookoff!$C$2:$E$37,3,0))=1,1,0)),"",VLOOKUP($D6,Chilicookoff!$C$2:$E$37,3,0))</f>
        <v/>
      </c>
      <c r="W6" s="29" t="str">
        <f>IF(ISNA(VLOOKUP($D6&amp;"",'Advisory Week'!$D$2:$E$32,2,0)),"",VLOOKUP($D6&amp;"",'Advisory Week'!$D$2:$E$32,2,0))</f>
        <v/>
      </c>
      <c r="X6" s="27"/>
      <c r="Y6" s="29" t="str">
        <f>IF(ISNA(IF((VLOOKUP($D6,'B-A-B'!$E$2:$F$70,2,0))=1,1,0)),"",VLOOKUP($D6,'B-A-B'!$E$2:$F$70,2,0))</f>
        <v/>
      </c>
      <c r="Z6" s="29" t="str">
        <f>IF(ISNA(IF((VLOOKUP($D6,'SWE Alumni Event'!$E$2:$F$70,2,0))=1,1,0)),"",VLOOKUP($D6,'SWE Alumni Event'!$E$2:$F$70,2,0))</f>
        <v/>
      </c>
      <c r="AA6" s="27"/>
      <c r="AB6" s="27" t="str">
        <f t="shared" si="0"/>
        <v/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 spans="1:44" ht="15">
      <c r="A7" s="26">
        <f>Membership!$A7</f>
        <v>42914.843889756943</v>
      </c>
      <c r="B7" s="22" t="str">
        <f>Membership!$B7</f>
        <v>Bucur</v>
      </c>
      <c r="C7" s="23" t="str">
        <f>Membership!$C7</f>
        <v>Stefan</v>
      </c>
      <c r="D7" s="24" t="str">
        <f>Membership!$D7</f>
        <v>StefanBucur</v>
      </c>
      <c r="E7" s="27">
        <f>IF(ISNA(VLOOKUP($D7&amp;"",'GM1'!$G$2:$H$64,2,0)),"",VLOOKUP($D7&amp;"",'GM1'!$G$2:$H$64,2,0))</f>
        <v>1</v>
      </c>
      <c r="F7" s="24" t="str">
        <f>IF(ISNA(VLOOKUP($D7&amp;"",'GM2'!$G$2:$H$64,2,0)),"",VLOOKUP($D7&amp;"",'GM2'!$G$2:$H$64,2,0))</f>
        <v/>
      </c>
      <c r="G7" s="28" t="str">
        <f>IF(ISNA(VLOOKUP($D7&amp;"",'GM3'!$G$2:$H$20,2,0)),"",VLOOKUP($D7&amp;"",'GM3'!$G$2:$H$20,2,0))</f>
        <v/>
      </c>
      <c r="H7" s="21" t="str">
        <f>IF(ISNA(IF((VLOOKUP($D7,'SN1'!$E$2:$F$46,2,0))=1,1,0)),"",VLOOKUP($D7,'SN1'!$E$2:$F$46,2,0))</f>
        <v/>
      </c>
      <c r="I7" s="24" t="str">
        <f>IF(ISNA(IF((VLOOKUP($D7,'SN2'!$E$2:$F$51,2,0))=1,1,0)),"",VLOOKUP($D7,'SN2'!$E$2:$F$51,2,0))</f>
        <v/>
      </c>
      <c r="J7" s="24" t="str">
        <f>IF(ISNA(IF((VLOOKUP($D7,'SN3'!$E$2:$F$43,2,0))=1,2,0)),"",VLOOKUP($D7,'SN3'!$E$2:$F$43,2,0))</f>
        <v/>
      </c>
      <c r="K7" s="24" t="str">
        <f>IF(ISNA(IF((VLOOKUP($D7,'SN4'!$E$2:$F$37,2,0))=1,1,0)),"",VLOOKUP($D7,'SN4'!$E$2:$F$37,2,0))</f>
        <v/>
      </c>
      <c r="L7" s="21" t="str">
        <f>IF(ISNA(IF((VLOOKUP($D7,'GN1'!$F$2:$G$47,2,0))=1,1,0)),"",VLOOKUP($D7,'GN1'!$F$2:$G$47,2,0))</f>
        <v/>
      </c>
      <c r="M7" s="27" t="str">
        <f>IF(ISNA(IF((VLOOKUP($D7,'GN2'!$E$2:$F$37,2,0))=1,1,0)),"",VLOOKUP($D7,'GN2'!$E$2:$F$37,2,0))</f>
        <v/>
      </c>
      <c r="N7" s="27" t="str">
        <f>IF(ISNA(IF((VLOOKUP($D7,'GN3'!$E$2:$F$61,2,0))=1,1,0)),"",VLOOKUP($D7,'GN3'!$E$2:$F$61,2,0))</f>
        <v/>
      </c>
      <c r="O7" s="29" t="str">
        <f>IF(ISNA(IF((VLOOKUP($D7,'GN4'!$E$3:$F$38,2,0))=1,1,0)),"",VLOOKUP($D7,'GN4'!$E$3:$F$38,2,0))</f>
        <v/>
      </c>
      <c r="P7" s="27"/>
      <c r="Q7" s="27"/>
      <c r="R7" s="27"/>
      <c r="S7" s="27"/>
      <c r="T7" s="27"/>
      <c r="U7" s="27"/>
      <c r="V7" s="27" t="str">
        <f>IF(ISNA(IF((VLOOKUP($D7,Chilicookoff!$C$2:$E$37,3,0))=1,1,0)),"",VLOOKUP($D7,Chilicookoff!$C$2:$E$37,3,0))</f>
        <v/>
      </c>
      <c r="W7" s="29" t="str">
        <f>IF(ISNA(VLOOKUP($D7&amp;"",'Advisory Week'!$D$2:$E$32,2,0)),"",VLOOKUP($D7&amp;"",'Advisory Week'!$D$2:$E$32,2,0))</f>
        <v/>
      </c>
      <c r="X7" s="27"/>
      <c r="Y7" s="29" t="str">
        <f>IF(ISNA(IF((VLOOKUP($D7,'B-A-B'!$E$2:$F$70,2,0))=1,1,0)),"",VLOOKUP($D7,'B-A-B'!$E$2:$F$70,2,0))</f>
        <v/>
      </c>
      <c r="Z7" s="29" t="str">
        <f>IF(ISNA(IF((VLOOKUP($D7,'SWE Alumni Event'!$E$2:$F$70,2,0))=1,1,0)),"",VLOOKUP($D7,'SWE Alumni Event'!$E$2:$F$70,2,0))</f>
        <v/>
      </c>
      <c r="AA7" s="27"/>
      <c r="AB7" s="27">
        <f t="shared" si="0"/>
        <v>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</row>
    <row r="8" spans="1:44" ht="15">
      <c r="A8" s="26">
        <f>Membership!$A8</f>
        <v>43140.954846111112</v>
      </c>
      <c r="B8" s="21" t="str">
        <f>Membership!$B8</f>
        <v>Yeh</v>
      </c>
      <c r="C8" s="27" t="str">
        <f>Membership!$C8</f>
        <v>I-Jung</v>
      </c>
      <c r="D8" s="24" t="str">
        <f>Membership!$D8</f>
        <v>I-JungYeh</v>
      </c>
      <c r="E8" s="27" t="str">
        <f>IF(ISNA(VLOOKUP($D8&amp;"",'GM1'!$G$2:$H$64,2,0)),"",VLOOKUP($D8&amp;"",'GM1'!$G$2:$H$64,2,0))</f>
        <v/>
      </c>
      <c r="F8" s="24" t="str">
        <f>IF(ISNA(VLOOKUP($D8&amp;"",'GM2'!$G$2:$H$64,2,0)),"",VLOOKUP($D8&amp;"",'GM2'!$G$2:$H$64,2,0))</f>
        <v/>
      </c>
      <c r="G8" s="28" t="str">
        <f>IF(ISNA(VLOOKUP($D8&amp;"",'GM3'!$G$2:$H$20,2,0)),"",VLOOKUP($D8&amp;"",'GM3'!$G$2:$H$20,2,0))</f>
        <v/>
      </c>
      <c r="H8" s="21" t="str">
        <f>IF(ISNA(IF((VLOOKUP($D8,'SN1'!$E$2:$F$46,2,0))=1,1,0)),"",VLOOKUP($D8,'SN1'!$E$2:$F$46,2,0))</f>
        <v/>
      </c>
      <c r="I8" s="24" t="str">
        <f>IF(ISNA(IF((VLOOKUP($D8,'SN2'!$E$2:$F$51,2,0))=1,1,0)),"",VLOOKUP($D8,'SN2'!$E$2:$F$51,2,0))</f>
        <v/>
      </c>
      <c r="J8" s="24" t="str">
        <f>IF(ISNA(IF((VLOOKUP($D8,'SN3'!$E$2:$F$43,2,0))=1,2,0)),"",VLOOKUP($D8,'SN3'!$E$2:$F$43,2,0))</f>
        <v/>
      </c>
      <c r="K8" s="24" t="str">
        <f>IF(ISNA(IF((VLOOKUP($D8,'SN4'!$E$2:$F$37,2,0))=1,1,0)),"",VLOOKUP($D8,'SN4'!$E$2:$F$37,2,0))</f>
        <v/>
      </c>
      <c r="L8" s="21" t="str">
        <f>IF(ISNA(IF((VLOOKUP($D8,'GN1'!$F$2:$G$47,2,0))=1,1,0)),"",VLOOKUP($D8,'GN1'!$F$2:$G$47,2,0))</f>
        <v/>
      </c>
      <c r="M8" s="27" t="str">
        <f>IF(ISNA(IF((VLOOKUP($D8,'GN2'!$E$2:$F$37,2,0))=1,1,0)),"",VLOOKUP($D8,'GN2'!$E$2:$F$37,2,0))</f>
        <v/>
      </c>
      <c r="N8" s="27" t="str">
        <f>IF(ISNA(IF((VLOOKUP($D8,'GN3'!$E$2:$F$61,2,0))=1,1,0)),"",VLOOKUP($D8,'GN3'!$E$2:$F$61,2,0))</f>
        <v/>
      </c>
      <c r="O8" s="29" t="str">
        <f>IF(ISNA(IF((VLOOKUP($D8,'GN4'!$E$3:$F$38,2,0))=1,1,0)),"",VLOOKUP($D8,'GN4'!$E$3:$F$38,2,0))</f>
        <v/>
      </c>
      <c r="P8" s="27"/>
      <c r="Q8" s="27"/>
      <c r="R8" s="27"/>
      <c r="S8" s="27"/>
      <c r="T8" s="27"/>
      <c r="U8" s="27"/>
      <c r="V8" s="27" t="str">
        <f>IF(ISNA(IF((VLOOKUP($D8,Chilicookoff!$C$2:$E$37,3,0))=1,1,0)),"",VLOOKUP($D8,Chilicookoff!$C$2:$E$37,3,0))</f>
        <v/>
      </c>
      <c r="W8" s="29" t="str">
        <f>IF(ISNA(VLOOKUP($D8&amp;"",'Advisory Week'!$D$2:$E$32,2,0)),"",VLOOKUP($D8&amp;"",'Advisory Week'!$D$2:$E$32,2,0))</f>
        <v/>
      </c>
      <c r="X8" s="27"/>
      <c r="Y8" s="29" t="str">
        <f>IF(ISNA(IF((VLOOKUP($D8,'B-A-B'!$E$2:$F$70,2,0))=1,1,0)),"",VLOOKUP($D8,'B-A-B'!$E$2:$F$70,2,0))</f>
        <v/>
      </c>
      <c r="Z8" s="29" t="str">
        <f>IF(ISNA(IF((VLOOKUP($D8,'SWE Alumni Event'!$E$2:$F$70,2,0))=1,1,0)),"",VLOOKUP($D8,'SWE Alumni Event'!$E$2:$F$70,2,0))</f>
        <v/>
      </c>
      <c r="AA8" s="27"/>
      <c r="AB8" s="27" t="str">
        <f t="shared" si="0"/>
        <v/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</row>
    <row r="9" spans="1:44" ht="15">
      <c r="A9" s="26">
        <f>Membership!$A9</f>
        <v>42921.869790312499</v>
      </c>
      <c r="B9" s="22" t="str">
        <f>Membership!$B9</f>
        <v>White</v>
      </c>
      <c r="C9" s="23" t="str">
        <f>Membership!$C9</f>
        <v>Sean</v>
      </c>
      <c r="D9" s="24" t="str">
        <f>Membership!$D9</f>
        <v>SeanWhite</v>
      </c>
      <c r="E9" s="27" t="str">
        <f>IF(ISNA(VLOOKUP($D9&amp;"",'GM1'!$G$2:$H$64,2,0)),"",VLOOKUP($D9&amp;"",'GM1'!$G$2:$H$64,2,0))</f>
        <v/>
      </c>
      <c r="F9" s="24" t="str">
        <f>IF(ISNA(VLOOKUP($D9&amp;"",'GM2'!$G$2:$H$64,2,0)),"",VLOOKUP($D9&amp;"",'GM2'!$G$2:$H$64,2,0))</f>
        <v/>
      </c>
      <c r="G9" s="28" t="str">
        <f>IF(ISNA(VLOOKUP($D9&amp;"",'GM3'!$G$2:$H$20,2,0)),"",VLOOKUP($D9&amp;"",'GM3'!$G$2:$H$20,2,0))</f>
        <v/>
      </c>
      <c r="H9" s="21" t="str">
        <f>IF(ISNA(IF((VLOOKUP($D9,'SN1'!$E$2:$F$46,2,0))=1,1,0)),"",VLOOKUP($D9,'SN1'!$E$2:$F$46,2,0))</f>
        <v/>
      </c>
      <c r="I9" s="24" t="str">
        <f>IF(ISNA(IF((VLOOKUP($D9,'SN2'!$E$2:$F$51,2,0))=1,1,0)),"",VLOOKUP($D9,'SN2'!$E$2:$F$51,2,0))</f>
        <v/>
      </c>
      <c r="J9" s="24" t="str">
        <f>IF(ISNA(IF((VLOOKUP($D9,'SN3'!$E$2:$F$43,2,0))=1,2,0)),"",VLOOKUP($D9,'SN3'!$E$2:$F$43,2,0))</f>
        <v/>
      </c>
      <c r="K9" s="24" t="str">
        <f>IF(ISNA(IF((VLOOKUP($D9,'SN4'!$E$2:$F$37,2,0))=1,1,0)),"",VLOOKUP($D9,'SN4'!$E$2:$F$37,2,0))</f>
        <v/>
      </c>
      <c r="L9" s="21" t="str">
        <f>IF(ISNA(IF((VLOOKUP($D9,'GN1'!$F$2:$G$47,2,0))=1,1,0)),"",VLOOKUP($D9,'GN1'!$F$2:$G$47,2,0))</f>
        <v/>
      </c>
      <c r="M9" s="27" t="str">
        <f>IF(ISNA(IF((VLOOKUP($D9,'GN2'!$E$2:$F$37,2,0))=1,1,0)),"",VLOOKUP($D9,'GN2'!$E$2:$F$37,2,0))</f>
        <v/>
      </c>
      <c r="N9" s="27" t="str">
        <f>IF(ISNA(IF((VLOOKUP($D9,'GN3'!$E$2:$F$61,2,0))=1,1,0)),"",VLOOKUP($D9,'GN3'!$E$2:$F$61,2,0))</f>
        <v/>
      </c>
      <c r="O9" s="29" t="str">
        <f>IF(ISNA(IF((VLOOKUP($D9,'GN4'!$E$3:$F$38,2,0))=1,1,0)),"",VLOOKUP($D9,'GN4'!$E$3:$F$38,2,0))</f>
        <v/>
      </c>
      <c r="P9" s="27"/>
      <c r="Q9" s="27"/>
      <c r="R9" s="27"/>
      <c r="S9" s="27"/>
      <c r="T9" s="27"/>
      <c r="U9" s="27"/>
      <c r="V9" s="27" t="str">
        <f>IF(ISNA(IF((VLOOKUP($D9,Chilicookoff!$C$2:$E$37,3,0))=1,1,0)),"",VLOOKUP($D9,Chilicookoff!$C$2:$E$37,3,0))</f>
        <v/>
      </c>
      <c r="W9" s="29" t="str">
        <f>IF(ISNA(VLOOKUP($D9&amp;"",'Advisory Week'!$D$2:$E$32,2,0)),"",VLOOKUP($D9&amp;"",'Advisory Week'!$D$2:$E$32,2,0))</f>
        <v/>
      </c>
      <c r="X9" s="27"/>
      <c r="Y9" s="29" t="str">
        <f>IF(ISNA(IF((VLOOKUP($D9,'B-A-B'!$E$2:$F$70,2,0))=1,1,0)),"",VLOOKUP($D9,'B-A-B'!$E$2:$F$70,2,0))</f>
        <v/>
      </c>
      <c r="Z9" s="29">
        <f>IF(ISNA(IF((VLOOKUP($D9,'SWE Alumni Event'!$E$2:$F$70,2,0))=1,1,0)),"",VLOOKUP($D9,'SWE Alumni Event'!$E$2:$F$70,2,0))</f>
        <v>1</v>
      </c>
      <c r="AA9" s="27"/>
      <c r="AB9" s="27">
        <f t="shared" si="0"/>
        <v>1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</row>
    <row r="10" spans="1:44" ht="15">
      <c r="A10" s="26">
        <f>Membership!$A10</f>
        <v>42983.829842141204</v>
      </c>
      <c r="B10" s="22" t="str">
        <f>Membership!$B10</f>
        <v>Weiss</v>
      </c>
      <c r="C10" s="23" t="str">
        <f>Membership!$C10</f>
        <v>Eli</v>
      </c>
      <c r="D10" s="24" t="str">
        <f>Membership!$D10</f>
        <v>EliWeiss</v>
      </c>
      <c r="E10" s="27" t="str">
        <f>IF(ISNA(VLOOKUP($D10&amp;"",'GM1'!$G$2:$H$64,2,0)),"",VLOOKUP($D10&amp;"",'GM1'!$G$2:$H$64,2,0))</f>
        <v/>
      </c>
      <c r="F10" s="24" t="str">
        <f>IF(ISNA(VLOOKUP($D10&amp;"",'GM2'!$G$2:$H$64,2,0)),"",VLOOKUP($D10&amp;"",'GM2'!$G$2:$H$64,2,0))</f>
        <v/>
      </c>
      <c r="G10" s="28" t="str">
        <f>IF(ISNA(VLOOKUP($D10&amp;"",'GM3'!$G$2:$H$20,2,0)),"",VLOOKUP($D10&amp;"",'GM3'!$G$2:$H$20,2,0))</f>
        <v/>
      </c>
      <c r="H10" s="21" t="str">
        <f>IF(ISNA(IF((VLOOKUP($D10,'SN1'!$E$2:$F$46,2,0))=1,1,0)),"",VLOOKUP($D10,'SN1'!$E$2:$F$46,2,0))</f>
        <v/>
      </c>
      <c r="I10" s="24" t="str">
        <f>IF(ISNA(IF((VLOOKUP($D10,'SN2'!$E$2:$F$51,2,0))=1,1,0)),"",VLOOKUP($D10,'SN2'!$E$2:$F$51,2,0))</f>
        <v/>
      </c>
      <c r="J10" s="24" t="str">
        <f>IF(ISNA(IF((VLOOKUP($D10,'SN3'!$E$2:$F$43,2,0))=1,2,0)),"",VLOOKUP($D10,'SN3'!$E$2:$F$43,2,0))</f>
        <v/>
      </c>
      <c r="K10" s="24" t="str">
        <f>IF(ISNA(IF((VLOOKUP($D10,'SN4'!$E$2:$F$37,2,0))=1,1,0)),"",VLOOKUP($D10,'SN4'!$E$2:$F$37,2,0))</f>
        <v/>
      </c>
      <c r="L10" s="21" t="str">
        <f>IF(ISNA(IF((VLOOKUP($D10,'GN1'!$F$2:$G$47,2,0))=1,1,0)),"",VLOOKUP($D10,'GN1'!$F$2:$G$47,2,0))</f>
        <v/>
      </c>
      <c r="M10" s="27" t="str">
        <f>IF(ISNA(IF((VLOOKUP($D10,'GN2'!$E$2:$F$37,2,0))=1,1,0)),"",VLOOKUP($D10,'GN2'!$E$2:$F$37,2,0))</f>
        <v/>
      </c>
      <c r="N10" s="27" t="str">
        <f>IF(ISNA(IF((VLOOKUP($D10,'GN3'!$E$2:$F$61,2,0))=1,1,0)),"",VLOOKUP($D10,'GN3'!$E$2:$F$61,2,0))</f>
        <v/>
      </c>
      <c r="O10" s="29" t="str">
        <f>IF(ISNA(IF((VLOOKUP($D10,'GN4'!$E$3:$F$38,2,0))=1,1,0)),"",VLOOKUP($D10,'GN4'!$E$3:$F$38,2,0))</f>
        <v/>
      </c>
      <c r="P10" s="27"/>
      <c r="Q10" s="27"/>
      <c r="R10" s="27"/>
      <c r="S10" s="27"/>
      <c r="T10" s="27"/>
      <c r="U10" s="27"/>
      <c r="V10" s="27" t="str">
        <f>IF(ISNA(IF((VLOOKUP($D10,Chilicookoff!$C$2:$E$37,3,0))=1,1,0)),"",VLOOKUP($D10,Chilicookoff!$C$2:$E$37,3,0))</f>
        <v/>
      </c>
      <c r="W10" s="29" t="str">
        <f>IF(ISNA(VLOOKUP($D10&amp;"",'Advisory Week'!$D$2:$E$32,2,0)),"",VLOOKUP($D10&amp;"",'Advisory Week'!$D$2:$E$32,2,0))</f>
        <v/>
      </c>
      <c r="X10" s="27"/>
      <c r="Y10" s="29" t="str">
        <f>IF(ISNA(IF((VLOOKUP($D10,'B-A-B'!$E$2:$F$70,2,0))=1,1,0)),"",VLOOKUP($D10,'B-A-B'!$E$2:$F$70,2,0))</f>
        <v/>
      </c>
      <c r="Z10" s="29" t="str">
        <f>IF(ISNA(IF((VLOOKUP($D10,'SWE Alumni Event'!$E$2:$F$70,2,0))=1,1,0)),"",VLOOKUP($D10,'SWE Alumni Event'!$E$2:$F$70,2,0))</f>
        <v/>
      </c>
      <c r="AA10" s="27"/>
      <c r="AB10" s="27" t="str">
        <f t="shared" si="0"/>
        <v/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 spans="1:44" ht="15">
      <c r="A11" s="26">
        <f>Membership!$A11</f>
        <v>42989.667013379629</v>
      </c>
      <c r="B11" s="22" t="str">
        <f>Membership!$B11</f>
        <v>Vela</v>
      </c>
      <c r="C11" s="23" t="str">
        <f>Membership!$C11</f>
        <v>Aldo</v>
      </c>
      <c r="D11" s="24" t="str">
        <f>Membership!$D11</f>
        <v>AldoVela</v>
      </c>
      <c r="E11" s="27" t="str">
        <f>IF(ISNA(VLOOKUP($D11&amp;"",'GM1'!$G$2:$H$64,2,0)),"",VLOOKUP($D11&amp;"",'GM1'!$G$2:$H$64,2,0))</f>
        <v/>
      </c>
      <c r="F11" s="24" t="str">
        <f>IF(ISNA(VLOOKUP($D11&amp;"",'GM2'!$G$2:$H$64,2,0)),"",VLOOKUP($D11&amp;"",'GM2'!$G$2:$H$64,2,0))</f>
        <v/>
      </c>
      <c r="G11" s="28" t="str">
        <f>IF(ISNA(VLOOKUP($D11&amp;"",'GM3'!$G$2:$H$20,2,0)),"",VLOOKUP($D11&amp;"",'GM3'!$G$2:$H$20,2,0))</f>
        <v/>
      </c>
      <c r="H11" s="21" t="str">
        <f>IF(ISNA(IF((VLOOKUP($D11,'SN1'!$E$2:$F$46,2,0))=1,1,0)),"",VLOOKUP($D11,'SN1'!$E$2:$F$46,2,0))</f>
        <v/>
      </c>
      <c r="I11" s="24" t="str">
        <f>IF(ISNA(IF((VLOOKUP($D11,'SN2'!$E$2:$F$51,2,0))=1,1,0)),"",VLOOKUP($D11,'SN2'!$E$2:$F$51,2,0))</f>
        <v/>
      </c>
      <c r="J11" s="24" t="str">
        <f>IF(ISNA(IF((VLOOKUP($D11,'SN3'!$E$2:$F$43,2,0))=1,2,0)),"",VLOOKUP($D11,'SN3'!$E$2:$F$43,2,0))</f>
        <v/>
      </c>
      <c r="K11" s="24" t="str">
        <f>IF(ISNA(IF((VLOOKUP($D11,'SN4'!$E$2:$F$37,2,0))=1,1,0)),"",VLOOKUP($D11,'SN4'!$E$2:$F$37,2,0))</f>
        <v/>
      </c>
      <c r="L11" s="21" t="str">
        <f>IF(ISNA(IF((VLOOKUP($D11,'GN1'!$F$2:$G$47,2,0))=1,1,0)),"",VLOOKUP($D11,'GN1'!$F$2:$G$47,2,0))</f>
        <v/>
      </c>
      <c r="M11" s="27" t="str">
        <f>IF(ISNA(IF((VLOOKUP($D11,'GN2'!$E$2:$F$37,2,0))=1,1,0)),"",VLOOKUP($D11,'GN2'!$E$2:$F$37,2,0))</f>
        <v/>
      </c>
      <c r="N11" s="27" t="str">
        <f>IF(ISNA(IF((VLOOKUP($D11,'GN3'!$E$2:$F$61,2,0))=1,1,0)),"",VLOOKUP($D11,'GN3'!$E$2:$F$61,2,0))</f>
        <v/>
      </c>
      <c r="O11" s="29" t="str">
        <f>IF(ISNA(IF((VLOOKUP($D11,'GN4'!$E$3:$F$38,2,0))=1,1,0)),"",VLOOKUP($D11,'GN4'!$E$3:$F$38,2,0))</f>
        <v/>
      </c>
      <c r="P11" s="27"/>
      <c r="Q11" s="27"/>
      <c r="R11" s="27"/>
      <c r="S11" s="27"/>
      <c r="T11" s="27"/>
      <c r="U11" s="27"/>
      <c r="V11" s="27" t="str">
        <f>IF(ISNA(IF((VLOOKUP($D11,Chilicookoff!$C$2:$E$37,3,0))=1,1,0)),"",VLOOKUP($D11,Chilicookoff!$C$2:$E$37,3,0))</f>
        <v/>
      </c>
      <c r="W11" s="29" t="str">
        <f>IF(ISNA(VLOOKUP($D11&amp;"",'Advisory Week'!$D$2:$E$32,2,0)),"",VLOOKUP($D11&amp;"",'Advisory Week'!$D$2:$E$32,2,0))</f>
        <v/>
      </c>
      <c r="X11" s="27"/>
      <c r="Y11" s="29" t="str">
        <f>IF(ISNA(IF((VLOOKUP($D11,'B-A-B'!$E$2:$F$70,2,0))=1,1,0)),"",VLOOKUP($D11,'B-A-B'!$E$2:$F$70,2,0))</f>
        <v/>
      </c>
      <c r="Z11" s="29" t="str">
        <f>IF(ISNA(IF((VLOOKUP($D11,'SWE Alumni Event'!$E$2:$F$70,2,0))=1,1,0)),"",VLOOKUP($D11,'SWE Alumni Event'!$E$2:$F$70,2,0))</f>
        <v/>
      </c>
      <c r="AA11" s="27"/>
      <c r="AB11" s="27" t="str">
        <f t="shared" si="0"/>
        <v/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</row>
    <row r="12" spans="1:44" ht="15">
      <c r="A12" s="26">
        <f>Membership!$A12</f>
        <v>43005.814796828708</v>
      </c>
      <c r="B12" s="21" t="str">
        <f>Membership!$B12</f>
        <v>Vasquez</v>
      </c>
      <c r="C12" s="27" t="str">
        <f>Membership!$C12</f>
        <v>Kevin</v>
      </c>
      <c r="D12" s="24" t="str">
        <f>Membership!$D12</f>
        <v>KevinVasquez</v>
      </c>
      <c r="E12" s="27" t="str">
        <f>IF(ISNA(VLOOKUP($D12&amp;"",'GM1'!$G$2:$H$64,2,0)),"",VLOOKUP($D12&amp;"",'GM1'!$G$2:$H$64,2,0))</f>
        <v/>
      </c>
      <c r="F12" s="24" t="str">
        <f>IF(ISNA(VLOOKUP($D12&amp;"",'GM2'!$G$2:$H$64,2,0)),"",VLOOKUP($D12&amp;"",'GM2'!$G$2:$H$64,2,0))</f>
        <v/>
      </c>
      <c r="G12" s="28" t="str">
        <f>IF(ISNA(VLOOKUP($D12&amp;"",'GM3'!$G$2:$H$20,2,0)),"",VLOOKUP($D12&amp;"",'GM3'!$G$2:$H$20,2,0))</f>
        <v/>
      </c>
      <c r="H12" s="21" t="str">
        <f>IF(ISNA(IF((VLOOKUP($D12,'SN1'!$E$2:$F$46,2,0))=1,1,0)),"",VLOOKUP($D12,'SN1'!$E$2:$F$46,2,0))</f>
        <v/>
      </c>
      <c r="I12" s="24" t="str">
        <f>IF(ISNA(IF((VLOOKUP($D12,'SN2'!$E$2:$F$51,2,0))=1,1,0)),"",VLOOKUP($D12,'SN2'!$E$2:$F$51,2,0))</f>
        <v/>
      </c>
      <c r="J12" s="24" t="str">
        <f>IF(ISNA(IF((VLOOKUP($D12,'SN3'!$E$2:$F$43,2,0))=1,2,0)),"",VLOOKUP($D12,'SN3'!$E$2:$F$43,2,0))</f>
        <v/>
      </c>
      <c r="K12" s="24" t="str">
        <f>IF(ISNA(IF((VLOOKUP($D12,'SN4'!$E$2:$F$37,2,0))=1,1,0)),"",VLOOKUP($D12,'SN4'!$E$2:$F$37,2,0))</f>
        <v/>
      </c>
      <c r="L12" s="21" t="str">
        <f>IF(ISNA(IF((VLOOKUP($D12,'GN1'!$F$2:$G$47,2,0))=1,1,0)),"",VLOOKUP($D12,'GN1'!$F$2:$G$47,2,0))</f>
        <v/>
      </c>
      <c r="M12" s="27" t="str">
        <f>IF(ISNA(IF((VLOOKUP($D12,'GN2'!$E$2:$F$37,2,0))=1,1,0)),"",VLOOKUP($D12,'GN2'!$E$2:$F$37,2,0))</f>
        <v/>
      </c>
      <c r="N12" s="27" t="str">
        <f>IF(ISNA(IF((VLOOKUP($D12,'GN3'!$E$2:$F$61,2,0))=1,1,0)),"",VLOOKUP($D12,'GN3'!$E$2:$F$61,2,0))</f>
        <v/>
      </c>
      <c r="O12" s="29" t="str">
        <f>IF(ISNA(IF((VLOOKUP($D12,'GN4'!$E$3:$F$38,2,0))=1,1,0)),"",VLOOKUP($D12,'GN4'!$E$3:$F$38,2,0))</f>
        <v/>
      </c>
      <c r="P12" s="27"/>
      <c r="Q12" s="27"/>
      <c r="R12" s="27"/>
      <c r="S12" s="27"/>
      <c r="T12" s="27"/>
      <c r="U12" s="27"/>
      <c r="V12" s="27" t="str">
        <f>IF(ISNA(IF((VLOOKUP($D12,Chilicookoff!$C$2:$E$37,3,0))=1,1,0)),"",VLOOKUP($D12,Chilicookoff!$C$2:$E$37,3,0))</f>
        <v/>
      </c>
      <c r="W12" s="29" t="str">
        <f>IF(ISNA(VLOOKUP($D12&amp;"",'Advisory Week'!$D$2:$E$32,2,0)),"",VLOOKUP($D12&amp;"",'Advisory Week'!$D$2:$E$32,2,0))</f>
        <v/>
      </c>
      <c r="X12" s="27"/>
      <c r="Y12" s="29" t="str">
        <f>IF(ISNA(IF((VLOOKUP($D12,'B-A-B'!$E$2:$F$70,2,0))=1,1,0)),"",VLOOKUP($D12,'B-A-B'!$E$2:$F$70,2,0))</f>
        <v/>
      </c>
      <c r="Z12" s="29" t="str">
        <f>IF(ISNA(IF((VLOOKUP($D12,'SWE Alumni Event'!$E$2:$F$70,2,0))=1,1,0)),"",VLOOKUP($D12,'SWE Alumni Event'!$E$2:$F$70,2,0))</f>
        <v/>
      </c>
      <c r="AA12" s="27"/>
      <c r="AB12" s="27" t="str">
        <f t="shared" si="0"/>
        <v/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</row>
    <row r="13" spans="1:44" ht="15">
      <c r="A13" s="26">
        <f>Membership!$A13</f>
        <v>43130.689140891205</v>
      </c>
      <c r="B13" s="21" t="str">
        <f>Membership!$B13</f>
        <v>Vansia</v>
      </c>
      <c r="C13" s="27" t="str">
        <f>Membership!$C13</f>
        <v xml:space="preserve">Meghna </v>
      </c>
      <c r="D13" s="24" t="str">
        <f>Membership!$D13</f>
        <v>MeghnaVansia</v>
      </c>
      <c r="E13" s="27" t="str">
        <f>IF(ISNA(VLOOKUP($D13&amp;"",'GM1'!$G$2:$H$64,2,0)),"",VLOOKUP($D13&amp;"",'GM1'!$G$2:$H$64,2,0))</f>
        <v/>
      </c>
      <c r="F13" s="24" t="str">
        <f>IF(ISNA(VLOOKUP($D13&amp;"",'GM2'!$G$2:$H$64,2,0)),"",VLOOKUP($D13&amp;"",'GM2'!$G$2:$H$64,2,0))</f>
        <v/>
      </c>
      <c r="G13" s="28" t="str">
        <f>IF(ISNA(VLOOKUP($D13&amp;"",'GM3'!$G$2:$H$20,2,0)),"",VLOOKUP($D13&amp;"",'GM3'!$G$2:$H$20,2,0))</f>
        <v/>
      </c>
      <c r="H13" s="21" t="str">
        <f>IF(ISNA(IF((VLOOKUP($D13,'SN1'!$E$2:$F$46,2,0))=1,1,0)),"",VLOOKUP($D13,'SN1'!$E$2:$F$46,2,0))</f>
        <v/>
      </c>
      <c r="I13" s="24" t="str">
        <f>IF(ISNA(IF((VLOOKUP($D13,'SN2'!$E$2:$F$51,2,0))=1,1,0)),"",VLOOKUP($D13,'SN2'!$E$2:$F$51,2,0))</f>
        <v/>
      </c>
      <c r="J13" s="24" t="str">
        <f>IF(ISNA(IF((VLOOKUP($D13,'SN3'!$E$2:$F$43,2,0))=1,2,0)),"",VLOOKUP($D13,'SN3'!$E$2:$F$43,2,0))</f>
        <v/>
      </c>
      <c r="K13" s="24" t="str">
        <f>IF(ISNA(IF((VLOOKUP($D13,'SN4'!$E$2:$F$37,2,0))=1,1,0)),"",VLOOKUP($D13,'SN4'!$E$2:$F$37,2,0))</f>
        <v/>
      </c>
      <c r="L13" s="21" t="str">
        <f>IF(ISNA(IF((VLOOKUP($D13,'GN1'!$F$2:$G$47,2,0))=1,1,0)),"",VLOOKUP($D13,'GN1'!$F$2:$G$47,2,0))</f>
        <v/>
      </c>
      <c r="M13" s="30">
        <v>1</v>
      </c>
      <c r="N13" s="27" t="str">
        <f>IF(ISNA(IF((VLOOKUP($D13,'GN3'!$E$2:$F$61,2,0))=1,1,0)),"",VLOOKUP($D13,'GN3'!$E$2:$F$61,2,0))</f>
        <v/>
      </c>
      <c r="O13" s="29" t="str">
        <f>IF(ISNA(IF((VLOOKUP($D13,'GN4'!$E$3:$F$38,2,0))=1,1,0)),"",VLOOKUP($D13,'GN4'!$E$3:$F$38,2,0))</f>
        <v/>
      </c>
      <c r="P13" s="30">
        <v>6</v>
      </c>
      <c r="Q13" s="27"/>
      <c r="R13" s="27"/>
      <c r="S13" s="27"/>
      <c r="T13" s="27"/>
      <c r="U13" s="27"/>
      <c r="V13" s="27" t="str">
        <f>IF(ISNA(IF((VLOOKUP($D13,Chilicookoff!$C$2:$E$37,3,0))=1,1,0)),"",VLOOKUP($D13,Chilicookoff!$C$2:$E$37,3,0))</f>
        <v/>
      </c>
      <c r="W13" s="29" t="str">
        <f>IF(ISNA(VLOOKUP($D13&amp;"",'Advisory Week'!$D$2:$E$32,2,0)),"",VLOOKUP($D13&amp;"",'Advisory Week'!$D$2:$E$32,2,0))</f>
        <v/>
      </c>
      <c r="X13" s="30">
        <v>2</v>
      </c>
      <c r="Y13" s="29" t="str">
        <f>IF(ISNA(IF((VLOOKUP($D13,'B-A-B'!$E$2:$F$70,2,0))=1,1,0)),"",VLOOKUP($D13,'B-A-B'!$E$2:$F$70,2,0))</f>
        <v/>
      </c>
      <c r="Z13" s="29" t="str">
        <f>IF(ISNA(IF((VLOOKUP($D13,'SWE Alumni Event'!$E$2:$F$70,2,0))=1,1,0)),"",VLOOKUP($D13,'SWE Alumni Event'!$E$2:$F$70,2,0))</f>
        <v/>
      </c>
      <c r="AA13" s="27"/>
      <c r="AB13" s="27">
        <f t="shared" si="0"/>
        <v>9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</row>
    <row r="14" spans="1:44" ht="15">
      <c r="A14" s="26">
        <f>Membership!$A14</f>
        <v>42999.735881041663</v>
      </c>
      <c r="B14" s="22" t="str">
        <f>Membership!$B14</f>
        <v>Van Patten</v>
      </c>
      <c r="C14" s="23" t="str">
        <f>Membership!$C14</f>
        <v>Mike</v>
      </c>
      <c r="D14" s="24" t="str">
        <f>Membership!$D14</f>
        <v>MikeVanPatten</v>
      </c>
      <c r="E14" s="27" t="str">
        <f>IF(ISNA(VLOOKUP($D14&amp;"",'GM1'!$G$2:$H$64,2,0)),"",VLOOKUP($D14&amp;"",'GM1'!$G$2:$H$64,2,0))</f>
        <v/>
      </c>
      <c r="F14" s="24" t="str">
        <f>IF(ISNA(VLOOKUP($D14&amp;"",'GM2'!$G$2:$H$64,2,0)),"",VLOOKUP($D14&amp;"",'GM2'!$G$2:$H$64,2,0))</f>
        <v/>
      </c>
      <c r="G14" s="28" t="str">
        <f>IF(ISNA(VLOOKUP($D14&amp;"",'GM3'!$G$2:$H$20,2,0)),"",VLOOKUP($D14&amp;"",'GM3'!$G$2:$H$20,2,0))</f>
        <v/>
      </c>
      <c r="H14" s="21" t="str">
        <f>IF(ISNA(IF((VLOOKUP($D14,'SN1'!$E$2:$F$46,2,0))=1,1,0)),"",VLOOKUP($D14,'SN1'!$E$2:$F$46,2,0))</f>
        <v/>
      </c>
      <c r="I14" s="24" t="str">
        <f>IF(ISNA(IF((VLOOKUP($D14,'SN2'!$E$2:$F$51,2,0))=1,1,0)),"",VLOOKUP($D14,'SN2'!$E$2:$F$51,2,0))</f>
        <v/>
      </c>
      <c r="J14" s="24" t="str">
        <f>IF(ISNA(IF((VLOOKUP($D14,'SN3'!$E$2:$F$43,2,0))=1,2,0)),"",VLOOKUP($D14,'SN3'!$E$2:$F$43,2,0))</f>
        <v/>
      </c>
      <c r="K14" s="24" t="str">
        <f>IF(ISNA(IF((VLOOKUP($D14,'SN4'!$E$2:$F$37,2,0))=1,1,0)),"",VLOOKUP($D14,'SN4'!$E$2:$F$37,2,0))</f>
        <v/>
      </c>
      <c r="L14" s="21" t="str">
        <f>IF(ISNA(IF((VLOOKUP($D14,'GN1'!$F$2:$G$47,2,0))=1,1,0)),"",VLOOKUP($D14,'GN1'!$F$2:$G$47,2,0))</f>
        <v/>
      </c>
      <c r="M14" s="27" t="str">
        <f>IF(ISNA(IF((VLOOKUP($D14,'GN2'!$E$2:$F$37,2,0))=1,1,0)),"",VLOOKUP($D14,'GN2'!$E$2:$F$37,2,0))</f>
        <v/>
      </c>
      <c r="N14" s="27" t="str">
        <f>IF(ISNA(IF((VLOOKUP($D14,'GN3'!$E$2:$F$61,2,0))=1,1,0)),"",VLOOKUP($D14,'GN3'!$E$2:$F$61,2,0))</f>
        <v/>
      </c>
      <c r="O14" s="29" t="str">
        <f>IF(ISNA(IF((VLOOKUP($D14,'GN4'!$E$3:$F$38,2,0))=1,1,0)),"",VLOOKUP($D14,'GN4'!$E$3:$F$38,2,0))</f>
        <v/>
      </c>
      <c r="P14" s="27"/>
      <c r="Q14" s="27"/>
      <c r="R14" s="27"/>
      <c r="S14" s="27"/>
      <c r="T14" s="27"/>
      <c r="U14" s="27"/>
      <c r="V14" s="27" t="str">
        <f>IF(ISNA(IF((VLOOKUP($D14,Chilicookoff!$C$2:$E$37,3,0))=1,1,0)),"",VLOOKUP($D14,Chilicookoff!$C$2:$E$37,3,0))</f>
        <v/>
      </c>
      <c r="W14" s="29" t="str">
        <f>IF(ISNA(VLOOKUP($D14&amp;"",'Advisory Week'!$D$2:$E$32,2,0)),"",VLOOKUP($D14&amp;"",'Advisory Week'!$D$2:$E$32,2,0))</f>
        <v/>
      </c>
      <c r="X14" s="27"/>
      <c r="Y14" s="29" t="str">
        <f>IF(ISNA(IF((VLOOKUP($D14,'B-A-B'!$E$2:$F$70,2,0))=1,1,0)),"",VLOOKUP($D14,'B-A-B'!$E$2:$F$70,2,0))</f>
        <v/>
      </c>
      <c r="Z14" s="29" t="str">
        <f>IF(ISNA(IF((VLOOKUP($D14,'SWE Alumni Event'!$E$2:$F$70,2,0))=1,1,0)),"",VLOOKUP($D14,'SWE Alumni Event'!$E$2:$F$70,2,0))</f>
        <v/>
      </c>
      <c r="AA14" s="27"/>
      <c r="AB14" s="27" t="str">
        <f t="shared" si="0"/>
        <v/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44" ht="15">
      <c r="A15" s="26">
        <f>Membership!$A15</f>
        <v>43205.97927398148</v>
      </c>
      <c r="B15" s="21" t="str">
        <f>Membership!$B15</f>
        <v>Tran</v>
      </c>
      <c r="C15" s="27" t="str">
        <f>Membership!$C15</f>
        <v>Jonathan</v>
      </c>
      <c r="D15" s="24" t="str">
        <f>Membership!$D15</f>
        <v>JonathanTran</v>
      </c>
      <c r="E15" s="27" t="str">
        <f>IF(ISNA(VLOOKUP($D15&amp;"",'GM1'!$G$2:$H$64,2,0)),"",VLOOKUP($D15&amp;"",'GM1'!$G$2:$H$64,2,0))</f>
        <v/>
      </c>
      <c r="F15" s="24" t="str">
        <f>IF(ISNA(VLOOKUP($D15&amp;"",'GM2'!$G$2:$H$64,2,0)),"",VLOOKUP($D15&amp;"",'GM2'!$G$2:$H$64,2,0))</f>
        <v/>
      </c>
      <c r="G15" s="28" t="str">
        <f>IF(ISNA(VLOOKUP($D15&amp;"",'GM3'!$G$2:$H$20,2,0)),"",VLOOKUP($D15&amp;"",'GM3'!$G$2:$H$20,2,0))</f>
        <v/>
      </c>
      <c r="H15" s="21" t="str">
        <f>IF(ISNA(IF((VLOOKUP($D15,'SN1'!$E$2:$F$46,2,0))=1,1,0)),"",VLOOKUP($D15,'SN1'!$E$2:$F$46,2,0))</f>
        <v/>
      </c>
      <c r="I15" s="24" t="str">
        <f>IF(ISNA(IF((VLOOKUP($D15,'SN2'!$E$2:$F$51,2,0))=1,1,0)),"",VLOOKUP($D15,'SN2'!$E$2:$F$51,2,0))</f>
        <v/>
      </c>
      <c r="J15" s="24" t="str">
        <f>IF(ISNA(IF((VLOOKUP($D15,'SN3'!$E$2:$F$43,2,0))=1,2,0)),"",VLOOKUP($D15,'SN3'!$E$2:$F$43,2,0))</f>
        <v/>
      </c>
      <c r="K15" s="24" t="str">
        <f>IF(ISNA(IF((VLOOKUP($D15,'SN4'!$E$2:$F$37,2,0))=1,1,0)),"",VLOOKUP($D15,'SN4'!$E$2:$F$37,2,0))</f>
        <v/>
      </c>
      <c r="L15" s="21" t="str">
        <f>IF(ISNA(IF((VLOOKUP($D15,'GN1'!$F$2:$G$47,2,0))=1,1,0)),"",VLOOKUP($D15,'GN1'!$F$2:$G$47,2,0))</f>
        <v/>
      </c>
      <c r="M15" s="27" t="str">
        <f>IF(ISNA(IF((VLOOKUP($D15,'GN2'!$E$2:$F$37,2,0))=1,1,0)),"",VLOOKUP($D15,'GN2'!$E$2:$F$37,2,0))</f>
        <v/>
      </c>
      <c r="N15" s="27" t="str">
        <f>IF(ISNA(IF((VLOOKUP($D15,'GN3'!$E$2:$F$61,2,0))=1,1,0)),"",VLOOKUP($D15,'GN3'!$E$2:$F$61,2,0))</f>
        <v/>
      </c>
      <c r="O15" s="29" t="str">
        <f>IF(ISNA(IF((VLOOKUP($D15,'GN4'!$E$3:$F$38,2,0))=1,1,0)),"",VLOOKUP($D15,'GN4'!$E$3:$F$38,2,0))</f>
        <v/>
      </c>
      <c r="P15" s="27"/>
      <c r="Q15" s="27"/>
      <c r="R15" s="27"/>
      <c r="S15" s="27"/>
      <c r="T15" s="27"/>
      <c r="U15" s="30">
        <v>2</v>
      </c>
      <c r="V15" s="27" t="str">
        <f>IF(ISNA(IF((VLOOKUP($D15,Chilicookoff!$C$2:$E$37,3,0))=1,1,0)),"",VLOOKUP($D15,Chilicookoff!$C$2:$E$37,3,0))</f>
        <v/>
      </c>
      <c r="W15" s="29" t="str">
        <f>IF(ISNA(VLOOKUP($D15&amp;"",'Advisory Week'!$D$2:$E$32,2,0)),"",VLOOKUP($D15&amp;"",'Advisory Week'!$D$2:$E$32,2,0))</f>
        <v/>
      </c>
      <c r="X15" s="27"/>
      <c r="Y15" s="29" t="str">
        <f>IF(ISNA(IF((VLOOKUP($D15,'B-A-B'!$E$2:$F$70,2,0))=1,1,0)),"",VLOOKUP($D15,'B-A-B'!$E$2:$F$70,2,0))</f>
        <v/>
      </c>
      <c r="Z15" s="29" t="str">
        <f>IF(ISNA(IF((VLOOKUP($D15,'SWE Alumni Event'!$E$2:$F$70,2,0))=1,1,0)),"",VLOOKUP($D15,'SWE Alumni Event'!$E$2:$F$70,2,0))</f>
        <v/>
      </c>
      <c r="AA15" s="27"/>
      <c r="AB15" s="27">
        <f t="shared" si="0"/>
        <v>2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</row>
    <row r="16" spans="1:44" ht="15">
      <c r="A16" s="26">
        <f>Membership!$A16</f>
        <v>43131.485858217595</v>
      </c>
      <c r="B16" s="21" t="str">
        <f>Membership!$B16</f>
        <v>Thornton</v>
      </c>
      <c r="C16" s="27" t="str">
        <f>Membership!$C16</f>
        <v>Jack</v>
      </c>
      <c r="D16" s="24" t="str">
        <f>Membership!$D16</f>
        <v>JackThornton</v>
      </c>
      <c r="E16" s="27" t="str">
        <f>IF(ISNA(VLOOKUP($D16&amp;"",'GM1'!$G$2:$H$64,2,0)),"",VLOOKUP($D16&amp;"",'GM1'!$G$2:$H$64,2,0))</f>
        <v/>
      </c>
      <c r="F16" s="24" t="str">
        <f>IF(ISNA(VLOOKUP($D16&amp;"",'GM2'!$G$2:$H$64,2,0)),"",VLOOKUP($D16&amp;"",'GM2'!$G$2:$H$64,2,0))</f>
        <v/>
      </c>
      <c r="G16" s="28" t="str">
        <f>IF(ISNA(VLOOKUP($D16&amp;"",'GM3'!$G$2:$H$20,2,0)),"",VLOOKUP($D16&amp;"",'GM3'!$G$2:$H$20,2,0))</f>
        <v/>
      </c>
      <c r="H16" s="21" t="str">
        <f>IF(ISNA(IF((VLOOKUP($D16,'SN1'!$E$2:$F$46,2,0))=1,1,0)),"",VLOOKUP($D16,'SN1'!$E$2:$F$46,2,0))</f>
        <v/>
      </c>
      <c r="I16" s="24" t="str">
        <f>IF(ISNA(IF((VLOOKUP($D16,'SN2'!$E$2:$F$51,2,0))=1,1,0)),"",VLOOKUP($D16,'SN2'!$E$2:$F$51,2,0))</f>
        <v/>
      </c>
      <c r="J16" s="24" t="str">
        <f>IF(ISNA(IF((VLOOKUP($D16,'SN3'!$E$2:$F$43,2,0))=1,2,0)),"",VLOOKUP($D16,'SN3'!$E$2:$F$43,2,0))</f>
        <v/>
      </c>
      <c r="K16" s="24" t="str">
        <f>IF(ISNA(IF((VLOOKUP($D16,'SN4'!$E$2:$F$37,2,0))=1,1,0)),"",VLOOKUP($D16,'SN4'!$E$2:$F$37,2,0))</f>
        <v/>
      </c>
      <c r="L16" s="21" t="str">
        <f>IF(ISNA(IF((VLOOKUP($D16,'GN1'!$F$2:$G$47,2,0))=1,1,0)),"",VLOOKUP($D16,'GN1'!$F$2:$G$47,2,0))</f>
        <v/>
      </c>
      <c r="M16" s="27" t="str">
        <f>IF(ISNA(IF((VLOOKUP($D16,'GN2'!$E$2:$F$37,2,0))=1,1,0)),"",VLOOKUP($D16,'GN2'!$E$2:$F$37,2,0))</f>
        <v/>
      </c>
      <c r="N16" s="27" t="str">
        <f>IF(ISNA(IF((VLOOKUP($D16,'GN3'!$E$2:$F$61,2,0))=1,1,0)),"",VLOOKUP($D16,'GN3'!$E$2:$F$61,2,0))</f>
        <v/>
      </c>
      <c r="O16" s="29" t="str">
        <f>IF(ISNA(IF((VLOOKUP($D16,'GN4'!$E$3:$F$38,2,0))=1,1,0)),"",VLOOKUP($D16,'GN4'!$E$3:$F$38,2,0))</f>
        <v/>
      </c>
      <c r="P16" s="27"/>
      <c r="Q16" s="27"/>
      <c r="R16" s="27"/>
      <c r="S16" s="27"/>
      <c r="T16" s="27"/>
      <c r="U16" s="27"/>
      <c r="V16" s="27" t="str">
        <f>IF(ISNA(IF((VLOOKUP($D16,Chilicookoff!$C$2:$E$37,3,0))=1,1,0)),"",VLOOKUP($D16,Chilicookoff!$C$2:$E$37,3,0))</f>
        <v/>
      </c>
      <c r="W16" s="29" t="str">
        <f>IF(ISNA(VLOOKUP($D16&amp;"",'Advisory Week'!$D$2:$E$32,2,0)),"",VLOOKUP($D16&amp;"",'Advisory Week'!$D$2:$E$32,2,0))</f>
        <v/>
      </c>
      <c r="X16" s="27"/>
      <c r="Y16" s="29" t="str">
        <f>IF(ISNA(IF((VLOOKUP($D16,'B-A-B'!$E$2:$F$70,2,0))=1,1,0)),"",VLOOKUP($D16,'B-A-B'!$E$2:$F$70,2,0))</f>
        <v/>
      </c>
      <c r="Z16" s="29" t="str">
        <f>IF(ISNA(IF((VLOOKUP($D16,'SWE Alumni Event'!$E$2:$F$70,2,0))=1,1,0)),"",VLOOKUP($D16,'SWE Alumni Event'!$E$2:$F$70,2,0))</f>
        <v/>
      </c>
      <c r="AA16" s="27"/>
      <c r="AB16" s="27" t="str">
        <f t="shared" si="0"/>
        <v/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</row>
    <row r="17" spans="1:44" ht="15">
      <c r="A17" s="26">
        <f>Membership!$A17</f>
        <v>43003.266212615737</v>
      </c>
      <c r="B17" s="21" t="str">
        <f>Membership!$B17</f>
        <v>Tenneti</v>
      </c>
      <c r="C17" s="27" t="str">
        <f>Membership!$C17</f>
        <v>Pavani</v>
      </c>
      <c r="D17" s="24" t="str">
        <f>Membership!$D17</f>
        <v>PavaniTenneti</v>
      </c>
      <c r="E17" s="27" t="str">
        <f>IF(ISNA(VLOOKUP($D17&amp;"",'GM1'!$G$2:$H$64,2,0)),"",VLOOKUP($D17&amp;"",'GM1'!$G$2:$H$64,2,0))</f>
        <v/>
      </c>
      <c r="F17" s="24" t="str">
        <f>IF(ISNA(VLOOKUP($D17&amp;"",'GM2'!$G$2:$H$64,2,0)),"",VLOOKUP($D17&amp;"",'GM2'!$G$2:$H$64,2,0))</f>
        <v/>
      </c>
      <c r="G17" s="28" t="str">
        <f>IF(ISNA(VLOOKUP($D17&amp;"",'GM3'!$G$2:$H$20,2,0)),"",VLOOKUP($D17&amp;"",'GM3'!$G$2:$H$20,2,0))</f>
        <v/>
      </c>
      <c r="H17" s="21" t="str">
        <f>IF(ISNA(IF((VLOOKUP($D17,'SN1'!$E$2:$F$46,2,0))=1,1,0)),"",VLOOKUP($D17,'SN1'!$E$2:$F$46,2,0))</f>
        <v/>
      </c>
      <c r="I17" s="24">
        <f>IF(ISNA(IF((VLOOKUP($D17,'SN2'!$E$2:$F$51,2,0))=1,1,0)),"",VLOOKUP($D17,'SN2'!$E$2:$F$51,2,0))</f>
        <v>1</v>
      </c>
      <c r="J17" s="24" t="str">
        <f>IF(ISNA(IF((VLOOKUP($D17,'SN3'!$E$2:$F$43,2,0))=1,2,0)),"",VLOOKUP($D17,'SN3'!$E$2:$F$43,2,0))</f>
        <v/>
      </c>
      <c r="K17" s="24" t="str">
        <f>IF(ISNA(IF((VLOOKUP($D17,'SN4'!$E$2:$F$37,2,0))=1,1,0)),"",VLOOKUP($D17,'SN4'!$E$2:$F$37,2,0))</f>
        <v/>
      </c>
      <c r="L17" s="21" t="str">
        <f>IF(ISNA(IF((VLOOKUP($D17,'GN1'!$F$2:$G$47,2,0))=1,1,0)),"",VLOOKUP($D17,'GN1'!$F$2:$G$47,2,0))</f>
        <v/>
      </c>
      <c r="M17" s="27" t="str">
        <f>IF(ISNA(IF((VLOOKUP($D17,'GN2'!$E$2:$F$37,2,0))=1,1,0)),"",VLOOKUP($D17,'GN2'!$E$2:$F$37,2,0))</f>
        <v/>
      </c>
      <c r="N17" s="27" t="str">
        <f>IF(ISNA(IF((VLOOKUP($D17,'GN3'!$E$2:$F$61,2,0))=1,1,0)),"",VLOOKUP($D17,'GN3'!$E$2:$F$61,2,0))</f>
        <v/>
      </c>
      <c r="O17" s="29" t="str">
        <f>IF(ISNA(IF((VLOOKUP($D17,'GN4'!$E$3:$F$38,2,0))=1,1,0)),"",VLOOKUP($D17,'GN4'!$E$3:$F$38,2,0))</f>
        <v/>
      </c>
      <c r="P17" s="27"/>
      <c r="Q17" s="27"/>
      <c r="R17" s="27"/>
      <c r="S17" s="27"/>
      <c r="T17" s="27"/>
      <c r="U17" s="27"/>
      <c r="V17" s="27">
        <f>IF(ISNA(IF((VLOOKUP($D17,Chilicookoff!$C$2:$E$37,3,0))=1,1,0)),"",VLOOKUP($D17,Chilicookoff!$C$2:$E$37,3,0))</f>
        <v>4</v>
      </c>
      <c r="W17" s="29" t="str">
        <f>IF(ISNA(VLOOKUP($D17&amp;"",'Advisory Week'!$D$2:$E$32,2,0)),"",VLOOKUP($D17&amp;"",'Advisory Week'!$D$2:$E$32,2,0))</f>
        <v/>
      </c>
      <c r="X17" s="27"/>
      <c r="Y17" s="29">
        <f>IF(ISNA(IF((VLOOKUP($D17,'B-A-B'!$E$2:$F$70,2,0))=1,1,0)),"",VLOOKUP($D17,'B-A-B'!$E$2:$F$70,2,0))</f>
        <v>8</v>
      </c>
      <c r="Z17" s="29" t="str">
        <f>IF(ISNA(IF((VLOOKUP($D17,'SWE Alumni Event'!$E$2:$F$70,2,0))=1,1,0)),"",VLOOKUP($D17,'SWE Alumni Event'!$E$2:$F$70,2,0))</f>
        <v/>
      </c>
      <c r="AA17" s="27"/>
      <c r="AB17" s="27">
        <f t="shared" si="0"/>
        <v>13</v>
      </c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</row>
    <row r="18" spans="1:44" ht="15">
      <c r="A18" s="26">
        <f>Membership!$A18</f>
        <v>42931.55740549769</v>
      </c>
      <c r="B18" s="22" t="str">
        <f>Membership!$B18</f>
        <v>Lopez Jr.</v>
      </c>
      <c r="C18" s="23" t="str">
        <f>Membership!$C18</f>
        <v xml:space="preserve">Javier </v>
      </c>
      <c r="D18" s="24" t="str">
        <f>Membership!$D18</f>
        <v>JavierLopezJr.</v>
      </c>
      <c r="E18" s="27" t="str">
        <f>IF(ISNA(VLOOKUP($D18&amp;"",'GM1'!$G$2:$H$64,2,0)),"",VLOOKUP($D18&amp;"",'GM1'!$G$2:$H$64,2,0))</f>
        <v/>
      </c>
      <c r="F18" s="24" t="str">
        <f>IF(ISNA(VLOOKUP($D18&amp;"",'GM2'!$G$2:$H$64,2,0)),"",VLOOKUP($D18&amp;"",'GM2'!$G$2:$H$64,2,0))</f>
        <v/>
      </c>
      <c r="G18" s="28" t="str">
        <f>IF(ISNA(VLOOKUP($D18&amp;"",'GM3'!$G$2:$H$20,2,0)),"",VLOOKUP($D18&amp;"",'GM3'!$G$2:$H$20,2,0))</f>
        <v/>
      </c>
      <c r="H18" s="21" t="str">
        <f>IF(ISNA(IF((VLOOKUP($D18,'SN1'!$E$2:$F$46,2,0))=1,1,0)),"",VLOOKUP($D18,'SN1'!$E$2:$F$46,2,0))</f>
        <v/>
      </c>
      <c r="I18" s="24" t="str">
        <f>IF(ISNA(IF((VLOOKUP($D18,'SN2'!$E$2:$F$51,2,0))=1,1,0)),"",VLOOKUP($D18,'SN2'!$E$2:$F$51,2,0))</f>
        <v/>
      </c>
      <c r="J18" s="24" t="str">
        <f>IF(ISNA(IF((VLOOKUP($D18,'SN3'!$E$2:$F$43,2,0))=1,2,0)),"",VLOOKUP($D18,'SN3'!$E$2:$F$43,2,0))</f>
        <v/>
      </c>
      <c r="K18" s="24" t="str">
        <f>IF(ISNA(IF((VLOOKUP($D18,'SN4'!$E$2:$F$37,2,0))=1,1,0)),"",VLOOKUP($D18,'SN4'!$E$2:$F$37,2,0))</f>
        <v/>
      </c>
      <c r="L18" s="21" t="str">
        <f>IF(ISNA(IF((VLOOKUP($D18,'GN1'!$F$2:$G$47,2,0))=1,1,0)),"",VLOOKUP($D18,'GN1'!$F$2:$G$47,2,0))</f>
        <v/>
      </c>
      <c r="M18" s="27" t="str">
        <f>IF(ISNA(IF((VLOOKUP($D18,'GN2'!$E$2:$F$37,2,0))=1,1,0)),"",VLOOKUP($D18,'GN2'!$E$2:$F$37,2,0))</f>
        <v/>
      </c>
      <c r="N18" s="27" t="str">
        <f>IF(ISNA(IF((VLOOKUP($D18,'GN3'!$E$2:$F$61,2,0))=1,1,0)),"",VLOOKUP($D18,'GN3'!$E$2:$F$61,2,0))</f>
        <v/>
      </c>
      <c r="O18" s="29" t="str">
        <f>IF(ISNA(IF((VLOOKUP($D18,'GN4'!$E$3:$F$38,2,0))=1,1,0)),"",VLOOKUP($D18,'GN4'!$E$3:$F$38,2,0))</f>
        <v/>
      </c>
      <c r="P18" s="27"/>
      <c r="Q18" s="27"/>
      <c r="R18" s="27"/>
      <c r="S18" s="27"/>
      <c r="T18" s="27"/>
      <c r="U18" s="27"/>
      <c r="V18" s="27" t="str">
        <f>IF(ISNA(IF((VLOOKUP($D18,Chilicookoff!$C$2:$E$37,3,0))=1,1,0)),"",VLOOKUP($D18,Chilicookoff!$C$2:$E$37,3,0))</f>
        <v/>
      </c>
      <c r="W18" s="29" t="str">
        <f>IF(ISNA(VLOOKUP($D18&amp;"",'Advisory Week'!$D$2:$E$32,2,0)),"",VLOOKUP($D18&amp;"",'Advisory Week'!$D$2:$E$32,2,0))</f>
        <v/>
      </c>
      <c r="X18" s="27"/>
      <c r="Y18" s="29" t="str">
        <f>IF(ISNA(IF((VLOOKUP($D18,'B-A-B'!$E$2:$F$70,2,0))=1,1,0)),"",VLOOKUP($D18,'B-A-B'!$E$2:$F$70,2,0))</f>
        <v/>
      </c>
      <c r="Z18" s="29" t="str">
        <f>IF(ISNA(IF((VLOOKUP($D18,'SWE Alumni Event'!$E$2:$F$70,2,0))=1,1,0)),"",VLOOKUP($D18,'SWE Alumni Event'!$E$2:$F$70,2,0))</f>
        <v/>
      </c>
      <c r="AA18" s="27"/>
      <c r="AB18" s="27" t="str">
        <f t="shared" si="0"/>
        <v/>
      </c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</row>
    <row r="19" spans="1:44" ht="15">
      <c r="A19" s="26">
        <f>Membership!$A19</f>
        <v>42917.543687881946</v>
      </c>
      <c r="B19" s="22" t="str">
        <f>Membership!$B19</f>
        <v>Stinemetz</v>
      </c>
      <c r="C19" s="23" t="str">
        <f>Membership!$C19</f>
        <v xml:space="preserve">Ellen </v>
      </c>
      <c r="D19" s="24" t="str">
        <f>Membership!$D19</f>
        <v>EllenStinemetz</v>
      </c>
      <c r="E19" s="27" t="str">
        <f>IF(ISNA(VLOOKUP($D19&amp;"",'GM1'!$G$2:$H$64,2,0)),"",VLOOKUP($D19&amp;"",'GM1'!$G$2:$H$64,2,0))</f>
        <v/>
      </c>
      <c r="F19" s="24" t="str">
        <f>IF(ISNA(VLOOKUP($D19&amp;"",'GM2'!$G$2:$H$64,2,0)),"",VLOOKUP($D19&amp;"",'GM2'!$G$2:$H$64,2,0))</f>
        <v/>
      </c>
      <c r="G19" s="28" t="str">
        <f>IF(ISNA(VLOOKUP($D19&amp;"",'GM3'!$G$2:$H$20,2,0)),"",VLOOKUP($D19&amp;"",'GM3'!$G$2:$H$20,2,0))</f>
        <v/>
      </c>
      <c r="H19" s="21" t="str">
        <f>IF(ISNA(IF((VLOOKUP($D19,'SN1'!$E$2:$F$46,2,0))=1,1,0)),"",VLOOKUP($D19,'SN1'!$E$2:$F$46,2,0))</f>
        <v/>
      </c>
      <c r="I19" s="24" t="str">
        <f>IF(ISNA(IF((VLOOKUP($D19,'SN2'!$E$2:$F$51,2,0))=1,1,0)),"",VLOOKUP($D19,'SN2'!$E$2:$F$51,2,0))</f>
        <v/>
      </c>
      <c r="J19" s="24" t="str">
        <f>IF(ISNA(IF((VLOOKUP($D19,'SN3'!$E$2:$F$43,2,0))=1,2,0)),"",VLOOKUP($D19,'SN3'!$E$2:$F$43,2,0))</f>
        <v/>
      </c>
      <c r="K19" s="24" t="str">
        <f>IF(ISNA(IF((VLOOKUP($D19,'SN4'!$E$2:$F$37,2,0))=1,1,0)),"",VLOOKUP($D19,'SN4'!$E$2:$F$37,2,0))</f>
        <v/>
      </c>
      <c r="L19" s="21" t="str">
        <f>IF(ISNA(IF((VLOOKUP($D19,'GN1'!$F$2:$G$47,2,0))=1,1,0)),"",VLOOKUP($D19,'GN1'!$F$2:$G$47,2,0))</f>
        <v/>
      </c>
      <c r="M19" s="27" t="str">
        <f>IF(ISNA(IF((VLOOKUP($D19,'GN2'!$E$2:$F$37,2,0))=1,1,0)),"",VLOOKUP($D19,'GN2'!$E$2:$F$37,2,0))</f>
        <v/>
      </c>
      <c r="N19" s="27" t="str">
        <f>IF(ISNA(IF((VLOOKUP($D19,'GN3'!$E$2:$F$61,2,0))=1,1,0)),"",VLOOKUP($D19,'GN3'!$E$2:$F$61,2,0))</f>
        <v/>
      </c>
      <c r="O19" s="29" t="str">
        <f>IF(ISNA(IF((VLOOKUP($D19,'GN4'!$E$3:$F$38,2,0))=1,1,0)),"",VLOOKUP($D19,'GN4'!$E$3:$F$38,2,0))</f>
        <v/>
      </c>
      <c r="P19" s="27"/>
      <c r="Q19" s="27"/>
      <c r="R19" s="27"/>
      <c r="S19" s="27"/>
      <c r="T19" s="27"/>
      <c r="U19" s="27"/>
      <c r="V19" s="27" t="str">
        <f>IF(ISNA(IF((VLOOKUP($D19,Chilicookoff!$C$2:$E$37,3,0))=1,1,0)),"",VLOOKUP($D19,Chilicookoff!$C$2:$E$37,3,0))</f>
        <v/>
      </c>
      <c r="W19" s="29" t="str">
        <f>IF(ISNA(VLOOKUP($D19&amp;"",'Advisory Week'!$D$2:$E$32,2,0)),"",VLOOKUP($D19&amp;"",'Advisory Week'!$D$2:$E$32,2,0))</f>
        <v/>
      </c>
      <c r="X19" s="27"/>
      <c r="Y19" s="29" t="str">
        <f>IF(ISNA(IF((VLOOKUP($D19,'B-A-B'!$E$2:$F$70,2,0))=1,1,0)),"",VLOOKUP($D19,'B-A-B'!$E$2:$F$70,2,0))</f>
        <v/>
      </c>
      <c r="Z19" s="29" t="str">
        <f>IF(ISNA(IF((VLOOKUP($D19,'SWE Alumni Event'!$E$2:$F$70,2,0))=1,1,0)),"",VLOOKUP($D19,'SWE Alumni Event'!$E$2:$F$70,2,0))</f>
        <v/>
      </c>
      <c r="AA19" s="27"/>
      <c r="AB19" s="27" t="str">
        <f t="shared" si="0"/>
        <v/>
      </c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 spans="1:44" ht="15">
      <c r="A20" s="26">
        <f>Membership!$A20</f>
        <v>43164.79028001157</v>
      </c>
      <c r="B20" s="21" t="str">
        <f>Membership!$B20</f>
        <v>Shriya</v>
      </c>
      <c r="C20" s="27" t="str">
        <f>Membership!$C20</f>
        <v>Bhatnagar</v>
      </c>
      <c r="D20" s="24" t="str">
        <f>Membership!$D20</f>
        <v>BhatnagarShriya</v>
      </c>
      <c r="E20" s="27" t="str">
        <f>IF(ISNA(VLOOKUP($D20&amp;"",'GM1'!$G$2:$H$64,2,0)),"",VLOOKUP($D20&amp;"",'GM1'!$G$2:$H$64,2,0))</f>
        <v/>
      </c>
      <c r="F20" s="24" t="str">
        <f>IF(ISNA(VLOOKUP($D20&amp;"",'GM2'!$G$2:$H$64,2,0)),"",VLOOKUP($D20&amp;"",'GM2'!$G$2:$H$64,2,0))</f>
        <v/>
      </c>
      <c r="G20" s="28" t="str">
        <f>IF(ISNA(VLOOKUP($D20&amp;"",'GM3'!$G$2:$H$20,2,0)),"",VLOOKUP($D20&amp;"",'GM3'!$G$2:$H$20,2,0))</f>
        <v/>
      </c>
      <c r="H20" s="21" t="str">
        <f>IF(ISNA(IF((VLOOKUP($D20,'SN1'!$E$2:$F$46,2,0))=1,1,0)),"",VLOOKUP($D20,'SN1'!$E$2:$F$46,2,0))</f>
        <v/>
      </c>
      <c r="I20" s="24" t="str">
        <f>IF(ISNA(IF((VLOOKUP($D20,'SN2'!$E$2:$F$51,2,0))=1,1,0)),"",VLOOKUP($D20,'SN2'!$E$2:$F$51,2,0))</f>
        <v/>
      </c>
      <c r="J20" s="24" t="str">
        <f>IF(ISNA(IF((VLOOKUP($D20,'SN3'!$E$2:$F$43,2,0))=1,2,0)),"",VLOOKUP($D20,'SN3'!$E$2:$F$43,2,0))</f>
        <v/>
      </c>
      <c r="K20" s="24" t="str">
        <f>IF(ISNA(IF((VLOOKUP($D20,'SN4'!$E$2:$F$37,2,0))=1,1,0)),"",VLOOKUP($D20,'SN4'!$E$2:$F$37,2,0))</f>
        <v/>
      </c>
      <c r="L20" s="21" t="str">
        <f>IF(ISNA(IF((VLOOKUP($D20,'GN1'!$F$2:$G$47,2,0))=1,1,0)),"",VLOOKUP($D20,'GN1'!$F$2:$G$47,2,0))</f>
        <v/>
      </c>
      <c r="M20" s="27" t="str">
        <f>IF(ISNA(IF((VLOOKUP($D20,'GN2'!$E$2:$F$37,2,0))=1,1,0)),"",VLOOKUP($D20,'GN2'!$E$2:$F$37,2,0))</f>
        <v/>
      </c>
      <c r="N20" s="27" t="str">
        <f>IF(ISNA(IF((VLOOKUP($D20,'GN3'!$E$2:$F$61,2,0))=1,1,0)),"",VLOOKUP($D20,'GN3'!$E$2:$F$61,2,0))</f>
        <v/>
      </c>
      <c r="O20" s="29" t="str">
        <f>IF(ISNA(IF((VLOOKUP($D20,'GN4'!$E$3:$F$38,2,0))=1,1,0)),"",VLOOKUP($D20,'GN4'!$E$3:$F$38,2,0))</f>
        <v/>
      </c>
      <c r="P20" s="27"/>
      <c r="Q20" s="27"/>
      <c r="R20" s="27"/>
      <c r="S20" s="27"/>
      <c r="T20" s="27"/>
      <c r="U20" s="27"/>
      <c r="V20" s="27" t="str">
        <f>IF(ISNA(IF((VLOOKUP($D20,Chilicookoff!$C$2:$E$37,3,0))=1,1,0)),"",VLOOKUP($D20,Chilicookoff!$C$2:$E$37,3,0))</f>
        <v/>
      </c>
      <c r="W20" s="29" t="str">
        <f>IF(ISNA(VLOOKUP($D20&amp;"",'Advisory Week'!$D$2:$E$32,2,0)),"",VLOOKUP($D20&amp;"",'Advisory Week'!$D$2:$E$32,2,0))</f>
        <v/>
      </c>
      <c r="X20" s="27"/>
      <c r="Y20" s="29" t="str">
        <f>IF(ISNA(IF((VLOOKUP($D20,'B-A-B'!$E$2:$F$70,2,0))=1,1,0)),"",VLOOKUP($D20,'B-A-B'!$E$2:$F$70,2,0))</f>
        <v/>
      </c>
      <c r="Z20" s="29" t="str">
        <f>IF(ISNA(IF((VLOOKUP($D20,'SWE Alumni Event'!$E$2:$F$70,2,0))=1,1,0)),"",VLOOKUP($D20,'SWE Alumni Event'!$E$2:$F$70,2,0))</f>
        <v/>
      </c>
      <c r="AA20" s="27"/>
      <c r="AB20" s="27" t="str">
        <f t="shared" si="0"/>
        <v/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</row>
    <row r="21" spans="1:44" ht="15">
      <c r="A21" s="26">
        <f>Membership!$A21</f>
        <v>42967.875319143517</v>
      </c>
      <c r="B21" s="22" t="str">
        <f>Membership!$B21</f>
        <v>Yeh</v>
      </c>
      <c r="C21" s="23" t="str">
        <f>Membership!$C21</f>
        <v>Jih-Hao</v>
      </c>
      <c r="D21" s="24" t="str">
        <f>Membership!$D21</f>
        <v>Jih-HaoYeh</v>
      </c>
      <c r="E21" s="27" t="str">
        <f>IF(ISNA(VLOOKUP($D21&amp;"",'GM1'!$G$2:$H$64,2,0)),"",VLOOKUP($D21&amp;"",'GM1'!$G$2:$H$64,2,0))</f>
        <v/>
      </c>
      <c r="F21" s="24" t="str">
        <f>IF(ISNA(VLOOKUP($D21&amp;"",'GM2'!$G$2:$H$64,2,0)),"",VLOOKUP($D21&amp;"",'GM2'!$G$2:$H$64,2,0))</f>
        <v/>
      </c>
      <c r="G21" s="28" t="str">
        <f>IF(ISNA(VLOOKUP($D21&amp;"",'GM3'!$G$2:$H$20,2,0)),"",VLOOKUP($D21&amp;"",'GM3'!$G$2:$H$20,2,0))</f>
        <v/>
      </c>
      <c r="H21" s="21" t="str">
        <f>IF(ISNA(IF((VLOOKUP($D21,'SN1'!$E$2:$F$46,2,0))=1,1,0)),"",VLOOKUP($D21,'SN1'!$E$2:$F$46,2,0))</f>
        <v/>
      </c>
      <c r="I21" s="24" t="str">
        <f>IF(ISNA(IF((VLOOKUP($D21,'SN2'!$E$2:$F$51,2,0))=1,1,0)),"",VLOOKUP($D21,'SN2'!$E$2:$F$51,2,0))</f>
        <v/>
      </c>
      <c r="J21" s="24" t="str">
        <f>IF(ISNA(IF((VLOOKUP($D21,'SN3'!$E$2:$F$43,2,0))=1,2,0)),"",VLOOKUP($D21,'SN3'!$E$2:$F$43,2,0))</f>
        <v/>
      </c>
      <c r="K21" s="24" t="str">
        <f>IF(ISNA(IF((VLOOKUP($D21,'SN4'!$E$2:$F$37,2,0))=1,1,0)),"",VLOOKUP($D21,'SN4'!$E$2:$F$37,2,0))</f>
        <v/>
      </c>
      <c r="L21" s="21" t="str">
        <f>IF(ISNA(IF((VLOOKUP($D21,'GN1'!$F$2:$G$47,2,0))=1,1,0)),"",VLOOKUP($D21,'GN1'!$F$2:$G$47,2,0))</f>
        <v/>
      </c>
      <c r="M21" s="27" t="str">
        <f>IF(ISNA(IF((VLOOKUP($D21,'GN2'!$E$2:$F$37,2,0))=1,1,0)),"",VLOOKUP($D21,'GN2'!$E$2:$F$37,2,0))</f>
        <v/>
      </c>
      <c r="N21" s="27" t="str">
        <f>IF(ISNA(IF((VLOOKUP($D21,'GN3'!$E$2:$F$61,2,0))=1,1,0)),"",VLOOKUP($D21,'GN3'!$E$2:$F$61,2,0))</f>
        <v/>
      </c>
      <c r="O21" s="29" t="str">
        <f>IF(ISNA(IF((VLOOKUP($D21,'GN4'!$E$3:$F$38,2,0))=1,1,0)),"",VLOOKUP($D21,'GN4'!$E$3:$F$38,2,0))</f>
        <v/>
      </c>
      <c r="P21" s="27"/>
      <c r="Q21" s="27"/>
      <c r="R21" s="27"/>
      <c r="S21" s="27"/>
      <c r="T21" s="27"/>
      <c r="U21" s="27"/>
      <c r="V21" s="27" t="str">
        <f>IF(ISNA(IF((VLOOKUP($D21,Chilicookoff!$C$2:$E$37,3,0))=1,1,0)),"",VLOOKUP($D21,Chilicookoff!$C$2:$E$37,3,0))</f>
        <v/>
      </c>
      <c r="W21" s="29" t="str">
        <f>IF(ISNA(VLOOKUP($D21&amp;"",'Advisory Week'!$D$2:$E$32,2,0)),"",VLOOKUP($D21&amp;"",'Advisory Week'!$D$2:$E$32,2,0))</f>
        <v/>
      </c>
      <c r="X21" s="27"/>
      <c r="Y21" s="29" t="str">
        <f>IF(ISNA(IF((VLOOKUP($D21,'B-A-B'!$E$2:$F$70,2,0))=1,1,0)),"",VLOOKUP($D21,'B-A-B'!$E$2:$F$70,2,0))</f>
        <v/>
      </c>
      <c r="Z21" s="29" t="str">
        <f>IF(ISNA(IF((VLOOKUP($D21,'SWE Alumni Event'!$E$2:$F$70,2,0))=1,1,0)),"",VLOOKUP($D21,'SWE Alumni Event'!$E$2:$F$70,2,0))</f>
        <v/>
      </c>
      <c r="AA21" s="27"/>
      <c r="AB21" s="27" t="str">
        <f t="shared" si="0"/>
        <v/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 spans="1:44" ht="15">
      <c r="A22" s="26">
        <f>Membership!$A22</f>
        <v>42968.436239224538</v>
      </c>
      <c r="B22" s="22" t="str">
        <f>Membership!$B22</f>
        <v>N Le</v>
      </c>
      <c r="C22" s="23" t="str">
        <f>Membership!$C22</f>
        <v>Linh</v>
      </c>
      <c r="D22" s="24" t="str">
        <f>Membership!$D22</f>
        <v>LinhNLe</v>
      </c>
      <c r="E22" s="27">
        <f>IF(ISNA(VLOOKUP($D22&amp;"",'GM1'!$G$2:$H$64,2,0)),"",VLOOKUP($D22&amp;"",'GM1'!$G$2:$H$64,2,0))</f>
        <v>1</v>
      </c>
      <c r="F22" s="24">
        <f>IF(ISNA(VLOOKUP($D22&amp;"",'GM2'!$G$2:$H$64,2,0)),"",VLOOKUP($D22&amp;"",'GM2'!$G$2:$H$64,2,0))</f>
        <v>2</v>
      </c>
      <c r="G22" s="28" t="str">
        <f>IF(ISNA(VLOOKUP($D22&amp;"",'GM3'!$G$2:$H$20,2,0)),"",VLOOKUP($D22&amp;"",'GM3'!$G$2:$H$20,2,0))</f>
        <v/>
      </c>
      <c r="H22" s="21" t="str">
        <f>IF(ISNA(IF((VLOOKUP($D22,'SN1'!$E$2:$F$46,2,0))=1,1,0)),"",VLOOKUP($D22,'SN1'!$E$2:$F$46,2,0))</f>
        <v/>
      </c>
      <c r="I22" s="24" t="str">
        <f>IF(ISNA(IF((VLOOKUP($D22,'SN2'!$E$2:$F$51,2,0))=1,1,0)),"",VLOOKUP($D22,'SN2'!$E$2:$F$51,2,0))</f>
        <v/>
      </c>
      <c r="J22" s="24" t="str">
        <f>IF(ISNA(IF((VLOOKUP($D22,'SN3'!$E$2:$F$43,2,0))=1,2,0)),"",VLOOKUP($D22,'SN3'!$E$2:$F$43,2,0))</f>
        <v/>
      </c>
      <c r="K22" s="24" t="str">
        <f>IF(ISNA(IF((VLOOKUP($D22,'SN4'!$E$2:$F$37,2,0))=1,1,0)),"",VLOOKUP($D22,'SN4'!$E$2:$F$37,2,0))</f>
        <v/>
      </c>
      <c r="L22" s="21" t="str">
        <f>IF(ISNA(IF((VLOOKUP($D22,'GN1'!$F$2:$G$47,2,0))=1,1,0)),"",VLOOKUP($D22,'GN1'!$F$2:$G$47,2,0))</f>
        <v/>
      </c>
      <c r="M22" s="27" t="str">
        <f>IF(ISNA(IF((VLOOKUP($D22,'GN2'!$E$2:$F$37,2,0))=1,1,0)),"",VLOOKUP($D22,'GN2'!$E$2:$F$37,2,0))</f>
        <v/>
      </c>
      <c r="N22" s="27">
        <f>IF(ISNA(IF((VLOOKUP($D22,'GN3'!$E$2:$F$61,2,0))=1,1,0)),"",VLOOKUP($D22,'GN3'!$E$2:$F$61,2,0))</f>
        <v>1</v>
      </c>
      <c r="O22" s="29" t="str">
        <f>IF(ISNA(IF((VLOOKUP($D22,'GN4'!$E$3:$F$38,2,0))=1,1,0)),"",VLOOKUP($D22,'GN4'!$E$3:$F$38,2,0))</f>
        <v/>
      </c>
      <c r="P22" s="27"/>
      <c r="Q22" s="27"/>
      <c r="R22" s="27"/>
      <c r="S22" s="27"/>
      <c r="T22" s="30">
        <v>1</v>
      </c>
      <c r="U22" s="27"/>
      <c r="V22" s="27">
        <f>IF(ISNA(IF((VLOOKUP($D22,Chilicookoff!$C$2:$E$37,3,0))=1,1,0)),"",VLOOKUP($D22,Chilicookoff!$C$2:$E$37,3,0))</f>
        <v>4</v>
      </c>
      <c r="W22" s="29" t="str">
        <f>IF(ISNA(VLOOKUP($D22&amp;"",'Advisory Week'!$D$2:$E$32,2,0)),"",VLOOKUP($D22&amp;"",'Advisory Week'!$D$2:$E$32,2,0))</f>
        <v/>
      </c>
      <c r="X22" s="27"/>
      <c r="Y22" s="29" t="str">
        <f>IF(ISNA(IF((VLOOKUP($D22,'B-A-B'!$E$2:$F$70,2,0))=1,1,0)),"",VLOOKUP($D22,'B-A-B'!$E$2:$F$70,2,0))</f>
        <v/>
      </c>
      <c r="Z22" s="29">
        <f>IF(ISNA(IF((VLOOKUP($D22,'SWE Alumni Event'!$E$2:$F$70,2,0))=1,1,0)),"",VLOOKUP($D22,'SWE Alumni Event'!$E$2:$F$70,2,0))</f>
        <v>1</v>
      </c>
      <c r="AA22" s="27"/>
      <c r="AB22" s="27">
        <f t="shared" si="0"/>
        <v>10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</row>
    <row r="23" spans="1:44" ht="15">
      <c r="A23" s="26">
        <f>Membership!$A23</f>
        <v>43024.657827557865</v>
      </c>
      <c r="B23" s="21" t="str">
        <f>Membership!$B23</f>
        <v>Sajedi</v>
      </c>
      <c r="C23" s="27" t="str">
        <f>Membership!$C23</f>
        <v>Hasti</v>
      </c>
      <c r="D23" s="24" t="str">
        <f>Membership!$D23</f>
        <v>HastiSajedi</v>
      </c>
      <c r="E23" s="27" t="str">
        <f>IF(ISNA(VLOOKUP($D23&amp;"",'GM1'!$G$2:$H$64,2,0)),"",VLOOKUP($D23&amp;"",'GM1'!$G$2:$H$64,2,0))</f>
        <v/>
      </c>
      <c r="F23" s="24" t="str">
        <f>IF(ISNA(VLOOKUP($D23&amp;"",'GM2'!$G$2:$H$64,2,0)),"",VLOOKUP($D23&amp;"",'GM2'!$G$2:$H$64,2,0))</f>
        <v/>
      </c>
      <c r="G23" s="28" t="str">
        <f>IF(ISNA(VLOOKUP($D23&amp;"",'GM3'!$G$2:$H$20,2,0)),"",VLOOKUP($D23&amp;"",'GM3'!$G$2:$H$20,2,0))</f>
        <v/>
      </c>
      <c r="H23" s="21" t="str">
        <f>IF(ISNA(IF((VLOOKUP($D23,'SN1'!$E$2:$F$46,2,0))=1,1,0)),"",VLOOKUP($D23,'SN1'!$E$2:$F$46,2,0))</f>
        <v/>
      </c>
      <c r="I23" s="24" t="str">
        <f>IF(ISNA(IF((VLOOKUP($D23,'SN2'!$E$2:$F$51,2,0))=1,1,0)),"",VLOOKUP($D23,'SN2'!$E$2:$F$51,2,0))</f>
        <v/>
      </c>
      <c r="J23" s="24" t="str">
        <f>IF(ISNA(IF((VLOOKUP($D23,'SN3'!$E$2:$F$43,2,0))=1,2,0)),"",VLOOKUP($D23,'SN3'!$E$2:$F$43,2,0))</f>
        <v/>
      </c>
      <c r="K23" s="24" t="str">
        <f>IF(ISNA(IF((VLOOKUP($D23,'SN4'!$E$2:$F$37,2,0))=1,1,0)),"",VLOOKUP($D23,'SN4'!$E$2:$F$37,2,0))</f>
        <v/>
      </c>
      <c r="L23" s="21" t="str">
        <f>IF(ISNA(IF((VLOOKUP($D23,'GN1'!$F$2:$G$47,2,0))=1,1,0)),"",VLOOKUP($D23,'GN1'!$F$2:$G$47,2,0))</f>
        <v/>
      </c>
      <c r="M23" s="27" t="str">
        <f>IF(ISNA(IF((VLOOKUP($D23,'GN2'!$E$2:$F$37,2,0))=1,1,0)),"",VLOOKUP($D23,'GN2'!$E$2:$F$37,2,0))</f>
        <v/>
      </c>
      <c r="N23" s="27" t="str">
        <f>IF(ISNA(IF((VLOOKUP($D23,'GN3'!$E$2:$F$61,2,0))=1,1,0)),"",VLOOKUP($D23,'GN3'!$E$2:$F$61,2,0))</f>
        <v/>
      </c>
      <c r="O23" s="29" t="str">
        <f>IF(ISNA(IF((VLOOKUP($D23,'GN4'!$E$3:$F$38,2,0))=1,1,0)),"",VLOOKUP($D23,'GN4'!$E$3:$F$38,2,0))</f>
        <v/>
      </c>
      <c r="P23" s="27"/>
      <c r="Q23" s="27"/>
      <c r="R23" s="27"/>
      <c r="S23" s="27"/>
      <c r="T23" s="27"/>
      <c r="U23" s="27"/>
      <c r="V23" s="27">
        <f>IF(ISNA(IF((VLOOKUP($D23,Chilicookoff!$C$2:$E$37,3,0))=1,1,0)),"",VLOOKUP($D23,Chilicookoff!$C$2:$E$37,3,0))</f>
        <v>4</v>
      </c>
      <c r="W23" s="29" t="str">
        <f>IF(ISNA(VLOOKUP($D23&amp;"",'Advisory Week'!$D$2:$E$32,2,0)),"",VLOOKUP($D23&amp;"",'Advisory Week'!$D$2:$E$32,2,0))</f>
        <v/>
      </c>
      <c r="X23" s="27"/>
      <c r="Y23" s="29" t="str">
        <f>IF(ISNA(IF((VLOOKUP($D23,'B-A-B'!$E$2:$F$70,2,0))=1,1,0)),"",VLOOKUP($D23,'B-A-B'!$E$2:$F$70,2,0))</f>
        <v/>
      </c>
      <c r="Z23" s="29" t="str">
        <f>IF(ISNA(IF((VLOOKUP($D23,'SWE Alumni Event'!$E$2:$F$70,2,0))=1,1,0)),"",VLOOKUP($D23,'SWE Alumni Event'!$E$2:$F$70,2,0))</f>
        <v/>
      </c>
      <c r="AA23" s="27"/>
      <c r="AB23" s="27">
        <f t="shared" si="0"/>
        <v>4</v>
      </c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44" ht="15">
      <c r="A24" s="26">
        <f>Membership!$A24</f>
        <v>42985.659238888889</v>
      </c>
      <c r="B24" s="22" t="str">
        <f>Membership!$B24</f>
        <v>Ruiz</v>
      </c>
      <c r="C24" s="23" t="str">
        <f>Membership!$C24</f>
        <v>Antonio</v>
      </c>
      <c r="D24" s="24" t="str">
        <f>Membership!$D24</f>
        <v>AntonioRuiz</v>
      </c>
      <c r="E24" s="27">
        <f>IF(ISNA(VLOOKUP($D24&amp;"",'GM1'!$G$2:$H$64,2,0)),"",VLOOKUP($D24&amp;"",'GM1'!$G$2:$H$64,2,0))</f>
        <v>1</v>
      </c>
      <c r="F24" s="24">
        <f>IF(ISNA(VLOOKUP($D24&amp;"",'GM2'!$G$2:$H$64,2,0)),"",VLOOKUP($D24&amp;"",'GM2'!$G$2:$H$64,2,0))</f>
        <v>2</v>
      </c>
      <c r="G24" s="28" t="str">
        <f>IF(ISNA(VLOOKUP($D24&amp;"",'GM3'!$G$2:$H$20,2,0)),"",VLOOKUP($D24&amp;"",'GM3'!$G$2:$H$20,2,0))</f>
        <v/>
      </c>
      <c r="H24" s="21" t="str">
        <f>IF(ISNA(IF((VLOOKUP($D24,'SN1'!$E$2:$F$46,2,0))=1,1,0)),"",VLOOKUP($D24,'SN1'!$E$2:$F$46,2,0))</f>
        <v/>
      </c>
      <c r="I24" s="24" t="str">
        <f>IF(ISNA(IF((VLOOKUP($D24,'SN2'!$E$2:$F$51,2,0))=1,1,0)),"",VLOOKUP($D24,'SN2'!$E$2:$F$51,2,0))</f>
        <v/>
      </c>
      <c r="J24" s="24" t="str">
        <f>IF(ISNA(IF((VLOOKUP($D24,'SN3'!$E$2:$F$43,2,0))=1,2,0)),"",VLOOKUP($D24,'SN3'!$E$2:$F$43,2,0))</f>
        <v/>
      </c>
      <c r="K24" s="24" t="str">
        <f>IF(ISNA(IF((VLOOKUP($D24,'SN4'!$E$2:$F$37,2,0))=1,1,0)),"",VLOOKUP($D24,'SN4'!$E$2:$F$37,2,0))</f>
        <v/>
      </c>
      <c r="L24" s="21" t="str">
        <f>IF(ISNA(IF((VLOOKUP($D24,'GN1'!$F$2:$G$47,2,0))=1,1,0)),"",VLOOKUP($D24,'GN1'!$F$2:$G$47,2,0))</f>
        <v/>
      </c>
      <c r="M24" s="27" t="str">
        <f>IF(ISNA(IF((VLOOKUP($D24,'GN2'!$E$2:$F$37,2,0))=1,1,0)),"",VLOOKUP($D24,'GN2'!$E$2:$F$37,2,0))</f>
        <v/>
      </c>
      <c r="N24" s="27">
        <f>IF(ISNA(IF((VLOOKUP($D24,'GN3'!$E$2:$F$61,2,0))=1,1,0)),"",VLOOKUP($D24,'GN3'!$E$2:$F$61,2,0))</f>
        <v>1</v>
      </c>
      <c r="O24" s="29" t="str">
        <f>IF(ISNA(IF((VLOOKUP($D24,'GN4'!$E$3:$F$38,2,0))=1,1,0)),"",VLOOKUP($D24,'GN4'!$E$3:$F$38,2,0))</f>
        <v/>
      </c>
      <c r="P24" s="27"/>
      <c r="Q24" s="27"/>
      <c r="R24" s="27"/>
      <c r="S24" s="27"/>
      <c r="T24" s="27"/>
      <c r="U24" s="27"/>
      <c r="V24" s="27" t="str">
        <f>IF(ISNA(IF((VLOOKUP($D24,Chilicookoff!$C$2:$E$37,3,0))=1,1,0)),"",VLOOKUP($D24,Chilicookoff!$C$2:$E$37,3,0))</f>
        <v/>
      </c>
      <c r="W24" s="29" t="str">
        <f>IF(ISNA(VLOOKUP($D24&amp;"",'Advisory Week'!$D$2:$E$32,2,0)),"",VLOOKUP($D24&amp;"",'Advisory Week'!$D$2:$E$32,2,0))</f>
        <v/>
      </c>
      <c r="X24" s="27"/>
      <c r="Y24" s="29" t="str">
        <f>IF(ISNA(IF((VLOOKUP($D24,'B-A-B'!$E$2:$F$70,2,0))=1,1,0)),"",VLOOKUP($D24,'B-A-B'!$E$2:$F$70,2,0))</f>
        <v/>
      </c>
      <c r="Z24" s="29">
        <f>IF(ISNA(IF((VLOOKUP($D24,'SWE Alumni Event'!$E$2:$F$70,2,0))=1,1,0)),"",VLOOKUP($D24,'SWE Alumni Event'!$E$2:$F$70,2,0))</f>
        <v>1</v>
      </c>
      <c r="AA24" s="27"/>
      <c r="AB24" s="27">
        <f t="shared" si="0"/>
        <v>5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  <row r="25" spans="1:44" ht="15">
      <c r="A25" s="26">
        <f>Membership!$A25</f>
        <v>43136.63645233796</v>
      </c>
      <c r="B25" s="21" t="str">
        <f>Membership!$B25</f>
        <v>Roy</v>
      </c>
      <c r="C25" s="27" t="str">
        <f>Membership!$C25</f>
        <v>Rajarsi</v>
      </c>
      <c r="D25" s="24" t="str">
        <f>Membership!$D25</f>
        <v>RajarsiRoy</v>
      </c>
      <c r="E25" s="27" t="str">
        <f>IF(ISNA(VLOOKUP($D25&amp;"",'GM1'!$G$2:$H$64,2,0)),"",VLOOKUP($D25&amp;"",'GM1'!$G$2:$H$64,2,0))</f>
        <v/>
      </c>
      <c r="F25" s="24" t="str">
        <f>IF(ISNA(VLOOKUP($D25&amp;"",'GM2'!$G$2:$H$64,2,0)),"",VLOOKUP($D25&amp;"",'GM2'!$G$2:$H$64,2,0))</f>
        <v/>
      </c>
      <c r="G25" s="28" t="str">
        <f>IF(ISNA(VLOOKUP($D25&amp;"",'GM3'!$G$2:$H$20,2,0)),"",VLOOKUP($D25&amp;"",'GM3'!$G$2:$H$20,2,0))</f>
        <v/>
      </c>
      <c r="H25" s="21" t="str">
        <f>IF(ISNA(IF((VLOOKUP($D25,'SN1'!$E$2:$F$46,2,0))=1,1,0)),"",VLOOKUP($D25,'SN1'!$E$2:$F$46,2,0))</f>
        <v/>
      </c>
      <c r="I25" s="24" t="str">
        <f>IF(ISNA(IF((VLOOKUP($D25,'SN2'!$E$2:$F$51,2,0))=1,1,0)),"",VLOOKUP($D25,'SN2'!$E$2:$F$51,2,0))</f>
        <v/>
      </c>
      <c r="J25" s="24" t="str">
        <f>IF(ISNA(IF((VLOOKUP($D25,'SN3'!$E$2:$F$43,2,0))=1,2,0)),"",VLOOKUP($D25,'SN3'!$E$2:$F$43,2,0))</f>
        <v/>
      </c>
      <c r="K25" s="24" t="str">
        <f>IF(ISNA(IF((VLOOKUP($D25,'SN4'!$E$2:$F$37,2,0))=1,1,0)),"",VLOOKUP($D25,'SN4'!$E$2:$F$37,2,0))</f>
        <v/>
      </c>
      <c r="L25" s="21" t="str">
        <f>IF(ISNA(IF((VLOOKUP($D25,'GN1'!$F$2:$G$47,2,0))=1,1,0)),"",VLOOKUP($D25,'GN1'!$F$2:$G$47,2,0))</f>
        <v/>
      </c>
      <c r="M25" s="27" t="str">
        <f>IF(ISNA(IF((VLOOKUP($D25,'GN2'!$E$2:$F$37,2,0))=1,1,0)),"",VLOOKUP($D25,'GN2'!$E$2:$F$37,2,0))</f>
        <v/>
      </c>
      <c r="N25" s="27" t="str">
        <f>IF(ISNA(IF((VLOOKUP($D25,'GN3'!$E$2:$F$61,2,0))=1,1,0)),"",VLOOKUP($D25,'GN3'!$E$2:$F$61,2,0))</f>
        <v/>
      </c>
      <c r="O25" s="29" t="str">
        <f>IF(ISNA(IF((VLOOKUP($D25,'GN4'!$E$3:$F$38,2,0))=1,1,0)),"",VLOOKUP($D25,'GN4'!$E$3:$F$38,2,0))</f>
        <v/>
      </c>
      <c r="P25" s="27"/>
      <c r="Q25" s="27"/>
      <c r="R25" s="27"/>
      <c r="S25" s="27"/>
      <c r="T25" s="30">
        <v>1</v>
      </c>
      <c r="U25" s="27"/>
      <c r="V25" s="27" t="str">
        <f>IF(ISNA(IF((VLOOKUP($D25,Chilicookoff!$C$2:$E$37,3,0))=1,1,0)),"",VLOOKUP($D25,Chilicookoff!$C$2:$E$37,3,0))</f>
        <v/>
      </c>
      <c r="W25" s="29" t="str">
        <f>IF(ISNA(VLOOKUP($D25&amp;"",'Advisory Week'!$D$2:$E$32,2,0)),"",VLOOKUP($D25&amp;"",'Advisory Week'!$D$2:$E$32,2,0))</f>
        <v/>
      </c>
      <c r="X25" s="27"/>
      <c r="Y25" s="29" t="str">
        <f>IF(ISNA(IF((VLOOKUP($D25,'B-A-B'!$E$2:$F$70,2,0))=1,1,0)),"",VLOOKUP($D25,'B-A-B'!$E$2:$F$70,2,0))</f>
        <v/>
      </c>
      <c r="Z25" s="29" t="str">
        <f>IF(ISNA(IF((VLOOKUP($D25,'SWE Alumni Event'!$E$2:$F$70,2,0))=1,1,0)),"",VLOOKUP($D25,'SWE Alumni Event'!$E$2:$F$70,2,0))</f>
        <v/>
      </c>
      <c r="AA25" s="27"/>
      <c r="AB25" s="27">
        <f t="shared" si="0"/>
        <v>1</v>
      </c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 spans="1:44" ht="15">
      <c r="A26" s="26">
        <f>Membership!$A26</f>
        <v>42968.488983553238</v>
      </c>
      <c r="B26" s="22" t="str">
        <f>Membership!$B26</f>
        <v>Roberts</v>
      </c>
      <c r="C26" s="23" t="str">
        <f>Membership!$C26</f>
        <v>Patrick</v>
      </c>
      <c r="D26" s="24" t="str">
        <f>Membership!$D26</f>
        <v>PatrickRoberts</v>
      </c>
      <c r="E26" s="27" t="str">
        <f>IF(ISNA(VLOOKUP($D26&amp;"",'GM1'!$G$2:$H$64,2,0)),"",VLOOKUP($D26&amp;"",'GM1'!$G$2:$H$64,2,0))</f>
        <v/>
      </c>
      <c r="F26" s="24" t="str">
        <f>IF(ISNA(VLOOKUP($D26&amp;"",'GM2'!$G$2:$H$64,2,0)),"",VLOOKUP($D26&amp;"",'GM2'!$G$2:$H$64,2,0))</f>
        <v/>
      </c>
      <c r="G26" s="28" t="str">
        <f>IF(ISNA(VLOOKUP($D26&amp;"",'GM3'!$G$2:$H$20,2,0)),"",VLOOKUP($D26&amp;"",'GM3'!$G$2:$H$20,2,0))</f>
        <v/>
      </c>
      <c r="H26" s="21" t="str">
        <f>IF(ISNA(IF((VLOOKUP($D26,'SN1'!$E$2:$F$46,2,0))=1,1,0)),"",VLOOKUP($D26,'SN1'!$E$2:$F$46,2,0))</f>
        <v/>
      </c>
      <c r="I26" s="24" t="str">
        <f>IF(ISNA(IF((VLOOKUP($D26,'SN2'!$E$2:$F$51,2,0))=1,1,0)),"",VLOOKUP($D26,'SN2'!$E$2:$F$51,2,0))</f>
        <v/>
      </c>
      <c r="J26" s="24" t="str">
        <f>IF(ISNA(IF((VLOOKUP($D26,'SN3'!$E$2:$F$43,2,0))=1,2,0)),"",VLOOKUP($D26,'SN3'!$E$2:$F$43,2,0))</f>
        <v/>
      </c>
      <c r="K26" s="24" t="str">
        <f>IF(ISNA(IF((VLOOKUP($D26,'SN4'!$E$2:$F$37,2,0))=1,1,0)),"",VLOOKUP($D26,'SN4'!$E$2:$F$37,2,0))</f>
        <v/>
      </c>
      <c r="L26" s="21" t="str">
        <f>IF(ISNA(IF((VLOOKUP($D26,'GN1'!$F$2:$G$47,2,0))=1,1,0)),"",VLOOKUP($D26,'GN1'!$F$2:$G$47,2,0))</f>
        <v/>
      </c>
      <c r="M26" s="27" t="str">
        <f>IF(ISNA(IF((VLOOKUP($D26,'GN2'!$E$2:$F$37,2,0))=1,1,0)),"",VLOOKUP($D26,'GN2'!$E$2:$F$37,2,0))</f>
        <v/>
      </c>
      <c r="N26" s="27" t="str">
        <f>IF(ISNA(IF((VLOOKUP($D26,'GN3'!$E$2:$F$61,2,0))=1,1,0)),"",VLOOKUP($D26,'GN3'!$E$2:$F$61,2,0))</f>
        <v/>
      </c>
      <c r="O26" s="29" t="str">
        <f>IF(ISNA(IF((VLOOKUP($D26,'GN4'!$E$3:$F$38,2,0))=1,1,0)),"",VLOOKUP($D26,'GN4'!$E$3:$F$38,2,0))</f>
        <v/>
      </c>
      <c r="P26" s="27"/>
      <c r="Q26" s="27"/>
      <c r="R26" s="27"/>
      <c r="S26" s="27"/>
      <c r="T26" s="27"/>
      <c r="U26" s="27"/>
      <c r="V26" s="27" t="str">
        <f>IF(ISNA(IF((VLOOKUP($D26,Chilicookoff!$C$2:$E$37,3,0))=1,1,0)),"",VLOOKUP($D26,Chilicookoff!$C$2:$E$37,3,0))</f>
        <v/>
      </c>
      <c r="W26" s="29" t="str">
        <f>IF(ISNA(VLOOKUP($D26&amp;"",'Advisory Week'!$D$2:$E$32,2,0)),"",VLOOKUP($D26&amp;"",'Advisory Week'!$D$2:$E$32,2,0))</f>
        <v/>
      </c>
      <c r="X26" s="27"/>
      <c r="Y26" s="29" t="str">
        <f>IF(ISNA(IF((VLOOKUP($D26,'B-A-B'!$E$2:$F$70,2,0))=1,1,0)),"",VLOOKUP($D26,'B-A-B'!$E$2:$F$70,2,0))</f>
        <v/>
      </c>
      <c r="Z26" s="29" t="str">
        <f>IF(ISNA(IF((VLOOKUP($D26,'SWE Alumni Event'!$E$2:$F$70,2,0))=1,1,0)),"",VLOOKUP($D26,'SWE Alumni Event'!$E$2:$F$70,2,0))</f>
        <v/>
      </c>
      <c r="AA26" s="27"/>
      <c r="AB26" s="27" t="str">
        <f t="shared" si="0"/>
        <v/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</row>
    <row r="27" spans="1:44" ht="15">
      <c r="A27" s="26">
        <f>Membership!$A27</f>
        <v>42989.84248496528</v>
      </c>
      <c r="B27" s="22" t="str">
        <f>Membership!$B27</f>
        <v>Rivas</v>
      </c>
      <c r="C27" s="23" t="str">
        <f>Membership!$C27</f>
        <v>Emely</v>
      </c>
      <c r="D27" s="24" t="str">
        <f>Membership!$D27</f>
        <v>EmelyRivas</v>
      </c>
      <c r="E27" s="27">
        <f>IF(ISNA(VLOOKUP($D27&amp;"",'GM1'!$G$2:$H$64,2,0)),"",VLOOKUP($D27&amp;"",'GM1'!$G$2:$H$64,2,0))</f>
        <v>2</v>
      </c>
      <c r="F27" s="24" t="str">
        <f>IF(ISNA(VLOOKUP($D27&amp;"",'GM2'!$G$2:$H$64,2,0)),"",VLOOKUP($D27&amp;"",'GM2'!$G$2:$H$64,2,0))</f>
        <v/>
      </c>
      <c r="G27" s="28" t="str">
        <f>IF(ISNA(VLOOKUP($D27&amp;"",'GM3'!$G$2:$H$20,2,0)),"",VLOOKUP($D27&amp;"",'GM3'!$G$2:$H$20,2,0))</f>
        <v/>
      </c>
      <c r="H27" s="21" t="str">
        <f>IF(ISNA(IF((VLOOKUP($D27,'SN1'!$E$2:$F$46,2,0))=1,1,0)),"",VLOOKUP($D27,'SN1'!$E$2:$F$46,2,0))</f>
        <v/>
      </c>
      <c r="I27" s="24" t="str">
        <f>IF(ISNA(IF((VLOOKUP($D27,'SN2'!$E$2:$F$51,2,0))=1,1,0)),"",VLOOKUP($D27,'SN2'!$E$2:$F$51,2,0))</f>
        <v/>
      </c>
      <c r="J27" s="24" t="str">
        <f>IF(ISNA(IF((VLOOKUP($D27,'SN3'!$E$2:$F$43,2,0))=1,2,0)),"",VLOOKUP($D27,'SN3'!$E$2:$F$43,2,0))</f>
        <v/>
      </c>
      <c r="K27" s="24" t="str">
        <f>IF(ISNA(IF((VLOOKUP($D27,'SN4'!$E$2:$F$37,2,0))=1,1,0)),"",VLOOKUP($D27,'SN4'!$E$2:$F$37,2,0))</f>
        <v/>
      </c>
      <c r="L27" s="21" t="str">
        <f>IF(ISNA(IF((VLOOKUP($D27,'GN1'!$F$2:$G$47,2,0))=1,1,0)),"",VLOOKUP($D27,'GN1'!$F$2:$G$47,2,0))</f>
        <v/>
      </c>
      <c r="M27" s="27" t="str">
        <f>IF(ISNA(IF((VLOOKUP($D27,'GN2'!$E$2:$F$37,2,0))=1,1,0)),"",VLOOKUP($D27,'GN2'!$E$2:$F$37,2,0))</f>
        <v/>
      </c>
      <c r="N27" s="27" t="str">
        <f>IF(ISNA(IF((VLOOKUP($D27,'GN3'!$E$2:$F$61,2,0))=1,1,0)),"",VLOOKUP($D27,'GN3'!$E$2:$F$61,2,0))</f>
        <v/>
      </c>
      <c r="O27" s="29" t="str">
        <f>IF(ISNA(IF((VLOOKUP($D27,'GN4'!$E$3:$F$38,2,0))=1,1,0)),"",VLOOKUP($D27,'GN4'!$E$3:$F$38,2,0))</f>
        <v/>
      </c>
      <c r="P27" s="27"/>
      <c r="Q27" s="27"/>
      <c r="R27" s="27"/>
      <c r="S27" s="27"/>
      <c r="T27" s="27"/>
      <c r="U27" s="27"/>
      <c r="V27" s="27" t="str">
        <f>IF(ISNA(IF((VLOOKUP($D27,Chilicookoff!$C$2:$E$37,3,0))=1,1,0)),"",VLOOKUP($D27,Chilicookoff!$C$2:$E$37,3,0))</f>
        <v/>
      </c>
      <c r="W27" s="29" t="str">
        <f>IF(ISNA(VLOOKUP($D27&amp;"",'Advisory Week'!$D$2:$E$32,2,0)),"",VLOOKUP($D27&amp;"",'Advisory Week'!$D$2:$E$32,2,0))</f>
        <v/>
      </c>
      <c r="X27" s="27"/>
      <c r="Y27" s="29" t="str">
        <f>IF(ISNA(IF((VLOOKUP($D27,'B-A-B'!$E$2:$F$70,2,0))=1,1,0)),"",VLOOKUP($D27,'B-A-B'!$E$2:$F$70,2,0))</f>
        <v/>
      </c>
      <c r="Z27" s="29" t="str">
        <f>IF(ISNA(IF((VLOOKUP($D27,'SWE Alumni Event'!$E$2:$F$70,2,0))=1,1,0)),"",VLOOKUP($D27,'SWE Alumni Event'!$E$2:$F$70,2,0))</f>
        <v/>
      </c>
      <c r="AA27" s="27"/>
      <c r="AB27" s="27">
        <f t="shared" si="0"/>
        <v>2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ht="15">
      <c r="A28" s="26">
        <f>Membership!$A28</f>
        <v>42971.674264849542</v>
      </c>
      <c r="B28" s="22" t="str">
        <f>Membership!$B28</f>
        <v>Fisher</v>
      </c>
      <c r="C28" s="23" t="str">
        <f>Membership!$C28</f>
        <v>Sebastien</v>
      </c>
      <c r="D28" s="24" t="str">
        <f>Membership!$D28</f>
        <v>SebastienFisher</v>
      </c>
      <c r="E28" s="27" t="str">
        <f>IF(ISNA(VLOOKUP($D28&amp;"",'GM1'!$G$2:$H$64,2,0)),"",VLOOKUP($D28&amp;"",'GM1'!$G$2:$H$64,2,0))</f>
        <v/>
      </c>
      <c r="F28" s="24" t="str">
        <f>IF(ISNA(VLOOKUP($D28&amp;"",'GM2'!$G$2:$H$64,2,0)),"",VLOOKUP($D28&amp;"",'GM2'!$G$2:$H$64,2,0))</f>
        <v/>
      </c>
      <c r="G28" s="28" t="str">
        <f>IF(ISNA(VLOOKUP($D28&amp;"",'GM3'!$G$2:$H$20,2,0)),"",VLOOKUP($D28&amp;"",'GM3'!$G$2:$H$20,2,0))</f>
        <v/>
      </c>
      <c r="H28" s="21" t="str">
        <f>IF(ISNA(IF((VLOOKUP($D28,'SN1'!$E$2:$F$46,2,0))=1,1,0)),"",VLOOKUP($D28,'SN1'!$E$2:$F$46,2,0))</f>
        <v/>
      </c>
      <c r="I28" s="24" t="str">
        <f>IF(ISNA(IF((VLOOKUP($D28,'SN2'!$E$2:$F$51,2,0))=1,1,0)),"",VLOOKUP($D28,'SN2'!$E$2:$F$51,2,0))</f>
        <v/>
      </c>
      <c r="J28" s="24" t="str">
        <f>IF(ISNA(IF((VLOOKUP($D28,'SN3'!$E$2:$F$43,2,0))=1,2,0)),"",VLOOKUP($D28,'SN3'!$E$2:$F$43,2,0))</f>
        <v/>
      </c>
      <c r="K28" s="24" t="str">
        <f>IF(ISNA(IF((VLOOKUP($D28,'SN4'!$E$2:$F$37,2,0))=1,1,0)),"",VLOOKUP($D28,'SN4'!$E$2:$F$37,2,0))</f>
        <v/>
      </c>
      <c r="L28" s="21" t="str">
        <f>IF(ISNA(IF((VLOOKUP($D28,'GN1'!$F$2:$G$47,2,0))=1,1,0)),"",VLOOKUP($D28,'GN1'!$F$2:$G$47,2,0))</f>
        <v/>
      </c>
      <c r="M28" s="27" t="str">
        <f>IF(ISNA(IF((VLOOKUP($D28,'GN2'!$E$2:$F$37,2,0))=1,1,0)),"",VLOOKUP($D28,'GN2'!$E$2:$F$37,2,0))</f>
        <v/>
      </c>
      <c r="N28" s="27" t="str">
        <f>IF(ISNA(IF((VLOOKUP($D28,'GN3'!$E$2:$F$61,2,0))=1,1,0)),"",VLOOKUP($D28,'GN3'!$E$2:$F$61,2,0))</f>
        <v/>
      </c>
      <c r="O28" s="29" t="str">
        <f>IF(ISNA(IF((VLOOKUP($D28,'GN4'!$E$3:$F$38,2,0))=1,1,0)),"",VLOOKUP($D28,'GN4'!$E$3:$F$38,2,0))</f>
        <v/>
      </c>
      <c r="P28" s="27"/>
      <c r="Q28" s="27"/>
      <c r="R28" s="27"/>
      <c r="S28" s="27"/>
      <c r="T28" s="27"/>
      <c r="U28" s="27"/>
      <c r="V28" s="27" t="str">
        <f>IF(ISNA(IF((VLOOKUP($D28,Chilicookoff!$C$2:$E$37,3,0))=1,1,0)),"",VLOOKUP($D28,Chilicookoff!$C$2:$E$37,3,0))</f>
        <v/>
      </c>
      <c r="W28" s="29" t="str">
        <f>IF(ISNA(VLOOKUP($D28&amp;"",'Advisory Week'!$D$2:$E$32,2,0)),"",VLOOKUP($D28&amp;"",'Advisory Week'!$D$2:$E$32,2,0))</f>
        <v/>
      </c>
      <c r="X28" s="27"/>
      <c r="Y28" s="29" t="str">
        <f>IF(ISNA(IF((VLOOKUP($D28,'B-A-B'!$E$2:$F$70,2,0))=1,1,0)),"",VLOOKUP($D28,'B-A-B'!$E$2:$F$70,2,0))</f>
        <v/>
      </c>
      <c r="Z28" s="29" t="str">
        <f>IF(ISNA(IF((VLOOKUP($D28,'SWE Alumni Event'!$E$2:$F$70,2,0))=1,1,0)),"",VLOOKUP($D28,'SWE Alumni Event'!$E$2:$F$70,2,0))</f>
        <v/>
      </c>
      <c r="AA28" s="27"/>
      <c r="AB28" s="27" t="str">
        <f t="shared" si="0"/>
        <v/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ht="15">
      <c r="A29" s="26">
        <f>Membership!$A29</f>
        <v>42971.681501435189</v>
      </c>
      <c r="B29" s="22" t="str">
        <f>Membership!$B29</f>
        <v>Economon</v>
      </c>
      <c r="C29" s="23" t="str">
        <f>Membership!$C29</f>
        <v>Aristotle</v>
      </c>
      <c r="D29" s="24" t="str">
        <f>Membership!$D29</f>
        <v>AristotleEconomon</v>
      </c>
      <c r="E29" s="27" t="str">
        <f>IF(ISNA(VLOOKUP($D29&amp;"",'GM1'!$G$2:$H$64,2,0)),"",VLOOKUP($D29&amp;"",'GM1'!$G$2:$H$64,2,0))</f>
        <v/>
      </c>
      <c r="F29" s="24" t="str">
        <f>IF(ISNA(VLOOKUP($D29&amp;"",'GM2'!$G$2:$H$64,2,0)),"",VLOOKUP($D29&amp;"",'GM2'!$G$2:$H$64,2,0))</f>
        <v/>
      </c>
      <c r="G29" s="28" t="str">
        <f>IF(ISNA(VLOOKUP($D29&amp;"",'GM3'!$G$2:$H$20,2,0)),"",VLOOKUP($D29&amp;"",'GM3'!$G$2:$H$20,2,0))</f>
        <v/>
      </c>
      <c r="H29" s="21" t="str">
        <f>IF(ISNA(IF((VLOOKUP($D29,'SN1'!$E$2:$F$46,2,0))=1,1,0)),"",VLOOKUP($D29,'SN1'!$E$2:$F$46,2,0))</f>
        <v/>
      </c>
      <c r="I29" s="24" t="str">
        <f>IF(ISNA(IF((VLOOKUP($D29,'SN2'!$E$2:$F$51,2,0))=1,1,0)),"",VLOOKUP($D29,'SN2'!$E$2:$F$51,2,0))</f>
        <v/>
      </c>
      <c r="J29" s="24" t="str">
        <f>IF(ISNA(IF((VLOOKUP($D29,'SN3'!$E$2:$F$43,2,0))=1,2,0)),"",VLOOKUP($D29,'SN3'!$E$2:$F$43,2,0))</f>
        <v/>
      </c>
      <c r="K29" s="24" t="str">
        <f>IF(ISNA(IF((VLOOKUP($D29,'SN4'!$E$2:$F$37,2,0))=1,1,0)),"",VLOOKUP($D29,'SN4'!$E$2:$F$37,2,0))</f>
        <v/>
      </c>
      <c r="L29" s="21" t="str">
        <f>IF(ISNA(IF((VLOOKUP($D29,'GN1'!$F$2:$G$47,2,0))=1,1,0)),"",VLOOKUP($D29,'GN1'!$F$2:$G$47,2,0))</f>
        <v/>
      </c>
      <c r="M29" s="27" t="str">
        <f>IF(ISNA(IF((VLOOKUP($D29,'GN2'!$E$2:$F$37,2,0))=1,1,0)),"",VLOOKUP($D29,'GN2'!$E$2:$F$37,2,0))</f>
        <v/>
      </c>
      <c r="N29" s="27" t="str">
        <f>IF(ISNA(IF((VLOOKUP($D29,'GN3'!$E$2:$F$61,2,0))=1,1,0)),"",VLOOKUP($D29,'GN3'!$E$2:$F$61,2,0))</f>
        <v/>
      </c>
      <c r="O29" s="29" t="str">
        <f>IF(ISNA(IF((VLOOKUP($D29,'GN4'!$E$3:$F$38,2,0))=1,1,0)),"",VLOOKUP($D29,'GN4'!$E$3:$F$38,2,0))</f>
        <v/>
      </c>
      <c r="P29" s="30">
        <v>6</v>
      </c>
      <c r="Q29" s="27"/>
      <c r="R29" s="27"/>
      <c r="S29" s="27"/>
      <c r="T29" s="27"/>
      <c r="U29" s="27"/>
      <c r="V29" s="27">
        <f>IF(ISNA(IF((VLOOKUP($D29,Chilicookoff!$C$2:$E$37,3,0))=1,1,0)),"",VLOOKUP($D29,Chilicookoff!$C$2:$E$37,3,0))</f>
        <v>0</v>
      </c>
      <c r="W29" s="29" t="str">
        <f>IF(ISNA(VLOOKUP($D29&amp;"",'Advisory Week'!$D$2:$E$32,2,0)),"",VLOOKUP($D29&amp;"",'Advisory Week'!$D$2:$E$32,2,0))</f>
        <v/>
      </c>
      <c r="X29" s="30">
        <v>4</v>
      </c>
      <c r="Y29" s="29" t="str">
        <f>IF(ISNA(IF((VLOOKUP($D29,'B-A-B'!$E$2:$F$70,2,0))=1,1,0)),"",VLOOKUP($D29,'B-A-B'!$E$2:$F$70,2,0))</f>
        <v/>
      </c>
      <c r="Z29" s="29" t="str">
        <f>IF(ISNA(IF((VLOOKUP($D29,'SWE Alumni Event'!$E$2:$F$70,2,0))=1,1,0)),"",VLOOKUP($D29,'SWE Alumni Event'!$E$2:$F$70,2,0))</f>
        <v/>
      </c>
      <c r="AA29" s="30">
        <v>4</v>
      </c>
      <c r="AB29" s="27">
        <f t="shared" si="0"/>
        <v>14</v>
      </c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44" ht="15">
      <c r="A30" s="26">
        <f>Membership!$A30</f>
        <v>42971.691677013892</v>
      </c>
      <c r="B30" s="22" t="str">
        <f>Membership!$B30</f>
        <v>Clark</v>
      </c>
      <c r="C30" s="23" t="str">
        <f>Membership!$C30</f>
        <v>Ethan</v>
      </c>
      <c r="D30" s="24" t="str">
        <f>Membership!$D30</f>
        <v>EthanClark</v>
      </c>
      <c r="E30" s="27" t="str">
        <f>IF(ISNA(VLOOKUP($D30&amp;"",'GM1'!$G$2:$H$64,2,0)),"",VLOOKUP($D30&amp;"",'GM1'!$G$2:$H$64,2,0))</f>
        <v/>
      </c>
      <c r="F30" s="24" t="str">
        <f>IF(ISNA(VLOOKUP($D30&amp;"",'GM2'!$G$2:$H$64,2,0)),"",VLOOKUP($D30&amp;"",'GM2'!$G$2:$H$64,2,0))</f>
        <v/>
      </c>
      <c r="G30" s="28" t="str">
        <f>IF(ISNA(VLOOKUP($D30&amp;"",'GM3'!$G$2:$H$20,2,0)),"",VLOOKUP($D30&amp;"",'GM3'!$G$2:$H$20,2,0))</f>
        <v/>
      </c>
      <c r="H30" s="21" t="str">
        <f>IF(ISNA(IF((VLOOKUP($D30,'SN1'!$E$2:$F$46,2,0))=1,1,0)),"",VLOOKUP($D30,'SN1'!$E$2:$F$46,2,0))</f>
        <v/>
      </c>
      <c r="I30" s="24" t="str">
        <f>IF(ISNA(IF((VLOOKUP($D30,'SN2'!$E$2:$F$51,2,0))=1,1,0)),"",VLOOKUP($D30,'SN2'!$E$2:$F$51,2,0))</f>
        <v/>
      </c>
      <c r="J30" s="24" t="str">
        <f>IF(ISNA(IF((VLOOKUP($D30,'SN3'!$E$2:$F$43,2,0))=1,2,0)),"",VLOOKUP($D30,'SN3'!$E$2:$F$43,2,0))</f>
        <v/>
      </c>
      <c r="K30" s="24" t="str">
        <f>IF(ISNA(IF((VLOOKUP($D30,'SN4'!$E$2:$F$37,2,0))=1,1,0)),"",VLOOKUP($D30,'SN4'!$E$2:$F$37,2,0))</f>
        <v/>
      </c>
      <c r="L30" s="21" t="str">
        <f>IF(ISNA(IF((VLOOKUP($D30,'GN1'!$F$2:$G$47,2,0))=1,1,0)),"",VLOOKUP($D30,'GN1'!$F$2:$G$47,2,0))</f>
        <v/>
      </c>
      <c r="M30" s="27" t="str">
        <f>IF(ISNA(IF((VLOOKUP($D30,'GN2'!$E$2:$F$37,2,0))=1,1,0)),"",VLOOKUP($D30,'GN2'!$E$2:$F$37,2,0))</f>
        <v/>
      </c>
      <c r="N30" s="27" t="str">
        <f>IF(ISNA(IF((VLOOKUP($D30,'GN3'!$E$2:$F$61,2,0))=1,1,0)),"",VLOOKUP($D30,'GN3'!$E$2:$F$61,2,0))</f>
        <v/>
      </c>
      <c r="O30" s="29" t="str">
        <f>IF(ISNA(IF((VLOOKUP($D30,'GN4'!$E$3:$F$38,2,0))=1,1,0)),"",VLOOKUP($D30,'GN4'!$E$3:$F$38,2,0))</f>
        <v/>
      </c>
      <c r="P30" s="27"/>
      <c r="Q30" s="27"/>
      <c r="R30" s="27"/>
      <c r="S30" s="27"/>
      <c r="T30" s="27"/>
      <c r="U30" s="27"/>
      <c r="V30" s="27" t="str">
        <f>IF(ISNA(IF((VLOOKUP($D30,Chilicookoff!$C$2:$E$37,3,0))=1,1,0)),"",VLOOKUP($D30,Chilicookoff!$C$2:$E$37,3,0))</f>
        <v/>
      </c>
      <c r="W30" s="29" t="str">
        <f>IF(ISNA(VLOOKUP($D30&amp;"",'Advisory Week'!$D$2:$E$32,2,0)),"",VLOOKUP($D30&amp;"",'Advisory Week'!$D$2:$E$32,2,0))</f>
        <v/>
      </c>
      <c r="X30" s="27"/>
      <c r="Y30" s="29" t="str">
        <f>IF(ISNA(IF((VLOOKUP($D30,'B-A-B'!$E$2:$F$70,2,0))=1,1,0)),"",VLOOKUP($D30,'B-A-B'!$E$2:$F$70,2,0))</f>
        <v/>
      </c>
      <c r="Z30" s="29" t="str">
        <f>IF(ISNA(IF((VLOOKUP($D30,'SWE Alumni Event'!$E$2:$F$70,2,0))=1,1,0)),"",VLOOKUP($D30,'SWE Alumni Event'!$E$2:$F$70,2,0))</f>
        <v/>
      </c>
      <c r="AA30" s="27"/>
      <c r="AB30" s="27" t="str">
        <f t="shared" si="0"/>
        <v/>
      </c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</row>
    <row r="31" spans="1:44" ht="15">
      <c r="A31" s="26">
        <f>Membership!$A31</f>
        <v>42971.725100717595</v>
      </c>
      <c r="B31" s="22" t="str">
        <f>Membership!$B31</f>
        <v>Miranda</v>
      </c>
      <c r="C31" s="23" t="str">
        <f>Membership!$C31</f>
        <v>David</v>
      </c>
      <c r="D31" s="24" t="str">
        <f>Membership!$D31</f>
        <v>DavidMiranda</v>
      </c>
      <c r="E31" s="27" t="str">
        <f>IF(ISNA(VLOOKUP($D31&amp;"",'GM1'!$G$2:$H$64,2,0)),"",VLOOKUP($D31&amp;"",'GM1'!$G$2:$H$64,2,0))</f>
        <v/>
      </c>
      <c r="F31" s="24" t="str">
        <f>IF(ISNA(VLOOKUP($D31&amp;"",'GM2'!$G$2:$H$64,2,0)),"",VLOOKUP($D31&amp;"",'GM2'!$G$2:$H$64,2,0))</f>
        <v/>
      </c>
      <c r="G31" s="28" t="str">
        <f>IF(ISNA(VLOOKUP($D31&amp;"",'GM3'!$G$2:$H$20,2,0)),"",VLOOKUP($D31&amp;"",'GM3'!$G$2:$H$20,2,0))</f>
        <v/>
      </c>
      <c r="H31" s="21" t="str">
        <f>IF(ISNA(IF((VLOOKUP($D31,'SN1'!$E$2:$F$46,2,0))=1,1,0)),"",VLOOKUP($D31,'SN1'!$E$2:$F$46,2,0))</f>
        <v/>
      </c>
      <c r="I31" s="24" t="str">
        <f>IF(ISNA(IF((VLOOKUP($D31,'SN2'!$E$2:$F$51,2,0))=1,1,0)),"",VLOOKUP($D31,'SN2'!$E$2:$F$51,2,0))</f>
        <v/>
      </c>
      <c r="J31" s="24" t="str">
        <f>IF(ISNA(IF((VLOOKUP($D31,'SN3'!$E$2:$F$43,2,0))=1,2,0)),"",VLOOKUP($D31,'SN3'!$E$2:$F$43,2,0))</f>
        <v/>
      </c>
      <c r="K31" s="24" t="str">
        <f>IF(ISNA(IF((VLOOKUP($D31,'SN4'!$E$2:$F$37,2,0))=1,1,0)),"",VLOOKUP($D31,'SN4'!$E$2:$F$37,2,0))</f>
        <v/>
      </c>
      <c r="L31" s="21" t="str">
        <f>IF(ISNA(IF((VLOOKUP($D31,'GN1'!$F$2:$G$47,2,0))=1,1,0)),"",VLOOKUP($D31,'GN1'!$F$2:$G$47,2,0))</f>
        <v/>
      </c>
      <c r="M31" s="27" t="str">
        <f>IF(ISNA(IF((VLOOKUP($D31,'GN2'!$E$2:$F$37,2,0))=1,1,0)),"",VLOOKUP($D31,'GN2'!$E$2:$F$37,2,0))</f>
        <v/>
      </c>
      <c r="N31" s="27" t="str">
        <f>IF(ISNA(IF((VLOOKUP($D31,'GN3'!$E$2:$F$61,2,0))=1,1,0)),"",VLOOKUP($D31,'GN3'!$E$2:$F$61,2,0))</f>
        <v/>
      </c>
      <c r="O31" s="29" t="str">
        <f>IF(ISNA(IF((VLOOKUP($D31,'GN4'!$E$3:$F$38,2,0))=1,1,0)),"",VLOOKUP($D31,'GN4'!$E$3:$F$38,2,0))</f>
        <v/>
      </c>
      <c r="P31" s="27"/>
      <c r="Q31" s="27"/>
      <c r="R31" s="27"/>
      <c r="S31" s="27"/>
      <c r="T31" s="27"/>
      <c r="U31" s="27"/>
      <c r="V31" s="27" t="str">
        <f>IF(ISNA(IF((VLOOKUP($D31,Chilicookoff!$C$2:$E$37,3,0))=1,1,0)),"",VLOOKUP($D31,Chilicookoff!$C$2:$E$37,3,0))</f>
        <v/>
      </c>
      <c r="W31" s="29" t="str">
        <f>IF(ISNA(VLOOKUP($D31&amp;"",'Advisory Week'!$D$2:$E$32,2,0)),"",VLOOKUP($D31&amp;"",'Advisory Week'!$D$2:$E$32,2,0))</f>
        <v/>
      </c>
      <c r="X31" s="27"/>
      <c r="Y31" s="29" t="str">
        <f>IF(ISNA(IF((VLOOKUP($D31,'B-A-B'!$E$2:$F$70,2,0))=1,1,0)),"",VLOOKUP($D31,'B-A-B'!$E$2:$F$70,2,0))</f>
        <v/>
      </c>
      <c r="Z31" s="29" t="str">
        <f>IF(ISNA(IF((VLOOKUP($D31,'SWE Alumni Event'!$E$2:$F$70,2,0))=1,1,0)),"",VLOOKUP($D31,'SWE Alumni Event'!$E$2:$F$70,2,0))</f>
        <v/>
      </c>
      <c r="AA31" s="27"/>
      <c r="AB31" s="27" t="str">
        <f t="shared" si="0"/>
        <v/>
      </c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44" ht="15">
      <c r="A32" s="26">
        <f>Membership!$A32</f>
        <v>42971.759305300926</v>
      </c>
      <c r="B32" s="22" t="str">
        <f>Membership!$B32</f>
        <v>Lu</v>
      </c>
      <c r="C32" s="23" t="str">
        <f>Membership!$C32</f>
        <v>Wei</v>
      </c>
      <c r="D32" s="24" t="str">
        <f>Membership!$D32</f>
        <v>WeiLu</v>
      </c>
      <c r="E32" s="27" t="str">
        <f>IF(ISNA(VLOOKUP($D32&amp;"",'GM1'!$G$2:$H$64,2,0)),"",VLOOKUP($D32&amp;"",'GM1'!$G$2:$H$64,2,0))</f>
        <v/>
      </c>
      <c r="F32" s="24" t="str">
        <f>IF(ISNA(VLOOKUP($D32&amp;"",'GM2'!$G$2:$H$64,2,0)),"",VLOOKUP($D32&amp;"",'GM2'!$G$2:$H$64,2,0))</f>
        <v/>
      </c>
      <c r="G32" s="28" t="str">
        <f>IF(ISNA(VLOOKUP($D32&amp;"",'GM3'!$G$2:$H$20,2,0)),"",VLOOKUP($D32&amp;"",'GM3'!$G$2:$H$20,2,0))</f>
        <v/>
      </c>
      <c r="H32" s="21" t="str">
        <f>IF(ISNA(IF((VLOOKUP($D32,'SN1'!$E$2:$F$46,2,0))=1,1,0)),"",VLOOKUP($D32,'SN1'!$E$2:$F$46,2,0))</f>
        <v/>
      </c>
      <c r="I32" s="24" t="str">
        <f>IF(ISNA(IF((VLOOKUP($D32,'SN2'!$E$2:$F$51,2,0))=1,1,0)),"",VLOOKUP($D32,'SN2'!$E$2:$F$51,2,0))</f>
        <v/>
      </c>
      <c r="J32" s="24" t="str">
        <f>IF(ISNA(IF((VLOOKUP($D32,'SN3'!$E$2:$F$43,2,0))=1,2,0)),"",VLOOKUP($D32,'SN3'!$E$2:$F$43,2,0))</f>
        <v/>
      </c>
      <c r="K32" s="24" t="str">
        <f>IF(ISNA(IF((VLOOKUP($D32,'SN4'!$E$2:$F$37,2,0))=1,1,0)),"",VLOOKUP($D32,'SN4'!$E$2:$F$37,2,0))</f>
        <v/>
      </c>
      <c r="L32" s="21" t="str">
        <f>IF(ISNA(IF((VLOOKUP($D32,'GN1'!$F$2:$G$47,2,0))=1,1,0)),"",VLOOKUP($D32,'GN1'!$F$2:$G$47,2,0))</f>
        <v/>
      </c>
      <c r="M32" s="27" t="str">
        <f>IF(ISNA(IF((VLOOKUP($D32,'GN2'!$E$2:$F$37,2,0))=1,1,0)),"",VLOOKUP($D32,'GN2'!$E$2:$F$37,2,0))</f>
        <v/>
      </c>
      <c r="N32" s="27" t="str">
        <f>IF(ISNA(IF((VLOOKUP($D32,'GN3'!$E$2:$F$61,2,0))=1,1,0)),"",VLOOKUP($D32,'GN3'!$E$2:$F$61,2,0))</f>
        <v/>
      </c>
      <c r="O32" s="29" t="str">
        <f>IF(ISNA(IF((VLOOKUP($D32,'GN4'!$E$3:$F$38,2,0))=1,1,0)),"",VLOOKUP($D32,'GN4'!$E$3:$F$38,2,0))</f>
        <v/>
      </c>
      <c r="P32" s="27"/>
      <c r="Q32" s="27"/>
      <c r="R32" s="27"/>
      <c r="S32" s="27"/>
      <c r="T32" s="27"/>
      <c r="U32" s="27"/>
      <c r="V32" s="27" t="str">
        <f>IF(ISNA(IF((VLOOKUP($D32,Chilicookoff!$C$2:$E$37,3,0))=1,1,0)),"",VLOOKUP($D32,Chilicookoff!$C$2:$E$37,3,0))</f>
        <v/>
      </c>
      <c r="W32" s="29" t="str">
        <f>IF(ISNA(VLOOKUP($D32&amp;"",'Advisory Week'!$D$2:$E$32,2,0)),"",VLOOKUP($D32&amp;"",'Advisory Week'!$D$2:$E$32,2,0))</f>
        <v/>
      </c>
      <c r="X32" s="27"/>
      <c r="Y32" s="29" t="str">
        <f>IF(ISNA(IF((VLOOKUP($D32,'B-A-B'!$E$2:$F$70,2,0))=1,1,0)),"",VLOOKUP($D32,'B-A-B'!$E$2:$F$70,2,0))</f>
        <v/>
      </c>
      <c r="Z32" s="29" t="str">
        <f>IF(ISNA(IF((VLOOKUP($D32,'SWE Alumni Event'!$E$2:$F$70,2,0))=1,1,0)),"",VLOOKUP($D32,'SWE Alumni Event'!$E$2:$F$70,2,0))</f>
        <v/>
      </c>
      <c r="AA32" s="27"/>
      <c r="AB32" s="27" t="str">
        <f t="shared" si="0"/>
        <v/>
      </c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</row>
    <row r="33" spans="1:44" ht="15">
      <c r="A33" s="26">
        <f>Membership!$A33</f>
        <v>43124.571457280093</v>
      </c>
      <c r="B33" s="21" t="str">
        <f>Membership!$B33</f>
        <v>Reyes</v>
      </c>
      <c r="C33" s="27" t="str">
        <f>Membership!$C33</f>
        <v>Benjamin</v>
      </c>
      <c r="D33" s="24" t="str">
        <f>Membership!$D33</f>
        <v>BenjaminReyes</v>
      </c>
      <c r="E33" s="27" t="str">
        <f>IF(ISNA(VLOOKUP($D33&amp;"",'GM1'!$G$2:$H$64,2,0)),"",VLOOKUP($D33&amp;"",'GM1'!$G$2:$H$64,2,0))</f>
        <v/>
      </c>
      <c r="F33" s="24">
        <f>IF(ISNA(VLOOKUP($D33&amp;"",'GM2'!$G$2:$H$64,2,0)),"",VLOOKUP($D33&amp;"",'GM2'!$G$2:$H$64,2,0))</f>
        <v>2</v>
      </c>
      <c r="G33" s="28">
        <f>IF(ISNA(VLOOKUP($D33&amp;"",'GM3'!$G$2:$H$20,2,0)),"",VLOOKUP($D33&amp;"",'GM3'!$G$2:$H$20,2,0))</f>
        <v>1</v>
      </c>
      <c r="H33" s="21" t="str">
        <f>IF(ISNA(IF((VLOOKUP($D33,'SN1'!$E$2:$F$46,2,0))=1,1,0)),"",VLOOKUP($D33,'SN1'!$E$2:$F$46,2,0))</f>
        <v/>
      </c>
      <c r="I33" s="24" t="str">
        <f>IF(ISNA(IF((VLOOKUP($D33,'SN2'!$E$2:$F$51,2,0))=1,1,0)),"",VLOOKUP($D33,'SN2'!$E$2:$F$51,2,0))</f>
        <v/>
      </c>
      <c r="J33" s="24" t="str">
        <f>IF(ISNA(IF((VLOOKUP($D33,'SN3'!$E$2:$F$43,2,0))=1,2,0)),"",VLOOKUP($D33,'SN3'!$E$2:$F$43,2,0))</f>
        <v/>
      </c>
      <c r="K33" s="24" t="str">
        <f>IF(ISNA(IF((VLOOKUP($D33,'SN4'!$E$2:$F$37,2,0))=1,1,0)),"",VLOOKUP($D33,'SN4'!$E$2:$F$37,2,0))</f>
        <v/>
      </c>
      <c r="L33" s="21" t="str">
        <f>IF(ISNA(IF((VLOOKUP($D33,'GN1'!$F$2:$G$47,2,0))=1,1,0)),"",VLOOKUP($D33,'GN1'!$F$2:$G$47,2,0))</f>
        <v/>
      </c>
      <c r="M33" s="27" t="str">
        <f>IF(ISNA(IF((VLOOKUP($D33,'GN2'!$E$2:$F$37,2,0))=1,1,0)),"",VLOOKUP($D33,'GN2'!$E$2:$F$37,2,0))</f>
        <v/>
      </c>
      <c r="N33" s="27" t="str">
        <f>IF(ISNA(IF((VLOOKUP($D33,'GN3'!$E$2:$F$61,2,0))=1,1,0)),"",VLOOKUP($D33,'GN3'!$E$2:$F$61,2,0))</f>
        <v/>
      </c>
      <c r="O33" s="29" t="str">
        <f>IF(ISNA(IF((VLOOKUP($D33,'GN4'!$E$3:$F$38,2,0))=1,1,0)),"",VLOOKUP($D33,'GN4'!$E$3:$F$38,2,0))</f>
        <v/>
      </c>
      <c r="P33" s="27"/>
      <c r="Q33" s="27"/>
      <c r="R33" s="27"/>
      <c r="S33" s="27"/>
      <c r="T33" s="27"/>
      <c r="U33" s="27"/>
      <c r="V33" s="27" t="str">
        <f>IF(ISNA(IF((VLOOKUP($D33,Chilicookoff!$C$2:$E$37,3,0))=1,1,0)),"",VLOOKUP($D33,Chilicookoff!$C$2:$E$37,3,0))</f>
        <v/>
      </c>
      <c r="W33" s="29" t="str">
        <f>IF(ISNA(VLOOKUP($D33&amp;"",'Advisory Week'!$D$2:$E$32,2,0)),"",VLOOKUP($D33&amp;"",'Advisory Week'!$D$2:$E$32,2,0))</f>
        <v/>
      </c>
      <c r="X33" s="27"/>
      <c r="Y33" s="29" t="str">
        <f>IF(ISNA(IF((VLOOKUP($D33,'B-A-B'!$E$2:$F$70,2,0))=1,1,0)),"",VLOOKUP($D33,'B-A-B'!$E$2:$F$70,2,0))</f>
        <v/>
      </c>
      <c r="Z33" s="29" t="str">
        <f>IF(ISNA(IF((VLOOKUP($D33,'SWE Alumni Event'!$E$2:$F$70,2,0))=1,1,0)),"",VLOOKUP($D33,'SWE Alumni Event'!$E$2:$F$70,2,0))</f>
        <v/>
      </c>
      <c r="AA33" s="27"/>
      <c r="AB33" s="27">
        <f t="shared" si="0"/>
        <v>3</v>
      </c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</row>
    <row r="34" spans="1:44" ht="15">
      <c r="A34" s="26">
        <f>Membership!$A34</f>
        <v>42975.934792187501</v>
      </c>
      <c r="B34" s="22" t="str">
        <f>Membership!$B34</f>
        <v>Seneviratne</v>
      </c>
      <c r="C34" s="23" t="str">
        <f>Membership!$C34</f>
        <v>Kathika</v>
      </c>
      <c r="D34" s="24" t="str">
        <f>Membership!$D34</f>
        <v>KathikaSeneviratne</v>
      </c>
      <c r="E34" s="27" t="str">
        <f>IF(ISNA(VLOOKUP($D34&amp;"",'GM1'!$G$2:$H$64,2,0)),"",VLOOKUP($D34&amp;"",'GM1'!$G$2:$H$64,2,0))</f>
        <v/>
      </c>
      <c r="F34" s="24" t="str">
        <f>IF(ISNA(VLOOKUP($D34&amp;"",'GM2'!$G$2:$H$64,2,0)),"",VLOOKUP($D34&amp;"",'GM2'!$G$2:$H$64,2,0))</f>
        <v/>
      </c>
      <c r="G34" s="28" t="str">
        <f>IF(ISNA(VLOOKUP($D34&amp;"",'GM3'!$G$2:$H$20,2,0)),"",VLOOKUP($D34&amp;"",'GM3'!$G$2:$H$20,2,0))</f>
        <v/>
      </c>
      <c r="H34" s="21" t="str">
        <f>IF(ISNA(IF((VLOOKUP($D34,'SN1'!$E$2:$F$46,2,0))=1,1,0)),"",VLOOKUP($D34,'SN1'!$E$2:$F$46,2,0))</f>
        <v/>
      </c>
      <c r="I34" s="24" t="str">
        <f>IF(ISNA(IF((VLOOKUP($D34,'SN2'!$E$2:$F$51,2,0))=1,1,0)),"",VLOOKUP($D34,'SN2'!$E$2:$F$51,2,0))</f>
        <v/>
      </c>
      <c r="J34" s="24" t="str">
        <f>IF(ISNA(IF((VLOOKUP($D34,'SN3'!$E$2:$F$43,2,0))=1,2,0)),"",VLOOKUP($D34,'SN3'!$E$2:$F$43,2,0))</f>
        <v/>
      </c>
      <c r="K34" s="24" t="str">
        <f>IF(ISNA(IF((VLOOKUP($D34,'SN4'!$E$2:$F$37,2,0))=1,1,0)),"",VLOOKUP($D34,'SN4'!$E$2:$F$37,2,0))</f>
        <v/>
      </c>
      <c r="L34" s="21" t="str">
        <f>IF(ISNA(IF((VLOOKUP($D34,'GN1'!$F$2:$G$47,2,0))=1,1,0)),"",VLOOKUP($D34,'GN1'!$F$2:$G$47,2,0))</f>
        <v/>
      </c>
      <c r="M34" s="27" t="str">
        <f>IF(ISNA(IF((VLOOKUP($D34,'GN2'!$E$2:$F$37,2,0))=1,1,0)),"",VLOOKUP($D34,'GN2'!$E$2:$F$37,2,0))</f>
        <v/>
      </c>
      <c r="N34" s="27" t="str">
        <f>IF(ISNA(IF((VLOOKUP($D34,'GN3'!$E$2:$F$61,2,0))=1,1,0)),"",VLOOKUP($D34,'GN3'!$E$2:$F$61,2,0))</f>
        <v/>
      </c>
      <c r="O34" s="29" t="str">
        <f>IF(ISNA(IF((VLOOKUP($D34,'GN4'!$E$3:$F$38,2,0))=1,1,0)),"",VLOOKUP($D34,'GN4'!$E$3:$F$38,2,0))</f>
        <v/>
      </c>
      <c r="P34" s="27"/>
      <c r="Q34" s="27"/>
      <c r="R34" s="27"/>
      <c r="S34" s="27"/>
      <c r="T34" s="27"/>
      <c r="U34" s="27"/>
      <c r="V34" s="27" t="str">
        <f>IF(ISNA(IF((VLOOKUP($D34,Chilicookoff!$C$2:$E$37,3,0))=1,1,0)),"",VLOOKUP($D34,Chilicookoff!$C$2:$E$37,3,0))</f>
        <v/>
      </c>
      <c r="W34" s="29" t="str">
        <f>IF(ISNA(VLOOKUP($D34&amp;"",'Advisory Week'!$D$2:$E$32,2,0)),"",VLOOKUP($D34&amp;"",'Advisory Week'!$D$2:$E$32,2,0))</f>
        <v/>
      </c>
      <c r="X34" s="27"/>
      <c r="Y34" s="29">
        <f>IF(ISNA(IF((VLOOKUP($D34,'B-A-B'!$E$2:$F$70,2,0))=1,1,0)),"",VLOOKUP($D34,'B-A-B'!$E$2:$F$70,2,0))</f>
        <v>3</v>
      </c>
      <c r="Z34" s="29" t="str">
        <f>IF(ISNA(IF((VLOOKUP($D34,'SWE Alumni Event'!$E$2:$F$70,2,0))=1,1,0)),"",VLOOKUP($D34,'SWE Alumni Event'!$E$2:$F$70,2,0))</f>
        <v/>
      </c>
      <c r="AA34" s="27"/>
      <c r="AB34" s="27">
        <f t="shared" si="0"/>
        <v>3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  <row r="35" spans="1:44" ht="15">
      <c r="A35" s="26">
        <f>Membership!$A35</f>
        <v>43131.755860543984</v>
      </c>
      <c r="B35" s="21" t="str">
        <f>Membership!$B35</f>
        <v>Rana</v>
      </c>
      <c r="C35" s="27" t="str">
        <f>Membership!$C35</f>
        <v>Prakriti</v>
      </c>
      <c r="D35" s="24" t="str">
        <f>Membership!$D35</f>
        <v>PrakritiRana</v>
      </c>
      <c r="E35" s="27" t="str">
        <f>IF(ISNA(VLOOKUP($D35&amp;"",'GM1'!$G$2:$H$64,2,0)),"",VLOOKUP($D35&amp;"",'GM1'!$G$2:$H$64,2,0))</f>
        <v/>
      </c>
      <c r="F35" s="24" t="str">
        <f>IF(ISNA(VLOOKUP($D35&amp;"",'GM2'!$G$2:$H$64,2,0)),"",VLOOKUP($D35&amp;"",'GM2'!$G$2:$H$64,2,0))</f>
        <v/>
      </c>
      <c r="G35" s="28" t="str">
        <f>IF(ISNA(VLOOKUP($D35&amp;"",'GM3'!$G$2:$H$20,2,0)),"",VLOOKUP($D35&amp;"",'GM3'!$G$2:$H$20,2,0))</f>
        <v/>
      </c>
      <c r="H35" s="21">
        <f>IF(ISNA(IF((VLOOKUP($D35,'SN1'!$E$2:$F$46,2,0))=1,1,0)),"",VLOOKUP($D35,'SN1'!$E$2:$F$46,2,0))</f>
        <v>1</v>
      </c>
      <c r="I35" s="24" t="str">
        <f>IF(ISNA(IF((VLOOKUP($D35,'SN2'!$E$2:$F$51,2,0))=1,1,0)),"",VLOOKUP($D35,'SN2'!$E$2:$F$51,2,0))</f>
        <v/>
      </c>
      <c r="J35" s="24" t="str">
        <f>IF(ISNA(IF((VLOOKUP($D35,'SN3'!$E$2:$F$43,2,0))=1,2,0)),"",VLOOKUP($D35,'SN3'!$E$2:$F$43,2,0))</f>
        <v/>
      </c>
      <c r="K35" s="24" t="str">
        <f>IF(ISNA(IF((VLOOKUP($D35,'SN4'!$E$2:$F$37,2,0))=1,1,0)),"",VLOOKUP($D35,'SN4'!$E$2:$F$37,2,0))</f>
        <v/>
      </c>
      <c r="L35" s="21" t="str">
        <f>IF(ISNA(IF((VLOOKUP($D35,'GN1'!$F$2:$G$47,2,0))=1,1,0)),"",VLOOKUP($D35,'GN1'!$F$2:$G$47,2,0))</f>
        <v/>
      </c>
      <c r="M35" s="27" t="str">
        <f>IF(ISNA(IF((VLOOKUP($D35,'GN2'!$E$2:$F$37,2,0))=1,1,0)),"",VLOOKUP($D35,'GN2'!$E$2:$F$37,2,0))</f>
        <v/>
      </c>
      <c r="N35" s="27" t="str">
        <f>IF(ISNA(IF((VLOOKUP($D35,'GN3'!$E$2:$F$61,2,0))=1,1,0)),"",VLOOKUP($D35,'GN3'!$E$2:$F$61,2,0))</f>
        <v/>
      </c>
      <c r="O35" s="29" t="str">
        <f>IF(ISNA(IF((VLOOKUP($D35,'GN4'!$E$3:$F$38,2,0))=1,1,0)),"",VLOOKUP($D35,'GN4'!$E$3:$F$38,2,0))</f>
        <v/>
      </c>
      <c r="P35" s="27"/>
      <c r="Q35" s="27"/>
      <c r="R35" s="27"/>
      <c r="S35" s="27"/>
      <c r="T35" s="27"/>
      <c r="U35" s="27"/>
      <c r="V35" s="27" t="str">
        <f>IF(ISNA(IF((VLOOKUP($D35,Chilicookoff!$C$2:$E$37,3,0))=1,1,0)),"",VLOOKUP($D35,Chilicookoff!$C$2:$E$37,3,0))</f>
        <v/>
      </c>
      <c r="W35" s="29" t="str">
        <f>IF(ISNA(VLOOKUP($D35&amp;"",'Advisory Week'!$D$2:$E$32,2,0)),"",VLOOKUP($D35&amp;"",'Advisory Week'!$D$2:$E$32,2,0))</f>
        <v/>
      </c>
      <c r="X35" s="27"/>
      <c r="Y35" s="29" t="str">
        <f>IF(ISNA(IF((VLOOKUP($D35,'B-A-B'!$E$2:$F$70,2,0))=1,1,0)),"",VLOOKUP($D35,'B-A-B'!$E$2:$F$70,2,0))</f>
        <v/>
      </c>
      <c r="Z35" s="29" t="str">
        <f>IF(ISNA(IF((VLOOKUP($D35,'SWE Alumni Event'!$E$2:$F$70,2,0))=1,1,0)),"",VLOOKUP($D35,'SWE Alumni Event'!$E$2:$F$70,2,0))</f>
        <v/>
      </c>
      <c r="AA35" s="27"/>
      <c r="AB35" s="27">
        <f t="shared" si="0"/>
        <v>1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</row>
    <row r="36" spans="1:44" ht="15">
      <c r="A36" s="26">
        <f>Membership!$A36</f>
        <v>42981.802744953704</v>
      </c>
      <c r="B36" s="22" t="str">
        <f>Membership!$B36</f>
        <v>Desai</v>
      </c>
      <c r="C36" s="23" t="str">
        <f>Membership!$C36</f>
        <v>Yash</v>
      </c>
      <c r="D36" s="24" t="str">
        <f>Membership!$D36</f>
        <v>YashDesai</v>
      </c>
      <c r="E36" s="27">
        <f>IF(ISNA(VLOOKUP($D36&amp;"",'GM1'!$G$2:$H$64,2,0)),"",VLOOKUP($D36&amp;"",'GM1'!$G$2:$H$64,2,0))</f>
        <v>1</v>
      </c>
      <c r="F36" s="24" t="str">
        <f>IF(ISNA(VLOOKUP($D36&amp;"",'GM2'!$G$2:$H$64,2,0)),"",VLOOKUP($D36&amp;"",'GM2'!$G$2:$H$64,2,0))</f>
        <v/>
      </c>
      <c r="G36" s="28" t="str">
        <f>IF(ISNA(VLOOKUP($D36&amp;"",'GM3'!$G$2:$H$20,2,0)),"",VLOOKUP($D36&amp;"",'GM3'!$G$2:$H$20,2,0))</f>
        <v/>
      </c>
      <c r="H36" s="21" t="str">
        <f>IF(ISNA(IF((VLOOKUP($D36,'SN1'!$E$2:$F$46,2,0))=1,1,0)),"",VLOOKUP($D36,'SN1'!$E$2:$F$46,2,0))</f>
        <v/>
      </c>
      <c r="I36" s="24" t="str">
        <f>IF(ISNA(IF((VLOOKUP($D36,'SN2'!$E$2:$F$51,2,0))=1,1,0)),"",VLOOKUP($D36,'SN2'!$E$2:$F$51,2,0))</f>
        <v/>
      </c>
      <c r="J36" s="24" t="str">
        <f>IF(ISNA(IF((VLOOKUP($D36,'SN3'!$E$2:$F$43,2,0))=1,2,0)),"",VLOOKUP($D36,'SN3'!$E$2:$F$43,2,0))</f>
        <v/>
      </c>
      <c r="K36" s="24" t="str">
        <f>IF(ISNA(IF((VLOOKUP($D36,'SN4'!$E$2:$F$37,2,0))=1,1,0)),"",VLOOKUP($D36,'SN4'!$E$2:$F$37,2,0))</f>
        <v/>
      </c>
      <c r="L36" s="21" t="str">
        <f>IF(ISNA(IF((VLOOKUP($D36,'GN1'!$F$2:$G$47,2,0))=1,1,0)),"",VLOOKUP($D36,'GN1'!$F$2:$G$47,2,0))</f>
        <v/>
      </c>
      <c r="M36" s="27" t="str">
        <f>IF(ISNA(IF((VLOOKUP($D36,'GN2'!$E$2:$F$37,2,0))=1,1,0)),"",VLOOKUP($D36,'GN2'!$E$2:$F$37,2,0))</f>
        <v/>
      </c>
      <c r="N36" s="27" t="str">
        <f>IF(ISNA(IF((VLOOKUP($D36,'GN3'!$E$2:$F$61,2,0))=1,1,0)),"",VLOOKUP($D36,'GN3'!$E$2:$F$61,2,0))</f>
        <v/>
      </c>
      <c r="O36" s="29" t="str">
        <f>IF(ISNA(IF((VLOOKUP($D36,'GN4'!$E$3:$F$38,2,0))=1,1,0)),"",VLOOKUP($D36,'GN4'!$E$3:$F$38,2,0))</f>
        <v/>
      </c>
      <c r="P36" s="27"/>
      <c r="Q36" s="27"/>
      <c r="R36" s="27"/>
      <c r="S36" s="27"/>
      <c r="T36" s="27"/>
      <c r="U36" s="27"/>
      <c r="V36" s="27" t="str">
        <f>IF(ISNA(IF((VLOOKUP($D36,Chilicookoff!$C$2:$E$37,3,0))=1,1,0)),"",VLOOKUP($D36,Chilicookoff!$C$2:$E$37,3,0))</f>
        <v/>
      </c>
      <c r="W36" s="29" t="str">
        <f>IF(ISNA(VLOOKUP($D36&amp;"",'Advisory Week'!$D$2:$E$32,2,0)),"",VLOOKUP($D36&amp;"",'Advisory Week'!$D$2:$E$32,2,0))</f>
        <v/>
      </c>
      <c r="X36" s="27"/>
      <c r="Y36" s="29" t="str">
        <f>IF(ISNA(IF((VLOOKUP($D36,'B-A-B'!$E$2:$F$70,2,0))=1,1,0)),"",VLOOKUP($D36,'B-A-B'!$E$2:$F$70,2,0))</f>
        <v/>
      </c>
      <c r="Z36" s="29" t="str">
        <f>IF(ISNA(IF((VLOOKUP($D36,'SWE Alumni Event'!$E$2:$F$70,2,0))=1,1,0)),"",VLOOKUP($D36,'SWE Alumni Event'!$E$2:$F$70,2,0))</f>
        <v/>
      </c>
      <c r="AA36" s="27"/>
      <c r="AB36" s="27">
        <f t="shared" si="0"/>
        <v>1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1:44" ht="15">
      <c r="A37" s="26">
        <f>Membership!$A37</f>
        <v>42982.474646331015</v>
      </c>
      <c r="B37" s="22" t="str">
        <f>Membership!$B37</f>
        <v>Navarro</v>
      </c>
      <c r="C37" s="23" t="str">
        <f>Membership!$C37</f>
        <v>Jose</v>
      </c>
      <c r="D37" s="24" t="str">
        <f>Membership!$D37</f>
        <v>JoseNavarro</v>
      </c>
      <c r="E37" s="27" t="str">
        <f>IF(ISNA(VLOOKUP($D37&amp;"",'GM1'!$G$2:$H$64,2,0)),"",VLOOKUP($D37&amp;"",'GM1'!$G$2:$H$64,2,0))</f>
        <v/>
      </c>
      <c r="F37" s="24" t="str">
        <f>IF(ISNA(VLOOKUP($D37&amp;"",'GM2'!$G$2:$H$64,2,0)),"",VLOOKUP($D37&amp;"",'GM2'!$G$2:$H$64,2,0))</f>
        <v/>
      </c>
      <c r="G37" s="28" t="str">
        <f>IF(ISNA(VLOOKUP($D37&amp;"",'GM3'!$G$2:$H$20,2,0)),"",VLOOKUP($D37&amp;"",'GM3'!$G$2:$H$20,2,0))</f>
        <v/>
      </c>
      <c r="H37" s="21" t="str">
        <f>IF(ISNA(IF((VLOOKUP($D37,'SN1'!$E$2:$F$46,2,0))=1,1,0)),"",VLOOKUP($D37,'SN1'!$E$2:$F$46,2,0))</f>
        <v/>
      </c>
      <c r="I37" s="24" t="str">
        <f>IF(ISNA(IF((VLOOKUP($D37,'SN2'!$E$2:$F$51,2,0))=1,1,0)),"",VLOOKUP($D37,'SN2'!$E$2:$F$51,2,0))</f>
        <v/>
      </c>
      <c r="J37" s="24" t="str">
        <f>IF(ISNA(IF((VLOOKUP($D37,'SN3'!$E$2:$F$43,2,0))=1,2,0)),"",VLOOKUP($D37,'SN3'!$E$2:$F$43,2,0))</f>
        <v/>
      </c>
      <c r="K37" s="24" t="str">
        <f>IF(ISNA(IF((VLOOKUP($D37,'SN4'!$E$2:$F$37,2,0))=1,1,0)),"",VLOOKUP($D37,'SN4'!$E$2:$F$37,2,0))</f>
        <v/>
      </c>
      <c r="L37" s="21" t="str">
        <f>IF(ISNA(IF((VLOOKUP($D37,'GN1'!$F$2:$G$47,2,0))=1,1,0)),"",VLOOKUP($D37,'GN1'!$F$2:$G$47,2,0))</f>
        <v/>
      </c>
      <c r="M37" s="27" t="str">
        <f>IF(ISNA(IF((VLOOKUP($D37,'GN2'!$E$2:$F$37,2,0))=1,1,0)),"",VLOOKUP($D37,'GN2'!$E$2:$F$37,2,0))</f>
        <v/>
      </c>
      <c r="N37" s="27" t="str">
        <f>IF(ISNA(IF((VLOOKUP($D37,'GN3'!$E$2:$F$61,2,0))=1,1,0)),"",VLOOKUP($D37,'GN3'!$E$2:$F$61,2,0))</f>
        <v/>
      </c>
      <c r="O37" s="29" t="str">
        <f>IF(ISNA(IF((VLOOKUP($D37,'GN4'!$E$3:$F$38,2,0))=1,1,0)),"",VLOOKUP($D37,'GN4'!$E$3:$F$38,2,0))</f>
        <v/>
      </c>
      <c r="P37" s="27"/>
      <c r="Q37" s="27"/>
      <c r="R37" s="27"/>
      <c r="S37" s="27"/>
      <c r="T37" s="27"/>
      <c r="U37" s="27"/>
      <c r="V37" s="27" t="str">
        <f>IF(ISNA(IF((VLOOKUP($D37,Chilicookoff!$C$2:$E$37,3,0))=1,1,0)),"",VLOOKUP($D37,Chilicookoff!$C$2:$E$37,3,0))</f>
        <v/>
      </c>
      <c r="W37" s="29" t="str">
        <f>IF(ISNA(VLOOKUP($D37&amp;"",'Advisory Week'!$D$2:$E$32,2,0)),"",VLOOKUP($D37&amp;"",'Advisory Week'!$D$2:$E$32,2,0))</f>
        <v/>
      </c>
      <c r="X37" s="27"/>
      <c r="Y37" s="29" t="str">
        <f>IF(ISNA(IF((VLOOKUP($D37,'B-A-B'!$E$2:$F$70,2,0))=1,1,0)),"",VLOOKUP($D37,'B-A-B'!$E$2:$F$70,2,0))</f>
        <v/>
      </c>
      <c r="Z37" s="29" t="str">
        <f>IF(ISNA(IF((VLOOKUP($D37,'SWE Alumni Event'!$E$2:$F$70,2,0))=1,1,0)),"",VLOOKUP($D37,'SWE Alumni Event'!$E$2:$F$70,2,0))</f>
        <v/>
      </c>
      <c r="AA37" s="27"/>
      <c r="AB37" s="27" t="str">
        <f t="shared" si="0"/>
        <v/>
      </c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1:44" ht="15">
      <c r="A38" s="26">
        <f>Membership!$A38</f>
        <v>42983.004366944442</v>
      </c>
      <c r="B38" s="22" t="str">
        <f>Membership!$B38</f>
        <v>Rodriguez</v>
      </c>
      <c r="C38" s="23" t="str">
        <f>Membership!$C38</f>
        <v>Alfredo</v>
      </c>
      <c r="D38" s="24" t="str">
        <f>Membership!$D38</f>
        <v>AlfredoRodriguez</v>
      </c>
      <c r="E38" s="27" t="str">
        <f>IF(ISNA(VLOOKUP($D38&amp;"",'GM1'!$G$2:$H$64,2,0)),"",VLOOKUP($D38&amp;"",'GM1'!$G$2:$H$64,2,0))</f>
        <v/>
      </c>
      <c r="F38" s="24" t="str">
        <f>IF(ISNA(VLOOKUP($D38&amp;"",'GM2'!$G$2:$H$64,2,0)),"",VLOOKUP($D38&amp;"",'GM2'!$G$2:$H$64,2,0))</f>
        <v/>
      </c>
      <c r="G38" s="28" t="str">
        <f>IF(ISNA(VLOOKUP($D38&amp;"",'GM3'!$G$2:$H$20,2,0)),"",VLOOKUP($D38&amp;"",'GM3'!$G$2:$H$20,2,0))</f>
        <v/>
      </c>
      <c r="H38" s="21" t="str">
        <f>IF(ISNA(IF((VLOOKUP($D38,'SN1'!$E$2:$F$46,2,0))=1,1,0)),"",VLOOKUP($D38,'SN1'!$E$2:$F$46,2,0))</f>
        <v/>
      </c>
      <c r="I38" s="24" t="str">
        <f>IF(ISNA(IF((VLOOKUP($D38,'SN2'!$E$2:$F$51,2,0))=1,1,0)),"",VLOOKUP($D38,'SN2'!$E$2:$F$51,2,0))</f>
        <v/>
      </c>
      <c r="J38" s="24" t="str">
        <f>IF(ISNA(IF((VLOOKUP($D38,'SN3'!$E$2:$F$43,2,0))=1,2,0)),"",VLOOKUP($D38,'SN3'!$E$2:$F$43,2,0))</f>
        <v/>
      </c>
      <c r="K38" s="24" t="str">
        <f>IF(ISNA(IF((VLOOKUP($D38,'SN4'!$E$2:$F$37,2,0))=1,1,0)),"",VLOOKUP($D38,'SN4'!$E$2:$F$37,2,0))</f>
        <v/>
      </c>
      <c r="L38" s="21" t="str">
        <f>IF(ISNA(IF((VLOOKUP($D38,'GN1'!$F$2:$G$47,2,0))=1,1,0)),"",VLOOKUP($D38,'GN1'!$F$2:$G$47,2,0))</f>
        <v/>
      </c>
      <c r="M38" s="27" t="str">
        <f>IF(ISNA(IF((VLOOKUP($D38,'GN2'!$E$2:$F$37,2,0))=1,1,0)),"",VLOOKUP($D38,'GN2'!$E$2:$F$37,2,0))</f>
        <v/>
      </c>
      <c r="N38" s="27" t="str">
        <f>IF(ISNA(IF((VLOOKUP($D38,'GN3'!$E$2:$F$61,2,0))=1,1,0)),"",VLOOKUP($D38,'GN3'!$E$2:$F$61,2,0))</f>
        <v/>
      </c>
      <c r="O38" s="29" t="str">
        <f>IF(ISNA(IF((VLOOKUP($D38,'GN4'!$E$3:$F$38,2,0))=1,1,0)),"",VLOOKUP($D38,'GN4'!$E$3:$F$38,2,0))</f>
        <v/>
      </c>
      <c r="P38" s="27"/>
      <c r="Q38" s="27"/>
      <c r="R38" s="27"/>
      <c r="S38" s="27"/>
      <c r="T38" s="27"/>
      <c r="U38" s="27"/>
      <c r="V38" s="27" t="str">
        <f>IF(ISNA(IF((VLOOKUP($D38,Chilicookoff!$C$2:$E$37,3,0))=1,1,0)),"",VLOOKUP($D38,Chilicookoff!$C$2:$E$37,3,0))</f>
        <v/>
      </c>
      <c r="W38" s="29" t="str">
        <f>IF(ISNA(VLOOKUP($D38&amp;"",'Advisory Week'!$D$2:$E$32,2,0)),"",VLOOKUP($D38&amp;"",'Advisory Week'!$D$2:$E$32,2,0))</f>
        <v/>
      </c>
      <c r="X38" s="27"/>
      <c r="Y38" s="29" t="str">
        <f>IF(ISNA(IF((VLOOKUP($D38,'B-A-B'!$E$2:$F$70,2,0))=1,1,0)),"",VLOOKUP($D38,'B-A-B'!$E$2:$F$70,2,0))</f>
        <v/>
      </c>
      <c r="Z38" s="29" t="str">
        <f>IF(ISNA(IF((VLOOKUP($D38,'SWE Alumni Event'!$E$2:$F$70,2,0))=1,1,0)),"",VLOOKUP($D38,'SWE Alumni Event'!$E$2:$F$70,2,0))</f>
        <v/>
      </c>
      <c r="AA38" s="27"/>
      <c r="AB38" s="27" t="str">
        <f t="shared" si="0"/>
        <v/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spans="1:44" ht="15">
      <c r="A39" s="26">
        <f>Membership!$A39</f>
        <v>43017.548756932869</v>
      </c>
      <c r="B39" s="21" t="str">
        <f>Membership!$B39</f>
        <v>Pinto</v>
      </c>
      <c r="C39" s="27" t="str">
        <f>Membership!$C39</f>
        <v>Alston</v>
      </c>
      <c r="D39" s="24" t="str">
        <f>Membership!$D39</f>
        <v>AlstonPinto</v>
      </c>
      <c r="E39" s="27" t="str">
        <f>IF(ISNA(VLOOKUP($D39&amp;"",'GM1'!$G$2:$H$64,2,0)),"",VLOOKUP($D39&amp;"",'GM1'!$G$2:$H$64,2,0))</f>
        <v/>
      </c>
      <c r="F39" s="24" t="str">
        <f>IF(ISNA(VLOOKUP($D39&amp;"",'GM2'!$G$2:$H$64,2,0)),"",VLOOKUP($D39&amp;"",'GM2'!$G$2:$H$64,2,0))</f>
        <v/>
      </c>
      <c r="G39" s="28" t="str">
        <f>IF(ISNA(VLOOKUP($D39&amp;"",'GM3'!$G$2:$H$20,2,0)),"",VLOOKUP($D39&amp;"",'GM3'!$G$2:$H$20,2,0))</f>
        <v/>
      </c>
      <c r="H39" s="21" t="str">
        <f>IF(ISNA(IF((VLOOKUP($D39,'SN1'!$E$2:$F$46,2,0))=1,1,0)),"",VLOOKUP($D39,'SN1'!$E$2:$F$46,2,0))</f>
        <v/>
      </c>
      <c r="I39" s="24" t="str">
        <f>IF(ISNA(IF((VLOOKUP($D39,'SN2'!$E$2:$F$51,2,0))=1,1,0)),"",VLOOKUP($D39,'SN2'!$E$2:$F$51,2,0))</f>
        <v/>
      </c>
      <c r="J39" s="24" t="str">
        <f>IF(ISNA(IF((VLOOKUP($D39,'SN3'!$E$2:$F$43,2,0))=1,2,0)),"",VLOOKUP($D39,'SN3'!$E$2:$F$43,2,0))</f>
        <v/>
      </c>
      <c r="K39" s="24" t="str">
        <f>IF(ISNA(IF((VLOOKUP($D39,'SN4'!$E$2:$F$37,2,0))=1,1,0)),"",VLOOKUP($D39,'SN4'!$E$2:$F$37,2,0))</f>
        <v/>
      </c>
      <c r="L39" s="21" t="str">
        <f>IF(ISNA(IF((VLOOKUP($D39,'GN1'!$F$2:$G$47,2,0))=1,1,0)),"",VLOOKUP($D39,'GN1'!$F$2:$G$47,2,0))</f>
        <v/>
      </c>
      <c r="M39" s="27" t="str">
        <f>IF(ISNA(IF((VLOOKUP($D39,'GN2'!$E$2:$F$37,2,0))=1,1,0)),"",VLOOKUP($D39,'GN2'!$E$2:$F$37,2,0))</f>
        <v/>
      </c>
      <c r="N39" s="27" t="str">
        <f>IF(ISNA(IF((VLOOKUP($D39,'GN3'!$E$2:$F$61,2,0))=1,1,0)),"",VLOOKUP($D39,'GN3'!$E$2:$F$61,2,0))</f>
        <v/>
      </c>
      <c r="O39" s="29" t="str">
        <f>IF(ISNA(IF((VLOOKUP($D39,'GN4'!$E$3:$F$38,2,0))=1,1,0)),"",VLOOKUP($D39,'GN4'!$E$3:$F$38,2,0))</f>
        <v/>
      </c>
      <c r="P39" s="27"/>
      <c r="Q39" s="27"/>
      <c r="R39" s="27"/>
      <c r="S39" s="27"/>
      <c r="T39" s="27"/>
      <c r="U39" s="27"/>
      <c r="V39" s="27" t="str">
        <f>IF(ISNA(IF((VLOOKUP($D39,Chilicookoff!$C$2:$E$37,3,0))=1,1,0)),"",VLOOKUP($D39,Chilicookoff!$C$2:$E$37,3,0))</f>
        <v/>
      </c>
      <c r="W39" s="29" t="str">
        <f>IF(ISNA(VLOOKUP($D39&amp;"",'Advisory Week'!$D$2:$E$32,2,0)),"",VLOOKUP($D39&amp;"",'Advisory Week'!$D$2:$E$32,2,0))</f>
        <v/>
      </c>
      <c r="X39" s="27"/>
      <c r="Y39" s="29" t="str">
        <f>IF(ISNA(IF((VLOOKUP($D39,'B-A-B'!$E$2:$F$70,2,0))=1,1,0)),"",VLOOKUP($D39,'B-A-B'!$E$2:$F$70,2,0))</f>
        <v/>
      </c>
      <c r="Z39" s="29" t="str">
        <f>IF(ISNA(IF((VLOOKUP($D39,'SWE Alumni Event'!$E$2:$F$70,2,0))=1,1,0)),"",VLOOKUP($D39,'SWE Alumni Event'!$E$2:$F$70,2,0))</f>
        <v/>
      </c>
      <c r="AA39" s="27"/>
      <c r="AB39" s="27" t="str">
        <f t="shared" si="0"/>
        <v/>
      </c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spans="1:44" ht="15">
      <c r="A40" s="26">
        <f>Membership!$A40</f>
        <v>42983.380227719907</v>
      </c>
      <c r="B40" s="22" t="str">
        <f>Membership!$B40</f>
        <v>Pasic</v>
      </c>
      <c r="C40" s="23" t="str">
        <f>Membership!$C40</f>
        <v>Adi</v>
      </c>
      <c r="D40" s="24" t="str">
        <f>Membership!$D40</f>
        <v>AdiPasic</v>
      </c>
      <c r="E40" s="27" t="str">
        <f>IF(ISNA(VLOOKUP($D40&amp;"",'GM1'!$G$2:$H$64,2,0)),"",VLOOKUP($D40&amp;"",'GM1'!$G$2:$H$64,2,0))</f>
        <v/>
      </c>
      <c r="F40" s="24" t="str">
        <f>IF(ISNA(VLOOKUP($D40&amp;"",'GM2'!$G$2:$H$64,2,0)),"",VLOOKUP($D40&amp;"",'GM2'!$G$2:$H$64,2,0))</f>
        <v/>
      </c>
      <c r="G40" s="28" t="str">
        <f>IF(ISNA(VLOOKUP($D40&amp;"",'GM3'!$G$2:$H$20,2,0)),"",VLOOKUP($D40&amp;"",'GM3'!$G$2:$H$20,2,0))</f>
        <v/>
      </c>
      <c r="H40" s="21" t="str">
        <f>IF(ISNA(IF((VLOOKUP($D40,'SN1'!$E$2:$F$46,2,0))=1,1,0)),"",VLOOKUP($D40,'SN1'!$E$2:$F$46,2,0))</f>
        <v/>
      </c>
      <c r="I40" s="24" t="str">
        <f>IF(ISNA(IF((VLOOKUP($D40,'SN2'!$E$2:$F$51,2,0))=1,1,0)),"",VLOOKUP($D40,'SN2'!$E$2:$F$51,2,0))</f>
        <v/>
      </c>
      <c r="J40" s="24" t="str">
        <f>IF(ISNA(IF((VLOOKUP($D40,'SN3'!$E$2:$F$43,2,0))=1,2,0)),"",VLOOKUP($D40,'SN3'!$E$2:$F$43,2,0))</f>
        <v/>
      </c>
      <c r="K40" s="24" t="str">
        <f>IF(ISNA(IF((VLOOKUP($D40,'SN4'!$E$2:$F$37,2,0))=1,1,0)),"",VLOOKUP($D40,'SN4'!$E$2:$F$37,2,0))</f>
        <v/>
      </c>
      <c r="L40" s="21" t="str">
        <f>IF(ISNA(IF((VLOOKUP($D40,'GN1'!$F$2:$G$47,2,0))=1,1,0)),"",VLOOKUP($D40,'GN1'!$F$2:$G$47,2,0))</f>
        <v/>
      </c>
      <c r="M40" s="27" t="str">
        <f>IF(ISNA(IF((VLOOKUP($D40,'GN2'!$E$2:$F$37,2,0))=1,1,0)),"",VLOOKUP($D40,'GN2'!$E$2:$F$37,2,0))</f>
        <v/>
      </c>
      <c r="N40" s="27" t="str">
        <f>IF(ISNA(IF((VLOOKUP($D40,'GN3'!$E$2:$F$61,2,0))=1,1,0)),"",VLOOKUP($D40,'GN3'!$E$2:$F$61,2,0))</f>
        <v/>
      </c>
      <c r="O40" s="29" t="str">
        <f>IF(ISNA(IF((VLOOKUP($D40,'GN4'!$E$3:$F$38,2,0))=1,1,0)),"",VLOOKUP($D40,'GN4'!$E$3:$F$38,2,0))</f>
        <v/>
      </c>
      <c r="P40" s="30">
        <v>2</v>
      </c>
      <c r="Q40" s="27"/>
      <c r="R40" s="27"/>
      <c r="S40" s="27"/>
      <c r="T40" s="27"/>
      <c r="U40" s="27"/>
      <c r="V40" s="27" t="str">
        <f>IF(ISNA(IF((VLOOKUP($D40,Chilicookoff!$C$2:$E$37,3,0))=1,1,0)),"",VLOOKUP($D40,Chilicookoff!$C$2:$E$37,3,0))</f>
        <v/>
      </c>
      <c r="W40" s="29" t="str">
        <f>IF(ISNA(VLOOKUP($D40&amp;"",'Advisory Week'!$D$2:$E$32,2,0)),"",VLOOKUP($D40&amp;"",'Advisory Week'!$D$2:$E$32,2,0))</f>
        <v/>
      </c>
      <c r="X40" s="27"/>
      <c r="Y40" s="29">
        <f>IF(ISNA(IF((VLOOKUP($D40,'B-A-B'!$E$2:$F$70,2,0))=1,1,0)),"",VLOOKUP($D40,'B-A-B'!$E$2:$F$70,2,0))</f>
        <v>1</v>
      </c>
      <c r="Z40" s="29" t="str">
        <f>IF(ISNA(IF((VLOOKUP($D40,'SWE Alumni Event'!$E$2:$F$70,2,0))=1,1,0)),"",VLOOKUP($D40,'SWE Alumni Event'!$E$2:$F$70,2,0))</f>
        <v/>
      </c>
      <c r="AA40" s="27"/>
      <c r="AB40" s="27">
        <f t="shared" si="0"/>
        <v>3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1:44" ht="15">
      <c r="A41" s="26">
        <f>Membership!$A41</f>
        <v>42983.399446655094</v>
      </c>
      <c r="B41" s="22" t="str">
        <f>Membership!$B41</f>
        <v>Chau</v>
      </c>
      <c r="C41" s="23" t="str">
        <f>Membership!$C41</f>
        <v>Alan</v>
      </c>
      <c r="D41" s="24" t="str">
        <f>Membership!$D41</f>
        <v>AlanChau</v>
      </c>
      <c r="E41" s="27" t="str">
        <f>IF(ISNA(VLOOKUP($D41&amp;"",'GM1'!$G$2:$H$64,2,0)),"",VLOOKUP($D41&amp;"",'GM1'!$G$2:$H$64,2,0))</f>
        <v/>
      </c>
      <c r="F41" s="24" t="str">
        <f>IF(ISNA(VLOOKUP($D41&amp;"",'GM2'!$G$2:$H$64,2,0)),"",VLOOKUP($D41&amp;"",'GM2'!$G$2:$H$64,2,0))</f>
        <v/>
      </c>
      <c r="G41" s="28" t="str">
        <f>IF(ISNA(VLOOKUP($D41&amp;"",'GM3'!$G$2:$H$20,2,0)),"",VLOOKUP($D41&amp;"",'GM3'!$G$2:$H$20,2,0))</f>
        <v/>
      </c>
      <c r="H41" s="21" t="str">
        <f>IF(ISNA(IF((VLOOKUP($D41,'SN1'!$E$2:$F$46,2,0))=1,1,0)),"",VLOOKUP($D41,'SN1'!$E$2:$F$46,2,0))</f>
        <v/>
      </c>
      <c r="I41" s="24" t="str">
        <f>IF(ISNA(IF((VLOOKUP($D41,'SN2'!$E$2:$F$51,2,0))=1,1,0)),"",VLOOKUP($D41,'SN2'!$E$2:$F$51,2,0))</f>
        <v/>
      </c>
      <c r="J41" s="24" t="str">
        <f>IF(ISNA(IF((VLOOKUP($D41,'SN3'!$E$2:$F$43,2,0))=1,2,0)),"",VLOOKUP($D41,'SN3'!$E$2:$F$43,2,0))</f>
        <v/>
      </c>
      <c r="K41" s="24" t="str">
        <f>IF(ISNA(IF((VLOOKUP($D41,'SN4'!$E$2:$F$37,2,0))=1,1,0)),"",VLOOKUP($D41,'SN4'!$E$2:$F$37,2,0))</f>
        <v/>
      </c>
      <c r="L41" s="21" t="str">
        <f>IF(ISNA(IF((VLOOKUP($D41,'GN1'!$F$2:$G$47,2,0))=1,1,0)),"",VLOOKUP($D41,'GN1'!$F$2:$G$47,2,0))</f>
        <v/>
      </c>
      <c r="M41" s="27" t="str">
        <f>IF(ISNA(IF((VLOOKUP($D41,'GN2'!$E$2:$F$37,2,0))=1,1,0)),"",VLOOKUP($D41,'GN2'!$E$2:$F$37,2,0))</f>
        <v/>
      </c>
      <c r="N41" s="27" t="str">
        <f>IF(ISNA(IF((VLOOKUP($D41,'GN3'!$E$2:$F$61,2,0))=1,1,0)),"",VLOOKUP($D41,'GN3'!$E$2:$F$61,2,0))</f>
        <v/>
      </c>
      <c r="O41" s="29" t="str">
        <f>IF(ISNA(IF((VLOOKUP($D41,'GN4'!$E$3:$F$38,2,0))=1,1,0)),"",VLOOKUP($D41,'GN4'!$E$3:$F$38,2,0))</f>
        <v/>
      </c>
      <c r="P41" s="27"/>
      <c r="Q41" s="27"/>
      <c r="R41" s="27"/>
      <c r="S41" s="27"/>
      <c r="T41" s="27"/>
      <c r="U41" s="27"/>
      <c r="V41" s="27" t="str">
        <f>IF(ISNA(IF((VLOOKUP($D41,Chilicookoff!$C$2:$E$37,3,0))=1,1,0)),"",VLOOKUP($D41,Chilicookoff!$C$2:$E$37,3,0))</f>
        <v/>
      </c>
      <c r="W41" s="29" t="str">
        <f>IF(ISNA(VLOOKUP($D41&amp;"",'Advisory Week'!$D$2:$E$32,2,0)),"",VLOOKUP($D41&amp;"",'Advisory Week'!$D$2:$E$32,2,0))</f>
        <v/>
      </c>
      <c r="X41" s="27"/>
      <c r="Y41" s="29" t="str">
        <f>IF(ISNA(IF((VLOOKUP($D41,'B-A-B'!$E$2:$F$70,2,0))=1,1,0)),"",VLOOKUP($D41,'B-A-B'!$E$2:$F$70,2,0))</f>
        <v/>
      </c>
      <c r="Z41" s="29" t="str">
        <f>IF(ISNA(IF((VLOOKUP($D41,'SWE Alumni Event'!$E$2:$F$70,2,0))=1,1,0)),"",VLOOKUP($D41,'SWE Alumni Event'!$E$2:$F$70,2,0))</f>
        <v/>
      </c>
      <c r="AA41" s="27"/>
      <c r="AB41" s="27" t="str">
        <f t="shared" si="0"/>
        <v/>
      </c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spans="1:44" ht="15">
      <c r="A42" s="26">
        <f>Membership!$A42</f>
        <v>42983.834444386579</v>
      </c>
      <c r="B42" s="22" t="str">
        <f>Membership!$B42</f>
        <v>Phillips</v>
      </c>
      <c r="C42" s="23" t="str">
        <f>Membership!$C42</f>
        <v>Scott</v>
      </c>
      <c r="D42" s="24" t="str">
        <f>Membership!$D42</f>
        <v>ScottPhillips</v>
      </c>
      <c r="E42" s="27" t="str">
        <f>IF(ISNA(VLOOKUP($D42&amp;"",'GM1'!$G$2:$H$64,2,0)),"",VLOOKUP($D42&amp;"",'GM1'!$G$2:$H$64,2,0))</f>
        <v/>
      </c>
      <c r="F42" s="24" t="str">
        <f>IF(ISNA(VLOOKUP($D42&amp;"",'GM2'!$G$2:$H$64,2,0)),"",VLOOKUP($D42&amp;"",'GM2'!$G$2:$H$64,2,0))</f>
        <v/>
      </c>
      <c r="G42" s="28" t="str">
        <f>IF(ISNA(VLOOKUP($D42&amp;"",'GM3'!$G$2:$H$20,2,0)),"",VLOOKUP($D42&amp;"",'GM3'!$G$2:$H$20,2,0))</f>
        <v/>
      </c>
      <c r="H42" s="21">
        <f>IF(ISNA(IF((VLOOKUP($D42,'SN1'!$E$2:$F$46,2,0))=1,1,0)),"",VLOOKUP($D42,'SN1'!$E$2:$F$46,2,0))</f>
        <v>1</v>
      </c>
      <c r="I42" s="24">
        <f>IF(ISNA(IF((VLOOKUP($D42,'SN2'!$E$2:$F$51,2,0))=1,1,0)),"",VLOOKUP($D42,'SN2'!$E$2:$F$51,2,0))</f>
        <v>1</v>
      </c>
      <c r="J42" s="24" t="str">
        <f>IF(ISNA(IF((VLOOKUP($D42,'SN3'!$E$2:$F$43,2,0))=1,2,0)),"",VLOOKUP($D42,'SN3'!$E$2:$F$43,2,0))</f>
        <v/>
      </c>
      <c r="K42" s="24" t="str">
        <f>IF(ISNA(IF((VLOOKUP($D42,'SN4'!$E$2:$F$37,2,0))=1,1,0)),"",VLOOKUP($D42,'SN4'!$E$2:$F$37,2,0))</f>
        <v/>
      </c>
      <c r="L42" s="21" t="str">
        <f>IF(ISNA(IF((VLOOKUP($D42,'GN1'!$F$2:$G$47,2,0))=1,1,0)),"",VLOOKUP($D42,'GN1'!$F$2:$G$47,2,0))</f>
        <v/>
      </c>
      <c r="M42" s="27" t="str">
        <f>IF(ISNA(IF((VLOOKUP($D42,'GN2'!$E$2:$F$37,2,0))=1,1,0)),"",VLOOKUP($D42,'GN2'!$E$2:$F$37,2,0))</f>
        <v/>
      </c>
      <c r="N42" s="27" t="str">
        <f>IF(ISNA(IF((VLOOKUP($D42,'GN3'!$E$2:$F$61,2,0))=1,1,0)),"",VLOOKUP($D42,'GN3'!$E$2:$F$61,2,0))</f>
        <v/>
      </c>
      <c r="O42" s="29" t="str">
        <f>IF(ISNA(IF((VLOOKUP($D42,'GN4'!$E$3:$F$38,2,0))=1,1,0)),"",VLOOKUP($D42,'GN4'!$E$3:$F$38,2,0))</f>
        <v/>
      </c>
      <c r="P42" s="27"/>
      <c r="Q42" s="27"/>
      <c r="R42" s="27"/>
      <c r="S42" s="27"/>
      <c r="T42" s="27"/>
      <c r="U42" s="27"/>
      <c r="V42" s="27" t="str">
        <f>IF(ISNA(IF((VLOOKUP($D42,Chilicookoff!$C$2:$E$37,3,0))=1,1,0)),"",VLOOKUP($D42,Chilicookoff!$C$2:$E$37,3,0))</f>
        <v/>
      </c>
      <c r="W42" s="29" t="str">
        <f>IF(ISNA(VLOOKUP($D42&amp;"",'Advisory Week'!$D$2:$E$32,2,0)),"",VLOOKUP($D42&amp;"",'Advisory Week'!$D$2:$E$32,2,0))</f>
        <v/>
      </c>
      <c r="X42" s="27"/>
      <c r="Y42" s="29" t="str">
        <f>IF(ISNA(IF((VLOOKUP($D42,'B-A-B'!$E$2:$F$70,2,0))=1,1,0)),"",VLOOKUP($D42,'B-A-B'!$E$2:$F$70,2,0))</f>
        <v/>
      </c>
      <c r="Z42" s="29" t="str">
        <f>IF(ISNA(IF((VLOOKUP($D42,'SWE Alumni Event'!$E$2:$F$70,2,0))=1,1,0)),"",VLOOKUP($D42,'SWE Alumni Event'!$E$2:$F$70,2,0))</f>
        <v/>
      </c>
      <c r="AA42" s="27"/>
      <c r="AB42" s="27">
        <f t="shared" si="0"/>
        <v>2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</row>
    <row r="43" spans="1:44" ht="15">
      <c r="A43" s="26">
        <f>Membership!$A43</f>
        <v>43046.62396247685</v>
      </c>
      <c r="B43" s="21" t="str">
        <f>Membership!$B43</f>
        <v>Pessoa</v>
      </c>
      <c r="C43" s="27" t="str">
        <f>Membership!$C43</f>
        <v>Ana Gabriela</v>
      </c>
      <c r="D43" s="24" t="str">
        <f>Membership!$D43</f>
        <v>AnaGabrielaPessoa</v>
      </c>
      <c r="E43" s="27" t="str">
        <f>IF(ISNA(VLOOKUP($D43&amp;"",'GM1'!$G$2:$H$64,2,0)),"",VLOOKUP($D43&amp;"",'GM1'!$G$2:$H$64,2,0))</f>
        <v/>
      </c>
      <c r="F43" s="24" t="str">
        <f>IF(ISNA(VLOOKUP($D43&amp;"",'GM2'!$G$2:$H$64,2,0)),"",VLOOKUP($D43&amp;"",'GM2'!$G$2:$H$64,2,0))</f>
        <v/>
      </c>
      <c r="G43" s="28" t="str">
        <f>IF(ISNA(VLOOKUP($D43&amp;"",'GM3'!$G$2:$H$20,2,0)),"",VLOOKUP($D43&amp;"",'GM3'!$G$2:$H$20,2,0))</f>
        <v/>
      </c>
      <c r="H43" s="21" t="str">
        <f>IF(ISNA(IF((VLOOKUP($D43,'SN1'!$E$2:$F$46,2,0))=1,1,0)),"",VLOOKUP($D43,'SN1'!$E$2:$F$46,2,0))</f>
        <v/>
      </c>
      <c r="I43" s="24" t="str">
        <f>IF(ISNA(IF((VLOOKUP($D43,'SN2'!$E$2:$F$51,2,0))=1,1,0)),"",VLOOKUP($D43,'SN2'!$E$2:$F$51,2,0))</f>
        <v/>
      </c>
      <c r="J43" s="24" t="str">
        <f>IF(ISNA(IF((VLOOKUP($D43,'SN3'!$E$2:$F$43,2,0))=1,2,0)),"",VLOOKUP($D43,'SN3'!$E$2:$F$43,2,0))</f>
        <v/>
      </c>
      <c r="K43" s="24" t="str">
        <f>IF(ISNA(IF((VLOOKUP($D43,'SN4'!$E$2:$F$37,2,0))=1,1,0)),"",VLOOKUP($D43,'SN4'!$E$2:$F$37,2,0))</f>
        <v/>
      </c>
      <c r="L43" s="21" t="str">
        <f>IF(ISNA(IF((VLOOKUP($D43,'GN1'!$F$2:$G$47,2,0))=1,1,0)),"",VLOOKUP($D43,'GN1'!$F$2:$G$47,2,0))</f>
        <v/>
      </c>
      <c r="M43" s="27" t="str">
        <f>IF(ISNA(IF((VLOOKUP($D43,'GN2'!$E$2:$F$37,2,0))=1,1,0)),"",VLOOKUP($D43,'GN2'!$E$2:$F$37,2,0))</f>
        <v/>
      </c>
      <c r="N43" s="27" t="str">
        <f>IF(ISNA(IF((VLOOKUP($D43,'GN3'!$E$2:$F$61,2,0))=1,1,0)),"",VLOOKUP($D43,'GN3'!$E$2:$F$61,2,0))</f>
        <v/>
      </c>
      <c r="O43" s="29" t="str">
        <f>IF(ISNA(IF((VLOOKUP($D43,'GN4'!$E$3:$F$38,2,0))=1,1,0)),"",VLOOKUP($D43,'GN4'!$E$3:$F$38,2,0))</f>
        <v/>
      </c>
      <c r="P43" s="27"/>
      <c r="Q43" s="27"/>
      <c r="R43" s="27"/>
      <c r="S43" s="27"/>
      <c r="T43" s="27"/>
      <c r="U43" s="27"/>
      <c r="V43" s="27" t="str">
        <f>IF(ISNA(IF((VLOOKUP($D43,Chilicookoff!$C$2:$E$37,3,0))=1,1,0)),"",VLOOKUP($D43,Chilicookoff!$C$2:$E$37,3,0))</f>
        <v/>
      </c>
      <c r="W43" s="29" t="str">
        <f>IF(ISNA(VLOOKUP($D43&amp;"",'Advisory Week'!$D$2:$E$32,2,0)),"",VLOOKUP($D43&amp;"",'Advisory Week'!$D$2:$E$32,2,0))</f>
        <v/>
      </c>
      <c r="X43" s="27"/>
      <c r="Y43" s="29" t="str">
        <f>IF(ISNA(IF((VLOOKUP($D43,'B-A-B'!$E$2:$F$70,2,0))=1,1,0)),"",VLOOKUP($D43,'B-A-B'!$E$2:$F$70,2,0))</f>
        <v/>
      </c>
      <c r="Z43" s="29" t="str">
        <f>IF(ISNA(IF((VLOOKUP($D43,'SWE Alumni Event'!$E$2:$F$70,2,0))=1,1,0)),"",VLOOKUP($D43,'SWE Alumni Event'!$E$2:$F$70,2,0))</f>
        <v/>
      </c>
      <c r="AA43" s="27"/>
      <c r="AB43" s="27" t="str">
        <f t="shared" si="0"/>
        <v/>
      </c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spans="1:44" ht="15">
      <c r="A44" s="26">
        <f>Membership!$A44</f>
        <v>43130.682978449069</v>
      </c>
      <c r="B44" s="21" t="str">
        <f>Membership!$B44</f>
        <v>Patel</v>
      </c>
      <c r="C44" s="27" t="str">
        <f>Membership!$C44</f>
        <v>Dhruv</v>
      </c>
      <c r="D44" s="24" t="str">
        <f>Membership!$D44</f>
        <v>DhruvPatel</v>
      </c>
      <c r="E44" s="27" t="str">
        <f>IF(ISNA(VLOOKUP($D44&amp;"",'GM1'!$G$2:$H$64,2,0)),"",VLOOKUP($D44&amp;"",'GM1'!$G$2:$H$64,2,0))</f>
        <v/>
      </c>
      <c r="F44" s="24" t="str">
        <f>IF(ISNA(VLOOKUP($D44&amp;"",'GM2'!$G$2:$H$64,2,0)),"",VLOOKUP($D44&amp;"",'GM2'!$G$2:$H$64,2,0))</f>
        <v/>
      </c>
      <c r="G44" s="28" t="str">
        <f>IF(ISNA(VLOOKUP($D44&amp;"",'GM3'!$G$2:$H$20,2,0)),"",VLOOKUP($D44&amp;"",'GM3'!$G$2:$H$20,2,0))</f>
        <v/>
      </c>
      <c r="H44" s="21" t="str">
        <f>IF(ISNA(IF((VLOOKUP($D44,'SN1'!$E$2:$F$46,2,0))=1,1,0)),"",VLOOKUP($D44,'SN1'!$E$2:$F$46,2,0))</f>
        <v/>
      </c>
      <c r="I44" s="24" t="str">
        <f>IF(ISNA(IF((VLOOKUP($D44,'SN2'!$E$2:$F$51,2,0))=1,1,0)),"",VLOOKUP($D44,'SN2'!$E$2:$F$51,2,0))</f>
        <v/>
      </c>
      <c r="J44" s="24" t="str">
        <f>IF(ISNA(IF((VLOOKUP($D44,'SN3'!$E$2:$F$43,2,0))=1,2,0)),"",VLOOKUP($D44,'SN3'!$E$2:$F$43,2,0))</f>
        <v/>
      </c>
      <c r="K44" s="24" t="str">
        <f>IF(ISNA(IF((VLOOKUP($D44,'SN4'!$E$2:$F$37,2,0))=1,1,0)),"",VLOOKUP($D44,'SN4'!$E$2:$F$37,2,0))</f>
        <v/>
      </c>
      <c r="L44" s="21" t="str">
        <f>IF(ISNA(IF((VLOOKUP($D44,'GN1'!$F$2:$G$47,2,0))=1,1,0)),"",VLOOKUP($D44,'GN1'!$F$2:$G$47,2,0))</f>
        <v/>
      </c>
      <c r="M44" s="27" t="str">
        <f>IF(ISNA(IF((VLOOKUP($D44,'GN2'!$E$2:$F$37,2,0))=1,1,0)),"",VLOOKUP($D44,'GN2'!$E$2:$F$37,2,0))</f>
        <v/>
      </c>
      <c r="N44" s="27" t="str">
        <f>IF(ISNA(IF((VLOOKUP($D44,'GN3'!$E$2:$F$61,2,0))=1,1,0)),"",VLOOKUP($D44,'GN3'!$E$2:$F$61,2,0))</f>
        <v/>
      </c>
      <c r="O44" s="29" t="str">
        <f>IF(ISNA(IF((VLOOKUP($D44,'GN4'!$E$3:$F$38,2,0))=1,1,0)),"",VLOOKUP($D44,'GN4'!$E$3:$F$38,2,0))</f>
        <v/>
      </c>
      <c r="P44" s="27"/>
      <c r="Q44" s="27"/>
      <c r="R44" s="27"/>
      <c r="S44" s="27"/>
      <c r="T44" s="27"/>
      <c r="U44" s="30">
        <v>1</v>
      </c>
      <c r="V44" s="27" t="str">
        <f>IF(ISNA(IF((VLOOKUP($D44,Chilicookoff!$C$2:$E$37,3,0))=1,1,0)),"",VLOOKUP($D44,Chilicookoff!$C$2:$E$37,3,0))</f>
        <v/>
      </c>
      <c r="W44" s="29" t="str">
        <f>IF(ISNA(VLOOKUP($D44&amp;"",'Advisory Week'!$D$2:$E$32,2,0)),"",VLOOKUP($D44&amp;"",'Advisory Week'!$D$2:$E$32,2,0))</f>
        <v/>
      </c>
      <c r="X44" s="30">
        <v>2</v>
      </c>
      <c r="Y44" s="29" t="str">
        <f>IF(ISNA(IF((VLOOKUP($D44,'B-A-B'!$E$2:$F$70,2,0))=1,1,0)),"",VLOOKUP($D44,'B-A-B'!$E$2:$F$70,2,0))</f>
        <v/>
      </c>
      <c r="Z44" s="29" t="str">
        <f>IF(ISNA(IF((VLOOKUP($D44,'SWE Alumni Event'!$E$2:$F$70,2,0))=1,1,0)),"",VLOOKUP($D44,'SWE Alumni Event'!$E$2:$F$70,2,0))</f>
        <v/>
      </c>
      <c r="AA44" s="27"/>
      <c r="AB44" s="27">
        <f t="shared" si="0"/>
        <v>3</v>
      </c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</row>
    <row r="45" spans="1:44" ht="15">
      <c r="A45" s="26">
        <f>Membership!$A45</f>
        <v>42983.661393599541</v>
      </c>
      <c r="B45" s="22" t="str">
        <f>Membership!$B45</f>
        <v>kambi</v>
      </c>
      <c r="C45" s="23" t="str">
        <f>Membership!$C45</f>
        <v>prajval</v>
      </c>
      <c r="D45" s="24" t="str">
        <f>Membership!$D45</f>
        <v>PrajvalKambi</v>
      </c>
      <c r="E45" s="27" t="str">
        <f>IF(ISNA(VLOOKUP($D45&amp;"",'GM1'!$G$2:$H$64,2,0)),"",VLOOKUP($D45&amp;"",'GM1'!$G$2:$H$64,2,0))</f>
        <v/>
      </c>
      <c r="F45" s="24" t="str">
        <f>IF(ISNA(VLOOKUP($D45&amp;"",'GM2'!$G$2:$H$64,2,0)),"",VLOOKUP($D45&amp;"",'GM2'!$G$2:$H$64,2,0))</f>
        <v/>
      </c>
      <c r="G45" s="28" t="str">
        <f>IF(ISNA(VLOOKUP($D45&amp;"",'GM3'!$G$2:$H$20,2,0)),"",VLOOKUP($D45&amp;"",'GM3'!$G$2:$H$20,2,0))</f>
        <v/>
      </c>
      <c r="H45" s="21" t="str">
        <f>IF(ISNA(IF((VLOOKUP($D45,'SN1'!$E$2:$F$46,2,0))=1,1,0)),"",VLOOKUP($D45,'SN1'!$E$2:$F$46,2,0))</f>
        <v/>
      </c>
      <c r="I45" s="24" t="str">
        <f>IF(ISNA(IF((VLOOKUP($D45,'SN2'!$E$2:$F$51,2,0))=1,1,0)),"",VLOOKUP($D45,'SN2'!$E$2:$F$51,2,0))</f>
        <v/>
      </c>
      <c r="J45" s="24" t="str">
        <f>IF(ISNA(IF((VLOOKUP($D45,'SN3'!$E$2:$F$43,2,0))=1,2,0)),"",VLOOKUP($D45,'SN3'!$E$2:$F$43,2,0))</f>
        <v/>
      </c>
      <c r="K45" s="24" t="str">
        <f>IF(ISNA(IF((VLOOKUP($D45,'SN4'!$E$2:$F$37,2,0))=1,1,0)),"",VLOOKUP($D45,'SN4'!$E$2:$F$37,2,0))</f>
        <v/>
      </c>
      <c r="L45" s="21" t="str">
        <f>IF(ISNA(IF((VLOOKUP($D45,'GN1'!$F$2:$G$47,2,0))=1,1,0)),"",VLOOKUP($D45,'GN1'!$F$2:$G$47,2,0))</f>
        <v/>
      </c>
      <c r="M45" s="27" t="str">
        <f>IF(ISNA(IF((VLOOKUP($D45,'GN2'!$E$2:$F$37,2,0))=1,1,0)),"",VLOOKUP($D45,'GN2'!$E$2:$F$37,2,0))</f>
        <v/>
      </c>
      <c r="N45" s="27" t="str">
        <f>IF(ISNA(IF((VLOOKUP($D45,'GN3'!$E$2:$F$61,2,0))=1,1,0)),"",VLOOKUP($D45,'GN3'!$E$2:$F$61,2,0))</f>
        <v/>
      </c>
      <c r="O45" s="29" t="str">
        <f>IF(ISNA(IF((VLOOKUP($D45,'GN4'!$E$3:$F$38,2,0))=1,1,0)),"",VLOOKUP($D45,'GN4'!$E$3:$F$38,2,0))</f>
        <v/>
      </c>
      <c r="P45" s="27"/>
      <c r="Q45" s="27"/>
      <c r="R45" s="27"/>
      <c r="S45" s="27"/>
      <c r="T45" s="27"/>
      <c r="U45" s="27"/>
      <c r="V45" s="27" t="str">
        <f>IF(ISNA(IF((VLOOKUP($D45,Chilicookoff!$C$2:$E$37,3,0))=1,1,0)),"",VLOOKUP($D45,Chilicookoff!$C$2:$E$37,3,0))</f>
        <v/>
      </c>
      <c r="W45" s="29" t="str">
        <f>IF(ISNA(VLOOKUP($D45&amp;"",'Advisory Week'!$D$2:$E$32,2,0)),"",VLOOKUP($D45&amp;"",'Advisory Week'!$D$2:$E$32,2,0))</f>
        <v/>
      </c>
      <c r="X45" s="27"/>
      <c r="Y45" s="29" t="str">
        <f>IF(ISNA(IF((VLOOKUP($D45,'B-A-B'!$E$2:$F$70,2,0))=1,1,0)),"",VLOOKUP($D45,'B-A-B'!$E$2:$F$70,2,0))</f>
        <v/>
      </c>
      <c r="Z45" s="29" t="str">
        <f>IF(ISNA(IF((VLOOKUP($D45,'SWE Alumni Event'!$E$2:$F$70,2,0))=1,1,0)),"",VLOOKUP($D45,'SWE Alumni Event'!$E$2:$F$70,2,0))</f>
        <v/>
      </c>
      <c r="AA45" s="27"/>
      <c r="AB45" s="27" t="str">
        <f t="shared" si="0"/>
        <v/>
      </c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ht="15">
      <c r="A46" s="26">
        <f>Membership!$A46</f>
        <v>42983.718115925927</v>
      </c>
      <c r="B46" s="22" t="str">
        <f>Membership!$B46</f>
        <v>Evbuomwan</v>
      </c>
      <c r="C46" s="23" t="str">
        <f>Membership!$C46</f>
        <v>Princewill</v>
      </c>
      <c r="D46" s="24" t="str">
        <f>Membership!$D46</f>
        <v>PrincewillEvbuomwan</v>
      </c>
      <c r="E46" s="27">
        <f>IF(ISNA(VLOOKUP($D46&amp;"",'GM1'!$G$2:$H$64,2,0)),"",VLOOKUP($D46&amp;"",'GM1'!$G$2:$H$64,2,0))</f>
        <v>2</v>
      </c>
      <c r="F46" s="24" t="str">
        <f>IF(ISNA(VLOOKUP($D46&amp;"",'GM2'!$G$2:$H$64,2,0)),"",VLOOKUP($D46&amp;"",'GM2'!$G$2:$H$64,2,0))</f>
        <v/>
      </c>
      <c r="G46" s="28" t="str">
        <f>IF(ISNA(VLOOKUP($D46&amp;"",'GM3'!$G$2:$H$20,2,0)),"",VLOOKUP($D46&amp;"",'GM3'!$G$2:$H$20,2,0))</f>
        <v/>
      </c>
      <c r="H46" s="21" t="str">
        <f>IF(ISNA(IF((VLOOKUP($D46,'SN1'!$E$2:$F$46,2,0))=1,1,0)),"",VLOOKUP($D46,'SN1'!$E$2:$F$46,2,0))</f>
        <v/>
      </c>
      <c r="I46" s="24" t="str">
        <f>IF(ISNA(IF((VLOOKUP($D46,'SN2'!$E$2:$F$51,2,0))=1,1,0)),"",VLOOKUP($D46,'SN2'!$E$2:$F$51,2,0))</f>
        <v/>
      </c>
      <c r="J46" s="24" t="str">
        <f>IF(ISNA(IF((VLOOKUP($D46,'SN3'!$E$2:$F$43,2,0))=1,2,0)),"",VLOOKUP($D46,'SN3'!$E$2:$F$43,2,0))</f>
        <v/>
      </c>
      <c r="K46" s="24" t="str">
        <f>IF(ISNA(IF((VLOOKUP($D46,'SN4'!$E$2:$F$37,2,0))=1,1,0)),"",VLOOKUP($D46,'SN4'!$E$2:$F$37,2,0))</f>
        <v/>
      </c>
      <c r="L46" s="21">
        <f>IF(ISNA(IF((VLOOKUP($D46,'GN1'!$F$2:$G$47,2,0))=1,1,0)),"",VLOOKUP($D46,'GN1'!$F$2:$G$47,2,0))</f>
        <v>1</v>
      </c>
      <c r="M46" s="27" t="str">
        <f>IF(ISNA(IF((VLOOKUP($D46,'GN2'!$E$2:$F$37,2,0))=1,1,0)),"",VLOOKUP($D46,'GN2'!$E$2:$F$37,2,0))</f>
        <v/>
      </c>
      <c r="N46" s="27" t="str">
        <f>IF(ISNA(IF((VLOOKUP($D46,'GN3'!$E$2:$F$61,2,0))=1,1,0)),"",VLOOKUP($D46,'GN3'!$E$2:$F$61,2,0))</f>
        <v/>
      </c>
      <c r="O46" s="29" t="str">
        <f>IF(ISNA(IF((VLOOKUP($D46,'GN4'!$E$3:$F$38,2,0))=1,1,0)),"",VLOOKUP($D46,'GN4'!$E$3:$F$38,2,0))</f>
        <v/>
      </c>
      <c r="P46" s="27"/>
      <c r="Q46" s="27"/>
      <c r="R46" s="27"/>
      <c r="S46" s="27"/>
      <c r="T46" s="30">
        <v>1</v>
      </c>
      <c r="U46" s="27"/>
      <c r="V46" s="27">
        <f>IF(ISNA(IF((VLOOKUP($D46,Chilicookoff!$C$2:$E$37,3,0))=1,1,0)),"",VLOOKUP($D46,Chilicookoff!$C$2:$E$37,3,0))</f>
        <v>2</v>
      </c>
      <c r="W46" s="29" t="str">
        <f>IF(ISNA(VLOOKUP($D46&amp;"",'Advisory Week'!$D$2:$E$32,2,0)),"",VLOOKUP($D46&amp;"",'Advisory Week'!$D$2:$E$32,2,0))</f>
        <v/>
      </c>
      <c r="X46" s="27"/>
      <c r="Y46" s="29" t="str">
        <f>IF(ISNA(IF((VLOOKUP($D46,'B-A-B'!$E$2:$F$70,2,0))=1,1,0)),"",VLOOKUP($D46,'B-A-B'!$E$2:$F$70,2,0))</f>
        <v/>
      </c>
      <c r="Z46" s="29" t="str">
        <f>IF(ISNA(IF((VLOOKUP($D46,'SWE Alumni Event'!$E$2:$F$70,2,0))=1,1,0)),"",VLOOKUP($D46,'SWE Alumni Event'!$E$2:$F$70,2,0))</f>
        <v/>
      </c>
      <c r="AA46" s="27"/>
      <c r="AB46" s="27">
        <f t="shared" si="0"/>
        <v>6</v>
      </c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ht="15">
      <c r="A47" s="26">
        <f>Membership!$A47</f>
        <v>42983.73894333333</v>
      </c>
      <c r="B47" s="22" t="str">
        <f>Membership!$B47</f>
        <v>Urias-Cordero</v>
      </c>
      <c r="C47" s="23" t="str">
        <f>Membership!$C47</f>
        <v>Antonio</v>
      </c>
      <c r="D47" s="24" t="str">
        <f>Membership!$D47</f>
        <v>AntonioUrias-Cordero</v>
      </c>
      <c r="E47" s="27" t="str">
        <f>IF(ISNA(VLOOKUP($D47&amp;"",'GM1'!$G$2:$H$64,2,0)),"",VLOOKUP($D47&amp;"",'GM1'!$G$2:$H$64,2,0))</f>
        <v/>
      </c>
      <c r="F47" s="24" t="str">
        <f>IF(ISNA(VLOOKUP($D47&amp;"",'GM2'!$G$2:$H$64,2,0)),"",VLOOKUP($D47&amp;"",'GM2'!$G$2:$H$64,2,0))</f>
        <v/>
      </c>
      <c r="G47" s="28" t="str">
        <f>IF(ISNA(VLOOKUP($D47&amp;"",'GM3'!$G$2:$H$20,2,0)),"",VLOOKUP($D47&amp;"",'GM3'!$G$2:$H$20,2,0))</f>
        <v/>
      </c>
      <c r="H47" s="21" t="str">
        <f>IF(ISNA(IF((VLOOKUP($D47,'SN1'!$E$2:$F$46,2,0))=1,1,0)),"",VLOOKUP($D47,'SN1'!$E$2:$F$46,2,0))</f>
        <v/>
      </c>
      <c r="I47" s="24" t="str">
        <f>IF(ISNA(IF((VLOOKUP($D47,'SN2'!$E$2:$F$51,2,0))=1,1,0)),"",VLOOKUP($D47,'SN2'!$E$2:$F$51,2,0))</f>
        <v/>
      </c>
      <c r="J47" s="24" t="str">
        <f>IF(ISNA(IF((VLOOKUP($D47,'SN3'!$E$2:$F$43,2,0))=1,2,0)),"",VLOOKUP($D47,'SN3'!$E$2:$F$43,2,0))</f>
        <v/>
      </c>
      <c r="K47" s="24" t="str">
        <f>IF(ISNA(IF((VLOOKUP($D47,'SN4'!$E$2:$F$37,2,0))=1,1,0)),"",VLOOKUP($D47,'SN4'!$E$2:$F$37,2,0))</f>
        <v/>
      </c>
      <c r="L47" s="21" t="str">
        <f>IF(ISNA(IF((VLOOKUP($D47,'GN1'!$F$2:$G$47,2,0))=1,1,0)),"",VLOOKUP($D47,'GN1'!$F$2:$G$47,2,0))</f>
        <v/>
      </c>
      <c r="M47" s="27" t="str">
        <f>IF(ISNA(IF((VLOOKUP($D47,'GN2'!$E$2:$F$37,2,0))=1,1,0)),"",VLOOKUP($D47,'GN2'!$E$2:$F$37,2,0))</f>
        <v/>
      </c>
      <c r="N47" s="27" t="str">
        <f>IF(ISNA(IF((VLOOKUP($D47,'GN3'!$E$2:$F$61,2,0))=1,1,0)),"",VLOOKUP($D47,'GN3'!$E$2:$F$61,2,0))</f>
        <v/>
      </c>
      <c r="O47" s="29" t="str">
        <f>IF(ISNA(IF((VLOOKUP($D47,'GN4'!$E$3:$F$38,2,0))=1,1,0)),"",VLOOKUP($D47,'GN4'!$E$3:$F$38,2,0))</f>
        <v/>
      </c>
      <c r="P47" s="27"/>
      <c r="Q47" s="27"/>
      <c r="R47" s="27"/>
      <c r="S47" s="27"/>
      <c r="T47" s="27"/>
      <c r="U47" s="27"/>
      <c r="V47" s="27" t="str">
        <f>IF(ISNA(IF((VLOOKUP($D47,Chilicookoff!$C$2:$E$37,3,0))=1,1,0)),"",VLOOKUP($D47,Chilicookoff!$C$2:$E$37,3,0))</f>
        <v/>
      </c>
      <c r="W47" s="29" t="str">
        <f>IF(ISNA(VLOOKUP($D47&amp;"",'Advisory Week'!$D$2:$E$32,2,0)),"",VLOOKUP($D47&amp;"",'Advisory Week'!$D$2:$E$32,2,0))</f>
        <v/>
      </c>
      <c r="X47" s="27"/>
      <c r="Y47" s="29" t="str">
        <f>IF(ISNA(IF((VLOOKUP($D47,'B-A-B'!$E$2:$F$70,2,0))=1,1,0)),"",VLOOKUP($D47,'B-A-B'!$E$2:$F$70,2,0))</f>
        <v/>
      </c>
      <c r="Z47" s="29" t="str">
        <f>IF(ISNA(IF((VLOOKUP($D47,'SWE Alumni Event'!$E$2:$F$70,2,0))=1,1,0)),"",VLOOKUP($D47,'SWE Alumni Event'!$E$2:$F$70,2,0))</f>
        <v/>
      </c>
      <c r="AA47" s="27"/>
      <c r="AB47" s="27" t="str">
        <f t="shared" si="0"/>
        <v/>
      </c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</row>
    <row r="48" spans="1:44" ht="15">
      <c r="A48" s="26">
        <f>Membership!$A48</f>
        <v>43021.420605844905</v>
      </c>
      <c r="B48" s="21" t="str">
        <f>Membership!$B48</f>
        <v>Parker</v>
      </c>
      <c r="C48" s="27" t="str">
        <f>Membership!$C48</f>
        <v>Conrad</v>
      </c>
      <c r="D48" s="24" t="str">
        <f>Membership!$D48</f>
        <v>ConradParker</v>
      </c>
      <c r="E48" s="27" t="str">
        <f>IF(ISNA(VLOOKUP($D48&amp;"",'GM1'!$G$2:$H$64,2,0)),"",VLOOKUP($D48&amp;"",'GM1'!$G$2:$H$64,2,0))</f>
        <v/>
      </c>
      <c r="F48" s="24" t="str">
        <f>IF(ISNA(VLOOKUP($D48&amp;"",'GM2'!$G$2:$H$64,2,0)),"",VLOOKUP($D48&amp;"",'GM2'!$G$2:$H$64,2,0))</f>
        <v/>
      </c>
      <c r="G48" s="28" t="str">
        <f>IF(ISNA(VLOOKUP($D48&amp;"",'GM3'!$G$2:$H$20,2,0)),"",VLOOKUP($D48&amp;"",'GM3'!$G$2:$H$20,2,0))</f>
        <v/>
      </c>
      <c r="H48" s="21" t="str">
        <f>IF(ISNA(IF((VLOOKUP($D48,'SN1'!$E$2:$F$46,2,0))=1,1,0)),"",VLOOKUP($D48,'SN1'!$E$2:$F$46,2,0))</f>
        <v/>
      </c>
      <c r="I48" s="24" t="str">
        <f>IF(ISNA(IF((VLOOKUP($D48,'SN2'!$E$2:$F$51,2,0))=1,1,0)),"",VLOOKUP($D48,'SN2'!$E$2:$F$51,2,0))</f>
        <v/>
      </c>
      <c r="J48" s="24" t="str">
        <f>IF(ISNA(IF((VLOOKUP($D48,'SN3'!$E$2:$F$43,2,0))=1,2,0)),"",VLOOKUP($D48,'SN3'!$E$2:$F$43,2,0))</f>
        <v/>
      </c>
      <c r="K48" s="24" t="str">
        <f>IF(ISNA(IF((VLOOKUP($D48,'SN4'!$E$2:$F$37,2,0))=1,1,0)),"",VLOOKUP($D48,'SN4'!$E$2:$F$37,2,0))</f>
        <v/>
      </c>
      <c r="L48" s="21" t="str">
        <f>IF(ISNA(IF((VLOOKUP($D48,'GN1'!$F$2:$G$47,2,0))=1,1,0)),"",VLOOKUP($D48,'GN1'!$F$2:$G$47,2,0))</f>
        <v/>
      </c>
      <c r="M48" s="27" t="str">
        <f>IF(ISNA(IF((VLOOKUP($D48,'GN2'!$E$2:$F$37,2,0))=1,1,0)),"",VLOOKUP($D48,'GN2'!$E$2:$F$37,2,0))</f>
        <v/>
      </c>
      <c r="N48" s="27" t="str">
        <f>IF(ISNA(IF((VLOOKUP($D48,'GN3'!$E$2:$F$61,2,0))=1,1,0)),"",VLOOKUP($D48,'GN3'!$E$2:$F$61,2,0))</f>
        <v/>
      </c>
      <c r="O48" s="29" t="str">
        <f>IF(ISNA(IF((VLOOKUP($D48,'GN4'!$E$3:$F$38,2,0))=1,1,0)),"",VLOOKUP($D48,'GN4'!$E$3:$F$38,2,0))</f>
        <v/>
      </c>
      <c r="P48" s="27"/>
      <c r="Q48" s="27"/>
      <c r="R48" s="27"/>
      <c r="S48" s="27"/>
      <c r="T48" s="27"/>
      <c r="U48" s="27"/>
      <c r="V48" s="27" t="str">
        <f>IF(ISNA(IF((VLOOKUP($D48,Chilicookoff!$C$2:$E$37,3,0))=1,1,0)),"",VLOOKUP($D48,Chilicookoff!$C$2:$E$37,3,0))</f>
        <v/>
      </c>
      <c r="W48" s="29" t="str">
        <f>IF(ISNA(VLOOKUP($D48&amp;"",'Advisory Week'!$D$2:$E$32,2,0)),"",VLOOKUP($D48&amp;"",'Advisory Week'!$D$2:$E$32,2,0))</f>
        <v/>
      </c>
      <c r="X48" s="27"/>
      <c r="Y48" s="29" t="str">
        <f>IF(ISNA(IF((VLOOKUP($D48,'B-A-B'!$E$2:$F$70,2,0))=1,1,0)),"",VLOOKUP($D48,'B-A-B'!$E$2:$F$70,2,0))</f>
        <v/>
      </c>
      <c r="Z48" s="29" t="str">
        <f>IF(ISNA(IF((VLOOKUP($D48,'SWE Alumni Event'!$E$2:$F$70,2,0))=1,1,0)),"",VLOOKUP($D48,'SWE Alumni Event'!$E$2:$F$70,2,0))</f>
        <v/>
      </c>
      <c r="AA48" s="27"/>
      <c r="AB48" s="27" t="str">
        <f t="shared" si="0"/>
        <v/>
      </c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</row>
    <row r="49" spans="1:44" ht="15">
      <c r="A49" s="26">
        <f>Membership!$A49</f>
        <v>42983.597749803244</v>
      </c>
      <c r="B49" s="22" t="str">
        <f>Membership!$B49</f>
        <v>Nunez</v>
      </c>
      <c r="C49" s="23" t="str">
        <f>Membership!$C49</f>
        <v>Andres</v>
      </c>
      <c r="D49" s="24" t="str">
        <f>Membership!$D49</f>
        <v>AndresNunez</v>
      </c>
      <c r="E49" s="27" t="str">
        <f>IF(ISNA(VLOOKUP($D49&amp;"",'GM1'!$G$2:$H$64,2,0)),"",VLOOKUP($D49&amp;"",'GM1'!$G$2:$H$64,2,0))</f>
        <v/>
      </c>
      <c r="F49" s="24" t="str">
        <f>IF(ISNA(VLOOKUP($D49&amp;"",'GM2'!$G$2:$H$64,2,0)),"",VLOOKUP($D49&amp;"",'GM2'!$G$2:$H$64,2,0))</f>
        <v/>
      </c>
      <c r="G49" s="28" t="str">
        <f>IF(ISNA(VLOOKUP($D49&amp;"",'GM3'!$G$2:$H$20,2,0)),"",VLOOKUP($D49&amp;"",'GM3'!$G$2:$H$20,2,0))</f>
        <v/>
      </c>
      <c r="H49" s="21" t="str">
        <f>IF(ISNA(IF((VLOOKUP($D49,'SN1'!$E$2:$F$46,2,0))=1,1,0)),"",VLOOKUP($D49,'SN1'!$E$2:$F$46,2,0))</f>
        <v/>
      </c>
      <c r="I49" s="24" t="str">
        <f>IF(ISNA(IF((VLOOKUP($D49,'SN2'!$E$2:$F$51,2,0))=1,1,0)),"",VLOOKUP($D49,'SN2'!$E$2:$F$51,2,0))</f>
        <v/>
      </c>
      <c r="J49" s="24" t="str">
        <f>IF(ISNA(IF((VLOOKUP($D49,'SN3'!$E$2:$F$43,2,0))=1,2,0)),"",VLOOKUP($D49,'SN3'!$E$2:$F$43,2,0))</f>
        <v/>
      </c>
      <c r="K49" s="24" t="str">
        <f>IF(ISNA(IF((VLOOKUP($D49,'SN4'!$E$2:$F$37,2,0))=1,1,0)),"",VLOOKUP($D49,'SN4'!$E$2:$F$37,2,0))</f>
        <v/>
      </c>
      <c r="L49" s="21" t="str">
        <f>IF(ISNA(IF((VLOOKUP($D49,'GN1'!$F$2:$G$47,2,0))=1,1,0)),"",VLOOKUP($D49,'GN1'!$F$2:$G$47,2,0))</f>
        <v/>
      </c>
      <c r="M49" s="27" t="str">
        <f>IF(ISNA(IF((VLOOKUP($D49,'GN2'!$E$2:$F$37,2,0))=1,1,0)),"",VLOOKUP($D49,'GN2'!$E$2:$F$37,2,0))</f>
        <v/>
      </c>
      <c r="N49" s="27" t="str">
        <f>IF(ISNA(IF((VLOOKUP($D49,'GN3'!$E$2:$F$61,2,0))=1,1,0)),"",VLOOKUP($D49,'GN3'!$E$2:$F$61,2,0))</f>
        <v/>
      </c>
      <c r="O49" s="29" t="str">
        <f>IF(ISNA(IF((VLOOKUP($D49,'GN4'!$E$3:$F$38,2,0))=1,1,0)),"",VLOOKUP($D49,'GN4'!$E$3:$F$38,2,0))</f>
        <v/>
      </c>
      <c r="P49" s="27"/>
      <c r="Q49" s="27"/>
      <c r="R49" s="27"/>
      <c r="S49" s="27"/>
      <c r="T49" s="27"/>
      <c r="U49" s="27"/>
      <c r="V49" s="27" t="str">
        <f>IF(ISNA(IF((VLOOKUP($D49,Chilicookoff!$C$2:$E$37,3,0))=1,1,0)),"",VLOOKUP($D49,Chilicookoff!$C$2:$E$37,3,0))</f>
        <v/>
      </c>
      <c r="W49" s="29" t="str">
        <f>IF(ISNA(VLOOKUP($D49&amp;"",'Advisory Week'!$D$2:$E$32,2,0)),"",VLOOKUP($D49&amp;"",'Advisory Week'!$D$2:$E$32,2,0))</f>
        <v/>
      </c>
      <c r="X49" s="27"/>
      <c r="Y49" s="29" t="str">
        <f>IF(ISNA(IF((VLOOKUP($D49,'B-A-B'!$E$2:$F$70,2,0))=1,1,0)),"",VLOOKUP($D49,'B-A-B'!$E$2:$F$70,2,0))</f>
        <v/>
      </c>
      <c r="Z49" s="29" t="str">
        <f>IF(ISNA(IF((VLOOKUP($D49,'SWE Alumni Event'!$E$2:$F$70,2,0))=1,1,0)),"",VLOOKUP($D49,'SWE Alumni Event'!$E$2:$F$70,2,0))</f>
        <v/>
      </c>
      <c r="AA49" s="27"/>
      <c r="AB49" s="27" t="str">
        <f t="shared" si="0"/>
        <v/>
      </c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spans="1:44" ht="15">
      <c r="A50" s="26">
        <f>Membership!$A50</f>
        <v>42983.82830494213</v>
      </c>
      <c r="B50" s="22" t="str">
        <f>Membership!$B50</f>
        <v>Ho</v>
      </c>
      <c r="C50" s="23" t="str">
        <f>Membership!$C50</f>
        <v>Joseph</v>
      </c>
      <c r="D50" s="24" t="str">
        <f>Membership!$D50</f>
        <v>JosephHo</v>
      </c>
      <c r="E50" s="27" t="str">
        <f>IF(ISNA(VLOOKUP($D50&amp;"",'GM1'!$G$2:$H$64,2,0)),"",VLOOKUP($D50&amp;"",'GM1'!$G$2:$H$64,2,0))</f>
        <v/>
      </c>
      <c r="F50" s="24" t="str">
        <f>IF(ISNA(VLOOKUP($D50&amp;"",'GM2'!$G$2:$H$64,2,0)),"",VLOOKUP($D50&amp;"",'GM2'!$G$2:$H$64,2,0))</f>
        <v/>
      </c>
      <c r="G50" s="28" t="str">
        <f>IF(ISNA(VLOOKUP($D50&amp;"",'GM3'!$G$2:$H$20,2,0)),"",VLOOKUP($D50&amp;"",'GM3'!$G$2:$H$20,2,0))</f>
        <v/>
      </c>
      <c r="H50" s="21" t="str">
        <f>IF(ISNA(IF((VLOOKUP($D50,'SN1'!$E$2:$F$46,2,0))=1,1,0)),"",VLOOKUP($D50,'SN1'!$E$2:$F$46,2,0))</f>
        <v/>
      </c>
      <c r="I50" s="24" t="str">
        <f>IF(ISNA(IF((VLOOKUP($D50,'SN2'!$E$2:$F$51,2,0))=1,1,0)),"",VLOOKUP($D50,'SN2'!$E$2:$F$51,2,0))</f>
        <v/>
      </c>
      <c r="J50" s="24" t="str">
        <f>IF(ISNA(IF((VLOOKUP($D50,'SN3'!$E$2:$F$43,2,0))=1,2,0)),"",VLOOKUP($D50,'SN3'!$E$2:$F$43,2,0))</f>
        <v/>
      </c>
      <c r="K50" s="24" t="str">
        <f>IF(ISNA(IF((VLOOKUP($D50,'SN4'!$E$2:$F$37,2,0))=1,1,0)),"",VLOOKUP($D50,'SN4'!$E$2:$F$37,2,0))</f>
        <v/>
      </c>
      <c r="L50" s="21" t="str">
        <f>IF(ISNA(IF((VLOOKUP($D50,'GN1'!$F$2:$G$47,2,0))=1,1,0)),"",VLOOKUP($D50,'GN1'!$F$2:$G$47,2,0))</f>
        <v/>
      </c>
      <c r="M50" s="27" t="str">
        <f>IF(ISNA(IF((VLOOKUP($D50,'GN2'!$E$2:$F$37,2,0))=1,1,0)),"",VLOOKUP($D50,'GN2'!$E$2:$F$37,2,0))</f>
        <v/>
      </c>
      <c r="N50" s="27" t="str">
        <f>IF(ISNA(IF((VLOOKUP($D50,'GN3'!$E$2:$F$61,2,0))=1,1,0)),"",VLOOKUP($D50,'GN3'!$E$2:$F$61,2,0))</f>
        <v/>
      </c>
      <c r="O50" s="29" t="str">
        <f>IF(ISNA(IF((VLOOKUP($D50,'GN4'!$E$3:$F$38,2,0))=1,1,0)),"",VLOOKUP($D50,'GN4'!$E$3:$F$38,2,0))</f>
        <v/>
      </c>
      <c r="P50" s="27"/>
      <c r="Q50" s="27"/>
      <c r="R50" s="27"/>
      <c r="S50" s="27"/>
      <c r="T50" s="27"/>
      <c r="U50" s="27"/>
      <c r="V50" s="27" t="str">
        <f>IF(ISNA(IF((VLOOKUP($D50,Chilicookoff!$C$2:$E$37,3,0))=1,1,0)),"",VLOOKUP($D50,Chilicookoff!$C$2:$E$37,3,0))</f>
        <v/>
      </c>
      <c r="W50" s="29">
        <f>IF(ISNA(VLOOKUP($D50&amp;"",'Advisory Week'!$D$2:$E$32,2,0)),"",VLOOKUP($D50&amp;"",'Advisory Week'!$D$2:$E$32,2,0))</f>
        <v>1</v>
      </c>
      <c r="X50" s="27"/>
      <c r="Y50" s="29" t="str">
        <f>IF(ISNA(IF((VLOOKUP($D50,'B-A-B'!$E$2:$F$70,2,0))=1,1,0)),"",VLOOKUP($D50,'B-A-B'!$E$2:$F$70,2,0))</f>
        <v/>
      </c>
      <c r="Z50" s="29" t="str">
        <f>IF(ISNA(IF((VLOOKUP($D50,'SWE Alumni Event'!$E$2:$F$70,2,0))=1,1,0)),"",VLOOKUP($D50,'SWE Alumni Event'!$E$2:$F$70,2,0))</f>
        <v/>
      </c>
      <c r="AA50" s="27"/>
      <c r="AB50" s="27">
        <f t="shared" si="0"/>
        <v>1</v>
      </c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spans="1:44" ht="15">
      <c r="A51" s="26">
        <f>Membership!$A51</f>
        <v>42983.828474317124</v>
      </c>
      <c r="B51" s="22" t="str">
        <f>Membership!$B51</f>
        <v>Adekunle</v>
      </c>
      <c r="C51" s="23" t="str">
        <f>Membership!$C51</f>
        <v>Adenote</v>
      </c>
      <c r="D51" s="24" t="str">
        <f>Membership!$D51</f>
        <v>AdenoteAdekunle</v>
      </c>
      <c r="E51" s="27" t="str">
        <f>IF(ISNA(VLOOKUP($D51&amp;"",'GM1'!$G$2:$H$64,2,0)),"",VLOOKUP($D51&amp;"",'GM1'!$G$2:$H$64,2,0))</f>
        <v/>
      </c>
      <c r="F51" s="24" t="str">
        <f>IF(ISNA(VLOOKUP($D51&amp;"",'GM2'!$G$2:$H$64,2,0)),"",VLOOKUP($D51&amp;"",'GM2'!$G$2:$H$64,2,0))</f>
        <v/>
      </c>
      <c r="G51" s="28" t="str">
        <f>IF(ISNA(VLOOKUP($D51&amp;"",'GM3'!$G$2:$H$20,2,0)),"",VLOOKUP($D51&amp;"",'GM3'!$G$2:$H$20,2,0))</f>
        <v/>
      </c>
      <c r="H51" s="21" t="str">
        <f>IF(ISNA(IF((VLOOKUP($D51,'SN1'!$E$2:$F$46,2,0))=1,1,0)),"",VLOOKUP($D51,'SN1'!$E$2:$F$46,2,0))</f>
        <v/>
      </c>
      <c r="I51" s="24" t="str">
        <f>IF(ISNA(IF((VLOOKUP($D51,'SN2'!$E$2:$F$51,2,0))=1,1,0)),"",VLOOKUP($D51,'SN2'!$E$2:$F$51,2,0))</f>
        <v/>
      </c>
      <c r="J51" s="24" t="str">
        <f>IF(ISNA(IF((VLOOKUP($D51,'SN3'!$E$2:$F$43,2,0))=1,2,0)),"",VLOOKUP($D51,'SN3'!$E$2:$F$43,2,0))</f>
        <v/>
      </c>
      <c r="K51" s="24" t="str">
        <f>IF(ISNA(IF((VLOOKUP($D51,'SN4'!$E$2:$F$37,2,0))=1,1,0)),"",VLOOKUP($D51,'SN4'!$E$2:$F$37,2,0))</f>
        <v/>
      </c>
      <c r="L51" s="21" t="str">
        <f>IF(ISNA(IF((VLOOKUP($D51,'GN1'!$F$2:$G$47,2,0))=1,1,0)),"",VLOOKUP($D51,'GN1'!$F$2:$G$47,2,0))</f>
        <v/>
      </c>
      <c r="M51" s="27" t="str">
        <f>IF(ISNA(IF((VLOOKUP($D51,'GN2'!$E$2:$F$37,2,0))=1,1,0)),"",VLOOKUP($D51,'GN2'!$E$2:$F$37,2,0))</f>
        <v/>
      </c>
      <c r="N51" s="27" t="str">
        <f>IF(ISNA(IF((VLOOKUP($D51,'GN3'!$E$2:$F$61,2,0))=1,1,0)),"",VLOOKUP($D51,'GN3'!$E$2:$F$61,2,0))</f>
        <v/>
      </c>
      <c r="O51" s="29" t="str">
        <f>IF(ISNA(IF((VLOOKUP($D51,'GN4'!$E$3:$F$38,2,0))=1,1,0)),"",VLOOKUP($D51,'GN4'!$E$3:$F$38,2,0))</f>
        <v/>
      </c>
      <c r="P51" s="27"/>
      <c r="Q51" s="27"/>
      <c r="R51" s="27"/>
      <c r="S51" s="27"/>
      <c r="T51" s="27"/>
      <c r="U51" s="27"/>
      <c r="V51" s="27" t="str">
        <f>IF(ISNA(IF((VLOOKUP($D51,Chilicookoff!$C$2:$E$37,3,0))=1,1,0)),"",VLOOKUP($D51,Chilicookoff!$C$2:$E$37,3,0))</f>
        <v/>
      </c>
      <c r="W51" s="29" t="str">
        <f>IF(ISNA(VLOOKUP($D51&amp;"",'Advisory Week'!$D$2:$E$32,2,0)),"",VLOOKUP($D51&amp;"",'Advisory Week'!$D$2:$E$32,2,0))</f>
        <v/>
      </c>
      <c r="X51" s="27"/>
      <c r="Y51" s="29" t="str">
        <f>IF(ISNA(IF((VLOOKUP($D51,'B-A-B'!$E$2:$F$70,2,0))=1,1,0)),"",VLOOKUP($D51,'B-A-B'!$E$2:$F$70,2,0))</f>
        <v/>
      </c>
      <c r="Z51" s="29" t="str">
        <f>IF(ISNA(IF((VLOOKUP($D51,'SWE Alumni Event'!$E$2:$F$70,2,0))=1,1,0)),"",VLOOKUP($D51,'SWE Alumni Event'!$E$2:$F$70,2,0))</f>
        <v/>
      </c>
      <c r="AA51" s="27"/>
      <c r="AB51" s="27" t="str">
        <f t="shared" si="0"/>
        <v/>
      </c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spans="1:44" ht="15">
      <c r="A52" s="26">
        <f>Membership!$A52</f>
        <v>42983.828833252315</v>
      </c>
      <c r="B52" s="22" t="str">
        <f>Membership!$B52</f>
        <v>Villatoro</v>
      </c>
      <c r="C52" s="23" t="str">
        <f>Membership!$C52</f>
        <v>Herman</v>
      </c>
      <c r="D52" s="24" t="str">
        <f>Membership!$D52</f>
        <v>HermanVillatoro</v>
      </c>
      <c r="E52" s="27" t="str">
        <f>IF(ISNA(VLOOKUP($D52&amp;"",'GM1'!$G$2:$H$64,2,0)),"",VLOOKUP($D52&amp;"",'GM1'!$G$2:$H$64,2,0))</f>
        <v/>
      </c>
      <c r="F52" s="24" t="str">
        <f>IF(ISNA(VLOOKUP($D52&amp;"",'GM2'!$G$2:$H$64,2,0)),"",VLOOKUP($D52&amp;"",'GM2'!$G$2:$H$64,2,0))</f>
        <v/>
      </c>
      <c r="G52" s="28" t="str">
        <f>IF(ISNA(VLOOKUP($D52&amp;"",'GM3'!$G$2:$H$20,2,0)),"",VLOOKUP($D52&amp;"",'GM3'!$G$2:$H$20,2,0))</f>
        <v/>
      </c>
      <c r="H52" s="21" t="str">
        <f>IF(ISNA(IF((VLOOKUP($D52,'SN1'!$E$2:$F$46,2,0))=1,1,0)),"",VLOOKUP($D52,'SN1'!$E$2:$F$46,2,0))</f>
        <v/>
      </c>
      <c r="I52" s="24" t="str">
        <f>IF(ISNA(IF((VLOOKUP($D52,'SN2'!$E$2:$F$51,2,0))=1,1,0)),"",VLOOKUP($D52,'SN2'!$E$2:$F$51,2,0))</f>
        <v/>
      </c>
      <c r="J52" s="24" t="str">
        <f>IF(ISNA(IF((VLOOKUP($D52,'SN3'!$E$2:$F$43,2,0))=1,2,0)),"",VLOOKUP($D52,'SN3'!$E$2:$F$43,2,0))</f>
        <v/>
      </c>
      <c r="K52" s="24" t="str">
        <f>IF(ISNA(IF((VLOOKUP($D52,'SN4'!$E$2:$F$37,2,0))=1,1,0)),"",VLOOKUP($D52,'SN4'!$E$2:$F$37,2,0))</f>
        <v/>
      </c>
      <c r="L52" s="21" t="str">
        <f>IF(ISNA(IF((VLOOKUP($D52,'GN1'!$F$2:$G$47,2,0))=1,1,0)),"",VLOOKUP($D52,'GN1'!$F$2:$G$47,2,0))</f>
        <v/>
      </c>
      <c r="M52" s="27" t="str">
        <f>IF(ISNA(IF((VLOOKUP($D52,'GN2'!$E$2:$F$37,2,0))=1,1,0)),"",VLOOKUP($D52,'GN2'!$E$2:$F$37,2,0))</f>
        <v/>
      </c>
      <c r="N52" s="27" t="str">
        <f>IF(ISNA(IF((VLOOKUP($D52,'GN3'!$E$2:$F$61,2,0))=1,1,0)),"",VLOOKUP($D52,'GN3'!$E$2:$F$61,2,0))</f>
        <v/>
      </c>
      <c r="O52" s="29" t="str">
        <f>IF(ISNA(IF((VLOOKUP($D52,'GN4'!$E$3:$F$38,2,0))=1,1,0)),"",VLOOKUP($D52,'GN4'!$E$3:$F$38,2,0))</f>
        <v/>
      </c>
      <c r="P52" s="27"/>
      <c r="Q52" s="27"/>
      <c r="R52" s="27"/>
      <c r="S52" s="27"/>
      <c r="T52" s="27"/>
      <c r="U52" s="27"/>
      <c r="V52" s="27" t="str">
        <f>IF(ISNA(IF((VLOOKUP($D52,Chilicookoff!$C$2:$E$37,3,0))=1,1,0)),"",VLOOKUP($D52,Chilicookoff!$C$2:$E$37,3,0))</f>
        <v/>
      </c>
      <c r="W52" s="29" t="str">
        <f>IF(ISNA(VLOOKUP($D52&amp;"",'Advisory Week'!$D$2:$E$32,2,0)),"",VLOOKUP($D52&amp;"",'Advisory Week'!$D$2:$E$32,2,0))</f>
        <v/>
      </c>
      <c r="X52" s="27"/>
      <c r="Y52" s="29" t="str">
        <f>IF(ISNA(IF((VLOOKUP($D52,'B-A-B'!$E$2:$F$70,2,0))=1,1,0)),"",VLOOKUP($D52,'B-A-B'!$E$2:$F$70,2,0))</f>
        <v/>
      </c>
      <c r="Z52" s="29" t="str">
        <f>IF(ISNA(IF((VLOOKUP($D52,'SWE Alumni Event'!$E$2:$F$70,2,0))=1,1,0)),"",VLOOKUP($D52,'SWE Alumni Event'!$E$2:$F$70,2,0))</f>
        <v/>
      </c>
      <c r="AA52" s="27"/>
      <c r="AB52" s="27" t="str">
        <f t="shared" si="0"/>
        <v/>
      </c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spans="1:44" ht="15">
      <c r="A53" s="26">
        <f>Membership!$A53</f>
        <v>42983.828896331019</v>
      </c>
      <c r="B53" s="22" t="str">
        <f>Membership!$B53</f>
        <v>Chan</v>
      </c>
      <c r="C53" s="23" t="str">
        <f>Membership!$C53</f>
        <v>Samantha</v>
      </c>
      <c r="D53" s="24" t="str">
        <f>Membership!$D53</f>
        <v>SamanthaChan</v>
      </c>
      <c r="E53" s="27">
        <f>IF(ISNA(VLOOKUP($D53&amp;"",'GM1'!$G$2:$H$64,2,0)),"",VLOOKUP($D53&amp;"",'GM1'!$G$2:$H$64,2,0))</f>
        <v>2</v>
      </c>
      <c r="F53" s="24">
        <f>IF(ISNA(VLOOKUP($D53&amp;"",'GM2'!$G$2:$H$64,2,0)),"",VLOOKUP($D53&amp;"",'GM2'!$G$2:$H$64,2,0))</f>
        <v>1</v>
      </c>
      <c r="G53" s="28">
        <f>IF(ISNA(VLOOKUP($D53&amp;"",'GM3'!$G$2:$H$20,2,0)),"",VLOOKUP($D53&amp;"",'GM3'!$G$2:$H$20,2,0))</f>
        <v>2</v>
      </c>
      <c r="H53" s="21" t="str">
        <f>IF(ISNA(IF((VLOOKUP($D53,'SN1'!$E$2:$F$46,2,0))=1,1,0)),"",VLOOKUP($D53,'SN1'!$E$2:$F$46,2,0))</f>
        <v/>
      </c>
      <c r="I53" s="24" t="str">
        <f>IF(ISNA(IF((VLOOKUP($D53,'SN2'!$E$2:$F$51,2,0))=1,1,0)),"",VLOOKUP($D53,'SN2'!$E$2:$F$51,2,0))</f>
        <v/>
      </c>
      <c r="J53" s="24" t="str">
        <f>IF(ISNA(IF((VLOOKUP($D53,'SN3'!$E$2:$F$43,2,0))=1,2,0)),"",VLOOKUP($D53,'SN3'!$E$2:$F$43,2,0))</f>
        <v/>
      </c>
      <c r="K53" s="24" t="str">
        <f>IF(ISNA(IF((VLOOKUP($D53,'SN4'!$E$2:$F$37,2,0))=1,1,0)),"",VLOOKUP($D53,'SN4'!$E$2:$F$37,2,0))</f>
        <v/>
      </c>
      <c r="L53" s="21" t="str">
        <f>IF(ISNA(IF((VLOOKUP($D53,'GN1'!$F$2:$G$47,2,0))=1,1,0)),"",VLOOKUP($D53,'GN1'!$F$2:$G$47,2,0))</f>
        <v/>
      </c>
      <c r="M53" s="27" t="str">
        <f>IF(ISNA(IF((VLOOKUP($D53,'GN2'!$E$2:$F$37,2,0))=1,1,0)),"",VLOOKUP($D53,'GN2'!$E$2:$F$37,2,0))</f>
        <v/>
      </c>
      <c r="N53" s="27" t="str">
        <f>IF(ISNA(IF((VLOOKUP($D53,'GN3'!$E$2:$F$61,2,0))=1,1,0)),"",VLOOKUP($D53,'GN3'!$E$2:$F$61,2,0))</f>
        <v/>
      </c>
      <c r="O53" s="29" t="str">
        <f>IF(ISNA(IF((VLOOKUP($D53,'GN4'!$E$3:$F$38,2,0))=1,1,0)),"",VLOOKUP($D53,'GN4'!$E$3:$F$38,2,0))</f>
        <v/>
      </c>
      <c r="P53" s="27"/>
      <c r="Q53" s="30">
        <v>1</v>
      </c>
      <c r="R53" s="27"/>
      <c r="S53" s="27"/>
      <c r="T53" s="27"/>
      <c r="U53" s="27"/>
      <c r="V53" s="27" t="str">
        <f>IF(ISNA(IF((VLOOKUP($D53,Chilicookoff!$C$2:$E$37,3,0))=1,1,0)),"",VLOOKUP($D53,Chilicookoff!$C$2:$E$37,3,0))</f>
        <v/>
      </c>
      <c r="W53" s="29" t="str">
        <f>IF(ISNA(VLOOKUP($D53&amp;"",'Advisory Week'!$D$2:$E$32,2,0)),"",VLOOKUP($D53&amp;"",'Advisory Week'!$D$2:$E$32,2,0))</f>
        <v/>
      </c>
      <c r="X53" s="27"/>
      <c r="Y53" s="29" t="str">
        <f>IF(ISNA(IF((VLOOKUP($D53,'B-A-B'!$E$2:$F$70,2,0))=1,1,0)),"",VLOOKUP($D53,'B-A-B'!$E$2:$F$70,2,0))</f>
        <v/>
      </c>
      <c r="Z53" s="29" t="str">
        <f>IF(ISNA(IF((VLOOKUP($D53,'SWE Alumni Event'!$E$2:$F$70,2,0))=1,1,0)),"",VLOOKUP($D53,'SWE Alumni Event'!$E$2:$F$70,2,0))</f>
        <v/>
      </c>
      <c r="AA53" s="27"/>
      <c r="AB53" s="27">
        <f t="shared" si="0"/>
        <v>6</v>
      </c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spans="1:44" ht="15">
      <c r="A54" s="26">
        <f>Membership!$A54</f>
        <v>42999.585884664353</v>
      </c>
      <c r="B54" s="22" t="str">
        <f>Membership!$B54</f>
        <v>Nourani</v>
      </c>
      <c r="C54" s="23" t="str">
        <f>Membership!$C54</f>
        <v>Nicholas</v>
      </c>
      <c r="D54" s="24" t="str">
        <f>Membership!$D54</f>
        <v>NicholasNourani</v>
      </c>
      <c r="E54" s="27" t="str">
        <f>IF(ISNA(VLOOKUP($D54&amp;"",'GM1'!$G$2:$H$64,2,0)),"",VLOOKUP($D54&amp;"",'GM1'!$G$2:$H$64,2,0))</f>
        <v/>
      </c>
      <c r="F54" s="24" t="str">
        <f>IF(ISNA(VLOOKUP($D54&amp;"",'GM2'!$G$2:$H$64,2,0)),"",VLOOKUP($D54&amp;"",'GM2'!$G$2:$H$64,2,0))</f>
        <v/>
      </c>
      <c r="G54" s="28" t="str">
        <f>IF(ISNA(VLOOKUP($D54&amp;"",'GM3'!$G$2:$H$20,2,0)),"",VLOOKUP($D54&amp;"",'GM3'!$G$2:$H$20,2,0))</f>
        <v/>
      </c>
      <c r="H54" s="21" t="str">
        <f>IF(ISNA(IF((VLOOKUP($D54,'SN1'!$E$2:$F$46,2,0))=1,1,0)),"",VLOOKUP($D54,'SN1'!$E$2:$F$46,2,0))</f>
        <v/>
      </c>
      <c r="I54" s="24" t="str">
        <f>IF(ISNA(IF((VLOOKUP($D54,'SN2'!$E$2:$F$51,2,0))=1,1,0)),"",VLOOKUP($D54,'SN2'!$E$2:$F$51,2,0))</f>
        <v/>
      </c>
      <c r="J54" s="24" t="str">
        <f>IF(ISNA(IF((VLOOKUP($D54,'SN3'!$E$2:$F$43,2,0))=1,2,0)),"",VLOOKUP($D54,'SN3'!$E$2:$F$43,2,0))</f>
        <v/>
      </c>
      <c r="K54" s="24" t="str">
        <f>IF(ISNA(IF((VLOOKUP($D54,'SN4'!$E$2:$F$37,2,0))=1,1,0)),"",VLOOKUP($D54,'SN4'!$E$2:$F$37,2,0))</f>
        <v/>
      </c>
      <c r="L54" s="21" t="str">
        <f>IF(ISNA(IF((VLOOKUP($D54,'GN1'!$F$2:$G$47,2,0))=1,1,0)),"",VLOOKUP($D54,'GN1'!$F$2:$G$47,2,0))</f>
        <v/>
      </c>
      <c r="M54" s="27" t="str">
        <f>IF(ISNA(IF((VLOOKUP($D54,'GN2'!$E$2:$F$37,2,0))=1,1,0)),"",VLOOKUP($D54,'GN2'!$E$2:$F$37,2,0))</f>
        <v/>
      </c>
      <c r="N54" s="27" t="str">
        <f>IF(ISNA(IF((VLOOKUP($D54,'GN3'!$E$2:$F$61,2,0))=1,1,0)),"",VLOOKUP($D54,'GN3'!$E$2:$F$61,2,0))</f>
        <v/>
      </c>
      <c r="O54" s="29" t="str">
        <f>IF(ISNA(IF((VLOOKUP($D54,'GN4'!$E$3:$F$38,2,0))=1,1,0)),"",VLOOKUP($D54,'GN4'!$E$3:$F$38,2,0))</f>
        <v/>
      </c>
      <c r="P54" s="27"/>
      <c r="Q54" s="27"/>
      <c r="R54" s="27"/>
      <c r="S54" s="27"/>
      <c r="T54" s="27"/>
      <c r="U54" s="27"/>
      <c r="V54" s="27" t="str">
        <f>IF(ISNA(IF((VLOOKUP($D54,Chilicookoff!$C$2:$E$37,3,0))=1,1,0)),"",VLOOKUP($D54,Chilicookoff!$C$2:$E$37,3,0))</f>
        <v/>
      </c>
      <c r="W54" s="29" t="str">
        <f>IF(ISNA(VLOOKUP($D54&amp;"",'Advisory Week'!$D$2:$E$32,2,0)),"",VLOOKUP($D54&amp;"",'Advisory Week'!$D$2:$E$32,2,0))</f>
        <v/>
      </c>
      <c r="X54" s="27"/>
      <c r="Y54" s="29" t="str">
        <f>IF(ISNA(IF((VLOOKUP($D54,'B-A-B'!$E$2:$F$70,2,0))=1,1,0)),"",VLOOKUP($D54,'B-A-B'!$E$2:$F$70,2,0))</f>
        <v/>
      </c>
      <c r="Z54" s="29" t="str">
        <f>IF(ISNA(IF((VLOOKUP($D54,'SWE Alumni Event'!$E$2:$F$70,2,0))=1,1,0)),"",VLOOKUP($D54,'SWE Alumni Event'!$E$2:$F$70,2,0))</f>
        <v/>
      </c>
      <c r="AA54" s="27"/>
      <c r="AB54" s="27" t="str">
        <f t="shared" si="0"/>
        <v/>
      </c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</row>
    <row r="55" spans="1:44" ht="15">
      <c r="A55" s="26">
        <f>Membership!$A55</f>
        <v>42983.829741261579</v>
      </c>
      <c r="B55" s="22" t="str">
        <f>Membership!$B55</f>
        <v>Mayes</v>
      </c>
      <c r="C55" s="23" t="str">
        <f>Membership!$C55</f>
        <v>Devon</v>
      </c>
      <c r="D55" s="24" t="str">
        <f>Membership!$D55</f>
        <v>DevonMayes</v>
      </c>
      <c r="E55" s="27" t="str">
        <f>IF(ISNA(VLOOKUP($D55&amp;"",'GM1'!$G$2:$H$64,2,0)),"",VLOOKUP($D55&amp;"",'GM1'!$G$2:$H$64,2,0))</f>
        <v/>
      </c>
      <c r="F55" s="24" t="str">
        <f>IF(ISNA(VLOOKUP($D55&amp;"",'GM2'!$G$2:$H$64,2,0)),"",VLOOKUP($D55&amp;"",'GM2'!$G$2:$H$64,2,0))</f>
        <v/>
      </c>
      <c r="G55" s="28" t="str">
        <f>IF(ISNA(VLOOKUP($D55&amp;"",'GM3'!$G$2:$H$20,2,0)),"",VLOOKUP($D55&amp;"",'GM3'!$G$2:$H$20,2,0))</f>
        <v/>
      </c>
      <c r="H55" s="21" t="str">
        <f>IF(ISNA(IF((VLOOKUP($D55,'SN1'!$E$2:$F$46,2,0))=1,1,0)),"",VLOOKUP($D55,'SN1'!$E$2:$F$46,2,0))</f>
        <v/>
      </c>
      <c r="I55" s="24" t="str">
        <f>IF(ISNA(IF((VLOOKUP($D55,'SN2'!$E$2:$F$51,2,0))=1,1,0)),"",VLOOKUP($D55,'SN2'!$E$2:$F$51,2,0))</f>
        <v/>
      </c>
      <c r="J55" s="24" t="str">
        <f>IF(ISNA(IF((VLOOKUP($D55,'SN3'!$E$2:$F$43,2,0))=1,2,0)),"",VLOOKUP($D55,'SN3'!$E$2:$F$43,2,0))</f>
        <v/>
      </c>
      <c r="K55" s="24" t="str">
        <f>IF(ISNA(IF((VLOOKUP($D55,'SN4'!$E$2:$F$37,2,0))=1,1,0)),"",VLOOKUP($D55,'SN4'!$E$2:$F$37,2,0))</f>
        <v/>
      </c>
      <c r="L55" s="21" t="str">
        <f>IF(ISNA(IF((VLOOKUP($D55,'GN1'!$F$2:$G$47,2,0))=1,1,0)),"",VLOOKUP($D55,'GN1'!$F$2:$G$47,2,0))</f>
        <v/>
      </c>
      <c r="M55" s="27" t="str">
        <f>IF(ISNA(IF((VLOOKUP($D55,'GN2'!$E$2:$F$37,2,0))=1,1,0)),"",VLOOKUP($D55,'GN2'!$E$2:$F$37,2,0))</f>
        <v/>
      </c>
      <c r="N55" s="27" t="str">
        <f>IF(ISNA(IF((VLOOKUP($D55,'GN3'!$E$2:$F$61,2,0))=1,1,0)),"",VLOOKUP($D55,'GN3'!$E$2:$F$61,2,0))</f>
        <v/>
      </c>
      <c r="O55" s="29" t="str">
        <f>IF(ISNA(IF((VLOOKUP($D55,'GN4'!$E$3:$F$38,2,0))=1,1,0)),"",VLOOKUP($D55,'GN4'!$E$3:$F$38,2,0))</f>
        <v/>
      </c>
      <c r="P55" s="27"/>
      <c r="Q55" s="27"/>
      <c r="R55" s="27"/>
      <c r="S55" s="27"/>
      <c r="T55" s="27"/>
      <c r="U55" s="27"/>
      <c r="V55" s="27" t="str">
        <f>IF(ISNA(IF((VLOOKUP($D55,Chilicookoff!$C$2:$E$37,3,0))=1,1,0)),"",VLOOKUP($D55,Chilicookoff!$C$2:$E$37,3,0))</f>
        <v/>
      </c>
      <c r="W55" s="29" t="str">
        <f>IF(ISNA(VLOOKUP($D55&amp;"",'Advisory Week'!$D$2:$E$32,2,0)),"",VLOOKUP($D55&amp;"",'Advisory Week'!$D$2:$E$32,2,0))</f>
        <v/>
      </c>
      <c r="X55" s="27"/>
      <c r="Y55" s="29" t="str">
        <f>IF(ISNA(IF((VLOOKUP($D55,'B-A-B'!$E$2:$F$70,2,0))=1,1,0)),"",VLOOKUP($D55,'B-A-B'!$E$2:$F$70,2,0))</f>
        <v/>
      </c>
      <c r="Z55" s="29" t="str">
        <f>IF(ISNA(IF((VLOOKUP($D55,'SWE Alumni Event'!$E$2:$F$70,2,0))=1,1,0)),"",VLOOKUP($D55,'SWE Alumni Event'!$E$2:$F$70,2,0))</f>
        <v/>
      </c>
      <c r="AA55" s="27"/>
      <c r="AB55" s="27" t="str">
        <f t="shared" si="0"/>
        <v/>
      </c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</row>
    <row r="56" spans="1:44" ht="15">
      <c r="A56" s="26">
        <f>Membership!$A56</f>
        <v>43133.630561053244</v>
      </c>
      <c r="B56" s="21" t="str">
        <f>Membership!$B56</f>
        <v xml:space="preserve">Nguyen </v>
      </c>
      <c r="C56" s="27" t="str">
        <f>Membership!$C56</f>
        <v>Justin</v>
      </c>
      <c r="D56" s="24" t="str">
        <f>Membership!$D56</f>
        <v>JustinNguyen</v>
      </c>
      <c r="E56" s="27" t="str">
        <f>IF(ISNA(VLOOKUP($D56&amp;"",'GM1'!$G$2:$H$64,2,0)),"",VLOOKUP($D56&amp;"",'GM1'!$G$2:$H$64,2,0))</f>
        <v/>
      </c>
      <c r="F56" s="24" t="str">
        <f>IF(ISNA(VLOOKUP($D56&amp;"",'GM2'!$G$2:$H$64,2,0)),"",VLOOKUP($D56&amp;"",'GM2'!$G$2:$H$64,2,0))</f>
        <v/>
      </c>
      <c r="G56" s="28" t="str">
        <f>IF(ISNA(VLOOKUP($D56&amp;"",'GM3'!$G$2:$H$20,2,0)),"",VLOOKUP($D56&amp;"",'GM3'!$G$2:$H$20,2,0))</f>
        <v/>
      </c>
      <c r="H56" s="21" t="str">
        <f>IF(ISNA(IF((VLOOKUP($D56,'SN1'!$E$2:$F$46,2,0))=1,1,0)),"",VLOOKUP($D56,'SN1'!$E$2:$F$46,2,0))</f>
        <v/>
      </c>
      <c r="I56" s="24" t="str">
        <f>IF(ISNA(IF((VLOOKUP($D56,'SN2'!$E$2:$F$51,2,0))=1,1,0)),"",VLOOKUP($D56,'SN2'!$E$2:$F$51,2,0))</f>
        <v/>
      </c>
      <c r="J56" s="24" t="str">
        <f>IF(ISNA(IF((VLOOKUP($D56,'SN3'!$E$2:$F$43,2,0))=1,2,0)),"",VLOOKUP($D56,'SN3'!$E$2:$F$43,2,0))</f>
        <v/>
      </c>
      <c r="K56" s="24" t="str">
        <f>IF(ISNA(IF((VLOOKUP($D56,'SN4'!$E$2:$F$37,2,0))=1,1,0)),"",VLOOKUP($D56,'SN4'!$E$2:$F$37,2,0))</f>
        <v/>
      </c>
      <c r="L56" s="21" t="str">
        <f>IF(ISNA(IF((VLOOKUP($D56,'GN1'!$F$2:$G$47,2,0))=1,1,0)),"",VLOOKUP($D56,'GN1'!$F$2:$G$47,2,0))</f>
        <v/>
      </c>
      <c r="M56" s="27" t="str">
        <f>IF(ISNA(IF((VLOOKUP($D56,'GN2'!$E$2:$F$37,2,0))=1,1,0)),"",VLOOKUP($D56,'GN2'!$E$2:$F$37,2,0))</f>
        <v/>
      </c>
      <c r="N56" s="27" t="str">
        <f>IF(ISNA(IF((VLOOKUP($D56,'GN3'!$E$2:$F$61,2,0))=1,1,0)),"",VLOOKUP($D56,'GN3'!$E$2:$F$61,2,0))</f>
        <v/>
      </c>
      <c r="O56" s="29" t="str">
        <f>IF(ISNA(IF((VLOOKUP($D56,'GN4'!$E$3:$F$38,2,0))=1,1,0)),"",VLOOKUP($D56,'GN4'!$E$3:$F$38,2,0))</f>
        <v/>
      </c>
      <c r="P56" s="27"/>
      <c r="Q56" s="27"/>
      <c r="R56" s="27"/>
      <c r="S56" s="27"/>
      <c r="T56" s="27"/>
      <c r="U56" s="27"/>
      <c r="V56" s="27" t="str">
        <f>IF(ISNA(IF((VLOOKUP($D56,Chilicookoff!$C$2:$E$37,3,0))=1,1,0)),"",VLOOKUP($D56,Chilicookoff!$C$2:$E$37,3,0))</f>
        <v/>
      </c>
      <c r="W56" s="29" t="str">
        <f>IF(ISNA(VLOOKUP($D56&amp;"",'Advisory Week'!$D$2:$E$32,2,0)),"",VLOOKUP($D56&amp;"",'Advisory Week'!$D$2:$E$32,2,0))</f>
        <v/>
      </c>
      <c r="X56" s="27"/>
      <c r="Y56" s="29" t="str">
        <f>IF(ISNA(IF((VLOOKUP($D56,'B-A-B'!$E$2:$F$70,2,0))=1,1,0)),"",VLOOKUP($D56,'B-A-B'!$E$2:$F$70,2,0))</f>
        <v/>
      </c>
      <c r="Z56" s="29" t="str">
        <f>IF(ISNA(IF((VLOOKUP($D56,'SWE Alumni Event'!$E$2:$F$70,2,0))=1,1,0)),"",VLOOKUP($D56,'SWE Alumni Event'!$E$2:$F$70,2,0))</f>
        <v/>
      </c>
      <c r="AA56" s="27"/>
      <c r="AB56" s="27" t="str">
        <f t="shared" si="0"/>
        <v/>
      </c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spans="1:44" ht="15">
      <c r="A57" s="26">
        <f>Membership!$A57</f>
        <v>42983.830597372682</v>
      </c>
      <c r="B57" s="22" t="str">
        <f>Membership!$B57</f>
        <v>Rashid</v>
      </c>
      <c r="C57" s="23" t="str">
        <f>Membership!$C57</f>
        <v>Yousuf</v>
      </c>
      <c r="D57" s="24" t="str">
        <f>Membership!$D57</f>
        <v>YousufRashid</v>
      </c>
      <c r="E57" s="27" t="str">
        <f>IF(ISNA(VLOOKUP($D57&amp;"",'GM1'!$G$2:$H$64,2,0)),"",VLOOKUP($D57&amp;"",'GM1'!$G$2:$H$64,2,0))</f>
        <v/>
      </c>
      <c r="F57" s="24" t="str">
        <f>IF(ISNA(VLOOKUP($D57&amp;"",'GM2'!$G$2:$H$64,2,0)),"",VLOOKUP($D57&amp;"",'GM2'!$G$2:$H$64,2,0))</f>
        <v/>
      </c>
      <c r="G57" s="28" t="str">
        <f>IF(ISNA(VLOOKUP($D57&amp;"",'GM3'!$G$2:$H$20,2,0)),"",VLOOKUP($D57&amp;"",'GM3'!$G$2:$H$20,2,0))</f>
        <v/>
      </c>
      <c r="H57" s="21" t="str">
        <f>IF(ISNA(IF((VLOOKUP($D57,'SN1'!$E$2:$F$46,2,0))=1,1,0)),"",VLOOKUP($D57,'SN1'!$E$2:$F$46,2,0))</f>
        <v/>
      </c>
      <c r="I57" s="24" t="str">
        <f>IF(ISNA(IF((VLOOKUP($D57,'SN2'!$E$2:$F$51,2,0))=1,1,0)),"",VLOOKUP($D57,'SN2'!$E$2:$F$51,2,0))</f>
        <v/>
      </c>
      <c r="J57" s="24" t="str">
        <f>IF(ISNA(IF((VLOOKUP($D57,'SN3'!$E$2:$F$43,2,0))=1,2,0)),"",VLOOKUP($D57,'SN3'!$E$2:$F$43,2,0))</f>
        <v/>
      </c>
      <c r="K57" s="24" t="str">
        <f>IF(ISNA(IF((VLOOKUP($D57,'SN4'!$E$2:$F$37,2,0))=1,1,0)),"",VLOOKUP($D57,'SN4'!$E$2:$F$37,2,0))</f>
        <v/>
      </c>
      <c r="L57" s="21" t="str">
        <f>IF(ISNA(IF((VLOOKUP($D57,'GN1'!$F$2:$G$47,2,0))=1,1,0)),"",VLOOKUP($D57,'GN1'!$F$2:$G$47,2,0))</f>
        <v/>
      </c>
      <c r="M57" s="27" t="str">
        <f>IF(ISNA(IF((VLOOKUP($D57,'GN2'!$E$2:$F$37,2,0))=1,1,0)),"",VLOOKUP($D57,'GN2'!$E$2:$F$37,2,0))</f>
        <v/>
      </c>
      <c r="N57" s="27" t="str">
        <f>IF(ISNA(IF((VLOOKUP($D57,'GN3'!$E$2:$F$61,2,0))=1,1,0)),"",VLOOKUP($D57,'GN3'!$E$2:$F$61,2,0))</f>
        <v/>
      </c>
      <c r="O57" s="29" t="str">
        <f>IF(ISNA(IF((VLOOKUP($D57,'GN4'!$E$3:$F$38,2,0))=1,1,0)),"",VLOOKUP($D57,'GN4'!$E$3:$F$38,2,0))</f>
        <v/>
      </c>
      <c r="P57" s="27"/>
      <c r="Q57" s="27"/>
      <c r="R57" s="27"/>
      <c r="S57" s="27"/>
      <c r="T57" s="27"/>
      <c r="U57" s="27"/>
      <c r="V57" s="27" t="str">
        <f>IF(ISNA(IF((VLOOKUP($D57,Chilicookoff!$C$2:$E$37,3,0))=1,1,0)),"",VLOOKUP($D57,Chilicookoff!$C$2:$E$37,3,0))</f>
        <v/>
      </c>
      <c r="W57" s="29" t="str">
        <f>IF(ISNA(VLOOKUP($D57&amp;"",'Advisory Week'!$D$2:$E$32,2,0)),"",VLOOKUP($D57&amp;"",'Advisory Week'!$D$2:$E$32,2,0))</f>
        <v/>
      </c>
      <c r="X57" s="27"/>
      <c r="Y57" s="29" t="str">
        <f>IF(ISNA(IF((VLOOKUP($D57,'B-A-B'!$E$2:$F$70,2,0))=1,1,0)),"",VLOOKUP($D57,'B-A-B'!$E$2:$F$70,2,0))</f>
        <v/>
      </c>
      <c r="Z57" s="29" t="str">
        <f>IF(ISNA(IF((VLOOKUP($D57,'SWE Alumni Event'!$E$2:$F$70,2,0))=1,1,0)),"",VLOOKUP($D57,'SWE Alumni Event'!$E$2:$F$70,2,0))</f>
        <v/>
      </c>
      <c r="AA57" s="27"/>
      <c r="AB57" s="27" t="str">
        <f t="shared" si="0"/>
        <v/>
      </c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spans="1:44" ht="15">
      <c r="A58" s="26">
        <f>Membership!$A58</f>
        <v>42983.830601817128</v>
      </c>
      <c r="B58" s="22" t="str">
        <f>Membership!$B58</f>
        <v>Mejia</v>
      </c>
      <c r="C58" s="23" t="str">
        <f>Membership!$C58</f>
        <v>Michael</v>
      </c>
      <c r="D58" s="24" t="str">
        <f>Membership!$D58</f>
        <v>MichaelMejia</v>
      </c>
      <c r="E58" s="27">
        <f>IF(ISNA(VLOOKUP($D58&amp;"",'GM1'!$G$2:$H$64,2,0)),"",VLOOKUP($D58&amp;"",'GM1'!$G$2:$H$64,2,0))</f>
        <v>2</v>
      </c>
      <c r="F58" s="24" t="str">
        <f>IF(ISNA(VLOOKUP($D58&amp;"",'GM2'!$G$2:$H$64,2,0)),"",VLOOKUP($D58&amp;"",'GM2'!$G$2:$H$64,2,0))</f>
        <v/>
      </c>
      <c r="G58" s="28">
        <f>IF(ISNA(VLOOKUP($D58&amp;"",'GM3'!$G$2:$H$20,2,0)),"",VLOOKUP($D58&amp;"",'GM3'!$G$2:$H$20,2,0))</f>
        <v>2</v>
      </c>
      <c r="H58" s="21" t="str">
        <f>IF(ISNA(IF((VLOOKUP($D58,'SN1'!$E$2:$F$46,2,0))=1,1,0)),"",VLOOKUP($D58,'SN1'!$E$2:$F$46,2,0))</f>
        <v/>
      </c>
      <c r="I58" s="24" t="str">
        <f>IF(ISNA(IF((VLOOKUP($D58,'SN2'!$E$2:$F$51,2,0))=1,1,0)),"",VLOOKUP($D58,'SN2'!$E$2:$F$51,2,0))</f>
        <v/>
      </c>
      <c r="J58" s="24" t="str">
        <f>IF(ISNA(IF((VLOOKUP($D58,'SN3'!$E$2:$F$43,2,0))=1,2,0)),"",VLOOKUP($D58,'SN3'!$E$2:$F$43,2,0))</f>
        <v/>
      </c>
      <c r="K58" s="24" t="str">
        <f>IF(ISNA(IF((VLOOKUP($D58,'SN4'!$E$2:$F$37,2,0))=1,1,0)),"",VLOOKUP($D58,'SN4'!$E$2:$F$37,2,0))</f>
        <v/>
      </c>
      <c r="L58" s="21" t="str">
        <f>IF(ISNA(IF((VLOOKUP($D58,'GN1'!$F$2:$G$47,2,0))=1,1,0)),"",VLOOKUP($D58,'GN1'!$F$2:$G$47,2,0))</f>
        <v/>
      </c>
      <c r="M58" s="27" t="str">
        <f>IF(ISNA(IF((VLOOKUP($D58,'GN2'!$E$2:$F$37,2,0))=1,1,0)),"",VLOOKUP($D58,'GN2'!$E$2:$F$37,2,0))</f>
        <v/>
      </c>
      <c r="N58" s="27" t="str">
        <f>IF(ISNA(IF((VLOOKUP($D58,'GN3'!$E$2:$F$61,2,0))=1,1,0)),"",VLOOKUP($D58,'GN3'!$E$2:$F$61,2,0))</f>
        <v/>
      </c>
      <c r="O58" s="29" t="str">
        <f>IF(ISNA(IF((VLOOKUP($D58,'GN4'!$E$3:$F$38,2,0))=1,1,0)),"",VLOOKUP($D58,'GN4'!$E$3:$F$38,2,0))</f>
        <v/>
      </c>
      <c r="P58" s="27"/>
      <c r="Q58" s="27"/>
      <c r="R58" s="27"/>
      <c r="S58" s="27"/>
      <c r="T58" s="27"/>
      <c r="U58" s="27"/>
      <c r="V58" s="27" t="str">
        <f>IF(ISNA(IF((VLOOKUP($D58,Chilicookoff!$C$2:$E$37,3,0))=1,1,0)),"",VLOOKUP($D58,Chilicookoff!$C$2:$E$37,3,0))</f>
        <v/>
      </c>
      <c r="W58" s="29" t="str">
        <f>IF(ISNA(VLOOKUP($D58&amp;"",'Advisory Week'!$D$2:$E$32,2,0)),"",VLOOKUP($D58&amp;"",'Advisory Week'!$D$2:$E$32,2,0))</f>
        <v/>
      </c>
      <c r="X58" s="27"/>
      <c r="Y58" s="29" t="str">
        <f>IF(ISNA(IF((VLOOKUP($D58,'B-A-B'!$E$2:$F$70,2,0))=1,1,0)),"",VLOOKUP($D58,'B-A-B'!$E$2:$F$70,2,0))</f>
        <v/>
      </c>
      <c r="Z58" s="29" t="str">
        <f>IF(ISNA(IF((VLOOKUP($D58,'SWE Alumni Event'!$E$2:$F$70,2,0))=1,1,0)),"",VLOOKUP($D58,'SWE Alumni Event'!$E$2:$F$70,2,0))</f>
        <v/>
      </c>
      <c r="AA58" s="27"/>
      <c r="AB58" s="27">
        <f t="shared" si="0"/>
        <v>4</v>
      </c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</row>
    <row r="59" spans="1:44" ht="15">
      <c r="A59" s="26">
        <f>Membership!$A59</f>
        <v>42983.831086192135</v>
      </c>
      <c r="B59" s="22" t="str">
        <f>Membership!$B59</f>
        <v>Le</v>
      </c>
      <c r="C59" s="23" t="str">
        <f>Membership!$C59</f>
        <v>Christy</v>
      </c>
      <c r="D59" s="24" t="str">
        <f>Membership!$D59</f>
        <v>ChristyLe</v>
      </c>
      <c r="E59" s="27" t="str">
        <f>IF(ISNA(VLOOKUP($D59&amp;"",'GM1'!$G$2:$H$64,2,0)),"",VLOOKUP($D59&amp;"",'GM1'!$G$2:$H$64,2,0))</f>
        <v/>
      </c>
      <c r="F59" s="24" t="str">
        <f>IF(ISNA(VLOOKUP($D59&amp;"",'GM2'!$G$2:$H$64,2,0)),"",VLOOKUP($D59&amp;"",'GM2'!$G$2:$H$64,2,0))</f>
        <v/>
      </c>
      <c r="G59" s="28" t="str">
        <f>IF(ISNA(VLOOKUP($D59&amp;"",'GM3'!$G$2:$H$20,2,0)),"",VLOOKUP($D59&amp;"",'GM3'!$G$2:$H$20,2,0))</f>
        <v/>
      </c>
      <c r="H59" s="21" t="str">
        <f>IF(ISNA(IF((VLOOKUP($D59,'SN1'!$E$2:$F$46,2,0))=1,1,0)),"",VLOOKUP($D59,'SN1'!$E$2:$F$46,2,0))</f>
        <v/>
      </c>
      <c r="I59" s="24" t="str">
        <f>IF(ISNA(IF((VLOOKUP($D59,'SN2'!$E$2:$F$51,2,0))=1,1,0)),"",VLOOKUP($D59,'SN2'!$E$2:$F$51,2,0))</f>
        <v/>
      </c>
      <c r="J59" s="24" t="str">
        <f>IF(ISNA(IF((VLOOKUP($D59,'SN3'!$E$2:$F$43,2,0))=1,2,0)),"",VLOOKUP($D59,'SN3'!$E$2:$F$43,2,0))</f>
        <v/>
      </c>
      <c r="K59" s="24" t="str">
        <f>IF(ISNA(IF((VLOOKUP($D59,'SN4'!$E$2:$F$37,2,0))=1,1,0)),"",VLOOKUP($D59,'SN4'!$E$2:$F$37,2,0))</f>
        <v/>
      </c>
      <c r="L59" s="21" t="str">
        <f>IF(ISNA(IF((VLOOKUP($D59,'GN1'!$F$2:$G$47,2,0))=1,1,0)),"",VLOOKUP($D59,'GN1'!$F$2:$G$47,2,0))</f>
        <v/>
      </c>
      <c r="M59" s="27" t="str">
        <f>IF(ISNA(IF((VLOOKUP($D59,'GN2'!$E$2:$F$37,2,0))=1,1,0)),"",VLOOKUP($D59,'GN2'!$E$2:$F$37,2,0))</f>
        <v/>
      </c>
      <c r="N59" s="27" t="str">
        <f>IF(ISNA(IF((VLOOKUP($D59,'GN3'!$E$2:$F$61,2,0))=1,1,0)),"",VLOOKUP($D59,'GN3'!$E$2:$F$61,2,0))</f>
        <v/>
      </c>
      <c r="O59" s="29" t="str">
        <f>IF(ISNA(IF((VLOOKUP($D59,'GN4'!$E$3:$F$38,2,0))=1,1,0)),"",VLOOKUP($D59,'GN4'!$E$3:$F$38,2,0))</f>
        <v/>
      </c>
      <c r="P59" s="27"/>
      <c r="Q59" s="27"/>
      <c r="R59" s="27"/>
      <c r="S59" s="27"/>
      <c r="T59" s="27"/>
      <c r="U59" s="27"/>
      <c r="V59" s="27" t="str">
        <f>IF(ISNA(IF((VLOOKUP($D59,Chilicookoff!$C$2:$E$37,3,0))=1,1,0)),"",VLOOKUP($D59,Chilicookoff!$C$2:$E$37,3,0))</f>
        <v/>
      </c>
      <c r="W59" s="29" t="str">
        <f>IF(ISNA(VLOOKUP($D59&amp;"",'Advisory Week'!$D$2:$E$32,2,0)),"",VLOOKUP($D59&amp;"",'Advisory Week'!$D$2:$E$32,2,0))</f>
        <v/>
      </c>
      <c r="X59" s="27"/>
      <c r="Y59" s="29" t="str">
        <f>IF(ISNA(IF((VLOOKUP($D59,'B-A-B'!$E$2:$F$70,2,0))=1,1,0)),"",VLOOKUP($D59,'B-A-B'!$E$2:$F$70,2,0))</f>
        <v/>
      </c>
      <c r="Z59" s="29" t="str">
        <f>IF(ISNA(IF((VLOOKUP($D59,'SWE Alumni Event'!$E$2:$F$70,2,0))=1,1,0)),"",VLOOKUP($D59,'SWE Alumni Event'!$E$2:$F$70,2,0))</f>
        <v/>
      </c>
      <c r="AA59" s="27"/>
      <c r="AB59" s="27" t="str">
        <f t="shared" si="0"/>
        <v/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</row>
    <row r="60" spans="1:44" ht="15">
      <c r="A60" s="26">
        <f>Membership!$A60</f>
        <v>42983.831123912038</v>
      </c>
      <c r="B60" s="22" t="str">
        <f>Membership!$B60</f>
        <v xml:space="preserve">Sidhu </v>
      </c>
      <c r="C60" s="23" t="str">
        <f>Membership!$C60</f>
        <v>Jasleen</v>
      </c>
      <c r="D60" s="24" t="str">
        <f>Membership!$D60</f>
        <v>JasleenSidhu</v>
      </c>
      <c r="E60" s="27" t="str">
        <f>IF(ISNA(VLOOKUP($D60&amp;"",'GM1'!$G$2:$H$64,2,0)),"",VLOOKUP($D60&amp;"",'GM1'!$G$2:$H$64,2,0))</f>
        <v/>
      </c>
      <c r="F60" s="24" t="str">
        <f>IF(ISNA(VLOOKUP($D60&amp;"",'GM2'!$G$2:$H$64,2,0)),"",VLOOKUP($D60&amp;"",'GM2'!$G$2:$H$64,2,0))</f>
        <v/>
      </c>
      <c r="G60" s="28" t="str">
        <f>IF(ISNA(VLOOKUP($D60&amp;"",'GM3'!$G$2:$H$20,2,0)),"",VLOOKUP($D60&amp;"",'GM3'!$G$2:$H$20,2,0))</f>
        <v/>
      </c>
      <c r="H60" s="21" t="str">
        <f>IF(ISNA(IF((VLOOKUP($D60,'SN1'!$E$2:$F$46,2,0))=1,1,0)),"",VLOOKUP($D60,'SN1'!$E$2:$F$46,2,0))</f>
        <v/>
      </c>
      <c r="I60" s="24" t="str">
        <f>IF(ISNA(IF((VLOOKUP($D60,'SN2'!$E$2:$F$51,2,0))=1,1,0)),"",VLOOKUP($D60,'SN2'!$E$2:$F$51,2,0))</f>
        <v/>
      </c>
      <c r="J60" s="24" t="str">
        <f>IF(ISNA(IF((VLOOKUP($D60,'SN3'!$E$2:$F$43,2,0))=1,2,0)),"",VLOOKUP($D60,'SN3'!$E$2:$F$43,2,0))</f>
        <v/>
      </c>
      <c r="K60" s="24" t="str">
        <f>IF(ISNA(IF((VLOOKUP($D60,'SN4'!$E$2:$F$37,2,0))=1,1,0)),"",VLOOKUP($D60,'SN4'!$E$2:$F$37,2,0))</f>
        <v/>
      </c>
      <c r="L60" s="21" t="str">
        <f>IF(ISNA(IF((VLOOKUP($D60,'GN1'!$F$2:$G$47,2,0))=1,1,0)),"",VLOOKUP($D60,'GN1'!$F$2:$G$47,2,0))</f>
        <v/>
      </c>
      <c r="M60" s="27" t="str">
        <f>IF(ISNA(IF((VLOOKUP($D60,'GN2'!$E$2:$F$37,2,0))=1,1,0)),"",VLOOKUP($D60,'GN2'!$E$2:$F$37,2,0))</f>
        <v/>
      </c>
      <c r="N60" s="27" t="str">
        <f>IF(ISNA(IF((VLOOKUP($D60,'GN3'!$E$2:$F$61,2,0))=1,1,0)),"",VLOOKUP($D60,'GN3'!$E$2:$F$61,2,0))</f>
        <v/>
      </c>
      <c r="O60" s="29" t="str">
        <f>IF(ISNA(IF((VLOOKUP($D60,'GN4'!$E$3:$F$38,2,0))=1,1,0)),"",VLOOKUP($D60,'GN4'!$E$3:$F$38,2,0))</f>
        <v/>
      </c>
      <c r="P60" s="27"/>
      <c r="Q60" s="27"/>
      <c r="R60" s="27"/>
      <c r="S60" s="27"/>
      <c r="T60" s="27"/>
      <c r="U60" s="27"/>
      <c r="V60" s="27" t="str">
        <f>IF(ISNA(IF((VLOOKUP($D60,Chilicookoff!$C$2:$E$37,3,0))=1,1,0)),"",VLOOKUP($D60,Chilicookoff!$C$2:$E$37,3,0))</f>
        <v/>
      </c>
      <c r="W60" s="29" t="str">
        <f>IF(ISNA(VLOOKUP($D60&amp;"",'Advisory Week'!$D$2:$E$32,2,0)),"",VLOOKUP($D60&amp;"",'Advisory Week'!$D$2:$E$32,2,0))</f>
        <v/>
      </c>
      <c r="X60" s="27"/>
      <c r="Y60" s="29" t="str">
        <f>IF(ISNA(IF((VLOOKUP($D60,'B-A-B'!$E$2:$F$70,2,0))=1,1,0)),"",VLOOKUP($D60,'B-A-B'!$E$2:$F$70,2,0))</f>
        <v/>
      </c>
      <c r="Z60" s="29" t="str">
        <f>IF(ISNA(IF((VLOOKUP($D60,'SWE Alumni Event'!$E$2:$F$70,2,0))=1,1,0)),"",VLOOKUP($D60,'SWE Alumni Event'!$E$2:$F$70,2,0))</f>
        <v/>
      </c>
      <c r="AA60" s="27"/>
      <c r="AB60" s="27" t="str">
        <f t="shared" si="0"/>
        <v/>
      </c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</row>
    <row r="61" spans="1:44" ht="15">
      <c r="A61" s="26">
        <f>Membership!$A61</f>
        <v>42983.831553032403</v>
      </c>
      <c r="B61" s="22" t="str">
        <f>Membership!$B61</f>
        <v>Nimkar</v>
      </c>
      <c r="C61" s="23" t="str">
        <f>Membership!$C61</f>
        <v>Aniket</v>
      </c>
      <c r="D61" s="24" t="str">
        <f>Membership!$D61</f>
        <v>AniketNimkar</v>
      </c>
      <c r="E61" s="27" t="str">
        <f>IF(ISNA(VLOOKUP($D61&amp;"",'GM1'!$G$2:$H$64,2,0)),"",VLOOKUP($D61&amp;"",'GM1'!$G$2:$H$64,2,0))</f>
        <v/>
      </c>
      <c r="F61" s="24" t="str">
        <f>IF(ISNA(VLOOKUP($D61&amp;"",'GM2'!$G$2:$H$64,2,0)),"",VLOOKUP($D61&amp;"",'GM2'!$G$2:$H$64,2,0))</f>
        <v/>
      </c>
      <c r="G61" s="28" t="str">
        <f>IF(ISNA(VLOOKUP($D61&amp;"",'GM3'!$G$2:$H$20,2,0)),"",VLOOKUP($D61&amp;"",'GM3'!$G$2:$H$20,2,0))</f>
        <v/>
      </c>
      <c r="H61" s="21" t="str">
        <f>IF(ISNA(IF((VLOOKUP($D61,'SN1'!$E$2:$F$46,2,0))=1,1,0)),"",VLOOKUP($D61,'SN1'!$E$2:$F$46,2,0))</f>
        <v/>
      </c>
      <c r="I61" s="24" t="str">
        <f>IF(ISNA(IF((VLOOKUP($D61,'SN2'!$E$2:$F$51,2,0))=1,1,0)),"",VLOOKUP($D61,'SN2'!$E$2:$F$51,2,0))</f>
        <v/>
      </c>
      <c r="J61" s="24" t="str">
        <f>IF(ISNA(IF((VLOOKUP($D61,'SN3'!$E$2:$F$43,2,0))=1,2,0)),"",VLOOKUP($D61,'SN3'!$E$2:$F$43,2,0))</f>
        <v/>
      </c>
      <c r="K61" s="24" t="str">
        <f>IF(ISNA(IF((VLOOKUP($D61,'SN4'!$E$2:$F$37,2,0))=1,1,0)),"",VLOOKUP($D61,'SN4'!$E$2:$F$37,2,0))</f>
        <v/>
      </c>
      <c r="L61" s="21" t="str">
        <f>IF(ISNA(IF((VLOOKUP($D61,'GN1'!$F$2:$G$47,2,0))=1,1,0)),"",VLOOKUP($D61,'GN1'!$F$2:$G$47,2,0))</f>
        <v/>
      </c>
      <c r="M61" s="27" t="str">
        <f>IF(ISNA(IF((VLOOKUP($D61,'GN2'!$E$2:$F$37,2,0))=1,1,0)),"",VLOOKUP($D61,'GN2'!$E$2:$F$37,2,0))</f>
        <v/>
      </c>
      <c r="N61" s="27" t="str">
        <f>IF(ISNA(IF((VLOOKUP($D61,'GN3'!$E$2:$F$61,2,0))=1,1,0)),"",VLOOKUP($D61,'GN3'!$E$2:$F$61,2,0))</f>
        <v/>
      </c>
      <c r="O61" s="29" t="str">
        <f>IF(ISNA(IF((VLOOKUP($D61,'GN4'!$E$3:$F$38,2,0))=1,1,0)),"",VLOOKUP($D61,'GN4'!$E$3:$F$38,2,0))</f>
        <v/>
      </c>
      <c r="P61" s="27"/>
      <c r="Q61" s="27"/>
      <c r="R61" s="27"/>
      <c r="S61" s="27"/>
      <c r="T61" s="27"/>
      <c r="U61" s="27"/>
      <c r="V61" s="27" t="str">
        <f>IF(ISNA(IF((VLOOKUP($D61,Chilicookoff!$C$2:$E$37,3,0))=1,1,0)),"",VLOOKUP($D61,Chilicookoff!$C$2:$E$37,3,0))</f>
        <v/>
      </c>
      <c r="W61" s="29" t="str">
        <f>IF(ISNA(VLOOKUP($D61&amp;"",'Advisory Week'!$D$2:$E$32,2,0)),"",VLOOKUP($D61&amp;"",'Advisory Week'!$D$2:$E$32,2,0))</f>
        <v/>
      </c>
      <c r="X61" s="27"/>
      <c r="Y61" s="29" t="str">
        <f>IF(ISNA(IF((VLOOKUP($D61,'B-A-B'!$E$2:$F$70,2,0))=1,1,0)),"",VLOOKUP($D61,'B-A-B'!$E$2:$F$70,2,0))</f>
        <v/>
      </c>
      <c r="Z61" s="29" t="str">
        <f>IF(ISNA(IF((VLOOKUP($D61,'SWE Alumni Event'!$E$2:$F$70,2,0))=1,1,0)),"",VLOOKUP($D61,'SWE Alumni Event'!$E$2:$F$70,2,0))</f>
        <v/>
      </c>
      <c r="AA61" s="27"/>
      <c r="AB61" s="27" t="str">
        <f t="shared" si="0"/>
        <v/>
      </c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</row>
    <row r="62" spans="1:44" ht="15">
      <c r="A62" s="26">
        <f>Membership!$A62</f>
        <v>42983.831880520833</v>
      </c>
      <c r="B62" s="22" t="str">
        <f>Membership!$B62</f>
        <v>Cebol Sundarrajan</v>
      </c>
      <c r="C62" s="23" t="str">
        <f>Membership!$C62</f>
        <v>Manoj Kumar</v>
      </c>
      <c r="D62" s="24" t="str">
        <f>Membership!$D62</f>
        <v>ManojKumarCebolSundarrajan</v>
      </c>
      <c r="E62" s="27" t="str">
        <f>IF(ISNA(VLOOKUP($D62&amp;"",'GM1'!$G$2:$H$64,2,0)),"",VLOOKUP($D62&amp;"",'GM1'!$G$2:$H$64,2,0))</f>
        <v/>
      </c>
      <c r="F62" s="24" t="str">
        <f>IF(ISNA(VLOOKUP($D62&amp;"",'GM2'!$G$2:$H$64,2,0)),"",VLOOKUP($D62&amp;"",'GM2'!$G$2:$H$64,2,0))</f>
        <v/>
      </c>
      <c r="G62" s="28" t="str">
        <f>IF(ISNA(VLOOKUP($D62&amp;"",'GM3'!$G$2:$H$20,2,0)),"",VLOOKUP($D62&amp;"",'GM3'!$G$2:$H$20,2,0))</f>
        <v/>
      </c>
      <c r="H62" s="21" t="str">
        <f>IF(ISNA(IF((VLOOKUP($D62,'SN1'!$E$2:$F$46,2,0))=1,1,0)),"",VLOOKUP($D62,'SN1'!$E$2:$F$46,2,0))</f>
        <v/>
      </c>
      <c r="I62" s="24" t="str">
        <f>IF(ISNA(IF((VLOOKUP($D62,'SN2'!$E$2:$F$51,2,0))=1,1,0)),"",VLOOKUP($D62,'SN2'!$E$2:$F$51,2,0))</f>
        <v/>
      </c>
      <c r="J62" s="24" t="str">
        <f>IF(ISNA(IF((VLOOKUP($D62,'SN3'!$E$2:$F$43,2,0))=1,2,0)),"",VLOOKUP($D62,'SN3'!$E$2:$F$43,2,0))</f>
        <v/>
      </c>
      <c r="K62" s="24" t="str">
        <f>IF(ISNA(IF((VLOOKUP($D62,'SN4'!$E$2:$F$37,2,0))=1,1,0)),"",VLOOKUP($D62,'SN4'!$E$2:$F$37,2,0))</f>
        <v/>
      </c>
      <c r="L62" s="21" t="str">
        <f>IF(ISNA(IF((VLOOKUP($D62,'GN1'!$F$2:$G$47,2,0))=1,1,0)),"",VLOOKUP($D62,'GN1'!$F$2:$G$47,2,0))</f>
        <v/>
      </c>
      <c r="M62" s="27" t="str">
        <f>IF(ISNA(IF((VLOOKUP($D62,'GN2'!$E$2:$F$37,2,0))=1,1,0)),"",VLOOKUP($D62,'GN2'!$E$2:$F$37,2,0))</f>
        <v/>
      </c>
      <c r="N62" s="27" t="str">
        <f>IF(ISNA(IF((VLOOKUP($D62,'GN3'!$E$2:$F$61,2,0))=1,1,0)),"",VLOOKUP($D62,'GN3'!$E$2:$F$61,2,0))</f>
        <v/>
      </c>
      <c r="O62" s="29" t="str">
        <f>IF(ISNA(IF((VLOOKUP($D62,'GN4'!$E$3:$F$38,2,0))=1,1,0)),"",VLOOKUP($D62,'GN4'!$E$3:$F$38,2,0))</f>
        <v/>
      </c>
      <c r="P62" s="27"/>
      <c r="Q62" s="27"/>
      <c r="R62" s="27"/>
      <c r="S62" s="27"/>
      <c r="T62" s="27"/>
      <c r="U62" s="27"/>
      <c r="V62" s="27" t="str">
        <f>IF(ISNA(IF((VLOOKUP($D62,Chilicookoff!$C$2:$E$37,3,0))=1,1,0)),"",VLOOKUP($D62,Chilicookoff!$C$2:$E$37,3,0))</f>
        <v/>
      </c>
      <c r="W62" s="29" t="str">
        <f>IF(ISNA(VLOOKUP($D62&amp;"",'Advisory Week'!$D$2:$E$32,2,0)),"",VLOOKUP($D62&amp;"",'Advisory Week'!$D$2:$E$32,2,0))</f>
        <v/>
      </c>
      <c r="X62" s="27"/>
      <c r="Y62" s="29" t="str">
        <f>IF(ISNA(IF((VLOOKUP($D62,'B-A-B'!$E$2:$F$70,2,0))=1,1,0)),"",VLOOKUP($D62,'B-A-B'!$E$2:$F$70,2,0))</f>
        <v/>
      </c>
      <c r="Z62" s="29" t="str">
        <f>IF(ISNA(IF((VLOOKUP($D62,'SWE Alumni Event'!$E$2:$F$70,2,0))=1,1,0)),"",VLOOKUP($D62,'SWE Alumni Event'!$E$2:$F$70,2,0))</f>
        <v/>
      </c>
      <c r="AA62" s="27"/>
      <c r="AB62" s="27" t="str">
        <f t="shared" si="0"/>
        <v/>
      </c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</row>
    <row r="63" spans="1:44" ht="15">
      <c r="A63" s="26">
        <f>Membership!$A63</f>
        <v>42983.832202569443</v>
      </c>
      <c r="B63" s="22" t="str">
        <f>Membership!$B63</f>
        <v>Aberin</v>
      </c>
      <c r="C63" s="23" t="str">
        <f>Membership!$C63</f>
        <v>Enrico</v>
      </c>
      <c r="D63" s="24" t="str">
        <f>Membership!$D63</f>
        <v>EnricoAberin</v>
      </c>
      <c r="E63" s="27" t="str">
        <f>IF(ISNA(VLOOKUP($D63&amp;"",'GM1'!$G$2:$H$64,2,0)),"",VLOOKUP($D63&amp;"",'GM1'!$G$2:$H$64,2,0))</f>
        <v/>
      </c>
      <c r="F63" s="24" t="str">
        <f>IF(ISNA(VLOOKUP($D63&amp;"",'GM2'!$G$2:$H$64,2,0)),"",VLOOKUP($D63&amp;"",'GM2'!$G$2:$H$64,2,0))</f>
        <v/>
      </c>
      <c r="G63" s="28" t="str">
        <f>IF(ISNA(VLOOKUP($D63&amp;"",'GM3'!$G$2:$H$20,2,0)),"",VLOOKUP($D63&amp;"",'GM3'!$G$2:$H$20,2,0))</f>
        <v/>
      </c>
      <c r="H63" s="21" t="str">
        <f>IF(ISNA(IF((VLOOKUP($D63,'SN1'!$E$2:$F$46,2,0))=1,1,0)),"",VLOOKUP($D63,'SN1'!$E$2:$F$46,2,0))</f>
        <v/>
      </c>
      <c r="I63" s="24" t="str">
        <f>IF(ISNA(IF((VLOOKUP($D63,'SN2'!$E$2:$F$51,2,0))=1,1,0)),"",VLOOKUP($D63,'SN2'!$E$2:$F$51,2,0))</f>
        <v/>
      </c>
      <c r="J63" s="24" t="str">
        <f>IF(ISNA(IF((VLOOKUP($D63,'SN3'!$E$2:$F$43,2,0))=1,2,0)),"",VLOOKUP($D63,'SN3'!$E$2:$F$43,2,0))</f>
        <v/>
      </c>
      <c r="K63" s="24" t="str">
        <f>IF(ISNA(IF((VLOOKUP($D63,'SN4'!$E$2:$F$37,2,0))=1,1,0)),"",VLOOKUP($D63,'SN4'!$E$2:$F$37,2,0))</f>
        <v/>
      </c>
      <c r="L63" s="21" t="str">
        <f>IF(ISNA(IF((VLOOKUP($D63,'GN1'!$F$2:$G$47,2,0))=1,1,0)),"",VLOOKUP($D63,'GN1'!$F$2:$G$47,2,0))</f>
        <v/>
      </c>
      <c r="M63" s="27" t="str">
        <f>IF(ISNA(IF((VLOOKUP($D63,'GN2'!$E$2:$F$37,2,0))=1,1,0)),"",VLOOKUP($D63,'GN2'!$E$2:$F$37,2,0))</f>
        <v/>
      </c>
      <c r="N63" s="27" t="str">
        <f>IF(ISNA(IF((VLOOKUP($D63,'GN3'!$E$2:$F$61,2,0))=1,1,0)),"",VLOOKUP($D63,'GN3'!$E$2:$F$61,2,0))</f>
        <v/>
      </c>
      <c r="O63" s="29" t="str">
        <f>IF(ISNA(IF((VLOOKUP($D63,'GN4'!$E$3:$F$38,2,0))=1,1,0)),"",VLOOKUP($D63,'GN4'!$E$3:$F$38,2,0))</f>
        <v/>
      </c>
      <c r="P63" s="27"/>
      <c r="Q63" s="27"/>
      <c r="R63" s="27"/>
      <c r="S63" s="27"/>
      <c r="T63" s="27"/>
      <c r="U63" s="27"/>
      <c r="V63" s="27" t="str">
        <f>IF(ISNA(IF((VLOOKUP($D63,Chilicookoff!$C$2:$E$37,3,0))=1,1,0)),"",VLOOKUP($D63,Chilicookoff!$C$2:$E$37,3,0))</f>
        <v/>
      </c>
      <c r="W63" s="29" t="str">
        <f>IF(ISNA(VLOOKUP($D63&amp;"",'Advisory Week'!$D$2:$E$32,2,0)),"",VLOOKUP($D63&amp;"",'Advisory Week'!$D$2:$E$32,2,0))</f>
        <v/>
      </c>
      <c r="X63" s="27"/>
      <c r="Y63" s="29" t="str">
        <f>IF(ISNA(IF((VLOOKUP($D63,'B-A-B'!$E$2:$F$70,2,0))=1,1,0)),"",VLOOKUP($D63,'B-A-B'!$E$2:$F$70,2,0))</f>
        <v/>
      </c>
      <c r="Z63" s="29" t="str">
        <f>IF(ISNA(IF((VLOOKUP($D63,'SWE Alumni Event'!$E$2:$F$70,2,0))=1,1,0)),"",VLOOKUP($D63,'SWE Alumni Event'!$E$2:$F$70,2,0))</f>
        <v/>
      </c>
      <c r="AA63" s="27"/>
      <c r="AB63" s="27" t="str">
        <f t="shared" si="0"/>
        <v/>
      </c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</row>
    <row r="64" spans="1:44" ht="15">
      <c r="A64" s="26">
        <f>Membership!$A64</f>
        <v>42983.832772858797</v>
      </c>
      <c r="B64" s="22" t="str">
        <f>Membership!$B64</f>
        <v>Najim</v>
      </c>
      <c r="C64" s="23" t="str">
        <f>Membership!$C64</f>
        <v>Yousif</v>
      </c>
      <c r="D64" s="24" t="str">
        <f>Membership!$D64</f>
        <v>YousifNajim</v>
      </c>
      <c r="E64" s="27">
        <f>IF(ISNA(VLOOKUP($D64&amp;"",'GM1'!$G$2:$H$64,2,0)),"",VLOOKUP($D64&amp;"",'GM1'!$G$2:$H$64,2,0))</f>
        <v>1</v>
      </c>
      <c r="F64" s="24" t="str">
        <f>IF(ISNA(VLOOKUP($D64&amp;"",'GM2'!$G$2:$H$64,2,0)),"",VLOOKUP($D64&amp;"",'GM2'!$G$2:$H$64,2,0))</f>
        <v/>
      </c>
      <c r="G64" s="28" t="str">
        <f>IF(ISNA(VLOOKUP($D64&amp;"",'GM3'!$G$2:$H$20,2,0)),"",VLOOKUP($D64&amp;"",'GM3'!$G$2:$H$20,2,0))</f>
        <v/>
      </c>
      <c r="H64" s="21" t="str">
        <f>IF(ISNA(IF((VLOOKUP($D64,'SN1'!$E$2:$F$46,2,0))=1,1,0)),"",VLOOKUP($D64,'SN1'!$E$2:$F$46,2,0))</f>
        <v/>
      </c>
      <c r="I64" s="24" t="str">
        <f>IF(ISNA(IF((VLOOKUP($D64,'SN2'!$E$2:$F$51,2,0))=1,1,0)),"",VLOOKUP($D64,'SN2'!$E$2:$F$51,2,0))</f>
        <v/>
      </c>
      <c r="J64" s="24" t="str">
        <f>IF(ISNA(IF((VLOOKUP($D64,'SN3'!$E$2:$F$43,2,0))=1,2,0)),"",VLOOKUP($D64,'SN3'!$E$2:$F$43,2,0))</f>
        <v/>
      </c>
      <c r="K64" s="24" t="str">
        <f>IF(ISNA(IF((VLOOKUP($D64,'SN4'!$E$2:$F$37,2,0))=1,1,0)),"",VLOOKUP($D64,'SN4'!$E$2:$F$37,2,0))</f>
        <v/>
      </c>
      <c r="L64" s="21" t="str">
        <f>IF(ISNA(IF((VLOOKUP($D64,'GN1'!$F$2:$G$47,2,0))=1,1,0)),"",VLOOKUP($D64,'GN1'!$F$2:$G$47,2,0))</f>
        <v/>
      </c>
      <c r="M64" s="27" t="str">
        <f>IF(ISNA(IF((VLOOKUP($D64,'GN2'!$E$2:$F$37,2,0))=1,1,0)),"",VLOOKUP($D64,'GN2'!$E$2:$F$37,2,0))</f>
        <v/>
      </c>
      <c r="N64" s="27" t="str">
        <f>IF(ISNA(IF((VLOOKUP($D64,'GN3'!$E$2:$F$61,2,0))=1,1,0)),"",VLOOKUP($D64,'GN3'!$E$2:$F$61,2,0))</f>
        <v/>
      </c>
      <c r="O64" s="29" t="str">
        <f>IF(ISNA(IF((VLOOKUP($D64,'GN4'!$E$3:$F$38,2,0))=1,1,0)),"",VLOOKUP($D64,'GN4'!$E$3:$F$38,2,0))</f>
        <v/>
      </c>
      <c r="P64" s="27"/>
      <c r="Q64" s="27"/>
      <c r="R64" s="27"/>
      <c r="S64" s="27"/>
      <c r="T64" s="27"/>
      <c r="U64" s="27"/>
      <c r="V64" s="27" t="str">
        <f>IF(ISNA(IF((VLOOKUP($D64,Chilicookoff!$C$2:$E$37,3,0))=1,1,0)),"",VLOOKUP($D64,Chilicookoff!$C$2:$E$37,3,0))</f>
        <v/>
      </c>
      <c r="W64" s="29" t="str">
        <f>IF(ISNA(VLOOKUP($D64&amp;"",'Advisory Week'!$D$2:$E$32,2,0)),"",VLOOKUP($D64&amp;"",'Advisory Week'!$D$2:$E$32,2,0))</f>
        <v/>
      </c>
      <c r="X64" s="27"/>
      <c r="Y64" s="29" t="str">
        <f>IF(ISNA(IF((VLOOKUP($D64,'B-A-B'!$E$2:$F$70,2,0))=1,1,0)),"",VLOOKUP($D64,'B-A-B'!$E$2:$F$70,2,0))</f>
        <v/>
      </c>
      <c r="Z64" s="29" t="str">
        <f>IF(ISNA(IF((VLOOKUP($D64,'SWE Alumni Event'!$E$2:$F$70,2,0))=1,1,0)),"",VLOOKUP($D64,'SWE Alumni Event'!$E$2:$F$70,2,0))</f>
        <v/>
      </c>
      <c r="AA64" s="27"/>
      <c r="AB64" s="27">
        <f t="shared" si="0"/>
        <v>1</v>
      </c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</row>
    <row r="65" spans="1:44" ht="15">
      <c r="A65" s="26">
        <f>Membership!$A65</f>
        <v>42983.832856099536</v>
      </c>
      <c r="B65" s="22" t="str">
        <f>Membership!$B65</f>
        <v>La</v>
      </c>
      <c r="C65" s="23" t="str">
        <f>Membership!$C65</f>
        <v>Denwis</v>
      </c>
      <c r="D65" s="24" t="str">
        <f>Membership!$D65</f>
        <v>DenwisLa</v>
      </c>
      <c r="E65" s="27" t="str">
        <f>IF(ISNA(VLOOKUP($D65&amp;"",'GM1'!$G$2:$H$64,2,0)),"",VLOOKUP($D65&amp;"",'GM1'!$G$2:$H$64,2,0))</f>
        <v/>
      </c>
      <c r="F65" s="24">
        <f>IF(ISNA(VLOOKUP($D65&amp;"",'GM2'!$G$2:$H$64,2,0)),"",VLOOKUP($D65&amp;"",'GM2'!$G$2:$H$64,2,0))</f>
        <v>2</v>
      </c>
      <c r="G65" s="28" t="str">
        <f>IF(ISNA(VLOOKUP($D65&amp;"",'GM3'!$G$2:$H$20,2,0)),"",VLOOKUP($D65&amp;"",'GM3'!$G$2:$H$20,2,0))</f>
        <v/>
      </c>
      <c r="H65" s="21" t="str">
        <f>IF(ISNA(IF((VLOOKUP($D65,'SN1'!$E$2:$F$46,2,0))=1,1,0)),"",VLOOKUP($D65,'SN1'!$E$2:$F$46,2,0))</f>
        <v/>
      </c>
      <c r="I65" s="24" t="str">
        <f>IF(ISNA(IF((VLOOKUP($D65,'SN2'!$E$2:$F$51,2,0))=1,1,0)),"",VLOOKUP($D65,'SN2'!$E$2:$F$51,2,0))</f>
        <v/>
      </c>
      <c r="J65" s="24" t="str">
        <f>IF(ISNA(IF((VLOOKUP($D65,'SN3'!$E$2:$F$43,2,0))=1,2,0)),"",VLOOKUP($D65,'SN3'!$E$2:$F$43,2,0))</f>
        <v/>
      </c>
      <c r="K65" s="24" t="str">
        <f>IF(ISNA(IF((VLOOKUP($D65,'SN4'!$E$2:$F$37,2,0))=1,1,0)),"",VLOOKUP($D65,'SN4'!$E$2:$F$37,2,0))</f>
        <v/>
      </c>
      <c r="L65" s="21" t="str">
        <f>IF(ISNA(IF((VLOOKUP($D65,'GN1'!$F$2:$G$47,2,0))=1,1,0)),"",VLOOKUP($D65,'GN1'!$F$2:$G$47,2,0))</f>
        <v/>
      </c>
      <c r="M65" s="27" t="str">
        <f>IF(ISNA(IF((VLOOKUP($D65,'GN2'!$E$2:$F$37,2,0))=1,1,0)),"",VLOOKUP($D65,'GN2'!$E$2:$F$37,2,0))</f>
        <v/>
      </c>
      <c r="N65" s="27" t="str">
        <f>IF(ISNA(IF((VLOOKUP($D65,'GN3'!$E$2:$F$61,2,0))=1,1,0)),"",VLOOKUP($D65,'GN3'!$E$2:$F$61,2,0))</f>
        <v/>
      </c>
      <c r="O65" s="29" t="str">
        <f>IF(ISNA(IF((VLOOKUP($D65,'GN4'!$E$3:$F$38,2,0))=1,1,0)),"",VLOOKUP($D65,'GN4'!$E$3:$F$38,2,0))</f>
        <v/>
      </c>
      <c r="P65" s="27"/>
      <c r="Q65" s="27"/>
      <c r="R65" s="27"/>
      <c r="S65" s="27"/>
      <c r="T65" s="27"/>
      <c r="U65" s="27"/>
      <c r="V65" s="27" t="str">
        <f>IF(ISNA(IF((VLOOKUP($D65,Chilicookoff!$C$2:$E$37,3,0))=1,1,0)),"",VLOOKUP($D65,Chilicookoff!$C$2:$E$37,3,0))</f>
        <v/>
      </c>
      <c r="W65" s="29" t="str">
        <f>IF(ISNA(VLOOKUP($D65&amp;"",'Advisory Week'!$D$2:$E$32,2,0)),"",VLOOKUP($D65&amp;"",'Advisory Week'!$D$2:$E$32,2,0))</f>
        <v/>
      </c>
      <c r="X65" s="27"/>
      <c r="Y65" s="29">
        <f>IF(ISNA(IF((VLOOKUP($D65,'B-A-B'!$E$2:$F$70,2,0))=1,1,0)),"",VLOOKUP($D65,'B-A-B'!$E$2:$F$70,2,0))</f>
        <v>7</v>
      </c>
      <c r="Z65" s="29" t="str">
        <f>IF(ISNA(IF((VLOOKUP($D65,'SWE Alumni Event'!$E$2:$F$70,2,0))=1,1,0)),"",VLOOKUP($D65,'SWE Alumni Event'!$E$2:$F$70,2,0))</f>
        <v/>
      </c>
      <c r="AA65" s="27"/>
      <c r="AB65" s="27">
        <f t="shared" si="0"/>
        <v>9</v>
      </c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</row>
    <row r="66" spans="1:44" ht="15">
      <c r="A66" s="26">
        <f>Membership!$A66</f>
        <v>42983.833242986111</v>
      </c>
      <c r="B66" s="22" t="str">
        <f>Membership!$B66</f>
        <v xml:space="preserve">Pachchigar </v>
      </c>
      <c r="C66" s="23" t="str">
        <f>Membership!$C66</f>
        <v>Arth</v>
      </c>
      <c r="D66" s="24" t="str">
        <f>Membership!$D66</f>
        <v>ArthPachchigar</v>
      </c>
      <c r="E66" s="27" t="str">
        <f>IF(ISNA(VLOOKUP($D66&amp;"",'GM1'!$G$2:$H$64,2,0)),"",VLOOKUP($D66&amp;"",'GM1'!$G$2:$H$64,2,0))</f>
        <v/>
      </c>
      <c r="F66" s="24" t="str">
        <f>IF(ISNA(VLOOKUP($D66&amp;"",'GM2'!$G$2:$H$64,2,0)),"",VLOOKUP($D66&amp;"",'GM2'!$G$2:$H$64,2,0))</f>
        <v/>
      </c>
      <c r="G66" s="28" t="str">
        <f>IF(ISNA(VLOOKUP($D66&amp;"",'GM3'!$G$2:$H$20,2,0)),"",VLOOKUP($D66&amp;"",'GM3'!$G$2:$H$20,2,0))</f>
        <v/>
      </c>
      <c r="H66" s="21" t="str">
        <f>IF(ISNA(IF((VLOOKUP($D66,'SN1'!$E$2:$F$46,2,0))=1,1,0)),"",VLOOKUP($D66,'SN1'!$E$2:$F$46,2,0))</f>
        <v/>
      </c>
      <c r="I66" s="24" t="str">
        <f>IF(ISNA(IF((VLOOKUP($D66,'SN2'!$E$2:$F$51,2,0))=1,1,0)),"",VLOOKUP($D66,'SN2'!$E$2:$F$51,2,0))</f>
        <v/>
      </c>
      <c r="J66" s="24" t="str">
        <f>IF(ISNA(IF((VLOOKUP($D66,'SN3'!$E$2:$F$43,2,0))=1,2,0)),"",VLOOKUP($D66,'SN3'!$E$2:$F$43,2,0))</f>
        <v/>
      </c>
      <c r="K66" s="24" t="str">
        <f>IF(ISNA(IF((VLOOKUP($D66,'SN4'!$E$2:$F$37,2,0))=1,1,0)),"",VLOOKUP($D66,'SN4'!$E$2:$F$37,2,0))</f>
        <v/>
      </c>
      <c r="L66" s="21" t="str">
        <f>IF(ISNA(IF((VLOOKUP($D66,'GN1'!$F$2:$G$47,2,0))=1,1,0)),"",VLOOKUP($D66,'GN1'!$F$2:$G$47,2,0))</f>
        <v/>
      </c>
      <c r="M66" s="27" t="str">
        <f>IF(ISNA(IF((VLOOKUP($D66,'GN2'!$E$2:$F$37,2,0))=1,1,0)),"",VLOOKUP($D66,'GN2'!$E$2:$F$37,2,0))</f>
        <v/>
      </c>
      <c r="N66" s="27" t="str">
        <f>IF(ISNA(IF((VLOOKUP($D66,'GN3'!$E$2:$F$61,2,0))=1,1,0)),"",VLOOKUP($D66,'GN3'!$E$2:$F$61,2,0))</f>
        <v/>
      </c>
      <c r="O66" s="29" t="str">
        <f>IF(ISNA(IF((VLOOKUP($D66,'GN4'!$E$3:$F$38,2,0))=1,1,0)),"",VLOOKUP($D66,'GN4'!$E$3:$F$38,2,0))</f>
        <v/>
      </c>
      <c r="P66" s="27"/>
      <c r="Q66" s="27"/>
      <c r="R66" s="27"/>
      <c r="S66" s="27"/>
      <c r="T66" s="27"/>
      <c r="U66" s="27"/>
      <c r="V66" s="27" t="str">
        <f>IF(ISNA(IF((VLOOKUP($D66,Chilicookoff!$C$2:$E$37,3,0))=1,1,0)),"",VLOOKUP($D66,Chilicookoff!$C$2:$E$37,3,0))</f>
        <v/>
      </c>
      <c r="W66" s="29" t="str">
        <f>IF(ISNA(VLOOKUP($D66&amp;"",'Advisory Week'!$D$2:$E$32,2,0)),"",VLOOKUP($D66&amp;"",'Advisory Week'!$D$2:$E$32,2,0))</f>
        <v/>
      </c>
      <c r="X66" s="27"/>
      <c r="Y66" s="29" t="str">
        <f>IF(ISNA(IF((VLOOKUP($D66,'B-A-B'!$E$2:$F$70,2,0))=1,1,0)),"",VLOOKUP($D66,'B-A-B'!$E$2:$F$70,2,0))</f>
        <v/>
      </c>
      <c r="Z66" s="29" t="str">
        <f>IF(ISNA(IF((VLOOKUP($D66,'SWE Alumni Event'!$E$2:$F$70,2,0))=1,1,0)),"",VLOOKUP($D66,'SWE Alumni Event'!$E$2:$F$70,2,0))</f>
        <v/>
      </c>
      <c r="AA66" s="27"/>
      <c r="AB66" s="27" t="str">
        <f t="shared" si="0"/>
        <v/>
      </c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spans="1:44" ht="15">
      <c r="A67" s="26">
        <f>Membership!$A67</f>
        <v>42985.785432025463</v>
      </c>
      <c r="B67" s="22" t="str">
        <f>Membership!$B67</f>
        <v>Nguyen</v>
      </c>
      <c r="C67" s="23" t="str">
        <f>Membership!$C67</f>
        <v>Derek</v>
      </c>
      <c r="D67" s="24" t="str">
        <f>Membership!$D67</f>
        <v>DerekNguyen</v>
      </c>
      <c r="E67" s="27" t="str">
        <f>IF(ISNA(VLOOKUP($D67&amp;"",'GM1'!$G$2:$H$64,2,0)),"",VLOOKUP($D67&amp;"",'GM1'!$G$2:$H$64,2,0))</f>
        <v/>
      </c>
      <c r="F67" s="24" t="str">
        <f>IF(ISNA(VLOOKUP($D67&amp;"",'GM2'!$G$2:$H$64,2,0)),"",VLOOKUP($D67&amp;"",'GM2'!$G$2:$H$64,2,0))</f>
        <v/>
      </c>
      <c r="G67" s="28" t="str">
        <f>IF(ISNA(VLOOKUP($D67&amp;"",'GM3'!$G$2:$H$20,2,0)),"",VLOOKUP($D67&amp;"",'GM3'!$G$2:$H$20,2,0))</f>
        <v/>
      </c>
      <c r="H67" s="21" t="str">
        <f>IF(ISNA(IF((VLOOKUP($D67,'SN1'!$E$2:$F$46,2,0))=1,1,0)),"",VLOOKUP($D67,'SN1'!$E$2:$F$46,2,0))</f>
        <v/>
      </c>
      <c r="I67" s="24" t="str">
        <f>IF(ISNA(IF((VLOOKUP($D67,'SN2'!$E$2:$F$51,2,0))=1,1,0)),"",VLOOKUP($D67,'SN2'!$E$2:$F$51,2,0))</f>
        <v/>
      </c>
      <c r="J67" s="24" t="str">
        <f>IF(ISNA(IF((VLOOKUP($D67,'SN3'!$E$2:$F$43,2,0))=1,2,0)),"",VLOOKUP($D67,'SN3'!$E$2:$F$43,2,0))</f>
        <v/>
      </c>
      <c r="K67" s="24" t="str">
        <f>IF(ISNA(IF((VLOOKUP($D67,'SN4'!$E$2:$F$37,2,0))=1,1,0)),"",VLOOKUP($D67,'SN4'!$E$2:$F$37,2,0))</f>
        <v/>
      </c>
      <c r="L67" s="21" t="str">
        <f>IF(ISNA(IF((VLOOKUP($D67,'GN1'!$F$2:$G$47,2,0))=1,1,0)),"",VLOOKUP($D67,'GN1'!$F$2:$G$47,2,0))</f>
        <v/>
      </c>
      <c r="M67" s="27" t="str">
        <f>IF(ISNA(IF((VLOOKUP($D67,'GN2'!$E$2:$F$37,2,0))=1,1,0)),"",VLOOKUP($D67,'GN2'!$E$2:$F$37,2,0))</f>
        <v/>
      </c>
      <c r="N67" s="27" t="str">
        <f>IF(ISNA(IF((VLOOKUP($D67,'GN3'!$E$2:$F$61,2,0))=1,1,0)),"",VLOOKUP($D67,'GN3'!$E$2:$F$61,2,0))</f>
        <v/>
      </c>
      <c r="O67" s="29" t="str">
        <f>IF(ISNA(IF((VLOOKUP($D67,'GN4'!$E$3:$F$38,2,0))=1,1,0)),"",VLOOKUP($D67,'GN4'!$E$3:$F$38,2,0))</f>
        <v/>
      </c>
      <c r="P67" s="27"/>
      <c r="Q67" s="27"/>
      <c r="R67" s="27"/>
      <c r="S67" s="27"/>
      <c r="T67" s="27"/>
      <c r="U67" s="27"/>
      <c r="V67" s="27" t="str">
        <f>IF(ISNA(IF((VLOOKUP($D67,Chilicookoff!$C$2:$E$37,3,0))=1,1,0)),"",VLOOKUP($D67,Chilicookoff!$C$2:$E$37,3,0))</f>
        <v/>
      </c>
      <c r="W67" s="29" t="str">
        <f>IF(ISNA(VLOOKUP($D67&amp;"",'Advisory Week'!$D$2:$E$32,2,0)),"",VLOOKUP($D67&amp;"",'Advisory Week'!$D$2:$E$32,2,0))</f>
        <v/>
      </c>
      <c r="X67" s="27"/>
      <c r="Y67" s="29">
        <f>IF(ISNA(IF((VLOOKUP($D67,'B-A-B'!$E$2:$F$70,2,0))=1,1,0)),"",VLOOKUP($D67,'B-A-B'!$E$2:$F$70,2,0))</f>
        <v>2</v>
      </c>
      <c r="Z67" s="29" t="str">
        <f>IF(ISNA(IF((VLOOKUP($D67,'SWE Alumni Event'!$E$2:$F$70,2,0))=1,1,0)),"",VLOOKUP($D67,'SWE Alumni Event'!$E$2:$F$70,2,0))</f>
        <v/>
      </c>
      <c r="AA67" s="27"/>
      <c r="AB67" s="27">
        <f t="shared" si="0"/>
        <v>2</v>
      </c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</row>
    <row r="68" spans="1:44" ht="15">
      <c r="A68" s="26">
        <f>Membership!$A68</f>
        <v>42998.602769027777</v>
      </c>
      <c r="B68" s="22" t="str">
        <f>Membership!$B68</f>
        <v>Nguyen</v>
      </c>
      <c r="C68" s="23" t="str">
        <f>Membership!$C68</f>
        <v>Kevin</v>
      </c>
      <c r="D68" s="24" t="str">
        <f>Membership!$D68</f>
        <v>KevinNguyen</v>
      </c>
      <c r="E68" s="27" t="str">
        <f>IF(ISNA(VLOOKUP($D68&amp;"",'GM1'!$G$2:$H$64,2,0)),"",VLOOKUP($D68&amp;"",'GM1'!$G$2:$H$64,2,0))</f>
        <v/>
      </c>
      <c r="F68" s="24" t="str">
        <f>IF(ISNA(VLOOKUP($D68&amp;"",'GM2'!$G$2:$H$64,2,0)),"",VLOOKUP($D68&amp;"",'GM2'!$G$2:$H$64,2,0))</f>
        <v/>
      </c>
      <c r="G68" s="28" t="str">
        <f>IF(ISNA(VLOOKUP($D68&amp;"",'GM3'!$G$2:$H$20,2,0)),"",VLOOKUP($D68&amp;"",'GM3'!$G$2:$H$20,2,0))</f>
        <v/>
      </c>
      <c r="H68" s="21" t="str">
        <f>IF(ISNA(IF((VLOOKUP($D68,'SN1'!$E$2:$F$46,2,0))=1,1,0)),"",VLOOKUP($D68,'SN1'!$E$2:$F$46,2,0))</f>
        <v/>
      </c>
      <c r="I68" s="24" t="str">
        <f>IF(ISNA(IF((VLOOKUP($D68,'SN2'!$E$2:$F$51,2,0))=1,1,0)),"",VLOOKUP($D68,'SN2'!$E$2:$F$51,2,0))</f>
        <v/>
      </c>
      <c r="J68" s="24" t="str">
        <f>IF(ISNA(IF((VLOOKUP($D68,'SN3'!$E$2:$F$43,2,0))=1,2,0)),"",VLOOKUP($D68,'SN3'!$E$2:$F$43,2,0))</f>
        <v/>
      </c>
      <c r="K68" s="24" t="str">
        <f>IF(ISNA(IF((VLOOKUP($D68,'SN4'!$E$2:$F$37,2,0))=1,1,0)),"",VLOOKUP($D68,'SN4'!$E$2:$F$37,2,0))</f>
        <v/>
      </c>
      <c r="L68" s="21" t="str">
        <f>IF(ISNA(IF((VLOOKUP($D68,'GN1'!$F$2:$G$47,2,0))=1,1,0)),"",VLOOKUP($D68,'GN1'!$F$2:$G$47,2,0))</f>
        <v/>
      </c>
      <c r="M68" s="27" t="str">
        <f>IF(ISNA(IF((VLOOKUP($D68,'GN2'!$E$2:$F$37,2,0))=1,1,0)),"",VLOOKUP($D68,'GN2'!$E$2:$F$37,2,0))</f>
        <v/>
      </c>
      <c r="N68" s="27" t="str">
        <f>IF(ISNA(IF((VLOOKUP($D68,'GN3'!$E$2:$F$61,2,0))=1,1,0)),"",VLOOKUP($D68,'GN3'!$E$2:$F$61,2,0))</f>
        <v/>
      </c>
      <c r="O68" s="29" t="str">
        <f>IF(ISNA(IF((VLOOKUP($D68,'GN4'!$E$3:$F$38,2,0))=1,1,0)),"",VLOOKUP($D68,'GN4'!$E$3:$F$38,2,0))</f>
        <v/>
      </c>
      <c r="P68" s="27"/>
      <c r="Q68" s="27"/>
      <c r="R68" s="27"/>
      <c r="S68" s="27"/>
      <c r="T68" s="27"/>
      <c r="U68" s="27"/>
      <c r="V68" s="27" t="str">
        <f>IF(ISNA(IF((VLOOKUP($D68,Chilicookoff!$C$2:$E$37,3,0))=1,1,0)),"",VLOOKUP($D68,Chilicookoff!$C$2:$E$37,3,0))</f>
        <v/>
      </c>
      <c r="W68" s="29" t="str">
        <f>IF(ISNA(VLOOKUP($D68&amp;"",'Advisory Week'!$D$2:$E$32,2,0)),"",VLOOKUP($D68&amp;"",'Advisory Week'!$D$2:$E$32,2,0))</f>
        <v/>
      </c>
      <c r="X68" s="27"/>
      <c r="Y68" s="29" t="str">
        <f>IF(ISNA(IF((VLOOKUP($D68,'B-A-B'!$E$2:$F$70,2,0))=1,1,0)),"",VLOOKUP($D68,'B-A-B'!$E$2:$F$70,2,0))</f>
        <v/>
      </c>
      <c r="Z68" s="29" t="str">
        <f>IF(ISNA(IF((VLOOKUP($D68,'SWE Alumni Event'!$E$2:$F$70,2,0))=1,1,0)),"",VLOOKUP($D68,'SWE Alumni Event'!$E$2:$F$70,2,0))</f>
        <v/>
      </c>
      <c r="AA68" s="27"/>
      <c r="AB68" s="27" t="str">
        <f t="shared" si="0"/>
        <v/>
      </c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</row>
    <row r="69" spans="1:44" ht="15">
      <c r="A69" s="26">
        <f>Membership!$A69</f>
        <v>42983.839990740744</v>
      </c>
      <c r="B69" s="22" t="str">
        <f>Membership!$B69</f>
        <v>Cadmus</v>
      </c>
      <c r="C69" s="23" t="str">
        <f>Membership!$C69</f>
        <v>Matt</v>
      </c>
      <c r="D69" s="24" t="str">
        <f>Membership!$D69</f>
        <v>MattCadmus</v>
      </c>
      <c r="E69" s="27" t="str">
        <f>IF(ISNA(VLOOKUP($D69&amp;"",'GM1'!$G$2:$H$64,2,0)),"",VLOOKUP($D69&amp;"",'GM1'!$G$2:$H$64,2,0))</f>
        <v/>
      </c>
      <c r="F69" s="24" t="str">
        <f>IF(ISNA(VLOOKUP($D69&amp;"",'GM2'!$G$2:$H$64,2,0)),"",VLOOKUP($D69&amp;"",'GM2'!$G$2:$H$64,2,0))</f>
        <v/>
      </c>
      <c r="G69" s="28" t="str">
        <f>IF(ISNA(VLOOKUP($D69&amp;"",'GM3'!$G$2:$H$20,2,0)),"",VLOOKUP($D69&amp;"",'GM3'!$G$2:$H$20,2,0))</f>
        <v/>
      </c>
      <c r="H69" s="21" t="str">
        <f>IF(ISNA(IF((VLOOKUP($D69,'SN1'!$E$2:$F$46,2,0))=1,1,0)),"",VLOOKUP($D69,'SN1'!$E$2:$F$46,2,0))</f>
        <v/>
      </c>
      <c r="I69" s="24" t="str">
        <f>IF(ISNA(IF((VLOOKUP($D69,'SN2'!$E$2:$F$51,2,0))=1,1,0)),"",VLOOKUP($D69,'SN2'!$E$2:$F$51,2,0))</f>
        <v/>
      </c>
      <c r="J69" s="24" t="str">
        <f>IF(ISNA(IF((VLOOKUP($D69,'SN3'!$E$2:$F$43,2,0))=1,2,0)),"",VLOOKUP($D69,'SN3'!$E$2:$F$43,2,0))</f>
        <v/>
      </c>
      <c r="K69" s="24" t="str">
        <f>IF(ISNA(IF((VLOOKUP($D69,'SN4'!$E$2:$F$37,2,0))=1,1,0)),"",VLOOKUP($D69,'SN4'!$E$2:$F$37,2,0))</f>
        <v/>
      </c>
      <c r="L69" s="21" t="str">
        <f>IF(ISNA(IF((VLOOKUP($D69,'GN1'!$F$2:$G$47,2,0))=1,1,0)),"",VLOOKUP($D69,'GN1'!$F$2:$G$47,2,0))</f>
        <v/>
      </c>
      <c r="M69" s="27" t="str">
        <f>IF(ISNA(IF((VLOOKUP($D69,'GN2'!$E$2:$F$37,2,0))=1,1,0)),"",VLOOKUP($D69,'GN2'!$E$2:$F$37,2,0))</f>
        <v/>
      </c>
      <c r="N69" s="27" t="str">
        <f>IF(ISNA(IF((VLOOKUP($D69,'GN3'!$E$2:$F$61,2,0))=1,1,0)),"",VLOOKUP($D69,'GN3'!$E$2:$F$61,2,0))</f>
        <v/>
      </c>
      <c r="O69" s="29" t="str">
        <f>IF(ISNA(IF((VLOOKUP($D69,'GN4'!$E$3:$F$38,2,0))=1,1,0)),"",VLOOKUP($D69,'GN4'!$E$3:$F$38,2,0))</f>
        <v/>
      </c>
      <c r="P69" s="27"/>
      <c r="Q69" s="27"/>
      <c r="R69" s="27"/>
      <c r="S69" s="27"/>
      <c r="T69" s="27"/>
      <c r="U69" s="27"/>
      <c r="V69" s="27" t="str">
        <f>IF(ISNA(IF((VLOOKUP($D69,Chilicookoff!$C$2:$E$37,3,0))=1,1,0)),"",VLOOKUP($D69,Chilicookoff!$C$2:$E$37,3,0))</f>
        <v/>
      </c>
      <c r="W69" s="29" t="str">
        <f>IF(ISNA(VLOOKUP($D69&amp;"",'Advisory Week'!$D$2:$E$32,2,0)),"",VLOOKUP($D69&amp;"",'Advisory Week'!$D$2:$E$32,2,0))</f>
        <v/>
      </c>
      <c r="X69" s="27"/>
      <c r="Y69" s="29" t="str">
        <f>IF(ISNA(IF((VLOOKUP($D69,'B-A-B'!$E$2:$F$70,2,0))=1,1,0)),"",VLOOKUP($D69,'B-A-B'!$E$2:$F$70,2,0))</f>
        <v/>
      </c>
      <c r="Z69" s="29" t="str">
        <f>IF(ISNA(IF((VLOOKUP($D69,'SWE Alumni Event'!$E$2:$F$70,2,0))=1,1,0)),"",VLOOKUP($D69,'SWE Alumni Event'!$E$2:$F$70,2,0))</f>
        <v/>
      </c>
      <c r="AA69" s="27"/>
      <c r="AB69" s="27" t="str">
        <f t="shared" si="0"/>
        <v/>
      </c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</row>
    <row r="70" spans="1:44" ht="15">
      <c r="A70" s="26">
        <f>Membership!$A70</f>
        <v>42931.377356342593</v>
      </c>
      <c r="B70" s="22" t="str">
        <f>Membership!$B70</f>
        <v>Muniz</v>
      </c>
      <c r="C70" s="23" t="str">
        <f>Membership!$C70</f>
        <v>Adolfo</v>
      </c>
      <c r="D70" s="24" t="str">
        <f>Membership!$D70</f>
        <v>AdolfoMuniz</v>
      </c>
      <c r="E70" s="27" t="str">
        <f>IF(ISNA(VLOOKUP($D70&amp;"",'GM1'!$G$2:$H$64,2,0)),"",VLOOKUP($D70&amp;"",'GM1'!$G$2:$H$64,2,0))</f>
        <v/>
      </c>
      <c r="F70" s="24" t="str">
        <f>IF(ISNA(VLOOKUP($D70&amp;"",'GM2'!$G$2:$H$64,2,0)),"",VLOOKUP($D70&amp;"",'GM2'!$G$2:$H$64,2,0))</f>
        <v/>
      </c>
      <c r="G70" s="28" t="str">
        <f>IF(ISNA(VLOOKUP($D70&amp;"",'GM3'!$G$2:$H$20,2,0)),"",VLOOKUP($D70&amp;"",'GM3'!$G$2:$H$20,2,0))</f>
        <v/>
      </c>
      <c r="H70" s="21" t="str">
        <f>IF(ISNA(IF((VLOOKUP($D70,'SN1'!$E$2:$F$46,2,0))=1,1,0)),"",VLOOKUP($D70,'SN1'!$E$2:$F$46,2,0))</f>
        <v/>
      </c>
      <c r="I70" s="24" t="str">
        <f>IF(ISNA(IF((VLOOKUP($D70,'SN2'!$E$2:$F$51,2,0))=1,1,0)),"",VLOOKUP($D70,'SN2'!$E$2:$F$51,2,0))</f>
        <v/>
      </c>
      <c r="J70" s="24" t="str">
        <f>IF(ISNA(IF((VLOOKUP($D70,'SN3'!$E$2:$F$43,2,0))=1,2,0)),"",VLOOKUP($D70,'SN3'!$E$2:$F$43,2,0))</f>
        <v/>
      </c>
      <c r="K70" s="24" t="str">
        <f>IF(ISNA(IF((VLOOKUP($D70,'SN4'!$E$2:$F$37,2,0))=1,1,0)),"",VLOOKUP($D70,'SN4'!$E$2:$F$37,2,0))</f>
        <v/>
      </c>
      <c r="L70" s="21" t="str">
        <f>IF(ISNA(IF((VLOOKUP($D70,'GN1'!$F$2:$G$47,2,0))=1,1,0)),"",VLOOKUP($D70,'GN1'!$F$2:$G$47,2,0))</f>
        <v/>
      </c>
      <c r="M70" s="27" t="str">
        <f>IF(ISNA(IF((VLOOKUP($D70,'GN2'!$E$2:$F$37,2,0))=1,1,0)),"",VLOOKUP($D70,'GN2'!$E$2:$F$37,2,0))</f>
        <v/>
      </c>
      <c r="N70" s="27" t="str">
        <f>IF(ISNA(IF((VLOOKUP($D70,'GN3'!$E$2:$F$61,2,0))=1,1,0)),"",VLOOKUP($D70,'GN3'!$E$2:$F$61,2,0))</f>
        <v/>
      </c>
      <c r="O70" s="29" t="str">
        <f>IF(ISNA(IF((VLOOKUP($D70,'GN4'!$E$3:$F$38,2,0))=1,1,0)),"",VLOOKUP($D70,'GN4'!$E$3:$F$38,2,0))</f>
        <v/>
      </c>
      <c r="P70" s="27"/>
      <c r="Q70" s="27"/>
      <c r="R70" s="27"/>
      <c r="S70" s="27"/>
      <c r="T70" s="27"/>
      <c r="U70" s="27"/>
      <c r="V70" s="27">
        <f>IF(ISNA(IF((VLOOKUP($D70,Chilicookoff!$C$2:$E$37,3,0))=1,1,0)),"",VLOOKUP($D70,Chilicookoff!$C$2:$E$37,3,0))</f>
        <v>4</v>
      </c>
      <c r="W70" s="29" t="str">
        <f>IF(ISNA(VLOOKUP($D70&amp;"",'Advisory Week'!$D$2:$E$32,2,0)),"",VLOOKUP($D70&amp;"",'Advisory Week'!$D$2:$E$32,2,0))</f>
        <v/>
      </c>
      <c r="X70" s="27"/>
      <c r="Y70" s="29" t="str">
        <f>IF(ISNA(IF((VLOOKUP($D70,'B-A-B'!$E$2:$F$70,2,0))=1,1,0)),"",VLOOKUP($D70,'B-A-B'!$E$2:$F$70,2,0))</f>
        <v/>
      </c>
      <c r="Z70" s="29" t="str">
        <f>IF(ISNA(IF((VLOOKUP($D70,'SWE Alumni Event'!$E$2:$F$70,2,0))=1,1,0)),"",VLOOKUP($D70,'SWE Alumni Event'!$E$2:$F$70,2,0))</f>
        <v/>
      </c>
      <c r="AA70" s="27"/>
      <c r="AB70" s="27">
        <f t="shared" si="0"/>
        <v>4</v>
      </c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 ht="15">
      <c r="A71" s="26">
        <f>Membership!$A71</f>
        <v>43124.793933275461</v>
      </c>
      <c r="B71" s="21" t="str">
        <f>Membership!$B71</f>
        <v>Morse</v>
      </c>
      <c r="C71" s="27" t="str">
        <f>Membership!$C71</f>
        <v>Cale</v>
      </c>
      <c r="D71" s="24" t="str">
        <f>Membership!$D71</f>
        <v>CaleMorse</v>
      </c>
      <c r="E71" s="27" t="str">
        <f>IF(ISNA(VLOOKUP($D71&amp;"",'GM1'!$G$2:$H$64,2,0)),"",VLOOKUP($D71&amp;"",'GM1'!$G$2:$H$64,2,0))</f>
        <v/>
      </c>
      <c r="F71" s="24" t="str">
        <f>IF(ISNA(VLOOKUP($D71&amp;"",'GM2'!$G$2:$H$64,2,0)),"",VLOOKUP($D71&amp;"",'GM2'!$G$2:$H$64,2,0))</f>
        <v/>
      </c>
      <c r="G71" s="28" t="str">
        <f>IF(ISNA(VLOOKUP($D71&amp;"",'GM3'!$G$2:$H$20,2,0)),"",VLOOKUP($D71&amp;"",'GM3'!$G$2:$H$20,2,0))</f>
        <v/>
      </c>
      <c r="H71" s="21" t="str">
        <f>IF(ISNA(IF((VLOOKUP($D71,'SN1'!$E$2:$F$46,2,0))=1,1,0)),"",VLOOKUP($D71,'SN1'!$E$2:$F$46,2,0))</f>
        <v/>
      </c>
      <c r="I71" s="24" t="str">
        <f>IF(ISNA(IF((VLOOKUP($D71,'SN2'!$E$2:$F$51,2,0))=1,1,0)),"",VLOOKUP($D71,'SN2'!$E$2:$F$51,2,0))</f>
        <v/>
      </c>
      <c r="J71" s="24" t="str">
        <f>IF(ISNA(IF((VLOOKUP($D71,'SN3'!$E$2:$F$43,2,0))=1,2,0)),"",VLOOKUP($D71,'SN3'!$E$2:$F$43,2,0))</f>
        <v/>
      </c>
      <c r="K71" s="24" t="str">
        <f>IF(ISNA(IF((VLOOKUP($D71,'SN4'!$E$2:$F$37,2,0))=1,1,0)),"",VLOOKUP($D71,'SN4'!$E$2:$F$37,2,0))</f>
        <v/>
      </c>
      <c r="L71" s="21" t="str">
        <f>IF(ISNA(IF((VLOOKUP($D71,'GN1'!$F$2:$G$47,2,0))=1,1,0)),"",VLOOKUP($D71,'GN1'!$F$2:$G$47,2,0))</f>
        <v/>
      </c>
      <c r="M71" s="27" t="str">
        <f>IF(ISNA(IF((VLOOKUP($D71,'GN2'!$E$2:$F$37,2,0))=1,1,0)),"",VLOOKUP($D71,'GN2'!$E$2:$F$37,2,0))</f>
        <v/>
      </c>
      <c r="N71" s="27" t="str">
        <f>IF(ISNA(IF((VLOOKUP($D71,'GN3'!$E$2:$F$61,2,0))=1,1,0)),"",VLOOKUP($D71,'GN3'!$E$2:$F$61,2,0))</f>
        <v/>
      </c>
      <c r="O71" s="29" t="str">
        <f>IF(ISNA(IF((VLOOKUP($D71,'GN4'!$E$3:$F$38,2,0))=1,1,0)),"",VLOOKUP($D71,'GN4'!$E$3:$F$38,2,0))</f>
        <v/>
      </c>
      <c r="P71" s="27"/>
      <c r="Q71" s="27"/>
      <c r="R71" s="27"/>
      <c r="S71" s="27"/>
      <c r="T71" s="27"/>
      <c r="U71" s="27"/>
      <c r="V71" s="27" t="str">
        <f>IF(ISNA(IF((VLOOKUP($D71,Chilicookoff!$C$2:$E$37,3,0))=1,1,0)),"",VLOOKUP($D71,Chilicookoff!$C$2:$E$37,3,0))</f>
        <v/>
      </c>
      <c r="W71" s="29" t="str">
        <f>IF(ISNA(VLOOKUP($D71&amp;"",'Advisory Week'!$D$2:$E$32,2,0)),"",VLOOKUP($D71&amp;"",'Advisory Week'!$D$2:$E$32,2,0))</f>
        <v/>
      </c>
      <c r="X71" s="27"/>
      <c r="Y71" s="29" t="str">
        <f>IF(ISNA(IF((VLOOKUP($D71,'B-A-B'!$E$2:$F$70,2,0))=1,1,0)),"",VLOOKUP($D71,'B-A-B'!$E$2:$F$70,2,0))</f>
        <v/>
      </c>
      <c r="Z71" s="29" t="str">
        <f>IF(ISNA(IF((VLOOKUP($D71,'SWE Alumni Event'!$E$2:$F$70,2,0))=1,1,0)),"",VLOOKUP($D71,'SWE Alumni Event'!$E$2:$F$70,2,0))</f>
        <v/>
      </c>
      <c r="AA71" s="27"/>
      <c r="AB71" s="27" t="str">
        <f t="shared" si="0"/>
        <v/>
      </c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</row>
    <row r="72" spans="1:44" ht="15">
      <c r="A72" s="26">
        <f>Membership!$A72</f>
        <v>42994.406873229163</v>
      </c>
      <c r="B72" s="22" t="str">
        <f>Membership!$B72</f>
        <v>Milner</v>
      </c>
      <c r="C72" s="23" t="str">
        <f>Membership!$C72</f>
        <v>Gordon</v>
      </c>
      <c r="D72" s="24" t="str">
        <f>Membership!$D72</f>
        <v>GordonMilner</v>
      </c>
      <c r="E72" s="27">
        <f>IF(ISNA(VLOOKUP($D72&amp;"",'GM1'!$G$2:$H$64,2,0)),"",VLOOKUP($D72&amp;"",'GM1'!$G$2:$H$64,2,0))</f>
        <v>2</v>
      </c>
      <c r="F72" s="24">
        <f>IF(ISNA(VLOOKUP($D72&amp;"",'GM2'!$G$2:$H$64,2,0)),"",VLOOKUP($D72&amp;"",'GM2'!$G$2:$H$64,2,0))</f>
        <v>2</v>
      </c>
      <c r="G72" s="28" t="str">
        <f>IF(ISNA(VLOOKUP($D72&amp;"",'GM3'!$G$2:$H$20,2,0)),"",VLOOKUP($D72&amp;"",'GM3'!$G$2:$H$20,2,0))</f>
        <v/>
      </c>
      <c r="H72" s="21" t="str">
        <f>IF(ISNA(IF((VLOOKUP($D72,'SN1'!$E$2:$F$46,2,0))=1,1,0)),"",VLOOKUP($D72,'SN1'!$E$2:$F$46,2,0))</f>
        <v/>
      </c>
      <c r="I72" s="24" t="str">
        <f>IF(ISNA(IF((VLOOKUP($D72,'SN2'!$E$2:$F$51,2,0))=1,1,0)),"",VLOOKUP($D72,'SN2'!$E$2:$F$51,2,0))</f>
        <v/>
      </c>
      <c r="J72" s="24" t="str">
        <f>IF(ISNA(IF((VLOOKUP($D72,'SN3'!$E$2:$F$43,2,0))=1,2,0)),"",VLOOKUP($D72,'SN3'!$E$2:$F$43,2,0))</f>
        <v/>
      </c>
      <c r="K72" s="24" t="str">
        <f>IF(ISNA(IF((VLOOKUP($D72,'SN4'!$E$2:$F$37,2,0))=1,1,0)),"",VLOOKUP($D72,'SN4'!$E$2:$F$37,2,0))</f>
        <v/>
      </c>
      <c r="L72" s="21" t="str">
        <f>IF(ISNA(IF((VLOOKUP($D72,'GN1'!$F$2:$G$47,2,0))=1,1,0)),"",VLOOKUP($D72,'GN1'!$F$2:$G$47,2,0))</f>
        <v/>
      </c>
      <c r="M72" s="27" t="str">
        <f>IF(ISNA(IF((VLOOKUP($D72,'GN2'!$E$2:$F$37,2,0))=1,1,0)),"",VLOOKUP($D72,'GN2'!$E$2:$F$37,2,0))</f>
        <v/>
      </c>
      <c r="N72" s="27" t="str">
        <f>IF(ISNA(IF((VLOOKUP($D72,'GN3'!$E$2:$F$61,2,0))=1,1,0)),"",VLOOKUP($D72,'GN3'!$E$2:$F$61,2,0))</f>
        <v/>
      </c>
      <c r="O72" s="29" t="str">
        <f>IF(ISNA(IF((VLOOKUP($D72,'GN4'!$E$3:$F$38,2,0))=1,1,0)),"",VLOOKUP($D72,'GN4'!$E$3:$F$38,2,0))</f>
        <v/>
      </c>
      <c r="P72" s="27"/>
      <c r="Q72" s="27"/>
      <c r="R72" s="27"/>
      <c r="S72" s="27"/>
      <c r="T72" s="30">
        <v>1</v>
      </c>
      <c r="U72" s="27"/>
      <c r="V72" s="27">
        <f>IF(ISNA(IF((VLOOKUP($D72,Chilicookoff!$C$2:$E$37,3,0))=1,1,0)),"",VLOOKUP($D72,Chilicookoff!$C$2:$E$37,3,0))</f>
        <v>2</v>
      </c>
      <c r="W72" s="29" t="str">
        <f>IF(ISNA(VLOOKUP($D72&amp;"",'Advisory Week'!$D$2:$E$32,2,0)),"",VLOOKUP($D72&amp;"",'Advisory Week'!$D$2:$E$32,2,0))</f>
        <v/>
      </c>
      <c r="X72" s="27"/>
      <c r="Y72" s="29" t="str">
        <f>IF(ISNA(IF((VLOOKUP($D72,'B-A-B'!$E$2:$F$70,2,0))=1,1,0)),"",VLOOKUP($D72,'B-A-B'!$E$2:$F$70,2,0))</f>
        <v/>
      </c>
      <c r="Z72" s="29" t="str">
        <f>IF(ISNA(IF((VLOOKUP($D72,'SWE Alumni Event'!$E$2:$F$70,2,0))=1,1,0)),"",VLOOKUP($D72,'SWE Alumni Event'!$E$2:$F$70,2,0))</f>
        <v/>
      </c>
      <c r="AA72" s="27"/>
      <c r="AB72" s="27">
        <f t="shared" si="0"/>
        <v>7</v>
      </c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</row>
    <row r="73" spans="1:44" ht="15">
      <c r="A73" s="26">
        <f>Membership!$A73</f>
        <v>42984.407585983798</v>
      </c>
      <c r="B73" s="22" t="str">
        <f>Membership!$B73</f>
        <v>Surelia</v>
      </c>
      <c r="C73" s="23" t="str">
        <f>Membership!$C73</f>
        <v>Amul</v>
      </c>
      <c r="D73" s="24" t="str">
        <f>Membership!$D73</f>
        <v>AmulSurelia</v>
      </c>
      <c r="E73" s="27">
        <f>IF(ISNA(VLOOKUP($D73&amp;"",'GM1'!$G$2:$H$64,2,0)),"",VLOOKUP($D73&amp;"",'GM1'!$G$2:$H$64,2,0))</f>
        <v>1</v>
      </c>
      <c r="F73" s="24" t="str">
        <f>IF(ISNA(VLOOKUP($D73&amp;"",'GM2'!$G$2:$H$64,2,0)),"",VLOOKUP($D73&amp;"",'GM2'!$G$2:$H$64,2,0))</f>
        <v/>
      </c>
      <c r="G73" s="28" t="str">
        <f>IF(ISNA(VLOOKUP($D73&amp;"",'GM3'!$G$2:$H$20,2,0)),"",VLOOKUP($D73&amp;"",'GM3'!$G$2:$H$20,2,0))</f>
        <v/>
      </c>
      <c r="H73" s="21" t="str">
        <f>IF(ISNA(IF((VLOOKUP($D73,'SN1'!$E$2:$F$46,2,0))=1,1,0)),"",VLOOKUP($D73,'SN1'!$E$2:$F$46,2,0))</f>
        <v/>
      </c>
      <c r="I73" s="24" t="str">
        <f>IF(ISNA(IF((VLOOKUP($D73,'SN2'!$E$2:$F$51,2,0))=1,1,0)),"",VLOOKUP($D73,'SN2'!$E$2:$F$51,2,0))</f>
        <v/>
      </c>
      <c r="J73" s="24" t="str">
        <f>IF(ISNA(IF((VLOOKUP($D73,'SN3'!$E$2:$F$43,2,0))=1,2,0)),"",VLOOKUP($D73,'SN3'!$E$2:$F$43,2,0))</f>
        <v/>
      </c>
      <c r="K73" s="24" t="str">
        <f>IF(ISNA(IF((VLOOKUP($D73,'SN4'!$E$2:$F$37,2,0))=1,1,0)),"",VLOOKUP($D73,'SN4'!$E$2:$F$37,2,0))</f>
        <v/>
      </c>
      <c r="L73" s="21" t="str">
        <f>IF(ISNA(IF((VLOOKUP($D73,'GN1'!$F$2:$G$47,2,0))=1,1,0)),"",VLOOKUP($D73,'GN1'!$F$2:$G$47,2,0))</f>
        <v/>
      </c>
      <c r="M73" s="27" t="str">
        <f>IF(ISNA(IF((VLOOKUP($D73,'GN2'!$E$2:$F$37,2,0))=1,1,0)),"",VLOOKUP($D73,'GN2'!$E$2:$F$37,2,0))</f>
        <v/>
      </c>
      <c r="N73" s="27" t="str">
        <f>IF(ISNA(IF((VLOOKUP($D73,'GN3'!$E$2:$F$61,2,0))=1,1,0)),"",VLOOKUP($D73,'GN3'!$E$2:$F$61,2,0))</f>
        <v/>
      </c>
      <c r="O73" s="29" t="str">
        <f>IF(ISNA(IF((VLOOKUP($D73,'GN4'!$E$3:$F$38,2,0))=1,1,0)),"",VLOOKUP($D73,'GN4'!$E$3:$F$38,2,0))</f>
        <v/>
      </c>
      <c r="P73" s="27"/>
      <c r="Q73" s="27"/>
      <c r="R73" s="27"/>
      <c r="S73" s="27"/>
      <c r="T73" s="27"/>
      <c r="U73" s="27"/>
      <c r="V73" s="27" t="str">
        <f>IF(ISNA(IF((VLOOKUP($D73,Chilicookoff!$C$2:$E$37,3,0))=1,1,0)),"",VLOOKUP($D73,Chilicookoff!$C$2:$E$37,3,0))</f>
        <v/>
      </c>
      <c r="W73" s="29">
        <f>IF(ISNA(VLOOKUP($D73&amp;"",'Advisory Week'!$D$2:$E$32,2,0)),"",VLOOKUP($D73&amp;"",'Advisory Week'!$D$2:$E$32,2,0))</f>
        <v>3</v>
      </c>
      <c r="X73" s="27"/>
      <c r="Y73" s="29" t="str">
        <f>IF(ISNA(IF((VLOOKUP($D73,'B-A-B'!$E$2:$F$70,2,0))=1,1,0)),"",VLOOKUP($D73,'B-A-B'!$E$2:$F$70,2,0))</f>
        <v/>
      </c>
      <c r="Z73" s="29" t="str">
        <f>IF(ISNA(IF((VLOOKUP($D73,'SWE Alumni Event'!$E$2:$F$70,2,0))=1,1,0)),"",VLOOKUP($D73,'SWE Alumni Event'!$E$2:$F$70,2,0))</f>
        <v/>
      </c>
      <c r="AA73" s="27"/>
      <c r="AB73" s="27">
        <f t="shared" si="0"/>
        <v>4</v>
      </c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</row>
    <row r="74" spans="1:44" ht="15">
      <c r="A74" s="26">
        <f>Membership!$A74</f>
        <v>42984.563694432873</v>
      </c>
      <c r="B74" s="22" t="str">
        <f>Membership!$B74</f>
        <v>Viray</v>
      </c>
      <c r="C74" s="23" t="str">
        <f>Membership!$C74</f>
        <v>Leandro</v>
      </c>
      <c r="D74" s="24" t="str">
        <f>Membership!$D74</f>
        <v>LeandroViray</v>
      </c>
      <c r="E74" s="27">
        <f>IF(ISNA(VLOOKUP($D74&amp;"",'GM1'!$G$2:$H$64,2,0)),"",VLOOKUP($D74&amp;"",'GM1'!$G$2:$H$64,2,0))</f>
        <v>2</v>
      </c>
      <c r="F74" s="24" t="str">
        <f>IF(ISNA(VLOOKUP($D74&amp;"",'GM2'!$G$2:$H$64,2,0)),"",VLOOKUP($D74&amp;"",'GM2'!$G$2:$H$64,2,0))</f>
        <v/>
      </c>
      <c r="G74" s="28" t="str">
        <f>IF(ISNA(VLOOKUP($D74&amp;"",'GM3'!$G$2:$H$20,2,0)),"",VLOOKUP($D74&amp;"",'GM3'!$G$2:$H$20,2,0))</f>
        <v/>
      </c>
      <c r="H74" s="21" t="str">
        <f>IF(ISNA(IF((VLOOKUP($D74,'SN1'!$E$2:$F$46,2,0))=1,1,0)),"",VLOOKUP($D74,'SN1'!$E$2:$F$46,2,0))</f>
        <v/>
      </c>
      <c r="I74" s="24" t="str">
        <f>IF(ISNA(IF((VLOOKUP($D74,'SN2'!$E$2:$F$51,2,0))=1,1,0)),"",VLOOKUP($D74,'SN2'!$E$2:$F$51,2,0))</f>
        <v/>
      </c>
      <c r="J74" s="24" t="str">
        <f>IF(ISNA(IF((VLOOKUP($D74,'SN3'!$E$2:$F$43,2,0))=1,2,0)),"",VLOOKUP($D74,'SN3'!$E$2:$F$43,2,0))</f>
        <v/>
      </c>
      <c r="K74" s="24" t="str">
        <f>IF(ISNA(IF((VLOOKUP($D74,'SN4'!$E$2:$F$37,2,0))=1,1,0)),"",VLOOKUP($D74,'SN4'!$E$2:$F$37,2,0))</f>
        <v/>
      </c>
      <c r="L74" s="21" t="str">
        <f>IF(ISNA(IF((VLOOKUP($D74,'GN1'!$F$2:$G$47,2,0))=1,1,0)),"",VLOOKUP($D74,'GN1'!$F$2:$G$47,2,0))</f>
        <v/>
      </c>
      <c r="M74" s="30">
        <v>1</v>
      </c>
      <c r="N74" s="27">
        <f>IF(ISNA(IF((VLOOKUP($D74,'GN3'!$E$2:$F$61,2,0))=1,1,0)),"",VLOOKUP($D74,'GN3'!$E$2:$F$61,2,0))</f>
        <v>1</v>
      </c>
      <c r="O74" s="29" t="str">
        <f>IF(ISNA(IF((VLOOKUP($D74,'GN4'!$E$3:$F$38,2,0))=1,1,0)),"",VLOOKUP($D74,'GN4'!$E$3:$F$38,2,0))</f>
        <v/>
      </c>
      <c r="P74" s="27"/>
      <c r="Q74" s="27"/>
      <c r="R74" s="27"/>
      <c r="S74" s="27"/>
      <c r="T74" s="27"/>
      <c r="U74" s="27"/>
      <c r="V74" s="27" t="str">
        <f>IF(ISNA(IF((VLOOKUP($D74,Chilicookoff!$C$2:$E$37,3,0))=1,1,0)),"",VLOOKUP($D74,Chilicookoff!$C$2:$E$37,3,0))</f>
        <v/>
      </c>
      <c r="W74" s="29" t="str">
        <f>IF(ISNA(VLOOKUP($D74&amp;"",'Advisory Week'!$D$2:$E$32,2,0)),"",VLOOKUP($D74&amp;"",'Advisory Week'!$D$2:$E$32,2,0))</f>
        <v/>
      </c>
      <c r="X74" s="27"/>
      <c r="Y74" s="29" t="str">
        <f>IF(ISNA(IF((VLOOKUP($D74,'B-A-B'!$E$2:$F$70,2,0))=1,1,0)),"",VLOOKUP($D74,'B-A-B'!$E$2:$F$70,2,0))</f>
        <v/>
      </c>
      <c r="Z74" s="29" t="str">
        <f>IF(ISNA(IF((VLOOKUP($D74,'SWE Alumni Event'!$E$2:$F$70,2,0))=1,1,0)),"",VLOOKUP($D74,'SWE Alumni Event'!$E$2:$F$70,2,0))</f>
        <v/>
      </c>
      <c r="AA74" s="27"/>
      <c r="AB74" s="27">
        <f t="shared" si="0"/>
        <v>4</v>
      </c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</row>
    <row r="75" spans="1:44" ht="15">
      <c r="A75" s="26">
        <f>Membership!$A75</f>
        <v>42984.806915914349</v>
      </c>
      <c r="B75" s="22" t="str">
        <f>Membership!$B75</f>
        <v>Cauquil</v>
      </c>
      <c r="C75" s="23" t="str">
        <f>Membership!$C75</f>
        <v>Liam</v>
      </c>
      <c r="D75" s="24" t="str">
        <f>Membership!$D75</f>
        <v>LiamCauquil</v>
      </c>
      <c r="E75" s="27" t="str">
        <f>IF(ISNA(VLOOKUP($D75&amp;"",'GM1'!$G$2:$H$64,2,0)),"",VLOOKUP($D75&amp;"",'GM1'!$G$2:$H$64,2,0))</f>
        <v/>
      </c>
      <c r="F75" s="24" t="str">
        <f>IF(ISNA(VLOOKUP($D75&amp;"",'GM2'!$G$2:$H$64,2,0)),"",VLOOKUP($D75&amp;"",'GM2'!$G$2:$H$64,2,0))</f>
        <v/>
      </c>
      <c r="G75" s="28" t="str">
        <f>IF(ISNA(VLOOKUP($D75&amp;"",'GM3'!$G$2:$H$20,2,0)),"",VLOOKUP($D75&amp;"",'GM3'!$G$2:$H$20,2,0))</f>
        <v/>
      </c>
      <c r="H75" s="21" t="str">
        <f>IF(ISNA(IF((VLOOKUP($D75,'SN1'!$E$2:$F$46,2,0))=1,1,0)),"",VLOOKUP($D75,'SN1'!$E$2:$F$46,2,0))</f>
        <v/>
      </c>
      <c r="I75" s="24" t="str">
        <f>IF(ISNA(IF((VLOOKUP($D75,'SN2'!$E$2:$F$51,2,0))=1,1,0)),"",VLOOKUP($D75,'SN2'!$E$2:$F$51,2,0))</f>
        <v/>
      </c>
      <c r="J75" s="24" t="str">
        <f>IF(ISNA(IF((VLOOKUP($D75,'SN3'!$E$2:$F$43,2,0))=1,2,0)),"",VLOOKUP($D75,'SN3'!$E$2:$F$43,2,0))</f>
        <v/>
      </c>
      <c r="K75" s="24" t="str">
        <f>IF(ISNA(IF((VLOOKUP($D75,'SN4'!$E$2:$F$37,2,0))=1,1,0)),"",VLOOKUP($D75,'SN4'!$E$2:$F$37,2,0))</f>
        <v/>
      </c>
      <c r="L75" s="21" t="str">
        <f>IF(ISNA(IF((VLOOKUP($D75,'GN1'!$F$2:$G$47,2,0))=1,1,0)),"",VLOOKUP($D75,'GN1'!$F$2:$G$47,2,0))</f>
        <v/>
      </c>
      <c r="M75" s="27" t="str">
        <f>IF(ISNA(IF((VLOOKUP($D75,'GN2'!$E$2:$F$37,2,0))=1,1,0)),"",VLOOKUP($D75,'GN2'!$E$2:$F$37,2,0))</f>
        <v/>
      </c>
      <c r="N75" s="27" t="str">
        <f>IF(ISNA(IF((VLOOKUP($D75,'GN3'!$E$2:$F$61,2,0))=1,1,0)),"",VLOOKUP($D75,'GN3'!$E$2:$F$61,2,0))</f>
        <v/>
      </c>
      <c r="O75" s="29" t="str">
        <f>IF(ISNA(IF((VLOOKUP($D75,'GN4'!$E$3:$F$38,2,0))=1,1,0)),"",VLOOKUP($D75,'GN4'!$E$3:$F$38,2,0))</f>
        <v/>
      </c>
      <c r="P75" s="27"/>
      <c r="Q75" s="27"/>
      <c r="R75" s="27"/>
      <c r="S75" s="27"/>
      <c r="T75" s="27"/>
      <c r="U75" s="27"/>
      <c r="V75" s="27" t="str">
        <f>IF(ISNA(IF((VLOOKUP($D75,Chilicookoff!$C$2:$E$37,3,0))=1,1,0)),"",VLOOKUP($D75,Chilicookoff!$C$2:$E$37,3,0))</f>
        <v/>
      </c>
      <c r="W75" s="29" t="str">
        <f>IF(ISNA(VLOOKUP($D75&amp;"",'Advisory Week'!$D$2:$E$32,2,0)),"",VLOOKUP($D75&amp;"",'Advisory Week'!$D$2:$E$32,2,0))</f>
        <v/>
      </c>
      <c r="X75" s="27"/>
      <c r="Y75" s="29" t="str">
        <f>IF(ISNA(IF((VLOOKUP($D75,'B-A-B'!$E$2:$F$70,2,0))=1,1,0)),"",VLOOKUP($D75,'B-A-B'!$E$2:$F$70,2,0))</f>
        <v/>
      </c>
      <c r="Z75" s="29" t="str">
        <f>IF(ISNA(IF((VLOOKUP($D75,'SWE Alumni Event'!$E$2:$F$70,2,0))=1,1,0)),"",VLOOKUP($D75,'SWE Alumni Event'!$E$2:$F$70,2,0))</f>
        <v/>
      </c>
      <c r="AA75" s="27"/>
      <c r="AB75" s="27" t="str">
        <f t="shared" si="0"/>
        <v/>
      </c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</row>
    <row r="76" spans="1:44" ht="15">
      <c r="A76" s="26">
        <f>Membership!$A76</f>
        <v>42984.822010277778</v>
      </c>
      <c r="B76" s="22" t="str">
        <f>Membership!$B76</f>
        <v>As Sami</v>
      </c>
      <c r="C76" s="23" t="str">
        <f>Membership!$C76</f>
        <v>Tahsin</v>
      </c>
      <c r="D76" s="24" t="str">
        <f>Membership!$D76</f>
        <v>TahsinAsSami</v>
      </c>
      <c r="E76" s="27">
        <f>IF(ISNA(VLOOKUP($D76&amp;"",'GM1'!$G$2:$H$64,2,0)),"",VLOOKUP($D76&amp;"",'GM1'!$G$2:$H$64,2,0))</f>
        <v>1</v>
      </c>
      <c r="F76" s="24" t="str">
        <f>IF(ISNA(VLOOKUP($D76&amp;"",'GM2'!$G$2:$H$64,2,0)),"",VLOOKUP($D76&amp;"",'GM2'!$G$2:$H$64,2,0))</f>
        <v/>
      </c>
      <c r="G76" s="28">
        <f>IF(ISNA(VLOOKUP($D76&amp;"",'GM3'!$G$2:$H$20,2,0)),"",VLOOKUP($D76&amp;"",'GM3'!$G$2:$H$20,2,0))</f>
        <v>1</v>
      </c>
      <c r="H76" s="21" t="str">
        <f>IF(ISNA(IF((VLOOKUP($D76,'SN1'!$E$2:$F$46,2,0))=1,1,0)),"",VLOOKUP($D76,'SN1'!$E$2:$F$46,2,0))</f>
        <v/>
      </c>
      <c r="I76" s="24" t="str">
        <f>IF(ISNA(IF((VLOOKUP($D76,'SN2'!$E$2:$F$51,2,0))=1,1,0)),"",VLOOKUP($D76,'SN2'!$E$2:$F$51,2,0))</f>
        <v/>
      </c>
      <c r="J76" s="24" t="str">
        <f>IF(ISNA(IF((VLOOKUP($D76,'SN3'!$E$2:$F$43,2,0))=1,2,0)),"",VLOOKUP($D76,'SN3'!$E$2:$F$43,2,0))</f>
        <v/>
      </c>
      <c r="K76" s="24" t="str">
        <f>IF(ISNA(IF((VLOOKUP($D76,'SN4'!$E$2:$F$37,2,0))=1,1,0)),"",VLOOKUP($D76,'SN4'!$E$2:$F$37,2,0))</f>
        <v/>
      </c>
      <c r="L76" s="21" t="str">
        <f>IF(ISNA(IF((VLOOKUP($D76,'GN1'!$F$2:$G$47,2,0))=1,1,0)),"",VLOOKUP($D76,'GN1'!$F$2:$G$47,2,0))</f>
        <v/>
      </c>
      <c r="M76" s="27" t="str">
        <f>IF(ISNA(IF((VLOOKUP($D76,'GN2'!$E$2:$F$37,2,0))=1,1,0)),"",VLOOKUP($D76,'GN2'!$E$2:$F$37,2,0))</f>
        <v/>
      </c>
      <c r="N76" s="27" t="str">
        <f>IF(ISNA(IF((VLOOKUP($D76,'GN3'!$E$2:$F$61,2,0))=1,1,0)),"",VLOOKUP($D76,'GN3'!$E$2:$F$61,2,0))</f>
        <v/>
      </c>
      <c r="O76" s="29" t="str">
        <f>IF(ISNA(IF((VLOOKUP($D76,'GN4'!$E$3:$F$38,2,0))=1,1,0)),"",VLOOKUP($D76,'GN4'!$E$3:$F$38,2,0))</f>
        <v/>
      </c>
      <c r="P76" s="27"/>
      <c r="Q76" s="27"/>
      <c r="R76" s="27"/>
      <c r="S76" s="27"/>
      <c r="T76" s="27"/>
      <c r="U76" s="27"/>
      <c r="V76" s="27" t="str">
        <f>IF(ISNA(IF((VLOOKUP($D76,Chilicookoff!$C$2:$E$37,3,0))=1,1,0)),"",VLOOKUP($D76,Chilicookoff!$C$2:$E$37,3,0))</f>
        <v/>
      </c>
      <c r="W76" s="29" t="str">
        <f>IF(ISNA(VLOOKUP($D76&amp;"",'Advisory Week'!$D$2:$E$32,2,0)),"",VLOOKUP($D76&amp;"",'Advisory Week'!$D$2:$E$32,2,0))</f>
        <v/>
      </c>
      <c r="X76" s="27"/>
      <c r="Y76" s="29" t="str">
        <f>IF(ISNA(IF((VLOOKUP($D76,'B-A-B'!$E$2:$F$70,2,0))=1,1,0)),"",VLOOKUP($D76,'B-A-B'!$E$2:$F$70,2,0))</f>
        <v/>
      </c>
      <c r="Z76" s="29" t="str">
        <f>IF(ISNA(IF((VLOOKUP($D76,'SWE Alumni Event'!$E$2:$F$70,2,0))=1,1,0)),"",VLOOKUP($D76,'SWE Alumni Event'!$E$2:$F$70,2,0))</f>
        <v/>
      </c>
      <c r="AA76" s="27"/>
      <c r="AB76" s="27">
        <f t="shared" si="0"/>
        <v>2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 ht="15">
      <c r="A77" s="26">
        <f>Membership!$A77</f>
        <v>42985.006076828708</v>
      </c>
      <c r="B77" s="22" t="str">
        <f>Membership!$B77</f>
        <v>Ramankulangara</v>
      </c>
      <c r="C77" s="23" t="str">
        <f>Membership!$C77</f>
        <v>Vyas</v>
      </c>
      <c r="D77" s="24" t="str">
        <f>Membership!$D77</f>
        <v>VyasRamankulangara</v>
      </c>
      <c r="E77" s="27" t="str">
        <f>IF(ISNA(VLOOKUP($D77&amp;"",'GM1'!$G$2:$H$64,2,0)),"",VLOOKUP($D77&amp;"",'GM1'!$G$2:$H$64,2,0))</f>
        <v/>
      </c>
      <c r="F77" s="24" t="str">
        <f>IF(ISNA(VLOOKUP($D77&amp;"",'GM2'!$G$2:$H$64,2,0)),"",VLOOKUP($D77&amp;"",'GM2'!$G$2:$H$64,2,0))</f>
        <v/>
      </c>
      <c r="G77" s="28" t="str">
        <f>IF(ISNA(VLOOKUP($D77&amp;"",'GM3'!$G$2:$H$20,2,0)),"",VLOOKUP($D77&amp;"",'GM3'!$G$2:$H$20,2,0))</f>
        <v/>
      </c>
      <c r="H77" s="21" t="str">
        <f>IF(ISNA(IF((VLOOKUP($D77,'SN1'!$E$2:$F$46,2,0))=1,1,0)),"",VLOOKUP($D77,'SN1'!$E$2:$F$46,2,0))</f>
        <v/>
      </c>
      <c r="I77" s="24" t="str">
        <f>IF(ISNA(IF((VLOOKUP($D77,'SN2'!$E$2:$F$51,2,0))=1,1,0)),"",VLOOKUP($D77,'SN2'!$E$2:$F$51,2,0))</f>
        <v/>
      </c>
      <c r="J77" s="24" t="str">
        <f>IF(ISNA(IF((VLOOKUP($D77,'SN3'!$E$2:$F$43,2,0))=1,2,0)),"",VLOOKUP($D77,'SN3'!$E$2:$F$43,2,0))</f>
        <v/>
      </c>
      <c r="K77" s="24" t="str">
        <f>IF(ISNA(IF((VLOOKUP($D77,'SN4'!$E$2:$F$37,2,0))=1,1,0)),"",VLOOKUP($D77,'SN4'!$E$2:$F$37,2,0))</f>
        <v/>
      </c>
      <c r="L77" s="21" t="str">
        <f>IF(ISNA(IF((VLOOKUP($D77,'GN1'!$F$2:$G$47,2,0))=1,1,0)),"",VLOOKUP($D77,'GN1'!$F$2:$G$47,2,0))</f>
        <v/>
      </c>
      <c r="M77" s="27" t="str">
        <f>IF(ISNA(IF((VLOOKUP($D77,'GN2'!$E$2:$F$37,2,0))=1,1,0)),"",VLOOKUP($D77,'GN2'!$E$2:$F$37,2,0))</f>
        <v/>
      </c>
      <c r="N77" s="27" t="str">
        <f>IF(ISNA(IF((VLOOKUP($D77,'GN3'!$E$2:$F$61,2,0))=1,1,0)),"",VLOOKUP($D77,'GN3'!$E$2:$F$61,2,0))</f>
        <v/>
      </c>
      <c r="O77" s="29" t="str">
        <f>IF(ISNA(IF((VLOOKUP($D77,'GN4'!$E$3:$F$38,2,0))=1,1,0)),"",VLOOKUP($D77,'GN4'!$E$3:$F$38,2,0))</f>
        <v/>
      </c>
      <c r="P77" s="27"/>
      <c r="Q77" s="27"/>
      <c r="R77" s="27"/>
      <c r="S77" s="27"/>
      <c r="T77" s="27"/>
      <c r="U77" s="27"/>
      <c r="V77" s="27" t="str">
        <f>IF(ISNA(IF((VLOOKUP($D77,Chilicookoff!$C$2:$E$37,3,0))=1,1,0)),"",VLOOKUP($D77,Chilicookoff!$C$2:$E$37,3,0))</f>
        <v/>
      </c>
      <c r="W77" s="29" t="str">
        <f>IF(ISNA(VLOOKUP($D77&amp;"",'Advisory Week'!$D$2:$E$32,2,0)),"",VLOOKUP($D77&amp;"",'Advisory Week'!$D$2:$E$32,2,0))</f>
        <v/>
      </c>
      <c r="X77" s="27"/>
      <c r="Y77" s="29" t="str">
        <f>IF(ISNA(IF((VLOOKUP($D77,'B-A-B'!$E$2:$F$70,2,0))=1,1,0)),"",VLOOKUP($D77,'B-A-B'!$E$2:$F$70,2,0))</f>
        <v/>
      </c>
      <c r="Z77" s="29" t="str">
        <f>IF(ISNA(IF((VLOOKUP($D77,'SWE Alumni Event'!$E$2:$F$70,2,0))=1,1,0)),"",VLOOKUP($D77,'SWE Alumni Event'!$E$2:$F$70,2,0))</f>
        <v/>
      </c>
      <c r="AA77" s="27"/>
      <c r="AB77" s="27" t="str">
        <f t="shared" si="0"/>
        <v/>
      </c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</row>
    <row r="78" spans="1:44" ht="15">
      <c r="A78" s="26">
        <f>Membership!$A78</f>
        <v>42985.528689131941</v>
      </c>
      <c r="B78" s="22" t="str">
        <f>Membership!$B78</f>
        <v>Patel</v>
      </c>
      <c r="C78" s="23" t="str">
        <f>Membership!$C78</f>
        <v>Shivam</v>
      </c>
      <c r="D78" s="24" t="str">
        <f>Membership!$D78</f>
        <v>ShivamPatel</v>
      </c>
      <c r="E78" s="27">
        <f>IF(ISNA(VLOOKUP($D78&amp;"",'GM1'!$G$2:$H$64,2,0)),"",VLOOKUP($D78&amp;"",'GM1'!$G$2:$H$64,2,0))</f>
        <v>2</v>
      </c>
      <c r="F78" s="24" t="str">
        <f>IF(ISNA(VLOOKUP($D78&amp;"",'GM2'!$G$2:$H$64,2,0)),"",VLOOKUP($D78&amp;"",'GM2'!$G$2:$H$64,2,0))</f>
        <v/>
      </c>
      <c r="G78" s="28" t="str">
        <f>IF(ISNA(VLOOKUP($D78&amp;"",'GM3'!$G$2:$H$20,2,0)),"",VLOOKUP($D78&amp;"",'GM3'!$G$2:$H$20,2,0))</f>
        <v/>
      </c>
      <c r="H78" s="21" t="str">
        <f>IF(ISNA(IF((VLOOKUP($D78,'SN1'!$E$2:$F$46,2,0))=1,1,0)),"",VLOOKUP($D78,'SN1'!$E$2:$F$46,2,0))</f>
        <v/>
      </c>
      <c r="I78" s="24" t="str">
        <f>IF(ISNA(IF((VLOOKUP($D78,'SN2'!$E$2:$F$51,2,0))=1,1,0)),"",VLOOKUP($D78,'SN2'!$E$2:$F$51,2,0))</f>
        <v/>
      </c>
      <c r="J78" s="24" t="str">
        <f>IF(ISNA(IF((VLOOKUP($D78,'SN3'!$E$2:$F$43,2,0))=1,2,0)),"",VLOOKUP($D78,'SN3'!$E$2:$F$43,2,0))</f>
        <v/>
      </c>
      <c r="K78" s="24" t="str">
        <f>IF(ISNA(IF((VLOOKUP($D78,'SN4'!$E$2:$F$37,2,0))=1,1,0)),"",VLOOKUP($D78,'SN4'!$E$2:$F$37,2,0))</f>
        <v/>
      </c>
      <c r="L78" s="21" t="str">
        <f>IF(ISNA(IF((VLOOKUP($D78,'GN1'!$F$2:$G$47,2,0))=1,1,0)),"",VLOOKUP($D78,'GN1'!$F$2:$G$47,2,0))</f>
        <v/>
      </c>
      <c r="M78" s="27" t="str">
        <f>IF(ISNA(IF((VLOOKUP($D78,'GN2'!$E$2:$F$37,2,0))=1,1,0)),"",VLOOKUP($D78,'GN2'!$E$2:$F$37,2,0))</f>
        <v/>
      </c>
      <c r="N78" s="27" t="str">
        <f>IF(ISNA(IF((VLOOKUP($D78,'GN3'!$E$2:$F$61,2,0))=1,1,0)),"",VLOOKUP($D78,'GN3'!$E$2:$F$61,2,0))</f>
        <v/>
      </c>
      <c r="O78" s="29" t="str">
        <f>IF(ISNA(IF((VLOOKUP($D78,'GN4'!$E$3:$F$38,2,0))=1,1,0)),"",VLOOKUP($D78,'GN4'!$E$3:$F$38,2,0))</f>
        <v/>
      </c>
      <c r="P78" s="27"/>
      <c r="Q78" s="27"/>
      <c r="R78" s="27"/>
      <c r="S78" s="27"/>
      <c r="T78" s="27"/>
      <c r="U78" s="27"/>
      <c r="V78" s="27" t="str">
        <f>IF(ISNA(IF((VLOOKUP($D78,Chilicookoff!$C$2:$E$37,3,0))=1,1,0)),"",VLOOKUP($D78,Chilicookoff!$C$2:$E$37,3,0))</f>
        <v/>
      </c>
      <c r="W78" s="29" t="str">
        <f>IF(ISNA(VLOOKUP($D78&amp;"",'Advisory Week'!$D$2:$E$32,2,0)),"",VLOOKUP($D78&amp;"",'Advisory Week'!$D$2:$E$32,2,0))</f>
        <v/>
      </c>
      <c r="X78" s="27"/>
      <c r="Y78" s="29" t="str">
        <f>IF(ISNA(IF((VLOOKUP($D78,'B-A-B'!$E$2:$F$70,2,0))=1,1,0)),"",VLOOKUP($D78,'B-A-B'!$E$2:$F$70,2,0))</f>
        <v/>
      </c>
      <c r="Z78" s="29" t="str">
        <f>IF(ISNA(IF((VLOOKUP($D78,'SWE Alumni Event'!$E$2:$F$70,2,0))=1,1,0)),"",VLOOKUP($D78,'SWE Alumni Event'!$E$2:$F$70,2,0))</f>
        <v/>
      </c>
      <c r="AA78" s="27"/>
      <c r="AB78" s="27">
        <f t="shared" si="0"/>
        <v>2</v>
      </c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</row>
    <row r="79" spans="1:44" ht="15">
      <c r="A79" s="26">
        <f>Membership!$A79</f>
        <v>42985.635060694447</v>
      </c>
      <c r="B79" s="22" t="str">
        <f>Membership!$B79</f>
        <v>Hoang</v>
      </c>
      <c r="C79" s="23" t="str">
        <f>Membership!$C79</f>
        <v>Linh</v>
      </c>
      <c r="D79" s="24" t="str">
        <f>Membership!$D79</f>
        <v>LinhHoang</v>
      </c>
      <c r="E79" s="27" t="str">
        <f>IF(ISNA(VLOOKUP($D79&amp;"",'GM1'!$G$2:$H$64,2,0)),"",VLOOKUP($D79&amp;"",'GM1'!$G$2:$H$64,2,0))</f>
        <v/>
      </c>
      <c r="F79" s="24" t="str">
        <f>IF(ISNA(VLOOKUP($D79&amp;"",'GM2'!$G$2:$H$64,2,0)),"",VLOOKUP($D79&amp;"",'GM2'!$G$2:$H$64,2,0))</f>
        <v/>
      </c>
      <c r="G79" s="28" t="str">
        <f>IF(ISNA(VLOOKUP($D79&amp;"",'GM3'!$G$2:$H$20,2,0)),"",VLOOKUP($D79&amp;"",'GM3'!$G$2:$H$20,2,0))</f>
        <v/>
      </c>
      <c r="H79" s="21" t="str">
        <f>IF(ISNA(IF((VLOOKUP($D79,'SN1'!$E$2:$F$46,2,0))=1,1,0)),"",VLOOKUP($D79,'SN1'!$E$2:$F$46,2,0))</f>
        <v/>
      </c>
      <c r="I79" s="24" t="str">
        <f>IF(ISNA(IF((VLOOKUP($D79,'SN2'!$E$2:$F$51,2,0))=1,1,0)),"",VLOOKUP($D79,'SN2'!$E$2:$F$51,2,0))</f>
        <v/>
      </c>
      <c r="J79" s="24" t="str">
        <f>IF(ISNA(IF((VLOOKUP($D79,'SN3'!$E$2:$F$43,2,0))=1,2,0)),"",VLOOKUP($D79,'SN3'!$E$2:$F$43,2,0))</f>
        <v/>
      </c>
      <c r="K79" s="24" t="str">
        <f>IF(ISNA(IF((VLOOKUP($D79,'SN4'!$E$2:$F$37,2,0))=1,1,0)),"",VLOOKUP($D79,'SN4'!$E$2:$F$37,2,0))</f>
        <v/>
      </c>
      <c r="L79" s="21" t="str">
        <f>IF(ISNA(IF((VLOOKUP($D79,'GN1'!$F$2:$G$47,2,0))=1,1,0)),"",VLOOKUP($D79,'GN1'!$F$2:$G$47,2,0))</f>
        <v/>
      </c>
      <c r="M79" s="27" t="str">
        <f>IF(ISNA(IF((VLOOKUP($D79,'GN2'!$E$2:$F$37,2,0))=1,1,0)),"",VLOOKUP($D79,'GN2'!$E$2:$F$37,2,0))</f>
        <v/>
      </c>
      <c r="N79" s="27" t="str">
        <f>IF(ISNA(IF((VLOOKUP($D79,'GN3'!$E$2:$F$61,2,0))=1,1,0)),"",VLOOKUP($D79,'GN3'!$E$2:$F$61,2,0))</f>
        <v/>
      </c>
      <c r="O79" s="29" t="str">
        <f>IF(ISNA(IF((VLOOKUP($D79,'GN4'!$E$3:$F$38,2,0))=1,1,0)),"",VLOOKUP($D79,'GN4'!$E$3:$F$38,2,0))</f>
        <v/>
      </c>
      <c r="P79" s="27"/>
      <c r="Q79" s="27"/>
      <c r="R79" s="27"/>
      <c r="S79" s="27"/>
      <c r="T79" s="27"/>
      <c r="U79" s="27"/>
      <c r="V79" s="27" t="str">
        <f>IF(ISNA(IF((VLOOKUP($D79,Chilicookoff!$C$2:$E$37,3,0))=1,1,0)),"",VLOOKUP($D79,Chilicookoff!$C$2:$E$37,3,0))</f>
        <v/>
      </c>
      <c r="W79" s="29" t="str">
        <f>IF(ISNA(VLOOKUP($D79&amp;"",'Advisory Week'!$D$2:$E$32,2,0)),"",VLOOKUP($D79&amp;"",'Advisory Week'!$D$2:$E$32,2,0))</f>
        <v/>
      </c>
      <c r="X79" s="27"/>
      <c r="Y79" s="29" t="str">
        <f>IF(ISNA(IF((VLOOKUP($D79,'B-A-B'!$E$2:$F$70,2,0))=1,1,0)),"",VLOOKUP($D79,'B-A-B'!$E$2:$F$70,2,0))</f>
        <v/>
      </c>
      <c r="Z79" s="29" t="str">
        <f>IF(ISNA(IF((VLOOKUP($D79,'SWE Alumni Event'!$E$2:$F$70,2,0))=1,1,0)),"",VLOOKUP($D79,'SWE Alumni Event'!$E$2:$F$70,2,0))</f>
        <v/>
      </c>
      <c r="AA79" s="27"/>
      <c r="AB79" s="27" t="str">
        <f t="shared" si="0"/>
        <v/>
      </c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</row>
    <row r="80" spans="1:44" ht="15">
      <c r="A80" s="26">
        <f>Membership!$A80</f>
        <v>42985.636891550923</v>
      </c>
      <c r="B80" s="22" t="str">
        <f>Membership!$B80</f>
        <v>Huynh</v>
      </c>
      <c r="C80" s="23" t="str">
        <f>Membership!$C80</f>
        <v>Danny</v>
      </c>
      <c r="D80" s="24" t="str">
        <f>Membership!$D80</f>
        <v>DannyHuynh</v>
      </c>
      <c r="E80" s="27" t="str">
        <f>IF(ISNA(VLOOKUP($D80&amp;"",'GM1'!$G$2:$H$64,2,0)),"",VLOOKUP($D80&amp;"",'GM1'!$G$2:$H$64,2,0))</f>
        <v/>
      </c>
      <c r="F80" s="24" t="str">
        <f>IF(ISNA(VLOOKUP($D80&amp;"",'GM2'!$G$2:$H$64,2,0)),"",VLOOKUP($D80&amp;"",'GM2'!$G$2:$H$64,2,0))</f>
        <v/>
      </c>
      <c r="G80" s="28" t="str">
        <f>IF(ISNA(VLOOKUP($D80&amp;"",'GM3'!$G$2:$H$20,2,0)),"",VLOOKUP($D80&amp;"",'GM3'!$G$2:$H$20,2,0))</f>
        <v/>
      </c>
      <c r="H80" s="21" t="str">
        <f>IF(ISNA(IF((VLOOKUP($D80,'SN1'!$E$2:$F$46,2,0))=1,1,0)),"",VLOOKUP($D80,'SN1'!$E$2:$F$46,2,0))</f>
        <v/>
      </c>
      <c r="I80" s="24" t="str">
        <f>IF(ISNA(IF((VLOOKUP($D80,'SN2'!$E$2:$F$51,2,0))=1,1,0)),"",VLOOKUP($D80,'SN2'!$E$2:$F$51,2,0))</f>
        <v/>
      </c>
      <c r="J80" s="24" t="str">
        <f>IF(ISNA(IF((VLOOKUP($D80,'SN3'!$E$2:$F$43,2,0))=1,2,0)),"",VLOOKUP($D80,'SN3'!$E$2:$F$43,2,0))</f>
        <v/>
      </c>
      <c r="K80" s="24" t="str">
        <f>IF(ISNA(IF((VLOOKUP($D80,'SN4'!$E$2:$F$37,2,0))=1,1,0)),"",VLOOKUP($D80,'SN4'!$E$2:$F$37,2,0))</f>
        <v/>
      </c>
      <c r="L80" s="21" t="str">
        <f>IF(ISNA(IF((VLOOKUP($D80,'GN1'!$F$2:$G$47,2,0))=1,1,0)),"",VLOOKUP($D80,'GN1'!$F$2:$G$47,2,0))</f>
        <v/>
      </c>
      <c r="M80" s="27" t="str">
        <f>IF(ISNA(IF((VLOOKUP($D80,'GN2'!$E$2:$F$37,2,0))=1,1,0)),"",VLOOKUP($D80,'GN2'!$E$2:$F$37,2,0))</f>
        <v/>
      </c>
      <c r="N80" s="27" t="str">
        <f>IF(ISNA(IF((VLOOKUP($D80,'GN3'!$E$2:$F$61,2,0))=1,1,0)),"",VLOOKUP($D80,'GN3'!$E$2:$F$61,2,0))</f>
        <v/>
      </c>
      <c r="O80" s="29" t="str">
        <f>IF(ISNA(IF((VLOOKUP($D80,'GN4'!$E$3:$F$38,2,0))=1,1,0)),"",VLOOKUP($D80,'GN4'!$E$3:$F$38,2,0))</f>
        <v/>
      </c>
      <c r="P80" s="27"/>
      <c r="Q80" s="27"/>
      <c r="R80" s="27"/>
      <c r="S80" s="27"/>
      <c r="T80" s="27"/>
      <c r="U80" s="27"/>
      <c r="V80" s="27" t="str">
        <f>IF(ISNA(IF((VLOOKUP($D80,Chilicookoff!$C$2:$E$37,3,0))=1,1,0)),"",VLOOKUP($D80,Chilicookoff!$C$2:$E$37,3,0))</f>
        <v/>
      </c>
      <c r="W80" s="29" t="str">
        <f>IF(ISNA(VLOOKUP($D80&amp;"",'Advisory Week'!$D$2:$E$32,2,0)),"",VLOOKUP($D80&amp;"",'Advisory Week'!$D$2:$E$32,2,0))</f>
        <v/>
      </c>
      <c r="X80" s="27"/>
      <c r="Y80" s="29" t="str">
        <f>IF(ISNA(IF((VLOOKUP($D80,'B-A-B'!$E$2:$F$70,2,0))=1,1,0)),"",VLOOKUP($D80,'B-A-B'!$E$2:$F$70,2,0))</f>
        <v/>
      </c>
      <c r="Z80" s="29" t="str">
        <f>IF(ISNA(IF((VLOOKUP($D80,'SWE Alumni Event'!$E$2:$F$70,2,0))=1,1,0)),"",VLOOKUP($D80,'SWE Alumni Event'!$E$2:$F$70,2,0))</f>
        <v/>
      </c>
      <c r="AA80" s="27"/>
      <c r="AB80" s="27" t="str">
        <f t="shared" si="0"/>
        <v/>
      </c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</row>
    <row r="81" spans="1:44" ht="15">
      <c r="A81" s="26">
        <f>Membership!$A81</f>
        <v>42985.64733295139</v>
      </c>
      <c r="B81" s="22" t="str">
        <f>Membership!$B81</f>
        <v>Philip</v>
      </c>
      <c r="C81" s="23" t="str">
        <f>Membership!$C81</f>
        <v>Steve</v>
      </c>
      <c r="D81" s="24" t="str">
        <f>Membership!$D81</f>
        <v>StevePhilip</v>
      </c>
      <c r="E81" s="27" t="str">
        <f>IF(ISNA(VLOOKUP($D81&amp;"",'GM1'!$G$2:$H$64,2,0)),"",VLOOKUP($D81&amp;"",'GM1'!$G$2:$H$64,2,0))</f>
        <v/>
      </c>
      <c r="F81" s="24" t="str">
        <f>IF(ISNA(VLOOKUP($D81&amp;"",'GM2'!$G$2:$H$64,2,0)),"",VLOOKUP($D81&amp;"",'GM2'!$G$2:$H$64,2,0))</f>
        <v/>
      </c>
      <c r="G81" s="28" t="str">
        <f>IF(ISNA(VLOOKUP($D81&amp;"",'GM3'!$G$2:$H$20,2,0)),"",VLOOKUP($D81&amp;"",'GM3'!$G$2:$H$20,2,0))</f>
        <v/>
      </c>
      <c r="H81" s="21" t="str">
        <f>IF(ISNA(IF((VLOOKUP($D81,'SN1'!$E$2:$F$46,2,0))=1,1,0)),"",VLOOKUP($D81,'SN1'!$E$2:$F$46,2,0))</f>
        <v/>
      </c>
      <c r="I81" s="24" t="str">
        <f>IF(ISNA(IF((VLOOKUP($D81,'SN2'!$E$2:$F$51,2,0))=1,1,0)),"",VLOOKUP($D81,'SN2'!$E$2:$F$51,2,0))</f>
        <v/>
      </c>
      <c r="J81" s="24" t="str">
        <f>IF(ISNA(IF((VLOOKUP($D81,'SN3'!$E$2:$F$43,2,0))=1,2,0)),"",VLOOKUP($D81,'SN3'!$E$2:$F$43,2,0))</f>
        <v/>
      </c>
      <c r="K81" s="24" t="str">
        <f>IF(ISNA(IF((VLOOKUP($D81,'SN4'!$E$2:$F$37,2,0))=1,1,0)),"",VLOOKUP($D81,'SN4'!$E$2:$F$37,2,0))</f>
        <v/>
      </c>
      <c r="L81" s="21">
        <f>IF(ISNA(IF((VLOOKUP($D81,'GN1'!$F$2:$G$47,2,0))=1,1,0)),"",VLOOKUP($D81,'GN1'!$F$2:$G$47,2,0))</f>
        <v>1</v>
      </c>
      <c r="M81" s="30">
        <v>1</v>
      </c>
      <c r="N81" s="27" t="str">
        <f>IF(ISNA(IF((VLOOKUP($D81,'GN3'!$E$2:$F$61,2,0))=1,1,0)),"",VLOOKUP($D81,'GN3'!$E$2:$F$61,2,0))</f>
        <v/>
      </c>
      <c r="O81" s="29" t="str">
        <f>IF(ISNA(IF((VLOOKUP($D81,'GN4'!$E$3:$F$38,2,0))=1,1,0)),"",VLOOKUP($D81,'GN4'!$E$3:$F$38,2,0))</f>
        <v/>
      </c>
      <c r="P81" s="27"/>
      <c r="Q81" s="27"/>
      <c r="R81" s="27"/>
      <c r="S81" s="27"/>
      <c r="T81" s="27"/>
      <c r="U81" s="27"/>
      <c r="V81" s="27" t="str">
        <f>IF(ISNA(IF((VLOOKUP($D81,Chilicookoff!$C$2:$E$37,3,0))=1,1,0)),"",VLOOKUP($D81,Chilicookoff!$C$2:$E$37,3,0))</f>
        <v/>
      </c>
      <c r="W81" s="29" t="str">
        <f>IF(ISNA(VLOOKUP($D81&amp;"",'Advisory Week'!$D$2:$E$32,2,0)),"",VLOOKUP($D81&amp;"",'Advisory Week'!$D$2:$E$32,2,0))</f>
        <v/>
      </c>
      <c r="X81" s="27"/>
      <c r="Y81" s="29" t="str">
        <f>IF(ISNA(IF((VLOOKUP($D81,'B-A-B'!$E$2:$F$70,2,0))=1,1,0)),"",VLOOKUP($D81,'B-A-B'!$E$2:$F$70,2,0))</f>
        <v/>
      </c>
      <c r="Z81" s="29" t="str">
        <f>IF(ISNA(IF((VLOOKUP($D81,'SWE Alumni Event'!$E$2:$F$70,2,0))=1,1,0)),"",VLOOKUP($D81,'SWE Alumni Event'!$E$2:$F$70,2,0))</f>
        <v/>
      </c>
      <c r="AA81" s="27"/>
      <c r="AB81" s="27">
        <f t="shared" si="0"/>
        <v>2</v>
      </c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</row>
    <row r="82" spans="1:44" ht="15">
      <c r="A82" s="26">
        <f>Membership!$A82</f>
        <v>42985.649060925927</v>
      </c>
      <c r="B82" s="22" t="str">
        <f>Membership!$B82</f>
        <v>Varughese</v>
      </c>
      <c r="C82" s="23" t="str">
        <f>Membership!$C82</f>
        <v>Jayson</v>
      </c>
      <c r="D82" s="24" t="str">
        <f>Membership!$D82</f>
        <v>JaysonVarughese</v>
      </c>
      <c r="E82" s="27" t="str">
        <f>IF(ISNA(VLOOKUP($D82&amp;"",'GM1'!$G$2:$H$64,2,0)),"",VLOOKUP($D82&amp;"",'GM1'!$G$2:$H$64,2,0))</f>
        <v/>
      </c>
      <c r="F82" s="24" t="str">
        <f>IF(ISNA(VLOOKUP($D82&amp;"",'GM2'!$G$2:$H$64,2,0)),"",VLOOKUP($D82&amp;"",'GM2'!$G$2:$H$64,2,0))</f>
        <v/>
      </c>
      <c r="G82" s="28" t="str">
        <f>IF(ISNA(VLOOKUP($D82&amp;"",'GM3'!$G$2:$H$20,2,0)),"",VLOOKUP($D82&amp;"",'GM3'!$G$2:$H$20,2,0))</f>
        <v/>
      </c>
      <c r="H82" s="21" t="str">
        <f>IF(ISNA(IF((VLOOKUP($D82,'SN1'!$E$2:$F$46,2,0))=1,1,0)),"",VLOOKUP($D82,'SN1'!$E$2:$F$46,2,0))</f>
        <v/>
      </c>
      <c r="I82" s="24" t="str">
        <f>IF(ISNA(IF((VLOOKUP($D82,'SN2'!$E$2:$F$51,2,0))=1,1,0)),"",VLOOKUP($D82,'SN2'!$E$2:$F$51,2,0))</f>
        <v/>
      </c>
      <c r="J82" s="24" t="str">
        <f>IF(ISNA(IF((VLOOKUP($D82,'SN3'!$E$2:$F$43,2,0))=1,2,0)),"",VLOOKUP($D82,'SN3'!$E$2:$F$43,2,0))</f>
        <v/>
      </c>
      <c r="K82" s="24" t="str">
        <f>IF(ISNA(IF((VLOOKUP($D82,'SN4'!$E$2:$F$37,2,0))=1,1,0)),"",VLOOKUP($D82,'SN4'!$E$2:$F$37,2,0))</f>
        <v/>
      </c>
      <c r="L82" s="21" t="str">
        <f>IF(ISNA(IF((VLOOKUP($D82,'GN1'!$F$2:$G$47,2,0))=1,1,0)),"",VLOOKUP($D82,'GN1'!$F$2:$G$47,2,0))</f>
        <v/>
      </c>
      <c r="M82" s="27" t="str">
        <f>IF(ISNA(IF((VLOOKUP($D82,'GN2'!$E$2:$F$37,2,0))=1,1,0)),"",VLOOKUP($D82,'GN2'!$E$2:$F$37,2,0))</f>
        <v/>
      </c>
      <c r="N82" s="27" t="str">
        <f>IF(ISNA(IF((VLOOKUP($D82,'GN3'!$E$2:$F$61,2,0))=1,1,0)),"",VLOOKUP($D82,'GN3'!$E$2:$F$61,2,0))</f>
        <v/>
      </c>
      <c r="O82" s="29" t="str">
        <f>IF(ISNA(IF((VLOOKUP($D82,'GN4'!$E$3:$F$38,2,0))=1,1,0)),"",VLOOKUP($D82,'GN4'!$E$3:$F$38,2,0))</f>
        <v/>
      </c>
      <c r="P82" s="27"/>
      <c r="Q82" s="27"/>
      <c r="R82" s="27"/>
      <c r="S82" s="27"/>
      <c r="T82" s="27"/>
      <c r="U82" s="27"/>
      <c r="V82" s="27" t="str">
        <f>IF(ISNA(IF((VLOOKUP($D82,Chilicookoff!$C$2:$E$37,3,0))=1,1,0)),"",VLOOKUP($D82,Chilicookoff!$C$2:$E$37,3,0))</f>
        <v/>
      </c>
      <c r="W82" s="29" t="str">
        <f>IF(ISNA(VLOOKUP($D82&amp;"",'Advisory Week'!$D$2:$E$32,2,0)),"",VLOOKUP($D82&amp;"",'Advisory Week'!$D$2:$E$32,2,0))</f>
        <v/>
      </c>
      <c r="X82" s="27"/>
      <c r="Y82" s="29" t="str">
        <f>IF(ISNA(IF((VLOOKUP($D82,'B-A-B'!$E$2:$F$70,2,0))=1,1,0)),"",VLOOKUP($D82,'B-A-B'!$E$2:$F$70,2,0))</f>
        <v/>
      </c>
      <c r="Z82" s="29" t="str">
        <f>IF(ISNA(IF((VLOOKUP($D82,'SWE Alumni Event'!$E$2:$F$70,2,0))=1,1,0)),"",VLOOKUP($D82,'SWE Alumni Event'!$E$2:$F$70,2,0))</f>
        <v/>
      </c>
      <c r="AA82" s="27"/>
      <c r="AB82" s="27" t="str">
        <f t="shared" si="0"/>
        <v/>
      </c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ht="15">
      <c r="A83" s="26">
        <f>Membership!$A83</f>
        <v>42984.234294444439</v>
      </c>
      <c r="B83" s="22" t="str">
        <f>Membership!$B83</f>
        <v>Mills</v>
      </c>
      <c r="C83" s="23" t="str">
        <f>Membership!$C83</f>
        <v>Mason</v>
      </c>
      <c r="D83" s="24" t="str">
        <f>Membership!$D83</f>
        <v>MasonMills</v>
      </c>
      <c r="E83" s="27" t="str">
        <f>IF(ISNA(VLOOKUP($D83&amp;"",'GM1'!$G$2:$H$64,2,0)),"",VLOOKUP($D83&amp;"",'GM1'!$G$2:$H$64,2,0))</f>
        <v/>
      </c>
      <c r="F83" s="24" t="str">
        <f>IF(ISNA(VLOOKUP($D83&amp;"",'GM2'!$G$2:$H$64,2,0)),"",VLOOKUP($D83&amp;"",'GM2'!$G$2:$H$64,2,0))</f>
        <v/>
      </c>
      <c r="G83" s="28" t="str">
        <f>IF(ISNA(VLOOKUP($D83&amp;"",'GM3'!$G$2:$H$20,2,0)),"",VLOOKUP($D83&amp;"",'GM3'!$G$2:$H$20,2,0))</f>
        <v/>
      </c>
      <c r="H83" s="21" t="str">
        <f>IF(ISNA(IF((VLOOKUP($D83,'SN1'!$E$2:$F$46,2,0))=1,1,0)),"",VLOOKUP($D83,'SN1'!$E$2:$F$46,2,0))</f>
        <v/>
      </c>
      <c r="I83" s="24" t="str">
        <f>IF(ISNA(IF((VLOOKUP($D83,'SN2'!$E$2:$F$51,2,0))=1,1,0)),"",VLOOKUP($D83,'SN2'!$E$2:$F$51,2,0))</f>
        <v/>
      </c>
      <c r="J83" s="24" t="str">
        <f>IF(ISNA(IF((VLOOKUP($D83,'SN3'!$E$2:$F$43,2,0))=1,2,0)),"",VLOOKUP($D83,'SN3'!$E$2:$F$43,2,0))</f>
        <v/>
      </c>
      <c r="K83" s="24" t="str">
        <f>IF(ISNA(IF((VLOOKUP($D83,'SN4'!$E$2:$F$37,2,0))=1,1,0)),"",VLOOKUP($D83,'SN4'!$E$2:$F$37,2,0))</f>
        <v/>
      </c>
      <c r="L83" s="21" t="str">
        <f>IF(ISNA(IF((VLOOKUP($D83,'GN1'!$F$2:$G$47,2,0))=1,1,0)),"",VLOOKUP($D83,'GN1'!$F$2:$G$47,2,0))</f>
        <v/>
      </c>
      <c r="M83" s="27" t="str">
        <f>IF(ISNA(IF((VLOOKUP($D83,'GN2'!$E$2:$F$37,2,0))=1,1,0)),"",VLOOKUP($D83,'GN2'!$E$2:$F$37,2,0))</f>
        <v/>
      </c>
      <c r="N83" s="27" t="str">
        <f>IF(ISNA(IF((VLOOKUP($D83,'GN3'!$E$2:$F$61,2,0))=1,1,0)),"",VLOOKUP($D83,'GN3'!$E$2:$F$61,2,0))</f>
        <v/>
      </c>
      <c r="O83" s="29" t="str">
        <f>IF(ISNA(IF((VLOOKUP($D83,'GN4'!$E$3:$F$38,2,0))=1,1,0)),"",VLOOKUP($D83,'GN4'!$E$3:$F$38,2,0))</f>
        <v/>
      </c>
      <c r="P83" s="27"/>
      <c r="Q83" s="27"/>
      <c r="R83" s="27"/>
      <c r="S83" s="27"/>
      <c r="T83" s="27"/>
      <c r="U83" s="27"/>
      <c r="V83" s="27" t="str">
        <f>IF(ISNA(IF((VLOOKUP($D83,Chilicookoff!$C$2:$E$37,3,0))=1,1,0)),"",VLOOKUP($D83,Chilicookoff!$C$2:$E$37,3,0))</f>
        <v/>
      </c>
      <c r="W83" s="29" t="str">
        <f>IF(ISNA(VLOOKUP($D83&amp;"",'Advisory Week'!$D$2:$E$32,2,0)),"",VLOOKUP($D83&amp;"",'Advisory Week'!$D$2:$E$32,2,0))</f>
        <v/>
      </c>
      <c r="X83" s="27"/>
      <c r="Y83" s="29" t="str">
        <f>IF(ISNA(IF((VLOOKUP($D83,'B-A-B'!$E$2:$F$70,2,0))=1,1,0)),"",VLOOKUP($D83,'B-A-B'!$E$2:$F$70,2,0))</f>
        <v/>
      </c>
      <c r="Z83" s="29" t="str">
        <f>IF(ISNA(IF((VLOOKUP($D83,'SWE Alumni Event'!$E$2:$F$70,2,0))=1,1,0)),"",VLOOKUP($D83,'SWE Alumni Event'!$E$2:$F$70,2,0))</f>
        <v/>
      </c>
      <c r="AA83" s="27"/>
      <c r="AB83" s="27" t="str">
        <f t="shared" si="0"/>
        <v/>
      </c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1:44" ht="15">
      <c r="A84" s="26">
        <f>Membership!$A84</f>
        <v>42999.61934740741</v>
      </c>
      <c r="B84" s="22" t="str">
        <f>Membership!$B84</f>
        <v>Medina</v>
      </c>
      <c r="C84" s="23" t="str">
        <f>Membership!$C84</f>
        <v>Rafael</v>
      </c>
      <c r="D84" s="24" t="str">
        <f>Membership!$D84</f>
        <v>RafaelMedina</v>
      </c>
      <c r="E84" s="27" t="str">
        <f>IF(ISNA(VLOOKUP($D84&amp;"",'GM1'!$G$2:$H$64,2,0)),"",VLOOKUP($D84&amp;"",'GM1'!$G$2:$H$64,2,0))</f>
        <v/>
      </c>
      <c r="F84" s="24">
        <f>IF(ISNA(VLOOKUP($D84&amp;"",'GM2'!$G$2:$H$64,2,0)),"",VLOOKUP($D84&amp;"",'GM2'!$G$2:$H$64,2,0))</f>
        <v>1</v>
      </c>
      <c r="G84" s="28" t="str">
        <f>IF(ISNA(VLOOKUP($D84&amp;"",'GM3'!$G$2:$H$20,2,0)),"",VLOOKUP($D84&amp;"",'GM3'!$G$2:$H$20,2,0))</f>
        <v/>
      </c>
      <c r="H84" s="21" t="str">
        <f>IF(ISNA(IF((VLOOKUP($D84,'SN1'!$E$2:$F$46,2,0))=1,1,0)),"",VLOOKUP($D84,'SN1'!$E$2:$F$46,2,0))</f>
        <v/>
      </c>
      <c r="I84" s="24" t="str">
        <f>IF(ISNA(IF((VLOOKUP($D84,'SN2'!$E$2:$F$51,2,0))=1,1,0)),"",VLOOKUP($D84,'SN2'!$E$2:$F$51,2,0))</f>
        <v/>
      </c>
      <c r="J84" s="24" t="str">
        <f>IF(ISNA(IF((VLOOKUP($D84,'SN3'!$E$2:$F$43,2,0))=1,2,0)),"",VLOOKUP($D84,'SN3'!$E$2:$F$43,2,0))</f>
        <v/>
      </c>
      <c r="K84" s="24" t="str">
        <f>IF(ISNA(IF((VLOOKUP($D84,'SN4'!$E$2:$F$37,2,0))=1,1,0)),"",VLOOKUP($D84,'SN4'!$E$2:$F$37,2,0))</f>
        <v/>
      </c>
      <c r="L84" s="21" t="str">
        <f>IF(ISNA(IF((VLOOKUP($D84,'GN1'!$F$2:$G$47,2,0))=1,1,0)),"",VLOOKUP($D84,'GN1'!$F$2:$G$47,2,0))</f>
        <v/>
      </c>
      <c r="M84" s="27" t="str">
        <f>IF(ISNA(IF((VLOOKUP($D84,'GN2'!$E$2:$F$37,2,0))=1,1,0)),"",VLOOKUP($D84,'GN2'!$E$2:$F$37,2,0))</f>
        <v/>
      </c>
      <c r="N84" s="27" t="str">
        <f>IF(ISNA(IF((VLOOKUP($D84,'GN3'!$E$2:$F$61,2,0))=1,1,0)),"",VLOOKUP($D84,'GN3'!$E$2:$F$61,2,0))</f>
        <v/>
      </c>
      <c r="O84" s="29" t="str">
        <f>IF(ISNA(IF((VLOOKUP($D84,'GN4'!$E$3:$F$38,2,0))=1,1,0)),"",VLOOKUP($D84,'GN4'!$E$3:$F$38,2,0))</f>
        <v/>
      </c>
      <c r="P84" s="27"/>
      <c r="Q84" s="27"/>
      <c r="R84" s="27"/>
      <c r="S84" s="27"/>
      <c r="T84" s="30">
        <v>1</v>
      </c>
      <c r="U84" s="27"/>
      <c r="V84" s="27" t="str">
        <f>IF(ISNA(IF((VLOOKUP($D84,Chilicookoff!$C$2:$E$37,3,0))=1,1,0)),"",VLOOKUP($D84,Chilicookoff!$C$2:$E$37,3,0))</f>
        <v/>
      </c>
      <c r="W84" s="29" t="str">
        <f>IF(ISNA(VLOOKUP($D84&amp;"",'Advisory Week'!$D$2:$E$32,2,0)),"",VLOOKUP($D84&amp;"",'Advisory Week'!$D$2:$E$32,2,0))</f>
        <v/>
      </c>
      <c r="X84" s="27"/>
      <c r="Y84" s="29" t="str">
        <f>IF(ISNA(IF((VLOOKUP($D84,'B-A-B'!$E$2:$F$70,2,0))=1,1,0)),"",VLOOKUP($D84,'B-A-B'!$E$2:$F$70,2,0))</f>
        <v/>
      </c>
      <c r="Z84" s="29" t="str">
        <f>IF(ISNA(IF((VLOOKUP($D84,'SWE Alumni Event'!$E$2:$F$70,2,0))=1,1,0)),"",VLOOKUP($D84,'SWE Alumni Event'!$E$2:$F$70,2,0))</f>
        <v/>
      </c>
      <c r="AA84" s="27"/>
      <c r="AB84" s="27">
        <f t="shared" si="0"/>
        <v>2</v>
      </c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1:44" ht="15">
      <c r="A85" s="26">
        <f>Membership!$A85</f>
        <v>42985.704825393521</v>
      </c>
      <c r="B85" s="22" t="str">
        <f>Membership!$B85</f>
        <v xml:space="preserve">Silva Rodriguez </v>
      </c>
      <c r="C85" s="23" t="str">
        <f>Membership!$C85</f>
        <v>Jesus</v>
      </c>
      <c r="D85" s="24" t="str">
        <f>Membership!$D85</f>
        <v>JesusSilvaRodriguez</v>
      </c>
      <c r="E85" s="27" t="str">
        <f>IF(ISNA(VLOOKUP($D85&amp;"",'GM1'!$G$2:$H$64,2,0)),"",VLOOKUP($D85&amp;"",'GM1'!$G$2:$H$64,2,0))</f>
        <v/>
      </c>
      <c r="F85" s="24" t="str">
        <f>IF(ISNA(VLOOKUP($D85&amp;"",'GM2'!$G$2:$H$64,2,0)),"",VLOOKUP($D85&amp;"",'GM2'!$G$2:$H$64,2,0))</f>
        <v/>
      </c>
      <c r="G85" s="28" t="str">
        <f>IF(ISNA(VLOOKUP($D85&amp;"",'GM3'!$G$2:$H$20,2,0)),"",VLOOKUP($D85&amp;"",'GM3'!$G$2:$H$20,2,0))</f>
        <v/>
      </c>
      <c r="H85" s="21" t="str">
        <f>IF(ISNA(IF((VLOOKUP($D85,'SN1'!$E$2:$F$46,2,0))=1,1,0)),"",VLOOKUP($D85,'SN1'!$E$2:$F$46,2,0))</f>
        <v/>
      </c>
      <c r="I85" s="24" t="str">
        <f>IF(ISNA(IF((VLOOKUP($D85,'SN2'!$E$2:$F$51,2,0))=1,1,0)),"",VLOOKUP($D85,'SN2'!$E$2:$F$51,2,0))</f>
        <v/>
      </c>
      <c r="J85" s="24" t="str">
        <f>IF(ISNA(IF((VLOOKUP($D85,'SN3'!$E$2:$F$43,2,0))=1,2,0)),"",VLOOKUP($D85,'SN3'!$E$2:$F$43,2,0))</f>
        <v/>
      </c>
      <c r="K85" s="24" t="str">
        <f>IF(ISNA(IF((VLOOKUP($D85,'SN4'!$E$2:$F$37,2,0))=1,1,0)),"",VLOOKUP($D85,'SN4'!$E$2:$F$37,2,0))</f>
        <v/>
      </c>
      <c r="L85" s="21" t="str">
        <f>IF(ISNA(IF((VLOOKUP($D85,'GN1'!$F$2:$G$47,2,0))=1,1,0)),"",VLOOKUP($D85,'GN1'!$F$2:$G$47,2,0))</f>
        <v/>
      </c>
      <c r="M85" s="27" t="str">
        <f>IF(ISNA(IF((VLOOKUP($D85,'GN2'!$E$2:$F$37,2,0))=1,1,0)),"",VLOOKUP($D85,'GN2'!$E$2:$F$37,2,0))</f>
        <v/>
      </c>
      <c r="N85" s="27" t="str">
        <f>IF(ISNA(IF((VLOOKUP($D85,'GN3'!$E$2:$F$61,2,0))=1,1,0)),"",VLOOKUP($D85,'GN3'!$E$2:$F$61,2,0))</f>
        <v/>
      </c>
      <c r="O85" s="29" t="str">
        <f>IF(ISNA(IF((VLOOKUP($D85,'GN4'!$E$3:$F$38,2,0))=1,1,0)),"",VLOOKUP($D85,'GN4'!$E$3:$F$38,2,0))</f>
        <v/>
      </c>
      <c r="P85" s="27"/>
      <c r="Q85" s="27"/>
      <c r="R85" s="27"/>
      <c r="S85" s="27"/>
      <c r="T85" s="27"/>
      <c r="U85" s="27"/>
      <c r="V85" s="27" t="str">
        <f>IF(ISNA(IF((VLOOKUP($D85,Chilicookoff!$C$2:$E$37,3,0))=1,1,0)),"",VLOOKUP($D85,Chilicookoff!$C$2:$E$37,3,0))</f>
        <v/>
      </c>
      <c r="W85" s="29">
        <f>IF(ISNA(VLOOKUP($D85&amp;"",'Advisory Week'!$D$2:$E$32,2,0)),"",VLOOKUP($D85&amp;"",'Advisory Week'!$D$2:$E$32,2,0))</f>
        <v>1</v>
      </c>
      <c r="X85" s="27"/>
      <c r="Y85" s="29" t="str">
        <f>IF(ISNA(IF((VLOOKUP($D85,'B-A-B'!$E$2:$F$70,2,0))=1,1,0)),"",VLOOKUP($D85,'B-A-B'!$E$2:$F$70,2,0))</f>
        <v/>
      </c>
      <c r="Z85" s="29" t="str">
        <f>IF(ISNA(IF((VLOOKUP($D85,'SWE Alumni Event'!$E$2:$F$70,2,0))=1,1,0)),"",VLOOKUP($D85,'SWE Alumni Event'!$E$2:$F$70,2,0))</f>
        <v/>
      </c>
      <c r="AA85" s="27"/>
      <c r="AB85" s="27">
        <f t="shared" si="0"/>
        <v>1</v>
      </c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 ht="15">
      <c r="A86" s="26">
        <f>Membership!$A86</f>
        <v>43106.659912754629</v>
      </c>
      <c r="B86" s="21" t="str">
        <f>Membership!$B86</f>
        <v>Medina</v>
      </c>
      <c r="C86" s="27" t="str">
        <f>Membership!$C86</f>
        <v>Alec</v>
      </c>
      <c r="D86" s="24" t="str">
        <f>Membership!$D86</f>
        <v>AlecMedina</v>
      </c>
      <c r="E86" s="27">
        <f>IF(ISNA(VLOOKUP($D86&amp;"",'GM1'!$G$2:$H$64,2,0)),"",VLOOKUP($D86&amp;"",'GM1'!$G$2:$H$64,2,0))</f>
        <v>2</v>
      </c>
      <c r="F86" s="24" t="str">
        <f>IF(ISNA(VLOOKUP($D86&amp;"",'GM2'!$G$2:$H$64,2,0)),"",VLOOKUP($D86&amp;"",'GM2'!$G$2:$H$64,2,0))</f>
        <v/>
      </c>
      <c r="G86" s="28" t="str">
        <f>IF(ISNA(VLOOKUP($D86&amp;"",'GM3'!$G$2:$H$20,2,0)),"",VLOOKUP($D86&amp;"",'GM3'!$G$2:$H$20,2,0))</f>
        <v/>
      </c>
      <c r="H86" s="21" t="str">
        <f>IF(ISNA(IF((VLOOKUP($D86,'SN1'!$E$2:$F$46,2,0))=1,1,0)),"",VLOOKUP($D86,'SN1'!$E$2:$F$46,2,0))</f>
        <v/>
      </c>
      <c r="I86" s="24" t="str">
        <f>IF(ISNA(IF((VLOOKUP($D86,'SN2'!$E$2:$F$51,2,0))=1,1,0)),"",VLOOKUP($D86,'SN2'!$E$2:$F$51,2,0))</f>
        <v/>
      </c>
      <c r="J86" s="24" t="str">
        <f>IF(ISNA(IF((VLOOKUP($D86,'SN3'!$E$2:$F$43,2,0))=1,2,0)),"",VLOOKUP($D86,'SN3'!$E$2:$F$43,2,0))</f>
        <v/>
      </c>
      <c r="K86" s="24" t="str">
        <f>IF(ISNA(IF((VLOOKUP($D86,'SN4'!$E$2:$F$37,2,0))=1,1,0)),"",VLOOKUP($D86,'SN4'!$E$2:$F$37,2,0))</f>
        <v/>
      </c>
      <c r="L86" s="21" t="str">
        <f>IF(ISNA(IF((VLOOKUP($D86,'GN1'!$F$2:$G$47,2,0))=1,1,0)),"",VLOOKUP($D86,'GN1'!$F$2:$G$47,2,0))</f>
        <v/>
      </c>
      <c r="M86" s="27" t="str">
        <f>IF(ISNA(IF((VLOOKUP($D86,'GN2'!$E$2:$F$37,2,0))=1,1,0)),"",VLOOKUP($D86,'GN2'!$E$2:$F$37,2,0))</f>
        <v/>
      </c>
      <c r="N86" s="27" t="str">
        <f>IF(ISNA(IF((VLOOKUP($D86,'GN3'!$E$2:$F$61,2,0))=1,1,0)),"",VLOOKUP($D86,'GN3'!$E$2:$F$61,2,0))</f>
        <v/>
      </c>
      <c r="O86" s="29" t="str">
        <f>IF(ISNA(IF((VLOOKUP($D86,'GN4'!$E$3:$F$38,2,0))=1,1,0)),"",VLOOKUP($D86,'GN4'!$E$3:$F$38,2,0))</f>
        <v/>
      </c>
      <c r="P86" s="27"/>
      <c r="Q86" s="27"/>
      <c r="R86" s="27"/>
      <c r="S86" s="27"/>
      <c r="T86" s="27"/>
      <c r="U86" s="27"/>
      <c r="V86" s="27" t="str">
        <f>IF(ISNA(IF((VLOOKUP($D86,Chilicookoff!$C$2:$E$37,3,0))=1,1,0)),"",VLOOKUP($D86,Chilicookoff!$C$2:$E$37,3,0))</f>
        <v/>
      </c>
      <c r="W86" s="29" t="str">
        <f>IF(ISNA(VLOOKUP($D86&amp;"",'Advisory Week'!$D$2:$E$32,2,0)),"",VLOOKUP($D86&amp;"",'Advisory Week'!$D$2:$E$32,2,0))</f>
        <v/>
      </c>
      <c r="X86" s="27"/>
      <c r="Y86" s="29" t="str">
        <f>IF(ISNA(IF((VLOOKUP($D86,'B-A-B'!$E$2:$F$70,2,0))=1,1,0)),"",VLOOKUP($D86,'B-A-B'!$E$2:$F$70,2,0))</f>
        <v/>
      </c>
      <c r="Z86" s="29" t="str">
        <f>IF(ISNA(IF((VLOOKUP($D86,'SWE Alumni Event'!$E$2:$F$70,2,0))=1,1,0)),"",VLOOKUP($D86,'SWE Alumni Event'!$E$2:$F$70,2,0))</f>
        <v/>
      </c>
      <c r="AA86" s="27"/>
      <c r="AB86" s="27">
        <f t="shared" si="0"/>
        <v>2</v>
      </c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 ht="15">
      <c r="A87" s="26">
        <f>Membership!$A87</f>
        <v>42985.796688842587</v>
      </c>
      <c r="B87" s="22" t="str">
        <f>Membership!$B87</f>
        <v>Philen</v>
      </c>
      <c r="C87" s="23" t="str">
        <f>Membership!$C87</f>
        <v>Albert</v>
      </c>
      <c r="D87" s="24" t="str">
        <f>Membership!$D87</f>
        <v>AlbertPhilen</v>
      </c>
      <c r="E87" s="27" t="str">
        <f>IF(ISNA(VLOOKUP($D87&amp;"",'GM1'!$G$2:$H$64,2,0)),"",VLOOKUP($D87&amp;"",'GM1'!$G$2:$H$64,2,0))</f>
        <v/>
      </c>
      <c r="F87" s="24" t="str">
        <f>IF(ISNA(VLOOKUP($D87&amp;"",'GM2'!$G$2:$H$64,2,0)),"",VLOOKUP($D87&amp;"",'GM2'!$G$2:$H$64,2,0))</f>
        <v/>
      </c>
      <c r="G87" s="28" t="str">
        <f>IF(ISNA(VLOOKUP($D87&amp;"",'GM3'!$G$2:$H$20,2,0)),"",VLOOKUP($D87&amp;"",'GM3'!$G$2:$H$20,2,0))</f>
        <v/>
      </c>
      <c r="H87" s="21" t="str">
        <f>IF(ISNA(IF((VLOOKUP($D87,'SN1'!$E$2:$F$46,2,0))=1,1,0)),"",VLOOKUP($D87,'SN1'!$E$2:$F$46,2,0))</f>
        <v/>
      </c>
      <c r="I87" s="24" t="str">
        <f>IF(ISNA(IF((VLOOKUP($D87,'SN2'!$E$2:$F$51,2,0))=1,1,0)),"",VLOOKUP($D87,'SN2'!$E$2:$F$51,2,0))</f>
        <v/>
      </c>
      <c r="J87" s="24" t="str">
        <f>IF(ISNA(IF((VLOOKUP($D87,'SN3'!$E$2:$F$43,2,0))=1,2,0)),"",VLOOKUP($D87,'SN3'!$E$2:$F$43,2,0))</f>
        <v/>
      </c>
      <c r="K87" s="24" t="str">
        <f>IF(ISNA(IF((VLOOKUP($D87,'SN4'!$E$2:$F$37,2,0))=1,1,0)),"",VLOOKUP($D87,'SN4'!$E$2:$F$37,2,0))</f>
        <v/>
      </c>
      <c r="L87" s="21" t="str">
        <f>IF(ISNA(IF((VLOOKUP($D87,'GN1'!$F$2:$G$47,2,0))=1,1,0)),"",VLOOKUP($D87,'GN1'!$F$2:$G$47,2,0))</f>
        <v/>
      </c>
      <c r="M87" s="27" t="str">
        <f>IF(ISNA(IF((VLOOKUP($D87,'GN2'!$E$2:$F$37,2,0))=1,1,0)),"",VLOOKUP($D87,'GN2'!$E$2:$F$37,2,0))</f>
        <v/>
      </c>
      <c r="N87" s="27" t="str">
        <f>IF(ISNA(IF((VLOOKUP($D87,'GN3'!$E$2:$F$61,2,0))=1,1,0)),"",VLOOKUP($D87,'GN3'!$E$2:$F$61,2,0))</f>
        <v/>
      </c>
      <c r="O87" s="29" t="str">
        <f>IF(ISNA(IF((VLOOKUP($D87,'GN4'!$E$3:$F$38,2,0))=1,1,0)),"",VLOOKUP($D87,'GN4'!$E$3:$F$38,2,0))</f>
        <v/>
      </c>
      <c r="P87" s="27"/>
      <c r="Q87" s="27"/>
      <c r="R87" s="27"/>
      <c r="S87" s="27"/>
      <c r="T87" s="27"/>
      <c r="U87" s="27"/>
      <c r="V87" s="27" t="str">
        <f>IF(ISNA(IF((VLOOKUP($D87,Chilicookoff!$C$2:$E$37,3,0))=1,1,0)),"",VLOOKUP($D87,Chilicookoff!$C$2:$E$37,3,0))</f>
        <v/>
      </c>
      <c r="W87" s="29" t="str">
        <f>IF(ISNA(VLOOKUP($D87&amp;"",'Advisory Week'!$D$2:$E$32,2,0)),"",VLOOKUP($D87&amp;"",'Advisory Week'!$D$2:$E$32,2,0))</f>
        <v/>
      </c>
      <c r="X87" s="27"/>
      <c r="Y87" s="29" t="str">
        <f>IF(ISNA(IF((VLOOKUP($D87,'B-A-B'!$E$2:$F$70,2,0))=1,1,0)),"",VLOOKUP($D87,'B-A-B'!$E$2:$F$70,2,0))</f>
        <v/>
      </c>
      <c r="Z87" s="29" t="str">
        <f>IF(ISNA(IF((VLOOKUP($D87,'SWE Alumni Event'!$E$2:$F$70,2,0))=1,1,0)),"",VLOOKUP($D87,'SWE Alumni Event'!$E$2:$F$70,2,0))</f>
        <v/>
      </c>
      <c r="AA87" s="27"/>
      <c r="AB87" s="27" t="str">
        <f t="shared" si="0"/>
        <v/>
      </c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1:44" ht="15">
      <c r="A88" s="26">
        <f>Membership!$A88</f>
        <v>42985.825176354163</v>
      </c>
      <c r="B88" s="22" t="str">
        <f>Membership!$B88</f>
        <v>Roberts</v>
      </c>
      <c r="C88" s="23" t="str">
        <f>Membership!$C88</f>
        <v>Natasha</v>
      </c>
      <c r="D88" s="24" t="str">
        <f>Membership!$D88</f>
        <v>NatashaRoberts</v>
      </c>
      <c r="E88" s="27">
        <f>IF(ISNA(VLOOKUP($D88&amp;"",'GM1'!$G$2:$H$64,2,0)),"",VLOOKUP($D88&amp;"",'GM1'!$G$2:$H$64,2,0))</f>
        <v>1</v>
      </c>
      <c r="F88" s="24">
        <f>IF(ISNA(VLOOKUP($D88&amp;"",'GM2'!$G$2:$H$64,2,0)),"",VLOOKUP($D88&amp;"",'GM2'!$G$2:$H$64,2,0))</f>
        <v>1</v>
      </c>
      <c r="G88" s="28" t="str">
        <f>IF(ISNA(VLOOKUP($D88&amp;"",'GM3'!$G$2:$H$20,2,0)),"",VLOOKUP($D88&amp;"",'GM3'!$G$2:$H$20,2,0))</f>
        <v/>
      </c>
      <c r="H88" s="21" t="str">
        <f>IF(ISNA(IF((VLOOKUP($D88,'SN1'!$E$2:$F$46,2,0))=1,1,0)),"",VLOOKUP($D88,'SN1'!$E$2:$F$46,2,0))</f>
        <v/>
      </c>
      <c r="I88" s="24" t="str">
        <f>IF(ISNA(IF((VLOOKUP($D88,'SN2'!$E$2:$F$51,2,0))=1,1,0)),"",VLOOKUP($D88,'SN2'!$E$2:$F$51,2,0))</f>
        <v/>
      </c>
      <c r="J88" s="24" t="str">
        <f>IF(ISNA(IF((VLOOKUP($D88,'SN3'!$E$2:$F$43,2,0))=1,2,0)),"",VLOOKUP($D88,'SN3'!$E$2:$F$43,2,0))</f>
        <v/>
      </c>
      <c r="K88" s="24" t="str">
        <f>IF(ISNA(IF((VLOOKUP($D88,'SN4'!$E$2:$F$37,2,0))=1,1,0)),"",VLOOKUP($D88,'SN4'!$E$2:$F$37,2,0))</f>
        <v/>
      </c>
      <c r="L88" s="21" t="str">
        <f>IF(ISNA(IF((VLOOKUP($D88,'GN1'!$F$2:$G$47,2,0))=1,1,0)),"",VLOOKUP($D88,'GN1'!$F$2:$G$47,2,0))</f>
        <v/>
      </c>
      <c r="M88" s="27" t="str">
        <f>IF(ISNA(IF((VLOOKUP($D88,'GN2'!$E$2:$F$37,2,0))=1,1,0)),"",VLOOKUP($D88,'GN2'!$E$2:$F$37,2,0))</f>
        <v/>
      </c>
      <c r="N88" s="27" t="str">
        <f>IF(ISNA(IF((VLOOKUP($D88,'GN3'!$E$2:$F$61,2,0))=1,1,0)),"",VLOOKUP($D88,'GN3'!$E$2:$F$61,2,0))</f>
        <v/>
      </c>
      <c r="O88" s="29" t="str">
        <f>IF(ISNA(IF((VLOOKUP($D88,'GN4'!$E$3:$F$38,2,0))=1,1,0)),"",VLOOKUP($D88,'GN4'!$E$3:$F$38,2,0))</f>
        <v/>
      </c>
      <c r="P88" s="27"/>
      <c r="Q88" s="27"/>
      <c r="R88" s="27"/>
      <c r="S88" s="27"/>
      <c r="T88" s="27"/>
      <c r="U88" s="27"/>
      <c r="V88" s="27" t="str">
        <f>IF(ISNA(IF((VLOOKUP($D88,Chilicookoff!$C$2:$E$37,3,0))=1,1,0)),"",VLOOKUP($D88,Chilicookoff!$C$2:$E$37,3,0))</f>
        <v/>
      </c>
      <c r="W88" s="29" t="str">
        <f>IF(ISNA(VLOOKUP($D88&amp;"",'Advisory Week'!$D$2:$E$32,2,0)),"",VLOOKUP($D88&amp;"",'Advisory Week'!$D$2:$E$32,2,0))</f>
        <v/>
      </c>
      <c r="X88" s="27"/>
      <c r="Y88" s="29" t="str">
        <f>IF(ISNA(IF((VLOOKUP($D88,'B-A-B'!$E$2:$F$70,2,0))=1,1,0)),"",VLOOKUP($D88,'B-A-B'!$E$2:$F$70,2,0))</f>
        <v/>
      </c>
      <c r="Z88" s="29" t="str">
        <f>IF(ISNA(IF((VLOOKUP($D88,'SWE Alumni Event'!$E$2:$F$70,2,0))=1,1,0)),"",VLOOKUP($D88,'SWE Alumni Event'!$E$2:$F$70,2,0))</f>
        <v/>
      </c>
      <c r="AA88" s="27"/>
      <c r="AB88" s="27">
        <f t="shared" si="0"/>
        <v>2</v>
      </c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1:44" ht="15">
      <c r="A89" s="26">
        <f>Membership!$A89</f>
        <v>43182.172070150467</v>
      </c>
      <c r="B89" s="21" t="str">
        <f>Membership!$B89</f>
        <v>Medina</v>
      </c>
      <c r="C89" s="27" t="str">
        <f>Membership!$C89</f>
        <v>Maria</v>
      </c>
      <c r="D89" s="24" t="str">
        <f>Membership!$D89</f>
        <v>MariaMedina</v>
      </c>
      <c r="E89" s="27" t="str">
        <f>IF(ISNA(VLOOKUP($D89&amp;"",'GM1'!$G$2:$H$64,2,0)),"",VLOOKUP($D89&amp;"",'GM1'!$G$2:$H$64,2,0))</f>
        <v/>
      </c>
      <c r="F89" s="24" t="str">
        <f>IF(ISNA(VLOOKUP($D89&amp;"",'GM2'!$G$2:$H$64,2,0)),"",VLOOKUP($D89&amp;"",'GM2'!$G$2:$H$64,2,0))</f>
        <v/>
      </c>
      <c r="G89" s="28" t="str">
        <f>IF(ISNA(VLOOKUP($D89&amp;"",'GM3'!$G$2:$H$20,2,0)),"",VLOOKUP($D89&amp;"",'GM3'!$G$2:$H$20,2,0))</f>
        <v/>
      </c>
      <c r="H89" s="21" t="str">
        <f>IF(ISNA(IF((VLOOKUP($D89,'SN1'!$E$2:$F$46,2,0))=1,1,0)),"",VLOOKUP($D89,'SN1'!$E$2:$F$46,2,0))</f>
        <v/>
      </c>
      <c r="I89" s="24" t="str">
        <f>IF(ISNA(IF((VLOOKUP($D89,'SN2'!$E$2:$F$51,2,0))=1,1,0)),"",VLOOKUP($D89,'SN2'!$E$2:$F$51,2,0))</f>
        <v/>
      </c>
      <c r="J89" s="24" t="str">
        <f>IF(ISNA(IF((VLOOKUP($D89,'SN3'!$E$2:$F$43,2,0))=1,2,0)),"",VLOOKUP($D89,'SN3'!$E$2:$F$43,2,0))</f>
        <v/>
      </c>
      <c r="K89" s="24" t="str">
        <f>IF(ISNA(IF((VLOOKUP($D89,'SN4'!$E$2:$F$37,2,0))=1,1,0)),"",VLOOKUP($D89,'SN4'!$E$2:$F$37,2,0))</f>
        <v/>
      </c>
      <c r="L89" s="21" t="str">
        <f>IF(ISNA(IF((VLOOKUP($D89,'GN1'!$F$2:$G$47,2,0))=1,1,0)),"",VLOOKUP($D89,'GN1'!$F$2:$G$47,2,0))</f>
        <v/>
      </c>
      <c r="M89" s="27" t="str">
        <f>IF(ISNA(IF((VLOOKUP($D89,'GN2'!$E$2:$F$37,2,0))=1,1,0)),"",VLOOKUP($D89,'GN2'!$E$2:$F$37,2,0))</f>
        <v/>
      </c>
      <c r="N89" s="27" t="str">
        <f>IF(ISNA(IF((VLOOKUP($D89,'GN3'!$E$2:$F$61,2,0))=1,1,0)),"",VLOOKUP($D89,'GN3'!$E$2:$F$61,2,0))</f>
        <v/>
      </c>
      <c r="O89" s="29" t="str">
        <f>IF(ISNA(IF((VLOOKUP($D89,'GN4'!$E$3:$F$38,2,0))=1,1,0)),"",VLOOKUP($D89,'GN4'!$E$3:$F$38,2,0))</f>
        <v/>
      </c>
      <c r="P89" s="27"/>
      <c r="Q89" s="27"/>
      <c r="R89" s="27"/>
      <c r="S89" s="27"/>
      <c r="T89" s="27"/>
      <c r="U89" s="27"/>
      <c r="V89" s="27" t="str">
        <f>IF(ISNA(IF((VLOOKUP($D89,Chilicookoff!$C$2:$E$37,3,0))=1,1,0)),"",VLOOKUP($D89,Chilicookoff!$C$2:$E$37,3,0))</f>
        <v/>
      </c>
      <c r="W89" s="29" t="str">
        <f>IF(ISNA(VLOOKUP($D89&amp;"",'Advisory Week'!$D$2:$E$32,2,0)),"",VLOOKUP($D89&amp;"",'Advisory Week'!$D$2:$E$32,2,0))</f>
        <v/>
      </c>
      <c r="X89" s="27"/>
      <c r="Y89" s="29" t="str">
        <f>IF(ISNA(IF((VLOOKUP($D89,'B-A-B'!$E$2:$F$70,2,0))=1,1,0)),"",VLOOKUP($D89,'B-A-B'!$E$2:$F$70,2,0))</f>
        <v/>
      </c>
      <c r="Z89" s="29" t="str">
        <f>IF(ISNA(IF((VLOOKUP($D89,'SWE Alumni Event'!$E$2:$F$70,2,0))=1,1,0)),"",VLOOKUP($D89,'SWE Alumni Event'!$E$2:$F$70,2,0))</f>
        <v/>
      </c>
      <c r="AA89" s="27"/>
      <c r="AB89" s="27" t="str">
        <f t="shared" si="0"/>
        <v/>
      </c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</row>
    <row r="90" spans="1:44" ht="15">
      <c r="A90" s="26">
        <f>Membership!$A90</f>
        <v>42986.381640659718</v>
      </c>
      <c r="B90" s="22" t="str">
        <f>Membership!$B90</f>
        <v>Meza</v>
      </c>
      <c r="C90" s="23" t="str">
        <f>Membership!$C90</f>
        <v>Daniel</v>
      </c>
      <c r="D90" s="24" t="str">
        <f>Membership!$D90</f>
        <v>DanielMeza</v>
      </c>
      <c r="E90" s="27" t="str">
        <f>IF(ISNA(VLOOKUP($D90&amp;"",'GM1'!$G$2:$H$64,2,0)),"",VLOOKUP($D90&amp;"",'GM1'!$G$2:$H$64,2,0))</f>
        <v/>
      </c>
      <c r="F90" s="24" t="str">
        <f>IF(ISNA(VLOOKUP($D90&amp;"",'GM2'!$G$2:$H$64,2,0)),"",VLOOKUP($D90&amp;"",'GM2'!$G$2:$H$64,2,0))</f>
        <v/>
      </c>
      <c r="G90" s="28" t="str">
        <f>IF(ISNA(VLOOKUP($D90&amp;"",'GM3'!$G$2:$H$20,2,0)),"",VLOOKUP($D90&amp;"",'GM3'!$G$2:$H$20,2,0))</f>
        <v/>
      </c>
      <c r="H90" s="21" t="str">
        <f>IF(ISNA(IF((VLOOKUP($D90,'SN1'!$E$2:$F$46,2,0))=1,1,0)),"",VLOOKUP($D90,'SN1'!$E$2:$F$46,2,0))</f>
        <v/>
      </c>
      <c r="I90" s="24" t="str">
        <f>IF(ISNA(IF((VLOOKUP($D90,'SN2'!$E$2:$F$51,2,0))=1,1,0)),"",VLOOKUP($D90,'SN2'!$E$2:$F$51,2,0))</f>
        <v/>
      </c>
      <c r="J90" s="24" t="str">
        <f>IF(ISNA(IF((VLOOKUP($D90,'SN3'!$E$2:$F$43,2,0))=1,2,0)),"",VLOOKUP($D90,'SN3'!$E$2:$F$43,2,0))</f>
        <v/>
      </c>
      <c r="K90" s="24" t="str">
        <f>IF(ISNA(IF((VLOOKUP($D90,'SN4'!$E$2:$F$37,2,0))=1,1,0)),"",VLOOKUP($D90,'SN4'!$E$2:$F$37,2,0))</f>
        <v/>
      </c>
      <c r="L90" s="21" t="str">
        <f>IF(ISNA(IF((VLOOKUP($D90,'GN1'!$F$2:$G$47,2,0))=1,1,0)),"",VLOOKUP($D90,'GN1'!$F$2:$G$47,2,0))</f>
        <v/>
      </c>
      <c r="M90" s="27" t="str">
        <f>IF(ISNA(IF((VLOOKUP($D90,'GN2'!$E$2:$F$37,2,0))=1,1,0)),"",VLOOKUP($D90,'GN2'!$E$2:$F$37,2,0))</f>
        <v/>
      </c>
      <c r="N90" s="27" t="str">
        <f>IF(ISNA(IF((VLOOKUP($D90,'GN3'!$E$2:$F$61,2,0))=1,1,0)),"",VLOOKUP($D90,'GN3'!$E$2:$F$61,2,0))</f>
        <v/>
      </c>
      <c r="O90" s="29" t="str">
        <f>IF(ISNA(IF((VLOOKUP($D90,'GN4'!$E$3:$F$38,2,0))=1,1,0)),"",VLOOKUP($D90,'GN4'!$E$3:$F$38,2,0))</f>
        <v/>
      </c>
      <c r="P90" s="27"/>
      <c r="Q90" s="27"/>
      <c r="R90" s="27"/>
      <c r="S90" s="27"/>
      <c r="T90" s="27"/>
      <c r="U90" s="27"/>
      <c r="V90" s="27" t="str">
        <f>IF(ISNA(IF((VLOOKUP($D90,Chilicookoff!$C$2:$E$37,3,0))=1,1,0)),"",VLOOKUP($D90,Chilicookoff!$C$2:$E$37,3,0))</f>
        <v/>
      </c>
      <c r="W90" s="29" t="str">
        <f>IF(ISNA(VLOOKUP($D90&amp;"",'Advisory Week'!$D$2:$E$32,2,0)),"",VLOOKUP($D90&amp;"",'Advisory Week'!$D$2:$E$32,2,0))</f>
        <v/>
      </c>
      <c r="X90" s="27"/>
      <c r="Y90" s="29" t="str">
        <f>IF(ISNA(IF((VLOOKUP($D90,'B-A-B'!$E$2:$F$70,2,0))=1,1,0)),"",VLOOKUP($D90,'B-A-B'!$E$2:$F$70,2,0))</f>
        <v/>
      </c>
      <c r="Z90" s="29" t="str">
        <f>IF(ISNA(IF((VLOOKUP($D90,'SWE Alumni Event'!$E$2:$F$70,2,0))=1,1,0)),"",VLOOKUP($D90,'SWE Alumni Event'!$E$2:$F$70,2,0))</f>
        <v/>
      </c>
      <c r="AA90" s="27"/>
      <c r="AB90" s="27" t="str">
        <f t="shared" si="0"/>
        <v/>
      </c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</row>
    <row r="91" spans="1:44" ht="15">
      <c r="A91" s="26">
        <f>Membership!$A91</f>
        <v>42986.43328258102</v>
      </c>
      <c r="B91" s="22" t="str">
        <f>Membership!$B91</f>
        <v>Le</v>
      </c>
      <c r="C91" s="23" t="str">
        <f>Membership!$C91</f>
        <v>Linh</v>
      </c>
      <c r="D91" s="24" t="str">
        <f>Membership!$D91</f>
        <v>LinhLe</v>
      </c>
      <c r="E91" s="27" t="str">
        <f>IF(ISNA(VLOOKUP($D91&amp;"",'GM1'!$G$2:$H$64,2,0)),"",VLOOKUP($D91&amp;"",'GM1'!$G$2:$H$64,2,0))</f>
        <v/>
      </c>
      <c r="F91" s="24" t="str">
        <f>IF(ISNA(VLOOKUP($D91&amp;"",'GM2'!$G$2:$H$64,2,0)),"",VLOOKUP($D91&amp;"",'GM2'!$G$2:$H$64,2,0))</f>
        <v/>
      </c>
      <c r="G91" s="28" t="str">
        <f>IF(ISNA(VLOOKUP($D91&amp;"",'GM3'!$G$2:$H$20,2,0)),"",VLOOKUP($D91&amp;"",'GM3'!$G$2:$H$20,2,0))</f>
        <v/>
      </c>
      <c r="H91" s="21" t="str">
        <f>IF(ISNA(IF((VLOOKUP($D91,'SN1'!$E$2:$F$46,2,0))=1,1,0)),"",VLOOKUP($D91,'SN1'!$E$2:$F$46,2,0))</f>
        <v/>
      </c>
      <c r="I91" s="24" t="str">
        <f>IF(ISNA(IF((VLOOKUP($D91,'SN2'!$E$2:$F$51,2,0))=1,1,0)),"",VLOOKUP($D91,'SN2'!$E$2:$F$51,2,0))</f>
        <v/>
      </c>
      <c r="J91" s="24" t="str">
        <f>IF(ISNA(IF((VLOOKUP($D91,'SN3'!$E$2:$F$43,2,0))=1,2,0)),"",VLOOKUP($D91,'SN3'!$E$2:$F$43,2,0))</f>
        <v/>
      </c>
      <c r="K91" s="24" t="str">
        <f>IF(ISNA(IF((VLOOKUP($D91,'SN4'!$E$2:$F$37,2,0))=1,1,0)),"",VLOOKUP($D91,'SN4'!$E$2:$F$37,2,0))</f>
        <v/>
      </c>
      <c r="L91" s="21" t="str">
        <f>IF(ISNA(IF((VLOOKUP($D91,'GN1'!$F$2:$G$47,2,0))=1,1,0)),"",VLOOKUP($D91,'GN1'!$F$2:$G$47,2,0))</f>
        <v/>
      </c>
      <c r="M91" s="27" t="str">
        <f>IF(ISNA(IF((VLOOKUP($D91,'GN2'!$E$2:$F$37,2,0))=1,1,0)),"",VLOOKUP($D91,'GN2'!$E$2:$F$37,2,0))</f>
        <v/>
      </c>
      <c r="N91" s="27" t="str">
        <f>IF(ISNA(IF((VLOOKUP($D91,'GN3'!$E$2:$F$61,2,0))=1,1,0)),"",VLOOKUP($D91,'GN3'!$E$2:$F$61,2,0))</f>
        <v/>
      </c>
      <c r="O91" s="29" t="str">
        <f>IF(ISNA(IF((VLOOKUP($D91,'GN4'!$E$3:$F$38,2,0))=1,1,0)),"",VLOOKUP($D91,'GN4'!$E$3:$F$38,2,0))</f>
        <v/>
      </c>
      <c r="P91" s="27"/>
      <c r="Q91" s="27"/>
      <c r="R91" s="27"/>
      <c r="S91" s="27"/>
      <c r="T91" s="27"/>
      <c r="U91" s="27"/>
      <c r="V91" s="27" t="str">
        <f>IF(ISNA(IF((VLOOKUP($D91,Chilicookoff!$C$2:$E$37,3,0))=1,1,0)),"",VLOOKUP($D91,Chilicookoff!$C$2:$E$37,3,0))</f>
        <v/>
      </c>
      <c r="W91" s="29" t="str">
        <f>IF(ISNA(VLOOKUP($D91&amp;"",'Advisory Week'!$D$2:$E$32,2,0)),"",VLOOKUP($D91&amp;"",'Advisory Week'!$D$2:$E$32,2,0))</f>
        <v/>
      </c>
      <c r="X91" s="27"/>
      <c r="Y91" s="29" t="str">
        <f>IF(ISNA(IF((VLOOKUP($D91,'B-A-B'!$E$2:$F$70,2,0))=1,1,0)),"",VLOOKUP($D91,'B-A-B'!$E$2:$F$70,2,0))</f>
        <v/>
      </c>
      <c r="Z91" s="29" t="str">
        <f>IF(ISNA(IF((VLOOKUP($D91,'SWE Alumni Event'!$E$2:$F$70,2,0))=1,1,0)),"",VLOOKUP($D91,'SWE Alumni Event'!$E$2:$F$70,2,0))</f>
        <v/>
      </c>
      <c r="AA91" s="27"/>
      <c r="AB91" s="27" t="str">
        <f t="shared" si="0"/>
        <v/>
      </c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</row>
    <row r="92" spans="1:44" ht="15">
      <c r="A92" s="26">
        <f>Membership!$A92</f>
        <v>42986.482844074075</v>
      </c>
      <c r="B92" s="22" t="str">
        <f>Membership!$B92</f>
        <v>Jangda</v>
      </c>
      <c r="C92" s="23" t="str">
        <f>Membership!$C92</f>
        <v>Mariam</v>
      </c>
      <c r="D92" s="24" t="str">
        <f>Membership!$D92</f>
        <v>MariamJangda</v>
      </c>
      <c r="E92" s="27" t="str">
        <f>IF(ISNA(VLOOKUP($D92&amp;"",'GM1'!$G$2:$H$64,2,0)),"",VLOOKUP($D92&amp;"",'GM1'!$G$2:$H$64,2,0))</f>
        <v/>
      </c>
      <c r="F92" s="24" t="str">
        <f>IF(ISNA(VLOOKUP($D92&amp;"",'GM2'!$G$2:$H$64,2,0)),"",VLOOKUP($D92&amp;"",'GM2'!$G$2:$H$64,2,0))</f>
        <v/>
      </c>
      <c r="G92" s="28" t="str">
        <f>IF(ISNA(VLOOKUP($D92&amp;"",'GM3'!$G$2:$H$20,2,0)),"",VLOOKUP($D92&amp;"",'GM3'!$G$2:$H$20,2,0))</f>
        <v/>
      </c>
      <c r="H92" s="21" t="str">
        <f>IF(ISNA(IF((VLOOKUP($D92,'SN1'!$E$2:$F$46,2,0))=1,1,0)),"",VLOOKUP($D92,'SN1'!$E$2:$F$46,2,0))</f>
        <v/>
      </c>
      <c r="I92" s="24" t="str">
        <f>IF(ISNA(IF((VLOOKUP($D92,'SN2'!$E$2:$F$51,2,0))=1,1,0)),"",VLOOKUP($D92,'SN2'!$E$2:$F$51,2,0))</f>
        <v/>
      </c>
      <c r="J92" s="24" t="str">
        <f>IF(ISNA(IF((VLOOKUP($D92,'SN3'!$E$2:$F$43,2,0))=1,2,0)),"",VLOOKUP($D92,'SN3'!$E$2:$F$43,2,0))</f>
        <v/>
      </c>
      <c r="K92" s="24" t="str">
        <f>IF(ISNA(IF((VLOOKUP($D92,'SN4'!$E$2:$F$37,2,0))=1,1,0)),"",VLOOKUP($D92,'SN4'!$E$2:$F$37,2,0))</f>
        <v/>
      </c>
      <c r="L92" s="21" t="str">
        <f>IF(ISNA(IF((VLOOKUP($D92,'GN1'!$F$2:$G$47,2,0))=1,1,0)),"",VLOOKUP($D92,'GN1'!$F$2:$G$47,2,0))</f>
        <v/>
      </c>
      <c r="M92" s="27" t="str">
        <f>IF(ISNA(IF((VLOOKUP($D92,'GN2'!$E$2:$F$37,2,0))=1,1,0)),"",VLOOKUP($D92,'GN2'!$E$2:$F$37,2,0))</f>
        <v/>
      </c>
      <c r="N92" s="27" t="str">
        <f>IF(ISNA(IF((VLOOKUP($D92,'GN3'!$E$2:$F$61,2,0))=1,1,0)),"",VLOOKUP($D92,'GN3'!$E$2:$F$61,2,0))</f>
        <v/>
      </c>
      <c r="O92" s="29" t="str">
        <f>IF(ISNA(IF((VLOOKUP($D92,'GN4'!$E$3:$F$38,2,0))=1,1,0)),"",VLOOKUP($D92,'GN4'!$E$3:$F$38,2,0))</f>
        <v/>
      </c>
      <c r="P92" s="27"/>
      <c r="Q92" s="27"/>
      <c r="R92" s="27"/>
      <c r="S92" s="27"/>
      <c r="T92" s="30">
        <v>1</v>
      </c>
      <c r="U92" s="27"/>
      <c r="V92" s="27" t="str">
        <f>IF(ISNA(IF((VLOOKUP($D92,Chilicookoff!$C$2:$E$37,3,0))=1,1,0)),"",VLOOKUP($D92,Chilicookoff!$C$2:$E$37,3,0))</f>
        <v/>
      </c>
      <c r="W92" s="29" t="str">
        <f>IF(ISNA(VLOOKUP($D92&amp;"",'Advisory Week'!$D$2:$E$32,2,0)),"",VLOOKUP($D92&amp;"",'Advisory Week'!$D$2:$E$32,2,0))</f>
        <v/>
      </c>
      <c r="X92" s="27"/>
      <c r="Y92" s="29" t="str">
        <f>IF(ISNA(IF((VLOOKUP($D92,'B-A-B'!$E$2:$F$70,2,0))=1,1,0)),"",VLOOKUP($D92,'B-A-B'!$E$2:$F$70,2,0))</f>
        <v/>
      </c>
      <c r="Z92" s="29" t="str">
        <f>IF(ISNA(IF((VLOOKUP($D92,'SWE Alumni Event'!$E$2:$F$70,2,0))=1,1,0)),"",VLOOKUP($D92,'SWE Alumni Event'!$E$2:$F$70,2,0))</f>
        <v/>
      </c>
      <c r="AA92" s="27"/>
      <c r="AB92" s="27">
        <f t="shared" si="0"/>
        <v>1</v>
      </c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</row>
    <row r="93" spans="1:44" ht="15">
      <c r="A93" s="26">
        <f>Membership!$A93</f>
        <v>42987.695298865743</v>
      </c>
      <c r="B93" s="22" t="str">
        <f>Membership!$B93</f>
        <v>Coral</v>
      </c>
      <c r="C93" s="23" t="str">
        <f>Membership!$C93</f>
        <v>Hernandez</v>
      </c>
      <c r="D93" s="24" t="str">
        <f>Membership!$D93</f>
        <v>HernandezCoral</v>
      </c>
      <c r="E93" s="27" t="str">
        <f>IF(ISNA(VLOOKUP($D93&amp;"",'GM1'!$G$2:$H$64,2,0)),"",VLOOKUP($D93&amp;"",'GM1'!$G$2:$H$64,2,0))</f>
        <v/>
      </c>
      <c r="F93" s="24" t="str">
        <f>IF(ISNA(VLOOKUP($D93&amp;"",'GM2'!$G$2:$H$64,2,0)),"",VLOOKUP($D93&amp;"",'GM2'!$G$2:$H$64,2,0))</f>
        <v/>
      </c>
      <c r="G93" s="28" t="str">
        <f>IF(ISNA(VLOOKUP($D93&amp;"",'GM3'!$G$2:$H$20,2,0)),"",VLOOKUP($D93&amp;"",'GM3'!$G$2:$H$20,2,0))</f>
        <v/>
      </c>
      <c r="H93" s="21" t="str">
        <f>IF(ISNA(IF((VLOOKUP($D93,'SN1'!$E$2:$F$46,2,0))=1,1,0)),"",VLOOKUP($D93,'SN1'!$E$2:$F$46,2,0))</f>
        <v/>
      </c>
      <c r="I93" s="24" t="str">
        <f>IF(ISNA(IF((VLOOKUP($D93,'SN2'!$E$2:$F$51,2,0))=1,1,0)),"",VLOOKUP($D93,'SN2'!$E$2:$F$51,2,0))</f>
        <v/>
      </c>
      <c r="J93" s="24" t="str">
        <f>IF(ISNA(IF((VLOOKUP($D93,'SN3'!$E$2:$F$43,2,0))=1,2,0)),"",VLOOKUP($D93,'SN3'!$E$2:$F$43,2,0))</f>
        <v/>
      </c>
      <c r="K93" s="24" t="str">
        <f>IF(ISNA(IF((VLOOKUP($D93,'SN4'!$E$2:$F$37,2,0))=1,1,0)),"",VLOOKUP($D93,'SN4'!$E$2:$F$37,2,0))</f>
        <v/>
      </c>
      <c r="L93" s="21" t="str">
        <f>IF(ISNA(IF((VLOOKUP($D93,'GN1'!$F$2:$G$47,2,0))=1,1,0)),"",VLOOKUP($D93,'GN1'!$F$2:$G$47,2,0))</f>
        <v/>
      </c>
      <c r="M93" s="27" t="str">
        <f>IF(ISNA(IF((VLOOKUP($D93,'GN2'!$E$2:$F$37,2,0))=1,1,0)),"",VLOOKUP($D93,'GN2'!$E$2:$F$37,2,0))</f>
        <v/>
      </c>
      <c r="N93" s="27" t="str">
        <f>IF(ISNA(IF((VLOOKUP($D93,'GN3'!$E$2:$F$61,2,0))=1,1,0)),"",VLOOKUP($D93,'GN3'!$E$2:$F$61,2,0))</f>
        <v/>
      </c>
      <c r="O93" s="29" t="str">
        <f>IF(ISNA(IF((VLOOKUP($D93,'GN4'!$E$3:$F$38,2,0))=1,1,0)),"",VLOOKUP($D93,'GN4'!$E$3:$F$38,2,0))</f>
        <v/>
      </c>
      <c r="P93" s="27"/>
      <c r="Q93" s="27"/>
      <c r="R93" s="27"/>
      <c r="S93" s="27"/>
      <c r="T93" s="30">
        <v>1</v>
      </c>
      <c r="U93" s="27"/>
      <c r="V93" s="27" t="str">
        <f>IF(ISNA(IF((VLOOKUP($D93,Chilicookoff!$C$2:$E$37,3,0))=1,1,0)),"",VLOOKUP($D93,Chilicookoff!$C$2:$E$37,3,0))</f>
        <v/>
      </c>
      <c r="W93" s="29" t="str">
        <f>IF(ISNA(VLOOKUP($D93&amp;"",'Advisory Week'!$D$2:$E$32,2,0)),"",VLOOKUP($D93&amp;"",'Advisory Week'!$D$2:$E$32,2,0))</f>
        <v/>
      </c>
      <c r="X93" s="27"/>
      <c r="Y93" s="29" t="str">
        <f>IF(ISNA(IF((VLOOKUP($D93,'B-A-B'!$E$2:$F$70,2,0))=1,1,0)),"",VLOOKUP($D93,'B-A-B'!$E$2:$F$70,2,0))</f>
        <v/>
      </c>
      <c r="Z93" s="29" t="str">
        <f>IF(ISNA(IF((VLOOKUP($D93,'SWE Alumni Event'!$E$2:$F$70,2,0))=1,1,0)),"",VLOOKUP($D93,'SWE Alumni Event'!$E$2:$F$70,2,0))</f>
        <v/>
      </c>
      <c r="AA93" s="27"/>
      <c r="AB93" s="27">
        <f t="shared" si="0"/>
        <v>1</v>
      </c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</row>
    <row r="94" spans="1:44" ht="15">
      <c r="A94" s="26">
        <f>Membership!$A94</f>
        <v>42987.949576967592</v>
      </c>
      <c r="B94" s="22" t="str">
        <f>Membership!$B94</f>
        <v>Vu</v>
      </c>
      <c r="C94" s="23" t="str">
        <f>Membership!$C94</f>
        <v>An</v>
      </c>
      <c r="D94" s="24" t="str">
        <f>Membership!$D94</f>
        <v>AnVu</v>
      </c>
      <c r="E94" s="27">
        <f>IF(ISNA(VLOOKUP($D94&amp;"",'GM1'!$G$2:$H$64,2,0)),"",VLOOKUP($D94&amp;"",'GM1'!$G$2:$H$64,2,0))</f>
        <v>1</v>
      </c>
      <c r="F94" s="24" t="str">
        <f>IF(ISNA(VLOOKUP($D94&amp;"",'GM2'!$G$2:$H$64,2,0)),"",VLOOKUP($D94&amp;"",'GM2'!$G$2:$H$64,2,0))</f>
        <v/>
      </c>
      <c r="G94" s="28" t="str">
        <f>IF(ISNA(VLOOKUP($D94&amp;"",'GM3'!$G$2:$H$20,2,0)),"",VLOOKUP($D94&amp;"",'GM3'!$G$2:$H$20,2,0))</f>
        <v/>
      </c>
      <c r="H94" s="21" t="str">
        <f>IF(ISNA(IF((VLOOKUP($D94,'SN1'!$E$2:$F$46,2,0))=1,1,0)),"",VLOOKUP($D94,'SN1'!$E$2:$F$46,2,0))</f>
        <v/>
      </c>
      <c r="I94" s="24" t="str">
        <f>IF(ISNA(IF((VLOOKUP($D94,'SN2'!$E$2:$F$51,2,0))=1,1,0)),"",VLOOKUP($D94,'SN2'!$E$2:$F$51,2,0))</f>
        <v/>
      </c>
      <c r="J94" s="24" t="str">
        <f>IF(ISNA(IF((VLOOKUP($D94,'SN3'!$E$2:$F$43,2,0))=1,2,0)),"",VLOOKUP($D94,'SN3'!$E$2:$F$43,2,0))</f>
        <v/>
      </c>
      <c r="K94" s="24" t="str">
        <f>IF(ISNA(IF((VLOOKUP($D94,'SN4'!$E$2:$F$37,2,0))=1,1,0)),"",VLOOKUP($D94,'SN4'!$E$2:$F$37,2,0))</f>
        <v/>
      </c>
      <c r="L94" s="21" t="str">
        <f>IF(ISNA(IF((VLOOKUP($D94,'GN1'!$F$2:$G$47,2,0))=1,1,0)),"",VLOOKUP($D94,'GN1'!$F$2:$G$47,2,0))</f>
        <v/>
      </c>
      <c r="M94" s="27" t="str">
        <f>IF(ISNA(IF((VLOOKUP($D94,'GN2'!$E$2:$F$37,2,0))=1,1,0)),"",VLOOKUP($D94,'GN2'!$E$2:$F$37,2,0))</f>
        <v/>
      </c>
      <c r="N94" s="27" t="str">
        <f>IF(ISNA(IF((VLOOKUP($D94,'GN3'!$E$2:$F$61,2,0))=1,1,0)),"",VLOOKUP($D94,'GN3'!$E$2:$F$61,2,0))</f>
        <v/>
      </c>
      <c r="O94" s="29" t="str">
        <f>IF(ISNA(IF((VLOOKUP($D94,'GN4'!$E$3:$F$38,2,0))=1,1,0)),"",VLOOKUP($D94,'GN4'!$E$3:$F$38,2,0))</f>
        <v/>
      </c>
      <c r="P94" s="27"/>
      <c r="Q94" s="27"/>
      <c r="R94" s="27"/>
      <c r="S94" s="27"/>
      <c r="T94" s="27"/>
      <c r="U94" s="27"/>
      <c r="V94" s="27" t="str">
        <f>IF(ISNA(IF((VLOOKUP($D94,Chilicookoff!$C$2:$E$37,3,0))=1,1,0)),"",VLOOKUP($D94,Chilicookoff!$C$2:$E$37,3,0))</f>
        <v/>
      </c>
      <c r="W94" s="29">
        <f>IF(ISNA(VLOOKUP($D94&amp;"",'Advisory Week'!$D$2:$E$32,2,0)),"",VLOOKUP($D94&amp;"",'Advisory Week'!$D$2:$E$32,2,0))</f>
        <v>1</v>
      </c>
      <c r="X94" s="27"/>
      <c r="Y94" s="29" t="str">
        <f>IF(ISNA(IF((VLOOKUP($D94,'B-A-B'!$E$2:$F$70,2,0))=1,1,0)),"",VLOOKUP($D94,'B-A-B'!$E$2:$F$70,2,0))</f>
        <v/>
      </c>
      <c r="Z94" s="29" t="str">
        <f>IF(ISNA(IF((VLOOKUP($D94,'SWE Alumni Event'!$E$2:$F$70,2,0))=1,1,0)),"",VLOOKUP($D94,'SWE Alumni Event'!$E$2:$F$70,2,0))</f>
        <v/>
      </c>
      <c r="AA94" s="27"/>
      <c r="AB94" s="27">
        <f t="shared" si="0"/>
        <v>2</v>
      </c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spans="1:44" ht="15">
      <c r="A95" s="26">
        <f>Membership!$A95</f>
        <v>42988.033586134261</v>
      </c>
      <c r="B95" s="22" t="str">
        <f>Membership!$B95</f>
        <v>Martinez</v>
      </c>
      <c r="C95" s="23" t="str">
        <f>Membership!$C95</f>
        <v>Fernando</v>
      </c>
      <c r="D95" s="24" t="str">
        <f>Membership!$D95</f>
        <v>FernandoMartinez</v>
      </c>
      <c r="E95" s="27" t="str">
        <f>IF(ISNA(VLOOKUP($D95&amp;"",'GM1'!$G$2:$H$64,2,0)),"",VLOOKUP($D95&amp;"",'GM1'!$G$2:$H$64,2,0))</f>
        <v/>
      </c>
      <c r="F95" s="24" t="str">
        <f>IF(ISNA(VLOOKUP($D95&amp;"",'GM2'!$G$2:$H$64,2,0)),"",VLOOKUP($D95&amp;"",'GM2'!$G$2:$H$64,2,0))</f>
        <v/>
      </c>
      <c r="G95" s="28">
        <f>IF(ISNA(VLOOKUP($D95&amp;"",'GM3'!$G$2:$H$20,2,0)),"",VLOOKUP($D95&amp;"",'GM3'!$G$2:$H$20,2,0))</f>
        <v>1</v>
      </c>
      <c r="H95" s="21" t="str">
        <f>IF(ISNA(IF((VLOOKUP($D95,'SN1'!$E$2:$F$46,2,0))=1,1,0)),"",VLOOKUP($D95,'SN1'!$E$2:$F$46,2,0))</f>
        <v/>
      </c>
      <c r="I95" s="24" t="str">
        <f>IF(ISNA(IF((VLOOKUP($D95,'SN2'!$E$2:$F$51,2,0))=1,1,0)),"",VLOOKUP($D95,'SN2'!$E$2:$F$51,2,0))</f>
        <v/>
      </c>
      <c r="J95" s="24" t="str">
        <f>IF(ISNA(IF((VLOOKUP($D95,'SN3'!$E$2:$F$43,2,0))=1,2,0)),"",VLOOKUP($D95,'SN3'!$E$2:$F$43,2,0))</f>
        <v/>
      </c>
      <c r="K95" s="24" t="str">
        <f>IF(ISNA(IF((VLOOKUP($D95,'SN4'!$E$2:$F$37,2,0))=1,1,0)),"",VLOOKUP($D95,'SN4'!$E$2:$F$37,2,0))</f>
        <v/>
      </c>
      <c r="L95" s="21">
        <f>IF(ISNA(IF((VLOOKUP($D95,'GN1'!$F$2:$G$47,2,0))=1,1,0)),"",VLOOKUP($D95,'GN1'!$F$2:$G$47,2,0))</f>
        <v>1</v>
      </c>
      <c r="M95" s="30">
        <v>1</v>
      </c>
      <c r="N95" s="27">
        <f>IF(ISNA(IF((VLOOKUP($D95,'GN3'!$E$2:$F$61,2,0))=1,1,0)),"",VLOOKUP($D95,'GN3'!$E$2:$F$61,2,0))</f>
        <v>1</v>
      </c>
      <c r="O95" s="29" t="str">
        <f>IF(ISNA(IF((VLOOKUP($D95,'GN4'!$E$3:$F$38,2,0))=1,1,0)),"",VLOOKUP($D95,'GN4'!$E$3:$F$38,2,0))</f>
        <v/>
      </c>
      <c r="P95" s="27"/>
      <c r="Q95" s="27"/>
      <c r="R95" s="27"/>
      <c r="S95" s="27"/>
      <c r="T95" s="27"/>
      <c r="U95" s="27"/>
      <c r="V95" s="27" t="str">
        <f>IF(ISNA(IF((VLOOKUP($D95,Chilicookoff!$C$2:$E$37,3,0))=1,1,0)),"",VLOOKUP($D95,Chilicookoff!$C$2:$E$37,3,0))</f>
        <v/>
      </c>
      <c r="W95" s="29" t="str">
        <f>IF(ISNA(VLOOKUP($D95&amp;"",'Advisory Week'!$D$2:$E$32,2,0)),"",VLOOKUP($D95&amp;"",'Advisory Week'!$D$2:$E$32,2,0))</f>
        <v/>
      </c>
      <c r="X95" s="27"/>
      <c r="Y95" s="29" t="str">
        <f>IF(ISNA(IF((VLOOKUP($D95,'B-A-B'!$E$2:$F$70,2,0))=1,1,0)),"",VLOOKUP($D95,'B-A-B'!$E$2:$F$70,2,0))</f>
        <v/>
      </c>
      <c r="Z95" s="29" t="str">
        <f>IF(ISNA(IF((VLOOKUP($D95,'SWE Alumni Event'!$E$2:$F$70,2,0))=1,1,0)),"",VLOOKUP($D95,'SWE Alumni Event'!$E$2:$F$70,2,0))</f>
        <v/>
      </c>
      <c r="AA95" s="27"/>
      <c r="AB95" s="27">
        <f t="shared" si="0"/>
        <v>4</v>
      </c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spans="1:44" ht="15">
      <c r="A96" s="26">
        <f>Membership!$A96</f>
        <v>42988.538096377313</v>
      </c>
      <c r="B96" s="22" t="str">
        <f>Membership!$B96</f>
        <v>Aly</v>
      </c>
      <c r="C96" s="23" t="str">
        <f>Membership!$C96</f>
        <v>Omar</v>
      </c>
      <c r="D96" s="24" t="str">
        <f>Membership!$D96</f>
        <v>OmarAly</v>
      </c>
      <c r="E96" s="27">
        <f>IF(ISNA(VLOOKUP($D96&amp;"",'GM1'!$G$2:$H$64,2,0)),"",VLOOKUP($D96&amp;"",'GM1'!$G$2:$H$64,2,0))</f>
        <v>1</v>
      </c>
      <c r="F96" s="24" t="str">
        <f>IF(ISNA(VLOOKUP($D96&amp;"",'GM2'!$G$2:$H$64,2,0)),"",VLOOKUP($D96&amp;"",'GM2'!$G$2:$H$64,2,0))</f>
        <v/>
      </c>
      <c r="G96" s="28" t="str">
        <f>IF(ISNA(VLOOKUP($D96&amp;"",'GM3'!$G$2:$H$20,2,0)),"",VLOOKUP($D96&amp;"",'GM3'!$G$2:$H$20,2,0))</f>
        <v/>
      </c>
      <c r="H96" s="21" t="str">
        <f>IF(ISNA(IF((VLOOKUP($D96,'SN1'!$E$2:$F$46,2,0))=1,1,0)),"",VLOOKUP($D96,'SN1'!$E$2:$F$46,2,0))</f>
        <v/>
      </c>
      <c r="I96" s="24" t="str">
        <f>IF(ISNA(IF((VLOOKUP($D96,'SN2'!$E$2:$F$51,2,0))=1,1,0)),"",VLOOKUP($D96,'SN2'!$E$2:$F$51,2,0))</f>
        <v/>
      </c>
      <c r="J96" s="24" t="str">
        <f>IF(ISNA(IF((VLOOKUP($D96,'SN3'!$E$2:$F$43,2,0))=1,2,0)),"",VLOOKUP($D96,'SN3'!$E$2:$F$43,2,0))</f>
        <v/>
      </c>
      <c r="K96" s="24" t="str">
        <f>IF(ISNA(IF((VLOOKUP($D96,'SN4'!$E$2:$F$37,2,0))=1,1,0)),"",VLOOKUP($D96,'SN4'!$E$2:$F$37,2,0))</f>
        <v/>
      </c>
      <c r="L96" s="21" t="str">
        <f>IF(ISNA(IF((VLOOKUP($D96,'GN1'!$F$2:$G$47,2,0))=1,1,0)),"",VLOOKUP($D96,'GN1'!$F$2:$G$47,2,0))</f>
        <v/>
      </c>
      <c r="M96" s="27" t="str">
        <f>IF(ISNA(IF((VLOOKUP($D96,'GN2'!$E$2:$F$37,2,0))=1,1,0)),"",VLOOKUP($D96,'GN2'!$E$2:$F$37,2,0))</f>
        <v/>
      </c>
      <c r="N96" s="27" t="str">
        <f>IF(ISNA(IF((VLOOKUP($D96,'GN3'!$E$2:$F$61,2,0))=1,1,0)),"",VLOOKUP($D96,'GN3'!$E$2:$F$61,2,0))</f>
        <v/>
      </c>
      <c r="O96" s="29" t="str">
        <f>IF(ISNA(IF((VLOOKUP($D96,'GN4'!$E$3:$F$38,2,0))=1,1,0)),"",VLOOKUP($D96,'GN4'!$E$3:$F$38,2,0))</f>
        <v/>
      </c>
      <c r="P96" s="27"/>
      <c r="Q96" s="27"/>
      <c r="R96" s="27"/>
      <c r="S96" s="27"/>
      <c r="T96" s="27"/>
      <c r="U96" s="27"/>
      <c r="V96" s="27" t="str">
        <f>IF(ISNA(IF((VLOOKUP($D96,Chilicookoff!$C$2:$E$37,3,0))=1,1,0)),"",VLOOKUP($D96,Chilicookoff!$C$2:$E$37,3,0))</f>
        <v/>
      </c>
      <c r="W96" s="29">
        <f>IF(ISNA(VLOOKUP($D96&amp;"",'Advisory Week'!$D$2:$E$32,2,0)),"",VLOOKUP($D96&amp;"",'Advisory Week'!$D$2:$E$32,2,0))</f>
        <v>2</v>
      </c>
      <c r="X96" s="27"/>
      <c r="Y96" s="29" t="str">
        <f>IF(ISNA(IF((VLOOKUP($D96,'B-A-B'!$E$2:$F$70,2,0))=1,1,0)),"",VLOOKUP($D96,'B-A-B'!$E$2:$F$70,2,0))</f>
        <v/>
      </c>
      <c r="Z96" s="29" t="str">
        <f>IF(ISNA(IF((VLOOKUP($D96,'SWE Alumni Event'!$E$2:$F$70,2,0))=1,1,0)),"",VLOOKUP($D96,'SWE Alumni Event'!$E$2:$F$70,2,0))</f>
        <v/>
      </c>
      <c r="AA96" s="27"/>
      <c r="AB96" s="27">
        <f t="shared" si="0"/>
        <v>3</v>
      </c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spans="1:44" ht="15">
      <c r="A97" s="26">
        <f>Membership!$A97</f>
        <v>42989.05638469907</v>
      </c>
      <c r="B97" s="22" t="str">
        <f>Membership!$B97</f>
        <v>Balagopal</v>
      </c>
      <c r="C97" s="23" t="str">
        <f>Membership!$C97</f>
        <v>Gokul</v>
      </c>
      <c r="D97" s="24" t="str">
        <f>Membership!$D97</f>
        <v>GokulBalagopal</v>
      </c>
      <c r="E97" s="27" t="str">
        <f>IF(ISNA(VLOOKUP($D97&amp;"",'GM1'!$G$2:$H$64,2,0)),"",VLOOKUP($D97&amp;"",'GM1'!$G$2:$H$64,2,0))</f>
        <v/>
      </c>
      <c r="F97" s="24" t="str">
        <f>IF(ISNA(VLOOKUP($D97&amp;"",'GM2'!$G$2:$H$64,2,0)),"",VLOOKUP($D97&amp;"",'GM2'!$G$2:$H$64,2,0))</f>
        <v/>
      </c>
      <c r="G97" s="28" t="str">
        <f>IF(ISNA(VLOOKUP($D97&amp;"",'GM3'!$G$2:$H$20,2,0)),"",VLOOKUP($D97&amp;"",'GM3'!$G$2:$H$20,2,0))</f>
        <v/>
      </c>
      <c r="H97" s="21" t="str">
        <f>IF(ISNA(IF((VLOOKUP($D97,'SN1'!$E$2:$F$46,2,0))=1,1,0)),"",VLOOKUP($D97,'SN1'!$E$2:$F$46,2,0))</f>
        <v/>
      </c>
      <c r="I97" s="24" t="str">
        <f>IF(ISNA(IF((VLOOKUP($D97,'SN2'!$E$2:$F$51,2,0))=1,1,0)),"",VLOOKUP($D97,'SN2'!$E$2:$F$51,2,0))</f>
        <v/>
      </c>
      <c r="J97" s="24" t="str">
        <f>IF(ISNA(IF((VLOOKUP($D97,'SN3'!$E$2:$F$43,2,0))=1,2,0)),"",VLOOKUP($D97,'SN3'!$E$2:$F$43,2,0))</f>
        <v/>
      </c>
      <c r="K97" s="24" t="str">
        <f>IF(ISNA(IF((VLOOKUP($D97,'SN4'!$E$2:$F$37,2,0))=1,1,0)),"",VLOOKUP($D97,'SN4'!$E$2:$F$37,2,0))</f>
        <v/>
      </c>
      <c r="L97" s="21" t="str">
        <f>IF(ISNA(IF((VLOOKUP($D97,'GN1'!$F$2:$G$47,2,0))=1,1,0)),"",VLOOKUP($D97,'GN1'!$F$2:$G$47,2,0))</f>
        <v/>
      </c>
      <c r="M97" s="27" t="str">
        <f>IF(ISNA(IF((VLOOKUP($D97,'GN2'!$E$2:$F$37,2,0))=1,1,0)),"",VLOOKUP($D97,'GN2'!$E$2:$F$37,2,0))</f>
        <v/>
      </c>
      <c r="N97" s="27" t="str">
        <f>IF(ISNA(IF((VLOOKUP($D97,'GN3'!$E$2:$F$61,2,0))=1,1,0)),"",VLOOKUP($D97,'GN3'!$E$2:$F$61,2,0))</f>
        <v/>
      </c>
      <c r="O97" s="29" t="str">
        <f>IF(ISNA(IF((VLOOKUP($D97,'GN4'!$E$3:$F$38,2,0))=1,1,0)),"",VLOOKUP($D97,'GN4'!$E$3:$F$38,2,0))</f>
        <v/>
      </c>
      <c r="P97" s="27"/>
      <c r="Q97" s="27"/>
      <c r="R97" s="27"/>
      <c r="S97" s="27"/>
      <c r="T97" s="27"/>
      <c r="U97" s="27"/>
      <c r="V97" s="27" t="str">
        <f>IF(ISNA(IF((VLOOKUP($D97,Chilicookoff!$C$2:$E$37,3,0))=1,1,0)),"",VLOOKUP($D97,Chilicookoff!$C$2:$E$37,3,0))</f>
        <v/>
      </c>
      <c r="W97" s="29" t="str">
        <f>IF(ISNA(VLOOKUP($D97&amp;"",'Advisory Week'!$D$2:$E$32,2,0)),"",VLOOKUP($D97&amp;"",'Advisory Week'!$D$2:$E$32,2,0))</f>
        <v/>
      </c>
      <c r="X97" s="27"/>
      <c r="Y97" s="29" t="str">
        <f>IF(ISNA(IF((VLOOKUP($D97,'B-A-B'!$E$2:$F$70,2,0))=1,1,0)),"",VLOOKUP($D97,'B-A-B'!$E$2:$F$70,2,0))</f>
        <v/>
      </c>
      <c r="Z97" s="29" t="str">
        <f>IF(ISNA(IF((VLOOKUP($D97,'SWE Alumni Event'!$E$2:$F$70,2,0))=1,1,0)),"",VLOOKUP($D97,'SWE Alumni Event'!$E$2:$F$70,2,0))</f>
        <v/>
      </c>
      <c r="AA97" s="27"/>
      <c r="AB97" s="27" t="str">
        <f t="shared" si="0"/>
        <v/>
      </c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spans="1:44" ht="15">
      <c r="A98" s="26">
        <f>Membership!$A98</f>
        <v>42991.81027055555</v>
      </c>
      <c r="B98" s="22" t="str">
        <f>Membership!$B98</f>
        <v>McNeil</v>
      </c>
      <c r="C98" s="23" t="str">
        <f>Membership!$C98</f>
        <v>Tevin</v>
      </c>
      <c r="D98" s="24" t="str">
        <f>Membership!$D98</f>
        <v>TevinMcneil</v>
      </c>
      <c r="E98" s="27" t="str">
        <f>IF(ISNA(VLOOKUP($D98&amp;"",'GM1'!$G$2:$H$64,2,0)),"",VLOOKUP($D98&amp;"",'GM1'!$G$2:$H$64,2,0))</f>
        <v/>
      </c>
      <c r="F98" s="24" t="str">
        <f>IF(ISNA(VLOOKUP($D98&amp;"",'GM2'!$G$2:$H$64,2,0)),"",VLOOKUP($D98&amp;"",'GM2'!$G$2:$H$64,2,0))</f>
        <v/>
      </c>
      <c r="G98" s="28" t="str">
        <f>IF(ISNA(VLOOKUP($D98&amp;"",'GM3'!$G$2:$H$20,2,0)),"",VLOOKUP($D98&amp;"",'GM3'!$G$2:$H$20,2,0))</f>
        <v/>
      </c>
      <c r="H98" s="21" t="str">
        <f>IF(ISNA(IF((VLOOKUP($D98,'SN1'!$E$2:$F$46,2,0))=1,1,0)),"",VLOOKUP($D98,'SN1'!$E$2:$F$46,2,0))</f>
        <v/>
      </c>
      <c r="I98" s="24" t="str">
        <f>IF(ISNA(IF((VLOOKUP($D98,'SN2'!$E$2:$F$51,2,0))=1,1,0)),"",VLOOKUP($D98,'SN2'!$E$2:$F$51,2,0))</f>
        <v/>
      </c>
      <c r="J98" s="24" t="str">
        <f>IF(ISNA(IF((VLOOKUP($D98,'SN3'!$E$2:$F$43,2,0))=1,2,0)),"",VLOOKUP($D98,'SN3'!$E$2:$F$43,2,0))</f>
        <v/>
      </c>
      <c r="K98" s="24" t="str">
        <f>IF(ISNA(IF((VLOOKUP($D98,'SN4'!$E$2:$F$37,2,0))=1,1,0)),"",VLOOKUP($D98,'SN4'!$E$2:$F$37,2,0))</f>
        <v/>
      </c>
      <c r="L98" s="21" t="str">
        <f>IF(ISNA(IF((VLOOKUP($D98,'GN1'!$F$2:$G$47,2,0))=1,1,0)),"",VLOOKUP($D98,'GN1'!$F$2:$G$47,2,0))</f>
        <v/>
      </c>
      <c r="M98" s="27" t="str">
        <f>IF(ISNA(IF((VLOOKUP($D98,'GN2'!$E$2:$F$37,2,0))=1,1,0)),"",VLOOKUP($D98,'GN2'!$E$2:$F$37,2,0))</f>
        <v/>
      </c>
      <c r="N98" s="27" t="str">
        <f>IF(ISNA(IF((VLOOKUP($D98,'GN3'!$E$2:$F$61,2,0))=1,1,0)),"",VLOOKUP($D98,'GN3'!$E$2:$F$61,2,0))</f>
        <v/>
      </c>
      <c r="O98" s="29" t="str">
        <f>IF(ISNA(IF((VLOOKUP($D98,'GN4'!$E$3:$F$38,2,0))=1,1,0)),"",VLOOKUP($D98,'GN4'!$E$3:$F$38,2,0))</f>
        <v/>
      </c>
      <c r="P98" s="27"/>
      <c r="Q98" s="27"/>
      <c r="R98" s="27"/>
      <c r="S98" s="27"/>
      <c r="T98" s="27"/>
      <c r="U98" s="27"/>
      <c r="V98" s="27" t="str">
        <f>IF(ISNA(IF((VLOOKUP($D98,Chilicookoff!$C$2:$E$37,3,0))=1,1,0)),"",VLOOKUP($D98,Chilicookoff!$C$2:$E$37,3,0))</f>
        <v/>
      </c>
      <c r="W98" s="29" t="str">
        <f>IF(ISNA(VLOOKUP($D98&amp;"",'Advisory Week'!$D$2:$E$32,2,0)),"",VLOOKUP($D98&amp;"",'Advisory Week'!$D$2:$E$32,2,0))</f>
        <v/>
      </c>
      <c r="X98" s="27"/>
      <c r="Y98" s="29" t="str">
        <f>IF(ISNA(IF((VLOOKUP($D98,'B-A-B'!$E$2:$F$70,2,0))=1,1,0)),"",VLOOKUP($D98,'B-A-B'!$E$2:$F$70,2,0))</f>
        <v/>
      </c>
      <c r="Z98" s="29" t="str">
        <f>IF(ISNA(IF((VLOOKUP($D98,'SWE Alumni Event'!$E$2:$F$70,2,0))=1,1,0)),"",VLOOKUP($D98,'SWE Alumni Event'!$E$2:$F$70,2,0))</f>
        <v/>
      </c>
      <c r="AA98" s="27"/>
      <c r="AB98" s="27" t="str">
        <f t="shared" si="0"/>
        <v/>
      </c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spans="1:44" ht="15">
      <c r="A99" s="26">
        <f>Membership!$A99</f>
        <v>42989.686719062505</v>
      </c>
      <c r="B99" s="22" t="str">
        <f>Membership!$B99</f>
        <v>Bennett</v>
      </c>
      <c r="C99" s="23" t="str">
        <f>Membership!$C99</f>
        <v>Matthew</v>
      </c>
      <c r="D99" s="24" t="str">
        <f>Membership!$D99</f>
        <v>MatthewBennett</v>
      </c>
      <c r="E99" s="27" t="str">
        <f>IF(ISNA(VLOOKUP($D99&amp;"",'GM1'!$G$2:$H$64,2,0)),"",VLOOKUP($D99&amp;"",'GM1'!$G$2:$H$64,2,0))</f>
        <v/>
      </c>
      <c r="F99" s="24">
        <f>IF(ISNA(VLOOKUP($D99&amp;"",'GM2'!$G$2:$H$64,2,0)),"",VLOOKUP($D99&amp;"",'GM2'!$G$2:$H$64,2,0))</f>
        <v>1</v>
      </c>
      <c r="G99" s="28" t="str">
        <f>IF(ISNA(VLOOKUP($D99&amp;"",'GM3'!$G$2:$H$20,2,0)),"",VLOOKUP($D99&amp;"",'GM3'!$G$2:$H$20,2,0))</f>
        <v/>
      </c>
      <c r="H99" s="21" t="str">
        <f>IF(ISNA(IF((VLOOKUP($D99,'SN1'!$E$2:$F$46,2,0))=1,1,0)),"",VLOOKUP($D99,'SN1'!$E$2:$F$46,2,0))</f>
        <v/>
      </c>
      <c r="I99" s="24" t="str">
        <f>IF(ISNA(IF((VLOOKUP($D99,'SN2'!$E$2:$F$51,2,0))=1,1,0)),"",VLOOKUP($D99,'SN2'!$E$2:$F$51,2,0))</f>
        <v/>
      </c>
      <c r="J99" s="24" t="str">
        <f>IF(ISNA(IF((VLOOKUP($D99,'SN3'!$E$2:$F$43,2,0))=1,2,0)),"",VLOOKUP($D99,'SN3'!$E$2:$F$43,2,0))</f>
        <v/>
      </c>
      <c r="K99" s="24" t="str">
        <f>IF(ISNA(IF((VLOOKUP($D99,'SN4'!$E$2:$F$37,2,0))=1,1,0)),"",VLOOKUP($D99,'SN4'!$E$2:$F$37,2,0))</f>
        <v/>
      </c>
      <c r="L99" s="21" t="str">
        <f>IF(ISNA(IF((VLOOKUP($D99,'GN1'!$F$2:$G$47,2,0))=1,1,0)),"",VLOOKUP($D99,'GN1'!$F$2:$G$47,2,0))</f>
        <v/>
      </c>
      <c r="M99" s="27" t="str">
        <f>IF(ISNA(IF((VLOOKUP($D99,'GN2'!$E$2:$F$37,2,0))=1,1,0)),"",VLOOKUP($D99,'GN2'!$E$2:$F$37,2,0))</f>
        <v/>
      </c>
      <c r="N99" s="27" t="str">
        <f>IF(ISNA(IF((VLOOKUP($D99,'GN3'!$E$2:$F$61,2,0))=1,1,0)),"",VLOOKUP($D99,'GN3'!$E$2:$F$61,2,0))</f>
        <v/>
      </c>
      <c r="O99" s="29" t="str">
        <f>IF(ISNA(IF((VLOOKUP($D99,'GN4'!$E$3:$F$38,2,0))=1,1,0)),"",VLOOKUP($D99,'GN4'!$E$3:$F$38,2,0))</f>
        <v/>
      </c>
      <c r="P99" s="27"/>
      <c r="Q99" s="27"/>
      <c r="R99" s="27"/>
      <c r="S99" s="27"/>
      <c r="T99" s="27"/>
      <c r="U99" s="27"/>
      <c r="V99" s="27" t="str">
        <f>IF(ISNA(IF((VLOOKUP($D99,Chilicookoff!$C$2:$E$37,3,0))=1,1,0)),"",VLOOKUP($D99,Chilicookoff!$C$2:$E$37,3,0))</f>
        <v/>
      </c>
      <c r="W99" s="29" t="str">
        <f>IF(ISNA(VLOOKUP($D99&amp;"",'Advisory Week'!$D$2:$E$32,2,0)),"",VLOOKUP($D99&amp;"",'Advisory Week'!$D$2:$E$32,2,0))</f>
        <v/>
      </c>
      <c r="X99" s="27"/>
      <c r="Y99" s="29" t="str">
        <f>IF(ISNA(IF((VLOOKUP($D99,'B-A-B'!$E$2:$F$70,2,0))=1,1,0)),"",VLOOKUP($D99,'B-A-B'!$E$2:$F$70,2,0))</f>
        <v/>
      </c>
      <c r="Z99" s="29" t="str">
        <f>IF(ISNA(IF((VLOOKUP($D99,'SWE Alumni Event'!$E$2:$F$70,2,0))=1,1,0)),"",VLOOKUP($D99,'SWE Alumni Event'!$E$2:$F$70,2,0))</f>
        <v/>
      </c>
      <c r="AA99" s="27"/>
      <c r="AB99" s="27">
        <f t="shared" si="0"/>
        <v>1</v>
      </c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spans="1:44" ht="15">
      <c r="A100" s="26">
        <f>Membership!$A100</f>
        <v>42970.524010300927</v>
      </c>
      <c r="B100" s="22" t="str">
        <f>Membership!$B100</f>
        <v>Luong</v>
      </c>
      <c r="C100" s="23" t="str">
        <f>Membership!$C100</f>
        <v>Denny</v>
      </c>
      <c r="D100" s="24" t="str">
        <f>Membership!$D100</f>
        <v>DennyLuong</v>
      </c>
      <c r="E100" s="27" t="str">
        <f>IF(ISNA(VLOOKUP($D100&amp;"",'GM1'!$G$2:$H$64,2,0)),"",VLOOKUP($D100&amp;"",'GM1'!$G$2:$H$64,2,0))</f>
        <v/>
      </c>
      <c r="F100" s="24" t="str">
        <f>IF(ISNA(VLOOKUP($D100&amp;"",'GM2'!$G$2:$H$64,2,0)),"",VLOOKUP($D100&amp;"",'GM2'!$G$2:$H$64,2,0))</f>
        <v/>
      </c>
      <c r="G100" s="28" t="str">
        <f>IF(ISNA(VLOOKUP($D100&amp;"",'GM3'!$G$2:$H$20,2,0)),"",VLOOKUP($D100&amp;"",'GM3'!$G$2:$H$20,2,0))</f>
        <v/>
      </c>
      <c r="H100" s="21" t="str">
        <f>IF(ISNA(IF((VLOOKUP($D100,'SN1'!$E$2:$F$46,2,0))=1,1,0)),"",VLOOKUP($D100,'SN1'!$E$2:$F$46,2,0))</f>
        <v/>
      </c>
      <c r="I100" s="24" t="str">
        <f>IF(ISNA(IF((VLOOKUP($D100,'SN2'!$E$2:$F$51,2,0))=1,1,0)),"",VLOOKUP($D100,'SN2'!$E$2:$F$51,2,0))</f>
        <v/>
      </c>
      <c r="J100" s="24" t="str">
        <f>IF(ISNA(IF((VLOOKUP($D100,'SN3'!$E$2:$F$43,2,0))=1,2,0)),"",VLOOKUP($D100,'SN3'!$E$2:$F$43,2,0))</f>
        <v/>
      </c>
      <c r="K100" s="24" t="str">
        <f>IF(ISNA(IF((VLOOKUP($D100,'SN4'!$E$2:$F$37,2,0))=1,1,0)),"",VLOOKUP($D100,'SN4'!$E$2:$F$37,2,0))</f>
        <v/>
      </c>
      <c r="L100" s="21" t="str">
        <f>IF(ISNA(IF((VLOOKUP($D100,'GN1'!$F$2:$G$47,2,0))=1,1,0)),"",VLOOKUP($D100,'GN1'!$F$2:$G$47,2,0))</f>
        <v/>
      </c>
      <c r="M100" s="27" t="str">
        <f>IF(ISNA(IF((VLOOKUP($D100,'GN2'!$E$2:$F$37,2,0))=1,1,0)),"",VLOOKUP($D100,'GN2'!$E$2:$F$37,2,0))</f>
        <v/>
      </c>
      <c r="N100" s="27" t="str">
        <f>IF(ISNA(IF((VLOOKUP($D100,'GN3'!$E$2:$F$61,2,0))=1,1,0)),"",VLOOKUP($D100,'GN3'!$E$2:$F$61,2,0))</f>
        <v/>
      </c>
      <c r="O100" s="29" t="str">
        <f>IF(ISNA(IF((VLOOKUP($D100,'GN4'!$E$3:$F$38,2,0))=1,1,0)),"",VLOOKUP($D100,'GN4'!$E$3:$F$38,2,0))</f>
        <v/>
      </c>
      <c r="P100" s="27"/>
      <c r="Q100" s="27"/>
      <c r="R100" s="27"/>
      <c r="S100" s="27"/>
      <c r="T100" s="27"/>
      <c r="U100" s="27"/>
      <c r="V100" s="27" t="str">
        <f>IF(ISNA(IF((VLOOKUP($D100,Chilicookoff!$C$2:$E$37,3,0))=1,1,0)),"",VLOOKUP($D100,Chilicookoff!$C$2:$E$37,3,0))</f>
        <v/>
      </c>
      <c r="W100" s="29" t="str">
        <f>IF(ISNA(VLOOKUP($D100&amp;"",'Advisory Week'!$D$2:$E$32,2,0)),"",VLOOKUP($D100&amp;"",'Advisory Week'!$D$2:$E$32,2,0))</f>
        <v/>
      </c>
      <c r="X100" s="27"/>
      <c r="Y100" s="29" t="str">
        <f>IF(ISNA(IF((VLOOKUP($D100,'B-A-B'!$E$2:$F$70,2,0))=1,1,0)),"",VLOOKUP($D100,'B-A-B'!$E$2:$F$70,2,0))</f>
        <v/>
      </c>
      <c r="Z100" s="29">
        <f>IF(ISNA(IF((VLOOKUP($D100,'SWE Alumni Event'!$E$2:$F$70,2,0))=1,1,0)),"",VLOOKUP($D100,'SWE Alumni Event'!$E$2:$F$70,2,0))</f>
        <v>1</v>
      </c>
      <c r="AA100" s="27"/>
      <c r="AB100" s="27">
        <f t="shared" si="0"/>
        <v>1</v>
      </c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spans="1:44" ht="15">
      <c r="A101" s="26">
        <f>Membership!$A101</f>
        <v>42990.039702847222</v>
      </c>
      <c r="B101" s="22" t="str">
        <f>Membership!$B101</f>
        <v>Cavazos</v>
      </c>
      <c r="C101" s="23" t="str">
        <f>Membership!$C101</f>
        <v>Pedro</v>
      </c>
      <c r="D101" s="24" t="str">
        <f>Membership!$D101</f>
        <v>PedroCavazos</v>
      </c>
      <c r="E101" s="27" t="str">
        <f>IF(ISNA(VLOOKUP($D101&amp;"",'GM1'!$G$2:$H$64,2,0)),"",VLOOKUP($D101&amp;"",'GM1'!$G$2:$H$64,2,0))</f>
        <v/>
      </c>
      <c r="F101" s="24" t="str">
        <f>IF(ISNA(VLOOKUP($D101&amp;"",'GM2'!$G$2:$H$64,2,0)),"",VLOOKUP($D101&amp;"",'GM2'!$G$2:$H$64,2,0))</f>
        <v/>
      </c>
      <c r="G101" s="28" t="str">
        <f>IF(ISNA(VLOOKUP($D101&amp;"",'GM3'!$G$2:$H$20,2,0)),"",VLOOKUP($D101&amp;"",'GM3'!$G$2:$H$20,2,0))</f>
        <v/>
      </c>
      <c r="H101" s="21" t="str">
        <f>IF(ISNA(IF((VLOOKUP($D101,'SN1'!$E$2:$F$46,2,0))=1,1,0)),"",VLOOKUP($D101,'SN1'!$E$2:$F$46,2,0))</f>
        <v/>
      </c>
      <c r="I101" s="24" t="str">
        <f>IF(ISNA(IF((VLOOKUP($D101,'SN2'!$E$2:$F$51,2,0))=1,1,0)),"",VLOOKUP($D101,'SN2'!$E$2:$F$51,2,0))</f>
        <v/>
      </c>
      <c r="J101" s="24" t="str">
        <f>IF(ISNA(IF((VLOOKUP($D101,'SN3'!$E$2:$F$43,2,0))=1,2,0)),"",VLOOKUP($D101,'SN3'!$E$2:$F$43,2,0))</f>
        <v/>
      </c>
      <c r="K101" s="24" t="str">
        <f>IF(ISNA(IF((VLOOKUP($D101,'SN4'!$E$2:$F$37,2,0))=1,1,0)),"",VLOOKUP($D101,'SN4'!$E$2:$F$37,2,0))</f>
        <v/>
      </c>
      <c r="L101" s="21" t="str">
        <f>IF(ISNA(IF((VLOOKUP($D101,'GN1'!$F$2:$G$47,2,0))=1,1,0)),"",VLOOKUP($D101,'GN1'!$F$2:$G$47,2,0))</f>
        <v/>
      </c>
      <c r="M101" s="27" t="str">
        <f>IF(ISNA(IF((VLOOKUP($D101,'GN2'!$E$2:$F$37,2,0))=1,1,0)),"",VLOOKUP($D101,'GN2'!$E$2:$F$37,2,0))</f>
        <v/>
      </c>
      <c r="N101" s="27" t="str">
        <f>IF(ISNA(IF((VLOOKUP($D101,'GN3'!$E$2:$F$61,2,0))=1,1,0)),"",VLOOKUP($D101,'GN3'!$E$2:$F$61,2,0))</f>
        <v/>
      </c>
      <c r="O101" s="29" t="str">
        <f>IF(ISNA(IF((VLOOKUP($D101,'GN4'!$E$3:$F$38,2,0))=1,1,0)),"",VLOOKUP($D101,'GN4'!$E$3:$F$38,2,0))</f>
        <v/>
      </c>
      <c r="P101" s="27"/>
      <c r="Q101" s="27"/>
      <c r="R101" s="27"/>
      <c r="S101" s="27"/>
      <c r="T101" s="27"/>
      <c r="U101" s="27"/>
      <c r="V101" s="27" t="str">
        <f>IF(ISNA(IF((VLOOKUP($D101,Chilicookoff!$C$2:$E$37,3,0))=1,1,0)),"",VLOOKUP($D101,Chilicookoff!$C$2:$E$37,3,0))</f>
        <v/>
      </c>
      <c r="W101" s="29" t="str">
        <f>IF(ISNA(VLOOKUP($D101&amp;"",'Advisory Week'!$D$2:$E$32,2,0)),"",VLOOKUP($D101&amp;"",'Advisory Week'!$D$2:$E$32,2,0))</f>
        <v/>
      </c>
      <c r="X101" s="27"/>
      <c r="Y101" s="29" t="str">
        <f>IF(ISNA(IF((VLOOKUP($D101,'B-A-B'!$E$2:$F$70,2,0))=1,1,0)),"",VLOOKUP($D101,'B-A-B'!$E$2:$F$70,2,0))</f>
        <v/>
      </c>
      <c r="Z101" s="29" t="str">
        <f>IF(ISNA(IF((VLOOKUP($D101,'SWE Alumni Event'!$E$2:$F$70,2,0))=1,1,0)),"",VLOOKUP($D101,'SWE Alumni Event'!$E$2:$F$70,2,0))</f>
        <v/>
      </c>
      <c r="AA101" s="27"/>
      <c r="AB101" s="27" t="str">
        <f t="shared" si="0"/>
        <v/>
      </c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spans="1:44" ht="15">
      <c r="A102" s="26">
        <f>Membership!$A102</f>
        <v>43208.463120636574</v>
      </c>
      <c r="B102" s="21" t="str">
        <f>Membership!$B102</f>
        <v>Luba</v>
      </c>
      <c r="C102" s="27" t="str">
        <f>Membership!$C102</f>
        <v>Farah Diba</v>
      </c>
      <c r="D102" s="24" t="str">
        <f>Membership!$D102</f>
        <v>FarahDibaLuba</v>
      </c>
      <c r="E102" s="27" t="str">
        <f>IF(ISNA(VLOOKUP($D102&amp;"",'GM1'!$G$2:$H$64,2,0)),"",VLOOKUP($D102&amp;"",'GM1'!$G$2:$H$64,2,0))</f>
        <v/>
      </c>
      <c r="F102" s="24" t="str">
        <f>IF(ISNA(VLOOKUP($D102&amp;"",'GM2'!$G$2:$H$64,2,0)),"",VLOOKUP($D102&amp;"",'GM2'!$G$2:$H$64,2,0))</f>
        <v/>
      </c>
      <c r="G102" s="28" t="str">
        <f>IF(ISNA(VLOOKUP($D102&amp;"",'GM3'!$G$2:$H$20,2,0)),"",VLOOKUP($D102&amp;"",'GM3'!$G$2:$H$20,2,0))</f>
        <v/>
      </c>
      <c r="H102" s="21" t="str">
        <f>IF(ISNA(IF((VLOOKUP($D102,'SN1'!$E$2:$F$46,2,0))=1,1,0)),"",VLOOKUP($D102,'SN1'!$E$2:$F$46,2,0))</f>
        <v/>
      </c>
      <c r="I102" s="24" t="str">
        <f>IF(ISNA(IF((VLOOKUP($D102,'SN2'!$E$2:$F$51,2,0))=1,1,0)),"",VLOOKUP($D102,'SN2'!$E$2:$F$51,2,0))</f>
        <v/>
      </c>
      <c r="J102" s="24" t="str">
        <f>IF(ISNA(IF((VLOOKUP($D102,'SN3'!$E$2:$F$43,2,0))=1,2,0)),"",VLOOKUP($D102,'SN3'!$E$2:$F$43,2,0))</f>
        <v/>
      </c>
      <c r="K102" s="24" t="str">
        <f>IF(ISNA(IF((VLOOKUP($D102,'SN4'!$E$2:$F$37,2,0))=1,1,0)),"",VLOOKUP($D102,'SN4'!$E$2:$F$37,2,0))</f>
        <v/>
      </c>
      <c r="L102" s="21" t="str">
        <f>IF(ISNA(IF((VLOOKUP($D102,'GN1'!$F$2:$G$47,2,0))=1,1,0)),"",VLOOKUP($D102,'GN1'!$F$2:$G$47,2,0))</f>
        <v/>
      </c>
      <c r="M102" s="27" t="str">
        <f>IF(ISNA(IF((VLOOKUP($D102,'GN2'!$E$2:$F$37,2,0))=1,1,0)),"",VLOOKUP($D102,'GN2'!$E$2:$F$37,2,0))</f>
        <v/>
      </c>
      <c r="N102" s="27" t="str">
        <f>IF(ISNA(IF((VLOOKUP($D102,'GN3'!$E$2:$F$61,2,0))=1,1,0)),"",VLOOKUP($D102,'GN3'!$E$2:$F$61,2,0))</f>
        <v/>
      </c>
      <c r="O102" s="29" t="str">
        <f>IF(ISNA(IF((VLOOKUP($D102,'GN4'!$E$3:$F$38,2,0))=1,1,0)),"",VLOOKUP($D102,'GN4'!$E$3:$F$38,2,0))</f>
        <v/>
      </c>
      <c r="P102" s="27"/>
      <c r="Q102" s="27"/>
      <c r="R102" s="27"/>
      <c r="S102" s="27"/>
      <c r="T102" s="27"/>
      <c r="U102" s="27"/>
      <c r="V102" s="27" t="str">
        <f>IF(ISNA(IF((VLOOKUP($D102,Chilicookoff!$C$2:$E$37,3,0))=1,1,0)),"",VLOOKUP($D102,Chilicookoff!$C$2:$E$37,3,0))</f>
        <v/>
      </c>
      <c r="W102" s="29" t="str">
        <f>IF(ISNA(VLOOKUP($D102&amp;"",'Advisory Week'!$D$2:$E$32,2,0)),"",VLOOKUP($D102&amp;"",'Advisory Week'!$D$2:$E$32,2,0))</f>
        <v/>
      </c>
      <c r="X102" s="27"/>
      <c r="Y102" s="29" t="str">
        <f>IF(ISNA(IF((VLOOKUP($D102,'B-A-B'!$E$2:$F$70,2,0))=1,1,0)),"",VLOOKUP($D102,'B-A-B'!$E$2:$F$70,2,0))</f>
        <v/>
      </c>
      <c r="Z102" s="29" t="str">
        <f>IF(ISNA(IF((VLOOKUP($D102,'SWE Alumni Event'!$E$2:$F$70,2,0))=1,1,0)),"",VLOOKUP($D102,'SWE Alumni Event'!$E$2:$F$70,2,0))</f>
        <v/>
      </c>
      <c r="AA102" s="27"/>
      <c r="AB102" s="27" t="str">
        <f t="shared" si="0"/>
        <v/>
      </c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</row>
    <row r="103" spans="1:44" ht="15">
      <c r="A103" s="26">
        <f>Membership!$A103</f>
        <v>42993.370462905092</v>
      </c>
      <c r="B103" s="22" t="str">
        <f>Membership!$B103</f>
        <v>Lorenzo</v>
      </c>
      <c r="C103" s="23" t="str">
        <f>Membership!$C103</f>
        <v>Dorian</v>
      </c>
      <c r="D103" s="24" t="str">
        <f>Membership!$D103</f>
        <v>DorianLorenzo</v>
      </c>
      <c r="E103" s="27" t="str">
        <f>IF(ISNA(VLOOKUP($D103&amp;"",'GM1'!$G$2:$H$64,2,0)),"",VLOOKUP($D103&amp;"",'GM1'!$G$2:$H$64,2,0))</f>
        <v/>
      </c>
      <c r="F103" s="24" t="str">
        <f>IF(ISNA(VLOOKUP($D103&amp;"",'GM2'!$G$2:$H$64,2,0)),"",VLOOKUP($D103&amp;"",'GM2'!$G$2:$H$64,2,0))</f>
        <v/>
      </c>
      <c r="G103" s="28" t="str">
        <f>IF(ISNA(VLOOKUP($D103&amp;"",'GM3'!$G$2:$H$20,2,0)),"",VLOOKUP($D103&amp;"",'GM3'!$G$2:$H$20,2,0))</f>
        <v/>
      </c>
      <c r="H103" s="21" t="str">
        <f>IF(ISNA(IF((VLOOKUP($D103,'SN1'!$E$2:$F$46,2,0))=1,1,0)),"",VLOOKUP($D103,'SN1'!$E$2:$F$46,2,0))</f>
        <v/>
      </c>
      <c r="I103" s="24" t="str">
        <f>IF(ISNA(IF((VLOOKUP($D103,'SN2'!$E$2:$F$51,2,0))=1,1,0)),"",VLOOKUP($D103,'SN2'!$E$2:$F$51,2,0))</f>
        <v/>
      </c>
      <c r="J103" s="24" t="str">
        <f>IF(ISNA(IF((VLOOKUP($D103,'SN3'!$E$2:$F$43,2,0))=1,2,0)),"",VLOOKUP($D103,'SN3'!$E$2:$F$43,2,0))</f>
        <v/>
      </c>
      <c r="K103" s="24" t="str">
        <f>IF(ISNA(IF((VLOOKUP($D103,'SN4'!$E$2:$F$37,2,0))=1,1,0)),"",VLOOKUP($D103,'SN4'!$E$2:$F$37,2,0))</f>
        <v/>
      </c>
      <c r="L103" s="21" t="str">
        <f>IF(ISNA(IF((VLOOKUP($D103,'GN1'!$F$2:$G$47,2,0))=1,1,0)),"",VLOOKUP($D103,'GN1'!$F$2:$G$47,2,0))</f>
        <v/>
      </c>
      <c r="M103" s="27" t="str">
        <f>IF(ISNA(IF((VLOOKUP($D103,'GN2'!$E$2:$F$37,2,0))=1,1,0)),"",VLOOKUP($D103,'GN2'!$E$2:$F$37,2,0))</f>
        <v/>
      </c>
      <c r="N103" s="27" t="str">
        <f>IF(ISNA(IF((VLOOKUP($D103,'GN3'!$E$2:$F$61,2,0))=1,1,0)),"",VLOOKUP($D103,'GN3'!$E$2:$F$61,2,0))</f>
        <v/>
      </c>
      <c r="O103" s="29" t="str">
        <f>IF(ISNA(IF((VLOOKUP($D103,'GN4'!$E$3:$F$38,2,0))=1,1,0)),"",VLOOKUP($D103,'GN4'!$E$3:$F$38,2,0))</f>
        <v/>
      </c>
      <c r="P103" s="27"/>
      <c r="Q103" s="30">
        <v>1</v>
      </c>
      <c r="R103" s="27"/>
      <c r="S103" s="27"/>
      <c r="T103" s="27"/>
      <c r="U103" s="27"/>
      <c r="V103" s="27" t="str">
        <f>IF(ISNA(IF((VLOOKUP($D103,Chilicookoff!$C$2:$E$37,3,0))=1,1,0)),"",VLOOKUP($D103,Chilicookoff!$C$2:$E$37,3,0))</f>
        <v/>
      </c>
      <c r="W103" s="29" t="str">
        <f>IF(ISNA(VLOOKUP($D103&amp;"",'Advisory Week'!$D$2:$E$32,2,0)),"",VLOOKUP($D103&amp;"",'Advisory Week'!$D$2:$E$32,2,0))</f>
        <v/>
      </c>
      <c r="X103" s="27"/>
      <c r="Y103" s="29" t="str">
        <f>IF(ISNA(IF((VLOOKUP($D103,'B-A-B'!$E$2:$F$70,2,0))=1,1,0)),"",VLOOKUP($D103,'B-A-B'!$E$2:$F$70,2,0))</f>
        <v/>
      </c>
      <c r="Z103" s="29" t="str">
        <f>IF(ISNA(IF((VLOOKUP($D103,'SWE Alumni Event'!$E$2:$F$70,2,0))=1,1,0)),"",VLOOKUP($D103,'SWE Alumni Event'!$E$2:$F$70,2,0))</f>
        <v/>
      </c>
      <c r="AA103" s="27"/>
      <c r="AB103" s="27">
        <f t="shared" si="0"/>
        <v>1</v>
      </c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</row>
    <row r="104" spans="1:44" ht="15">
      <c r="A104" s="26">
        <f>Membership!$A104</f>
        <v>42992.416805104163</v>
      </c>
      <c r="B104" s="22" t="str">
        <f>Membership!$B104</f>
        <v>Lim</v>
      </c>
      <c r="C104" s="23" t="str">
        <f>Membership!$C104</f>
        <v>Michelle</v>
      </c>
      <c r="D104" s="24" t="str">
        <f>Membership!$D104</f>
        <v>MichelleLim</v>
      </c>
      <c r="E104" s="27" t="str">
        <f>IF(ISNA(VLOOKUP($D104&amp;"",'GM1'!$G$2:$H$64,2,0)),"",VLOOKUP($D104&amp;"",'GM1'!$G$2:$H$64,2,0))</f>
        <v/>
      </c>
      <c r="F104" s="24" t="str">
        <f>IF(ISNA(VLOOKUP($D104&amp;"",'GM2'!$G$2:$H$64,2,0)),"",VLOOKUP($D104&amp;"",'GM2'!$G$2:$H$64,2,0))</f>
        <v/>
      </c>
      <c r="G104" s="28" t="str">
        <f>IF(ISNA(VLOOKUP($D104&amp;"",'GM3'!$G$2:$H$20,2,0)),"",VLOOKUP($D104&amp;"",'GM3'!$G$2:$H$20,2,0))</f>
        <v/>
      </c>
      <c r="H104" s="21" t="str">
        <f>IF(ISNA(IF((VLOOKUP($D104,'SN1'!$E$2:$F$46,2,0))=1,1,0)),"",VLOOKUP($D104,'SN1'!$E$2:$F$46,2,0))</f>
        <v/>
      </c>
      <c r="I104" s="24" t="str">
        <f>IF(ISNA(IF((VLOOKUP($D104,'SN2'!$E$2:$F$51,2,0))=1,1,0)),"",VLOOKUP($D104,'SN2'!$E$2:$F$51,2,0))</f>
        <v/>
      </c>
      <c r="J104" s="24" t="str">
        <f>IF(ISNA(IF((VLOOKUP($D104,'SN3'!$E$2:$F$43,2,0))=1,2,0)),"",VLOOKUP($D104,'SN3'!$E$2:$F$43,2,0))</f>
        <v/>
      </c>
      <c r="K104" s="24" t="str">
        <f>IF(ISNA(IF((VLOOKUP($D104,'SN4'!$E$2:$F$37,2,0))=1,1,0)),"",VLOOKUP($D104,'SN4'!$E$2:$F$37,2,0))</f>
        <v/>
      </c>
      <c r="L104" s="21" t="str">
        <f>IF(ISNA(IF((VLOOKUP($D104,'GN1'!$F$2:$G$47,2,0))=1,1,0)),"",VLOOKUP($D104,'GN1'!$F$2:$G$47,2,0))</f>
        <v/>
      </c>
      <c r="M104" s="27" t="str">
        <f>IF(ISNA(IF((VLOOKUP($D104,'GN2'!$E$2:$F$37,2,0))=1,1,0)),"",VLOOKUP($D104,'GN2'!$E$2:$F$37,2,0))</f>
        <v/>
      </c>
      <c r="N104" s="27" t="str">
        <f>IF(ISNA(IF((VLOOKUP($D104,'GN3'!$E$2:$F$61,2,0))=1,1,0)),"",VLOOKUP($D104,'GN3'!$E$2:$F$61,2,0))</f>
        <v/>
      </c>
      <c r="O104" s="29" t="str">
        <f>IF(ISNA(IF((VLOOKUP($D104,'GN4'!$E$3:$F$38,2,0))=1,1,0)),"",VLOOKUP($D104,'GN4'!$E$3:$F$38,2,0))</f>
        <v/>
      </c>
      <c r="P104" s="27"/>
      <c r="Q104" s="27"/>
      <c r="R104" s="27"/>
      <c r="S104" s="27"/>
      <c r="T104" s="27"/>
      <c r="U104" s="27"/>
      <c r="V104" s="27" t="str">
        <f>IF(ISNA(IF((VLOOKUP($D104,Chilicookoff!$C$2:$E$37,3,0))=1,1,0)),"",VLOOKUP($D104,Chilicookoff!$C$2:$E$37,3,0))</f>
        <v/>
      </c>
      <c r="W104" s="29" t="str">
        <f>IF(ISNA(VLOOKUP($D104&amp;"",'Advisory Week'!$D$2:$E$32,2,0)),"",VLOOKUP($D104&amp;"",'Advisory Week'!$D$2:$E$32,2,0))</f>
        <v/>
      </c>
      <c r="X104" s="27"/>
      <c r="Y104" s="29" t="str">
        <f>IF(ISNA(IF((VLOOKUP($D104,'B-A-B'!$E$2:$F$70,2,0))=1,1,0)),"",VLOOKUP($D104,'B-A-B'!$E$2:$F$70,2,0))</f>
        <v/>
      </c>
      <c r="Z104" s="29" t="str">
        <f>IF(ISNA(IF((VLOOKUP($D104,'SWE Alumni Event'!$E$2:$F$70,2,0))=1,1,0)),"",VLOOKUP($D104,'SWE Alumni Event'!$E$2:$F$70,2,0))</f>
        <v/>
      </c>
      <c r="AA104" s="27"/>
      <c r="AB104" s="27" t="str">
        <f t="shared" si="0"/>
        <v/>
      </c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</row>
    <row r="105" spans="1:44" ht="15">
      <c r="A105" s="26">
        <f>Membership!$A105</f>
        <v>42992.661312314813</v>
      </c>
      <c r="B105" s="22" t="str">
        <f>Membership!$B105</f>
        <v>Torres</v>
      </c>
      <c r="C105" s="23" t="str">
        <f>Membership!$C105</f>
        <v>Yoalmo</v>
      </c>
      <c r="D105" s="24" t="str">
        <f>Membership!$D105</f>
        <v>YoalmoTorres</v>
      </c>
      <c r="E105" s="27" t="str">
        <f>IF(ISNA(VLOOKUP($D105&amp;"",'GM1'!$G$2:$H$64,2,0)),"",VLOOKUP($D105&amp;"",'GM1'!$G$2:$H$64,2,0))</f>
        <v/>
      </c>
      <c r="F105" s="24" t="str">
        <f>IF(ISNA(VLOOKUP($D105&amp;"",'GM2'!$G$2:$H$64,2,0)),"",VLOOKUP($D105&amp;"",'GM2'!$G$2:$H$64,2,0))</f>
        <v/>
      </c>
      <c r="G105" s="28" t="str">
        <f>IF(ISNA(VLOOKUP($D105&amp;"",'GM3'!$G$2:$H$20,2,0)),"",VLOOKUP($D105&amp;"",'GM3'!$G$2:$H$20,2,0))</f>
        <v/>
      </c>
      <c r="H105" s="21" t="str">
        <f>IF(ISNA(IF((VLOOKUP($D105,'SN1'!$E$2:$F$46,2,0))=1,1,0)),"",VLOOKUP($D105,'SN1'!$E$2:$F$46,2,0))</f>
        <v/>
      </c>
      <c r="I105" s="24" t="str">
        <f>IF(ISNA(IF((VLOOKUP($D105,'SN2'!$E$2:$F$51,2,0))=1,1,0)),"",VLOOKUP($D105,'SN2'!$E$2:$F$51,2,0))</f>
        <v/>
      </c>
      <c r="J105" s="24" t="str">
        <f>IF(ISNA(IF((VLOOKUP($D105,'SN3'!$E$2:$F$43,2,0))=1,2,0)),"",VLOOKUP($D105,'SN3'!$E$2:$F$43,2,0))</f>
        <v/>
      </c>
      <c r="K105" s="24" t="str">
        <f>IF(ISNA(IF((VLOOKUP($D105,'SN4'!$E$2:$F$37,2,0))=1,1,0)),"",VLOOKUP($D105,'SN4'!$E$2:$F$37,2,0))</f>
        <v/>
      </c>
      <c r="L105" s="21" t="str">
        <f>IF(ISNA(IF((VLOOKUP($D105,'GN1'!$F$2:$G$47,2,0))=1,1,0)),"",VLOOKUP($D105,'GN1'!$F$2:$G$47,2,0))</f>
        <v/>
      </c>
      <c r="M105" s="27" t="str">
        <f>IF(ISNA(IF((VLOOKUP($D105,'GN2'!$E$2:$F$37,2,0))=1,1,0)),"",VLOOKUP($D105,'GN2'!$E$2:$F$37,2,0))</f>
        <v/>
      </c>
      <c r="N105" s="27" t="str">
        <f>IF(ISNA(IF((VLOOKUP($D105,'GN3'!$E$2:$F$61,2,0))=1,1,0)),"",VLOOKUP($D105,'GN3'!$E$2:$F$61,2,0))</f>
        <v/>
      </c>
      <c r="O105" s="29" t="str">
        <f>IF(ISNA(IF((VLOOKUP($D105,'GN4'!$E$3:$F$38,2,0))=1,1,0)),"",VLOOKUP($D105,'GN4'!$E$3:$F$38,2,0))</f>
        <v/>
      </c>
      <c r="P105" s="27"/>
      <c r="Q105" s="27"/>
      <c r="R105" s="27"/>
      <c r="S105" s="27"/>
      <c r="T105" s="27"/>
      <c r="U105" s="27"/>
      <c r="V105" s="27" t="str">
        <f>IF(ISNA(IF((VLOOKUP($D105,Chilicookoff!$C$2:$E$37,3,0))=1,1,0)),"",VLOOKUP($D105,Chilicookoff!$C$2:$E$37,3,0))</f>
        <v/>
      </c>
      <c r="W105" s="29" t="str">
        <f>IF(ISNA(VLOOKUP($D105&amp;"",'Advisory Week'!$D$2:$E$32,2,0)),"",VLOOKUP($D105&amp;"",'Advisory Week'!$D$2:$E$32,2,0))</f>
        <v/>
      </c>
      <c r="X105" s="27"/>
      <c r="Y105" s="29" t="str">
        <f>IF(ISNA(IF((VLOOKUP($D105,'B-A-B'!$E$2:$F$70,2,0))=1,1,0)),"",VLOOKUP($D105,'B-A-B'!$E$2:$F$70,2,0))</f>
        <v/>
      </c>
      <c r="Z105" s="29" t="str">
        <f>IF(ISNA(IF((VLOOKUP($D105,'SWE Alumni Event'!$E$2:$F$70,2,0))=1,1,0)),"",VLOOKUP($D105,'SWE Alumni Event'!$E$2:$F$70,2,0))</f>
        <v/>
      </c>
      <c r="AA105" s="27"/>
      <c r="AB105" s="27" t="str">
        <f t="shared" si="0"/>
        <v/>
      </c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</row>
    <row r="106" spans="1:44" ht="15">
      <c r="A106" s="26">
        <f>Membership!$A106</f>
        <v>42983.873225787036</v>
      </c>
      <c r="B106" s="22" t="str">
        <f>Membership!$B106</f>
        <v>Lonsford</v>
      </c>
      <c r="C106" s="23" t="str">
        <f>Membership!$C106</f>
        <v>Jarrett</v>
      </c>
      <c r="D106" s="24" t="str">
        <f>Membership!$D106</f>
        <v>JarrettLonsford</v>
      </c>
      <c r="E106" s="27" t="str">
        <f>IF(ISNA(VLOOKUP($D106&amp;"",'GM1'!$G$2:$H$64,2,0)),"",VLOOKUP($D106&amp;"",'GM1'!$G$2:$H$64,2,0))</f>
        <v/>
      </c>
      <c r="F106" s="24" t="str">
        <f>IF(ISNA(VLOOKUP($D106&amp;"",'GM2'!$G$2:$H$64,2,0)),"",VLOOKUP($D106&amp;"",'GM2'!$G$2:$H$64,2,0))</f>
        <v/>
      </c>
      <c r="G106" s="28" t="str">
        <f>IF(ISNA(VLOOKUP($D106&amp;"",'GM3'!$G$2:$H$20,2,0)),"",VLOOKUP($D106&amp;"",'GM3'!$G$2:$H$20,2,0))</f>
        <v/>
      </c>
      <c r="H106" s="21" t="str">
        <f>IF(ISNA(IF((VLOOKUP($D106,'SN1'!$E$2:$F$46,2,0))=1,1,0)),"",VLOOKUP($D106,'SN1'!$E$2:$F$46,2,0))</f>
        <v/>
      </c>
      <c r="I106" s="24" t="str">
        <f>IF(ISNA(IF((VLOOKUP($D106,'SN2'!$E$2:$F$51,2,0))=1,1,0)),"",VLOOKUP($D106,'SN2'!$E$2:$F$51,2,0))</f>
        <v/>
      </c>
      <c r="J106" s="24" t="str">
        <f>IF(ISNA(IF((VLOOKUP($D106,'SN3'!$E$2:$F$43,2,0))=1,2,0)),"",VLOOKUP($D106,'SN3'!$E$2:$F$43,2,0))</f>
        <v/>
      </c>
      <c r="K106" s="24" t="str">
        <f>IF(ISNA(IF((VLOOKUP($D106,'SN4'!$E$2:$F$37,2,0))=1,1,0)),"",VLOOKUP($D106,'SN4'!$E$2:$F$37,2,0))</f>
        <v/>
      </c>
      <c r="L106" s="21" t="str">
        <f>IF(ISNA(IF((VLOOKUP($D106,'GN1'!$F$2:$G$47,2,0))=1,1,0)),"",VLOOKUP($D106,'GN1'!$F$2:$G$47,2,0))</f>
        <v/>
      </c>
      <c r="M106" s="27" t="str">
        <f>IF(ISNA(IF((VLOOKUP($D106,'GN2'!$E$2:$F$37,2,0))=1,1,0)),"",VLOOKUP($D106,'GN2'!$E$2:$F$37,2,0))</f>
        <v/>
      </c>
      <c r="N106" s="27" t="str">
        <f>IF(ISNA(IF((VLOOKUP($D106,'GN3'!$E$2:$F$61,2,0))=1,1,0)),"",VLOOKUP($D106,'GN3'!$E$2:$F$61,2,0))</f>
        <v/>
      </c>
      <c r="O106" s="29" t="str">
        <f>IF(ISNA(IF((VLOOKUP($D106,'GN4'!$E$3:$F$38,2,0))=1,1,0)),"",VLOOKUP($D106,'GN4'!$E$3:$F$38,2,0))</f>
        <v/>
      </c>
      <c r="P106" s="27"/>
      <c r="Q106" s="27"/>
      <c r="R106" s="27"/>
      <c r="S106" s="27"/>
      <c r="T106" s="27"/>
      <c r="U106" s="27"/>
      <c r="V106" s="27" t="str">
        <f>IF(ISNA(IF((VLOOKUP($D106,Chilicookoff!$C$2:$E$37,3,0))=1,1,0)),"",VLOOKUP($D106,Chilicookoff!$C$2:$E$37,3,0))</f>
        <v/>
      </c>
      <c r="W106" s="29" t="str">
        <f>IF(ISNA(VLOOKUP($D106&amp;"",'Advisory Week'!$D$2:$E$32,2,0)),"",VLOOKUP($D106&amp;"",'Advisory Week'!$D$2:$E$32,2,0))</f>
        <v/>
      </c>
      <c r="X106" s="27"/>
      <c r="Y106" s="29">
        <f>IF(ISNA(IF((VLOOKUP($D106,'B-A-B'!$E$2:$F$70,2,0))=1,1,0)),"",VLOOKUP($D106,'B-A-B'!$E$2:$F$70,2,0))</f>
        <v>1</v>
      </c>
      <c r="Z106" s="29" t="str">
        <f>IF(ISNA(IF((VLOOKUP($D106,'SWE Alumni Event'!$E$2:$F$70,2,0))=1,1,0)),"",VLOOKUP($D106,'SWE Alumni Event'!$E$2:$F$70,2,0))</f>
        <v/>
      </c>
      <c r="AA106" s="27"/>
      <c r="AB106" s="27">
        <f t="shared" si="0"/>
        <v>1</v>
      </c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</row>
    <row r="107" spans="1:44" ht="15">
      <c r="A107" s="26">
        <f>Membership!$A107</f>
        <v>42903.497437731479</v>
      </c>
      <c r="B107" s="22" t="str">
        <f>Membership!$B107</f>
        <v>Lin</v>
      </c>
      <c r="C107" s="23" t="str">
        <f>Membership!$C107</f>
        <v>Lillian</v>
      </c>
      <c r="D107" s="24" t="str">
        <f>Membership!$D107</f>
        <v>LillianLin</v>
      </c>
      <c r="E107" s="27" t="str">
        <f>IF(ISNA(VLOOKUP($D107&amp;"",'GM1'!$G$2:$H$64,2,0)),"",VLOOKUP($D107&amp;"",'GM1'!$G$2:$H$64,2,0))</f>
        <v/>
      </c>
      <c r="F107" s="24" t="str">
        <f>IF(ISNA(VLOOKUP($D107&amp;"",'GM2'!$G$2:$H$64,2,0)),"",VLOOKUP($D107&amp;"",'GM2'!$G$2:$H$64,2,0))</f>
        <v/>
      </c>
      <c r="G107" s="28" t="str">
        <f>IF(ISNA(VLOOKUP($D107&amp;"",'GM3'!$G$2:$H$20,2,0)),"",VLOOKUP($D107&amp;"",'GM3'!$G$2:$H$20,2,0))</f>
        <v/>
      </c>
      <c r="H107" s="21" t="str">
        <f>IF(ISNA(IF((VLOOKUP($D107,'SN1'!$E$2:$F$46,2,0))=1,1,0)),"",VLOOKUP($D107,'SN1'!$E$2:$F$46,2,0))</f>
        <v/>
      </c>
      <c r="I107" s="24" t="str">
        <f>IF(ISNA(IF((VLOOKUP($D107,'SN2'!$E$2:$F$51,2,0))=1,1,0)),"",VLOOKUP($D107,'SN2'!$E$2:$F$51,2,0))</f>
        <v/>
      </c>
      <c r="J107" s="24" t="str">
        <f>IF(ISNA(IF((VLOOKUP($D107,'SN3'!$E$2:$F$43,2,0))=1,2,0)),"",VLOOKUP($D107,'SN3'!$E$2:$F$43,2,0))</f>
        <v/>
      </c>
      <c r="K107" s="24" t="str">
        <f>IF(ISNA(IF((VLOOKUP($D107,'SN4'!$E$2:$F$37,2,0))=1,1,0)),"",VLOOKUP($D107,'SN4'!$E$2:$F$37,2,0))</f>
        <v/>
      </c>
      <c r="L107" s="21" t="str">
        <f>IF(ISNA(IF((VLOOKUP($D107,'GN1'!$F$2:$G$47,2,0))=1,1,0)),"",VLOOKUP($D107,'GN1'!$F$2:$G$47,2,0))</f>
        <v/>
      </c>
      <c r="M107" s="27" t="str">
        <f>IF(ISNA(IF((VLOOKUP($D107,'GN2'!$E$2:$F$37,2,0))=1,1,0)),"",VLOOKUP($D107,'GN2'!$E$2:$F$37,2,0))</f>
        <v/>
      </c>
      <c r="N107" s="27" t="str">
        <f>IF(ISNA(IF((VLOOKUP($D107,'GN3'!$E$2:$F$61,2,0))=1,1,0)),"",VLOOKUP($D107,'GN3'!$E$2:$F$61,2,0))</f>
        <v/>
      </c>
      <c r="O107" s="29" t="str">
        <f>IF(ISNA(IF((VLOOKUP($D107,'GN4'!$E$3:$F$38,2,0))=1,1,0)),"",VLOOKUP($D107,'GN4'!$E$3:$F$38,2,0))</f>
        <v/>
      </c>
      <c r="P107" s="27"/>
      <c r="Q107" s="27"/>
      <c r="R107" s="27"/>
      <c r="S107" s="27"/>
      <c r="T107" s="27"/>
      <c r="U107" s="27"/>
      <c r="V107" s="27">
        <f>IF(ISNA(IF((VLOOKUP($D107,Chilicookoff!$C$2:$E$37,3,0))=1,1,0)),"",VLOOKUP($D107,Chilicookoff!$C$2:$E$37,3,0))</f>
        <v>2</v>
      </c>
      <c r="W107" s="29">
        <f>IF(ISNA(VLOOKUP($D107&amp;"",'Advisory Week'!$D$2:$E$32,2,0)),"",VLOOKUP($D107&amp;"",'Advisory Week'!$D$2:$E$32,2,0))</f>
        <v>1</v>
      </c>
      <c r="X107" s="27"/>
      <c r="Y107" s="29">
        <f>IF(ISNA(IF((VLOOKUP($D107,'B-A-B'!$E$2:$F$70,2,0))=1,1,0)),"",VLOOKUP($D107,'B-A-B'!$E$2:$F$70,2,0))</f>
        <v>8</v>
      </c>
      <c r="Z107" s="29" t="str">
        <f>IF(ISNA(IF((VLOOKUP($D107,'SWE Alumni Event'!$E$2:$F$70,2,0))=1,1,0)),"",VLOOKUP($D107,'SWE Alumni Event'!$E$2:$F$70,2,0))</f>
        <v/>
      </c>
      <c r="AA107" s="27"/>
      <c r="AB107" s="27">
        <f t="shared" si="0"/>
        <v>11</v>
      </c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</row>
    <row r="108" spans="1:44" ht="15">
      <c r="A108" s="26">
        <f>Membership!$A108</f>
        <v>42995.678208877318</v>
      </c>
      <c r="B108" s="22" t="str">
        <f>Membership!$B108</f>
        <v>Khan</v>
      </c>
      <c r="C108" s="23" t="str">
        <f>Membership!$C108</f>
        <v>Sajid</v>
      </c>
      <c r="D108" s="24" t="str">
        <f>Membership!$D108</f>
        <v>SajidKhan</v>
      </c>
      <c r="E108" s="27" t="str">
        <f>IF(ISNA(VLOOKUP($D108&amp;"",'GM1'!$G$2:$H$64,2,0)),"",VLOOKUP($D108&amp;"",'GM1'!$G$2:$H$64,2,0))</f>
        <v/>
      </c>
      <c r="F108" s="24" t="str">
        <f>IF(ISNA(VLOOKUP($D108&amp;"",'GM2'!$G$2:$H$64,2,0)),"",VLOOKUP($D108&amp;"",'GM2'!$G$2:$H$64,2,0))</f>
        <v/>
      </c>
      <c r="G108" s="28" t="str">
        <f>IF(ISNA(VLOOKUP($D108&amp;"",'GM3'!$G$2:$H$20,2,0)),"",VLOOKUP($D108&amp;"",'GM3'!$G$2:$H$20,2,0))</f>
        <v/>
      </c>
      <c r="H108" s="21" t="str">
        <f>IF(ISNA(IF((VLOOKUP($D108,'SN1'!$E$2:$F$46,2,0))=1,1,0)),"",VLOOKUP($D108,'SN1'!$E$2:$F$46,2,0))</f>
        <v/>
      </c>
      <c r="I108" s="24" t="str">
        <f>IF(ISNA(IF((VLOOKUP($D108,'SN2'!$E$2:$F$51,2,0))=1,1,0)),"",VLOOKUP($D108,'SN2'!$E$2:$F$51,2,0))</f>
        <v/>
      </c>
      <c r="J108" s="24" t="str">
        <f>IF(ISNA(IF((VLOOKUP($D108,'SN3'!$E$2:$F$43,2,0))=1,2,0)),"",VLOOKUP($D108,'SN3'!$E$2:$F$43,2,0))</f>
        <v/>
      </c>
      <c r="K108" s="24" t="str">
        <f>IF(ISNA(IF((VLOOKUP($D108,'SN4'!$E$2:$F$37,2,0))=1,1,0)),"",VLOOKUP($D108,'SN4'!$E$2:$F$37,2,0))</f>
        <v/>
      </c>
      <c r="L108" s="21" t="str">
        <f>IF(ISNA(IF((VLOOKUP($D108,'GN1'!$F$2:$G$47,2,0))=1,1,0)),"",VLOOKUP($D108,'GN1'!$F$2:$G$47,2,0))</f>
        <v/>
      </c>
      <c r="M108" s="27" t="str">
        <f>IF(ISNA(IF((VLOOKUP($D108,'GN2'!$E$2:$F$37,2,0))=1,1,0)),"",VLOOKUP($D108,'GN2'!$E$2:$F$37,2,0))</f>
        <v/>
      </c>
      <c r="N108" s="27" t="str">
        <f>IF(ISNA(IF((VLOOKUP($D108,'GN3'!$E$2:$F$61,2,0))=1,1,0)),"",VLOOKUP($D108,'GN3'!$E$2:$F$61,2,0))</f>
        <v/>
      </c>
      <c r="O108" s="29" t="str">
        <f>IF(ISNA(IF((VLOOKUP($D108,'GN4'!$E$3:$F$38,2,0))=1,1,0)),"",VLOOKUP($D108,'GN4'!$E$3:$F$38,2,0))</f>
        <v/>
      </c>
      <c r="P108" s="27"/>
      <c r="Q108" s="30" t="s">
        <v>905</v>
      </c>
      <c r="R108" s="27"/>
      <c r="S108" s="27"/>
      <c r="T108" s="27"/>
      <c r="U108" s="27"/>
      <c r="V108" s="27" t="str">
        <f>IF(ISNA(IF((VLOOKUP($D108,Chilicookoff!$C$2:$E$37,3,0))=1,1,0)),"",VLOOKUP($D108,Chilicookoff!$C$2:$E$37,3,0))</f>
        <v/>
      </c>
      <c r="W108" s="29" t="str">
        <f>IF(ISNA(VLOOKUP($D108&amp;"",'Advisory Week'!$D$2:$E$32,2,0)),"",VLOOKUP($D108&amp;"",'Advisory Week'!$D$2:$E$32,2,0))</f>
        <v/>
      </c>
      <c r="X108" s="27"/>
      <c r="Y108" s="29" t="str">
        <f>IF(ISNA(IF((VLOOKUP($D108,'B-A-B'!$E$2:$F$70,2,0))=1,1,0)),"",VLOOKUP($D108,'B-A-B'!$E$2:$F$70,2,0))</f>
        <v/>
      </c>
      <c r="Z108" s="29" t="str">
        <f>IF(ISNA(IF((VLOOKUP($D108,'SWE Alumni Event'!$E$2:$F$70,2,0))=1,1,0)),"",VLOOKUP($D108,'SWE Alumni Event'!$E$2:$F$70,2,0))</f>
        <v/>
      </c>
      <c r="AA108" s="27"/>
      <c r="AB108" s="27" t="str">
        <f t="shared" si="0"/>
        <v/>
      </c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</row>
    <row r="109" spans="1:44" ht="15">
      <c r="A109" s="26">
        <f>Membership!$A109</f>
        <v>42995.998321481486</v>
      </c>
      <c r="B109" s="22" t="str">
        <f>Membership!$B109</f>
        <v>Nebres</v>
      </c>
      <c r="C109" s="23" t="str">
        <f>Membership!$C109</f>
        <v>Erin</v>
      </c>
      <c r="D109" s="24" t="str">
        <f>Membership!$D109</f>
        <v>ErinNebres</v>
      </c>
      <c r="E109" s="27">
        <f>IF(ISNA(VLOOKUP($D109&amp;"",'GM1'!$G$2:$H$64,2,0)),"",VLOOKUP($D109&amp;"",'GM1'!$G$2:$H$64,2,0))</f>
        <v>1</v>
      </c>
      <c r="F109" s="24">
        <f>IF(ISNA(VLOOKUP($D109&amp;"",'GM2'!$G$2:$H$64,2,0)),"",VLOOKUP($D109&amp;"",'GM2'!$G$2:$H$64,2,0))</f>
        <v>2</v>
      </c>
      <c r="G109" s="28">
        <f>IF(ISNA(VLOOKUP($D109&amp;"",'GM3'!$G$2:$H$20,2,0)),"",VLOOKUP($D109&amp;"",'GM3'!$G$2:$H$20,2,0))</f>
        <v>1</v>
      </c>
      <c r="H109" s="21" t="str">
        <f>IF(ISNA(IF((VLOOKUP($D109,'SN1'!$E$2:$F$46,2,0))=1,1,0)),"",VLOOKUP($D109,'SN1'!$E$2:$F$46,2,0))</f>
        <v/>
      </c>
      <c r="I109" s="24" t="str">
        <f>IF(ISNA(IF((VLOOKUP($D109,'SN2'!$E$2:$F$51,2,0))=1,1,0)),"",VLOOKUP($D109,'SN2'!$E$2:$F$51,2,0))</f>
        <v/>
      </c>
      <c r="J109" s="24">
        <f>IF(ISNA(IF((VLOOKUP($D109,'SN3'!$E$2:$F$43,2,0))=1,2,0)),"",VLOOKUP($D109,'SN3'!$E$2:$F$43,2,0))</f>
        <v>1</v>
      </c>
      <c r="K109" s="24" t="str">
        <f>IF(ISNA(IF((VLOOKUP($D109,'SN4'!$E$2:$F$37,2,0))=1,1,0)),"",VLOOKUP($D109,'SN4'!$E$2:$F$37,2,0))</f>
        <v/>
      </c>
      <c r="L109" s="21" t="str">
        <f>IF(ISNA(IF((VLOOKUP($D109,'GN1'!$F$2:$G$47,2,0))=1,1,0)),"",VLOOKUP($D109,'GN1'!$F$2:$G$47,2,0))</f>
        <v/>
      </c>
      <c r="M109" s="30">
        <v>1</v>
      </c>
      <c r="N109" s="27">
        <f>IF(ISNA(IF((VLOOKUP($D109,'GN3'!$E$2:$F$61,2,0))=1,1,0)),"",VLOOKUP($D109,'GN3'!$E$2:$F$61,2,0))</f>
        <v>1</v>
      </c>
      <c r="O109" s="29" t="str">
        <f>IF(ISNA(IF((VLOOKUP($D109,'GN4'!$E$3:$F$38,2,0))=1,1,0)),"",VLOOKUP($D109,'GN4'!$E$3:$F$38,2,0))</f>
        <v/>
      </c>
      <c r="P109" s="27"/>
      <c r="Q109" s="30">
        <v>4</v>
      </c>
      <c r="R109" s="27"/>
      <c r="S109" s="30">
        <v>2</v>
      </c>
      <c r="T109" s="27"/>
      <c r="U109" s="30">
        <v>2</v>
      </c>
      <c r="V109" s="27">
        <f>IF(ISNA(IF((VLOOKUP($D109,Chilicookoff!$C$2:$E$37,3,0))=1,1,0)),"",VLOOKUP($D109,Chilicookoff!$C$2:$E$37,3,0))</f>
        <v>2</v>
      </c>
      <c r="W109" s="29" t="str">
        <f>IF(ISNA(VLOOKUP($D109&amp;"",'Advisory Week'!$D$2:$E$32,2,0)),"",VLOOKUP($D109&amp;"",'Advisory Week'!$D$2:$E$32,2,0))</f>
        <v/>
      </c>
      <c r="X109" s="30">
        <v>2</v>
      </c>
      <c r="Y109" s="29">
        <f>IF(ISNA(IF((VLOOKUP($D109,'B-A-B'!$E$2:$F$70,2,0))=1,1,0)),"",VLOOKUP($D109,'B-A-B'!$E$2:$F$70,2,0))</f>
        <v>8</v>
      </c>
      <c r="Z109" s="29" t="str">
        <f>IF(ISNA(IF((VLOOKUP($D109,'SWE Alumni Event'!$E$2:$F$70,2,0))=1,1,0)),"",VLOOKUP($D109,'SWE Alumni Event'!$E$2:$F$70,2,0))</f>
        <v/>
      </c>
      <c r="AA109" s="30">
        <v>2</v>
      </c>
      <c r="AB109" s="27">
        <f t="shared" si="0"/>
        <v>29</v>
      </c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</row>
    <row r="110" spans="1:44" ht="15">
      <c r="A110" s="26">
        <f>Membership!$A110</f>
        <v>42996.024215277779</v>
      </c>
      <c r="B110" s="22" t="str">
        <f>Membership!$B110</f>
        <v>Tran</v>
      </c>
      <c r="C110" s="23" t="str">
        <f>Membership!$C110</f>
        <v>Travis</v>
      </c>
      <c r="D110" s="24" t="str">
        <f>Membership!$D110</f>
        <v>TravisTran</v>
      </c>
      <c r="E110" s="27" t="str">
        <f>IF(ISNA(VLOOKUP($D110&amp;"",'GM1'!$G$2:$H$64,2,0)),"",VLOOKUP($D110&amp;"",'GM1'!$G$2:$H$64,2,0))</f>
        <v/>
      </c>
      <c r="F110" s="24" t="str">
        <f>IF(ISNA(VLOOKUP($D110&amp;"",'GM2'!$G$2:$H$64,2,0)),"",VLOOKUP($D110&amp;"",'GM2'!$G$2:$H$64,2,0))</f>
        <v/>
      </c>
      <c r="G110" s="28" t="str">
        <f>IF(ISNA(VLOOKUP($D110&amp;"",'GM3'!$G$2:$H$20,2,0)),"",VLOOKUP($D110&amp;"",'GM3'!$G$2:$H$20,2,0))</f>
        <v/>
      </c>
      <c r="H110" s="21" t="str">
        <f>IF(ISNA(IF((VLOOKUP($D110,'SN1'!$E$2:$F$46,2,0))=1,1,0)),"",VLOOKUP($D110,'SN1'!$E$2:$F$46,2,0))</f>
        <v/>
      </c>
      <c r="I110" s="24" t="str">
        <f>IF(ISNA(IF((VLOOKUP($D110,'SN2'!$E$2:$F$51,2,0))=1,1,0)),"",VLOOKUP($D110,'SN2'!$E$2:$F$51,2,0))</f>
        <v/>
      </c>
      <c r="J110" s="24" t="str">
        <f>IF(ISNA(IF((VLOOKUP($D110,'SN3'!$E$2:$F$43,2,0))=1,2,0)),"",VLOOKUP($D110,'SN3'!$E$2:$F$43,2,0))</f>
        <v/>
      </c>
      <c r="K110" s="24" t="str">
        <f>IF(ISNA(IF((VLOOKUP($D110,'SN4'!$E$2:$F$37,2,0))=1,1,0)),"",VLOOKUP($D110,'SN4'!$E$2:$F$37,2,0))</f>
        <v/>
      </c>
      <c r="L110" s="21" t="str">
        <f>IF(ISNA(IF((VLOOKUP($D110,'GN1'!$F$2:$G$47,2,0))=1,1,0)),"",VLOOKUP($D110,'GN1'!$F$2:$G$47,2,0))</f>
        <v/>
      </c>
      <c r="M110" s="27" t="str">
        <f>IF(ISNA(IF((VLOOKUP($D110,'GN2'!$E$2:$F$37,2,0))=1,1,0)),"",VLOOKUP($D110,'GN2'!$E$2:$F$37,2,0))</f>
        <v/>
      </c>
      <c r="N110" s="27" t="str">
        <f>IF(ISNA(IF((VLOOKUP($D110,'GN3'!$E$2:$F$61,2,0))=1,1,0)),"",VLOOKUP($D110,'GN3'!$E$2:$F$61,2,0))</f>
        <v/>
      </c>
      <c r="O110" s="29" t="str">
        <f>IF(ISNA(IF((VLOOKUP($D110,'GN4'!$E$3:$F$38,2,0))=1,1,0)),"",VLOOKUP($D110,'GN4'!$E$3:$F$38,2,0))</f>
        <v/>
      </c>
      <c r="P110" s="27"/>
      <c r="Q110" s="27"/>
      <c r="R110" s="27"/>
      <c r="S110" s="27"/>
      <c r="T110" s="27"/>
      <c r="U110" s="27"/>
      <c r="V110" s="27" t="str">
        <f>IF(ISNA(IF((VLOOKUP($D110,Chilicookoff!$C$2:$E$37,3,0))=1,1,0)),"",VLOOKUP($D110,Chilicookoff!$C$2:$E$37,3,0))</f>
        <v/>
      </c>
      <c r="W110" s="29" t="str">
        <f>IF(ISNA(VLOOKUP($D110&amp;"",'Advisory Week'!$D$2:$E$32,2,0)),"",VLOOKUP($D110&amp;"",'Advisory Week'!$D$2:$E$32,2,0))</f>
        <v/>
      </c>
      <c r="X110" s="27"/>
      <c r="Y110" s="29" t="str">
        <f>IF(ISNA(IF((VLOOKUP($D110,'B-A-B'!$E$2:$F$70,2,0))=1,1,0)),"",VLOOKUP($D110,'B-A-B'!$E$2:$F$70,2,0))</f>
        <v/>
      </c>
      <c r="Z110" s="29" t="str">
        <f>IF(ISNA(IF((VLOOKUP($D110,'SWE Alumni Event'!$E$2:$F$70,2,0))=1,1,0)),"",VLOOKUP($D110,'SWE Alumni Event'!$E$2:$F$70,2,0))</f>
        <v/>
      </c>
      <c r="AA110" s="27"/>
      <c r="AB110" s="27" t="str">
        <f t="shared" si="0"/>
        <v/>
      </c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</row>
    <row r="111" spans="1:44" ht="15">
      <c r="A111" s="26">
        <f>Membership!$A111</f>
        <v>42996.579952048611</v>
      </c>
      <c r="B111" s="22" t="str">
        <f>Membership!$B111</f>
        <v>Thompson</v>
      </c>
      <c r="C111" s="23" t="str">
        <f>Membership!$C111</f>
        <v>Keith</v>
      </c>
      <c r="D111" s="24" t="str">
        <f>Membership!$D111</f>
        <v>KeithThompson</v>
      </c>
      <c r="E111" s="27" t="str">
        <f>IF(ISNA(VLOOKUP($D111&amp;"",'GM1'!$G$2:$H$64,2,0)),"",VLOOKUP($D111&amp;"",'GM1'!$G$2:$H$64,2,0))</f>
        <v/>
      </c>
      <c r="F111" s="24">
        <f>IF(ISNA(VLOOKUP($D111&amp;"",'GM2'!$G$2:$H$64,2,0)),"",VLOOKUP($D111&amp;"",'GM2'!$G$2:$H$64,2,0))</f>
        <v>2</v>
      </c>
      <c r="G111" s="28">
        <f>IF(ISNA(VLOOKUP($D111&amp;"",'GM3'!$G$2:$H$20,2,0)),"",VLOOKUP($D111&amp;"",'GM3'!$G$2:$H$20,2,0))</f>
        <v>1</v>
      </c>
      <c r="H111" s="21" t="str">
        <f>IF(ISNA(IF((VLOOKUP($D111,'SN1'!$E$2:$F$46,2,0))=1,1,0)),"",VLOOKUP($D111,'SN1'!$E$2:$F$46,2,0))</f>
        <v/>
      </c>
      <c r="I111" s="24" t="str">
        <f>IF(ISNA(IF((VLOOKUP($D111,'SN2'!$E$2:$F$51,2,0))=1,1,0)),"",VLOOKUP($D111,'SN2'!$E$2:$F$51,2,0))</f>
        <v/>
      </c>
      <c r="J111" s="24" t="str">
        <f>IF(ISNA(IF((VLOOKUP($D111,'SN3'!$E$2:$F$43,2,0))=1,2,0)),"",VLOOKUP($D111,'SN3'!$E$2:$F$43,2,0))</f>
        <v/>
      </c>
      <c r="K111" s="24" t="str">
        <f>IF(ISNA(IF((VLOOKUP($D111,'SN4'!$E$2:$F$37,2,0))=1,1,0)),"",VLOOKUP($D111,'SN4'!$E$2:$F$37,2,0))</f>
        <v/>
      </c>
      <c r="L111" s="21">
        <f>IF(ISNA(IF((VLOOKUP($D111,'GN1'!$F$2:$G$47,2,0))=1,1,0)),"",VLOOKUP($D111,'GN1'!$F$2:$G$47,2,0))</f>
        <v>1</v>
      </c>
      <c r="M111" s="30">
        <v>1</v>
      </c>
      <c r="N111" s="27">
        <f>IF(ISNA(IF((VLOOKUP($D111,'GN3'!$E$2:$F$61,2,0))=1,1,0)),"",VLOOKUP($D111,'GN3'!$E$2:$F$61,2,0))</f>
        <v>1</v>
      </c>
      <c r="O111" s="29" t="str">
        <f>IF(ISNA(IF((VLOOKUP($D111,'GN4'!$E$3:$F$38,2,0))=1,1,0)),"",VLOOKUP($D111,'GN4'!$E$3:$F$38,2,0))</f>
        <v/>
      </c>
      <c r="P111" s="27"/>
      <c r="Q111" s="27"/>
      <c r="R111" s="27"/>
      <c r="S111" s="27"/>
      <c r="T111" s="27"/>
      <c r="U111" s="27"/>
      <c r="V111" s="27">
        <f>IF(ISNA(IF((VLOOKUP($D111,Chilicookoff!$C$2:$E$37,3,0))=1,1,0)),"",VLOOKUP($D111,Chilicookoff!$C$2:$E$37,3,0))</f>
        <v>4</v>
      </c>
      <c r="W111" s="29" t="str">
        <f>IF(ISNA(VLOOKUP($D111&amp;"",'Advisory Week'!$D$2:$E$32,2,0)),"",VLOOKUP($D111&amp;"",'Advisory Week'!$D$2:$E$32,2,0))</f>
        <v/>
      </c>
      <c r="X111" s="27"/>
      <c r="Y111" s="29" t="str">
        <f>IF(ISNA(IF((VLOOKUP($D111,'B-A-B'!$E$2:$F$70,2,0))=1,1,0)),"",VLOOKUP($D111,'B-A-B'!$E$2:$F$70,2,0))</f>
        <v/>
      </c>
      <c r="Z111" s="29" t="str">
        <f>IF(ISNA(IF((VLOOKUP($D111,'SWE Alumni Event'!$E$2:$F$70,2,0))=1,1,0)),"",VLOOKUP($D111,'SWE Alumni Event'!$E$2:$F$70,2,0))</f>
        <v/>
      </c>
      <c r="AA111" s="27"/>
      <c r="AB111" s="27">
        <f t="shared" si="0"/>
        <v>10</v>
      </c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</row>
    <row r="112" spans="1:44" ht="15">
      <c r="A112" s="26">
        <f>Membership!$A112</f>
        <v>42996.580680393519</v>
      </c>
      <c r="B112" s="22" t="str">
        <f>Membership!$B112</f>
        <v>Witine</v>
      </c>
      <c r="C112" s="23" t="str">
        <f>Membership!$C112</f>
        <v>Alexis</v>
      </c>
      <c r="D112" s="24" t="str">
        <f>Membership!$D112</f>
        <v>AlexisWitine</v>
      </c>
      <c r="E112" s="27">
        <f>IF(ISNA(VLOOKUP($D112&amp;"",'GM1'!$G$2:$H$64,2,0)),"",VLOOKUP($D112&amp;"",'GM1'!$G$2:$H$64,2,0))</f>
        <v>1</v>
      </c>
      <c r="F112" s="24">
        <f>IF(ISNA(VLOOKUP($D112&amp;"",'GM2'!$G$2:$H$64,2,0)),"",VLOOKUP($D112&amp;"",'GM2'!$G$2:$H$64,2,0))</f>
        <v>2</v>
      </c>
      <c r="G112" s="28">
        <f>IF(ISNA(VLOOKUP($D112&amp;"",'GM3'!$G$2:$H$20,2,0)),"",VLOOKUP($D112&amp;"",'GM3'!$G$2:$H$20,2,0))</f>
        <v>2</v>
      </c>
      <c r="H112" s="21" t="str">
        <f>IF(ISNA(IF((VLOOKUP($D112,'SN1'!$E$2:$F$46,2,0))=1,1,0)),"",VLOOKUP($D112,'SN1'!$E$2:$F$46,2,0))</f>
        <v/>
      </c>
      <c r="I112" s="24" t="str">
        <f>IF(ISNA(IF((VLOOKUP($D112,'SN2'!$E$2:$F$51,2,0))=1,1,0)),"",VLOOKUP($D112,'SN2'!$E$2:$F$51,2,0))</f>
        <v/>
      </c>
      <c r="J112" s="24" t="str">
        <f>IF(ISNA(IF((VLOOKUP($D112,'SN3'!$E$2:$F$43,2,0))=1,2,0)),"",VLOOKUP($D112,'SN3'!$E$2:$F$43,2,0))</f>
        <v/>
      </c>
      <c r="K112" s="24" t="str">
        <f>IF(ISNA(IF((VLOOKUP($D112,'SN4'!$E$2:$F$37,2,0))=1,1,0)),"",VLOOKUP($D112,'SN4'!$E$2:$F$37,2,0))</f>
        <v/>
      </c>
      <c r="L112" s="21" t="str">
        <f>IF(ISNA(IF((VLOOKUP($D112,'GN1'!$F$2:$G$47,2,0))=1,1,0)),"",VLOOKUP($D112,'GN1'!$F$2:$G$47,2,0))</f>
        <v/>
      </c>
      <c r="M112" s="30">
        <v>1</v>
      </c>
      <c r="N112" s="27">
        <f>IF(ISNA(IF((VLOOKUP($D112,'GN3'!$E$2:$F$61,2,0))=1,1,0)),"",VLOOKUP($D112,'GN3'!$E$2:$F$61,2,0))</f>
        <v>1</v>
      </c>
      <c r="O112" s="29" t="str">
        <f>IF(ISNA(IF((VLOOKUP($D112,'GN4'!$E$3:$F$38,2,0))=1,1,0)),"",VLOOKUP($D112,'GN4'!$E$3:$F$38,2,0))</f>
        <v/>
      </c>
      <c r="P112" s="27"/>
      <c r="Q112" s="27"/>
      <c r="R112" s="27"/>
      <c r="S112" s="27"/>
      <c r="T112" s="27"/>
      <c r="U112" s="27"/>
      <c r="V112" s="27">
        <f>IF(ISNA(IF((VLOOKUP($D112,Chilicookoff!$C$2:$E$37,3,0))=1,1,0)),"",VLOOKUP($D112,Chilicookoff!$C$2:$E$37,3,0))</f>
        <v>2</v>
      </c>
      <c r="W112" s="29" t="str">
        <f>IF(ISNA(VLOOKUP($D112&amp;"",'Advisory Week'!$D$2:$E$32,2,0)),"",VLOOKUP($D112&amp;"",'Advisory Week'!$D$2:$E$32,2,0))</f>
        <v/>
      </c>
      <c r="X112" s="30">
        <v>2</v>
      </c>
      <c r="Y112" s="29" t="str">
        <f>IF(ISNA(IF((VLOOKUP($D112,'B-A-B'!$E$2:$F$70,2,0))=1,1,0)),"",VLOOKUP($D112,'B-A-B'!$E$2:$F$70,2,0))</f>
        <v/>
      </c>
      <c r="Z112" s="29" t="str">
        <f>IF(ISNA(IF((VLOOKUP($D112,'SWE Alumni Event'!$E$2:$F$70,2,0))=1,1,0)),"",VLOOKUP($D112,'SWE Alumni Event'!$E$2:$F$70,2,0))</f>
        <v/>
      </c>
      <c r="AA112" s="30">
        <v>2</v>
      </c>
      <c r="AB112" s="27">
        <f t="shared" si="0"/>
        <v>13</v>
      </c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</row>
    <row r="113" spans="1:44" ht="15">
      <c r="A113" s="26">
        <f>Membership!$A113</f>
        <v>42997.639381053239</v>
      </c>
      <c r="B113" s="22" t="str">
        <f>Membership!$B113</f>
        <v>Dang</v>
      </c>
      <c r="C113" s="23" t="str">
        <f>Membership!$C113</f>
        <v>Nam</v>
      </c>
      <c r="D113" s="24" t="str">
        <f>Membership!$D113</f>
        <v>NamDang</v>
      </c>
      <c r="E113" s="27" t="str">
        <f>IF(ISNA(VLOOKUP($D113&amp;"",'GM1'!$G$2:$H$64,2,0)),"",VLOOKUP($D113&amp;"",'GM1'!$G$2:$H$64,2,0))</f>
        <v/>
      </c>
      <c r="F113" s="24" t="str">
        <f>IF(ISNA(VLOOKUP($D113&amp;"",'GM2'!$G$2:$H$64,2,0)),"",VLOOKUP($D113&amp;"",'GM2'!$G$2:$H$64,2,0))</f>
        <v/>
      </c>
      <c r="G113" s="28" t="str">
        <f>IF(ISNA(VLOOKUP($D113&amp;"",'GM3'!$G$2:$H$20,2,0)),"",VLOOKUP($D113&amp;"",'GM3'!$G$2:$H$20,2,0))</f>
        <v/>
      </c>
      <c r="H113" s="21" t="str">
        <f>IF(ISNA(IF((VLOOKUP($D113,'SN1'!$E$2:$F$46,2,0))=1,1,0)),"",VLOOKUP($D113,'SN1'!$E$2:$F$46,2,0))</f>
        <v/>
      </c>
      <c r="I113" s="24" t="str">
        <f>IF(ISNA(IF((VLOOKUP($D113,'SN2'!$E$2:$F$51,2,0))=1,1,0)),"",VLOOKUP($D113,'SN2'!$E$2:$F$51,2,0))</f>
        <v/>
      </c>
      <c r="J113" s="24" t="str">
        <f>IF(ISNA(IF((VLOOKUP($D113,'SN3'!$E$2:$F$43,2,0))=1,2,0)),"",VLOOKUP($D113,'SN3'!$E$2:$F$43,2,0))</f>
        <v/>
      </c>
      <c r="K113" s="24" t="str">
        <f>IF(ISNA(IF((VLOOKUP($D113,'SN4'!$E$2:$F$37,2,0))=1,1,0)),"",VLOOKUP($D113,'SN4'!$E$2:$F$37,2,0))</f>
        <v/>
      </c>
      <c r="L113" s="21" t="str">
        <f>IF(ISNA(IF((VLOOKUP($D113,'GN1'!$F$2:$G$47,2,0))=1,1,0)),"",VLOOKUP($D113,'GN1'!$F$2:$G$47,2,0))</f>
        <v/>
      </c>
      <c r="M113" s="27" t="str">
        <f>IF(ISNA(IF((VLOOKUP($D113,'GN2'!$E$2:$F$37,2,0))=1,1,0)),"",VLOOKUP($D113,'GN2'!$E$2:$F$37,2,0))</f>
        <v/>
      </c>
      <c r="N113" s="27" t="str">
        <f>IF(ISNA(IF((VLOOKUP($D113,'GN3'!$E$2:$F$61,2,0))=1,1,0)),"",VLOOKUP($D113,'GN3'!$E$2:$F$61,2,0))</f>
        <v/>
      </c>
      <c r="O113" s="29" t="str">
        <f>IF(ISNA(IF((VLOOKUP($D113,'GN4'!$E$3:$F$38,2,0))=1,1,0)),"",VLOOKUP($D113,'GN4'!$E$3:$F$38,2,0))</f>
        <v/>
      </c>
      <c r="P113" s="27"/>
      <c r="Q113" s="27"/>
      <c r="R113" s="27"/>
      <c r="S113" s="27"/>
      <c r="T113" s="27"/>
      <c r="U113" s="27"/>
      <c r="V113" s="27" t="str">
        <f>IF(ISNA(IF((VLOOKUP($D113,Chilicookoff!$C$2:$E$37,3,0))=1,1,0)),"",VLOOKUP($D113,Chilicookoff!$C$2:$E$37,3,0))</f>
        <v/>
      </c>
      <c r="W113" s="29" t="str">
        <f>IF(ISNA(VLOOKUP($D113&amp;"",'Advisory Week'!$D$2:$E$32,2,0)),"",VLOOKUP($D113&amp;"",'Advisory Week'!$D$2:$E$32,2,0))</f>
        <v/>
      </c>
      <c r="X113" s="27"/>
      <c r="Y113" s="29" t="str">
        <f>IF(ISNA(IF((VLOOKUP($D113,'B-A-B'!$E$2:$F$70,2,0))=1,1,0)),"",VLOOKUP($D113,'B-A-B'!$E$2:$F$70,2,0))</f>
        <v/>
      </c>
      <c r="Z113" s="29" t="str">
        <f>IF(ISNA(IF((VLOOKUP($D113,'SWE Alumni Event'!$E$2:$F$70,2,0))=1,1,0)),"",VLOOKUP($D113,'SWE Alumni Event'!$E$2:$F$70,2,0))</f>
        <v/>
      </c>
      <c r="AA113" s="27"/>
      <c r="AB113" s="27" t="str">
        <f t="shared" si="0"/>
        <v/>
      </c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</row>
    <row r="114" spans="1:44" ht="15">
      <c r="A114" s="26">
        <f>Membership!$A114</f>
        <v>42998.542690914357</v>
      </c>
      <c r="B114" s="22" t="str">
        <f>Membership!$B114</f>
        <v>Money</v>
      </c>
      <c r="C114" s="23" t="str">
        <f>Membership!$C114</f>
        <v>August</v>
      </c>
      <c r="D114" s="24" t="str">
        <f>Membership!$D114</f>
        <v>AugustMoney</v>
      </c>
      <c r="E114" s="27" t="str">
        <f>IF(ISNA(VLOOKUP($D114&amp;"",'GM1'!$G$2:$H$64,2,0)),"",VLOOKUP($D114&amp;"",'GM1'!$G$2:$H$64,2,0))</f>
        <v/>
      </c>
      <c r="F114" s="24" t="str">
        <f>IF(ISNA(VLOOKUP($D114&amp;"",'GM2'!$G$2:$H$64,2,0)),"",VLOOKUP($D114&amp;"",'GM2'!$G$2:$H$64,2,0))</f>
        <v/>
      </c>
      <c r="G114" s="28" t="str">
        <f>IF(ISNA(VLOOKUP($D114&amp;"",'GM3'!$G$2:$H$20,2,0)),"",VLOOKUP($D114&amp;"",'GM3'!$G$2:$H$20,2,0))</f>
        <v/>
      </c>
      <c r="H114" s="21" t="str">
        <f>IF(ISNA(IF((VLOOKUP($D114,'SN1'!$E$2:$F$46,2,0))=1,1,0)),"",VLOOKUP($D114,'SN1'!$E$2:$F$46,2,0))</f>
        <v/>
      </c>
      <c r="I114" s="24" t="str">
        <f>IF(ISNA(IF((VLOOKUP($D114,'SN2'!$E$2:$F$51,2,0))=1,1,0)),"",VLOOKUP($D114,'SN2'!$E$2:$F$51,2,0))</f>
        <v/>
      </c>
      <c r="J114" s="24" t="str">
        <f>IF(ISNA(IF((VLOOKUP($D114,'SN3'!$E$2:$F$43,2,0))=1,2,0)),"",VLOOKUP($D114,'SN3'!$E$2:$F$43,2,0))</f>
        <v/>
      </c>
      <c r="K114" s="24" t="str">
        <f>IF(ISNA(IF((VLOOKUP($D114,'SN4'!$E$2:$F$37,2,0))=1,1,0)),"",VLOOKUP($D114,'SN4'!$E$2:$F$37,2,0))</f>
        <v/>
      </c>
      <c r="L114" s="21" t="str">
        <f>IF(ISNA(IF((VLOOKUP($D114,'GN1'!$F$2:$G$47,2,0))=1,1,0)),"",VLOOKUP($D114,'GN1'!$F$2:$G$47,2,0))</f>
        <v/>
      </c>
      <c r="M114" s="27" t="str">
        <f>IF(ISNA(IF((VLOOKUP($D114,'GN2'!$E$2:$F$37,2,0))=1,1,0)),"",VLOOKUP($D114,'GN2'!$E$2:$F$37,2,0))</f>
        <v/>
      </c>
      <c r="N114" s="27" t="str">
        <f>IF(ISNA(IF((VLOOKUP($D114,'GN3'!$E$2:$F$61,2,0))=1,1,0)),"",VLOOKUP($D114,'GN3'!$E$2:$F$61,2,0))</f>
        <v/>
      </c>
      <c r="O114" s="29" t="str">
        <f>IF(ISNA(IF((VLOOKUP($D114,'GN4'!$E$3:$F$38,2,0))=1,1,0)),"",VLOOKUP($D114,'GN4'!$E$3:$F$38,2,0))</f>
        <v/>
      </c>
      <c r="P114" s="27"/>
      <c r="Q114" s="27"/>
      <c r="R114" s="27"/>
      <c r="S114" s="27"/>
      <c r="T114" s="27"/>
      <c r="U114" s="27"/>
      <c r="V114" s="27" t="str">
        <f>IF(ISNA(IF((VLOOKUP($D114,Chilicookoff!$C$2:$E$37,3,0))=1,1,0)),"",VLOOKUP($D114,Chilicookoff!$C$2:$E$37,3,0))</f>
        <v/>
      </c>
      <c r="W114" s="29" t="str">
        <f>IF(ISNA(VLOOKUP($D114&amp;"",'Advisory Week'!$D$2:$E$32,2,0)),"",VLOOKUP($D114&amp;"",'Advisory Week'!$D$2:$E$32,2,0))</f>
        <v/>
      </c>
      <c r="X114" s="27"/>
      <c r="Y114" s="29" t="str">
        <f>IF(ISNA(IF((VLOOKUP($D114,'B-A-B'!$E$2:$F$70,2,0))=1,1,0)),"",VLOOKUP($D114,'B-A-B'!$E$2:$F$70,2,0))</f>
        <v/>
      </c>
      <c r="Z114" s="29" t="str">
        <f>IF(ISNA(IF((VLOOKUP($D114,'SWE Alumni Event'!$E$2:$F$70,2,0))=1,1,0)),"",VLOOKUP($D114,'SWE Alumni Event'!$E$2:$F$70,2,0))</f>
        <v/>
      </c>
      <c r="AA114" s="27"/>
      <c r="AB114" s="27" t="str">
        <f t="shared" si="0"/>
        <v/>
      </c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</row>
    <row r="115" spans="1:44" ht="15">
      <c r="A115" s="26">
        <f>Membership!$A115</f>
        <v>42983.769718703705</v>
      </c>
      <c r="B115" s="22" t="str">
        <f>Membership!$B115</f>
        <v>Li</v>
      </c>
      <c r="C115" s="23" t="str">
        <f>Membership!$C115</f>
        <v>Xiaoyang(Rebecca)</v>
      </c>
      <c r="D115" s="24" t="str">
        <f>Membership!$D115</f>
        <v>Xiaoyang(Rebecca)Li</v>
      </c>
      <c r="E115" s="27" t="str">
        <f>IF(ISNA(VLOOKUP($D115&amp;"",'GM1'!$G$2:$H$64,2,0)),"",VLOOKUP($D115&amp;"",'GM1'!$G$2:$H$64,2,0))</f>
        <v/>
      </c>
      <c r="F115" s="24" t="str">
        <f>IF(ISNA(VLOOKUP($D115&amp;"",'GM2'!$G$2:$H$64,2,0)),"",VLOOKUP($D115&amp;"",'GM2'!$G$2:$H$64,2,0))</f>
        <v/>
      </c>
      <c r="G115" s="28" t="str">
        <f>IF(ISNA(VLOOKUP($D115&amp;"",'GM3'!$G$2:$H$20,2,0)),"",VLOOKUP($D115&amp;"",'GM3'!$G$2:$H$20,2,0))</f>
        <v/>
      </c>
      <c r="H115" s="21" t="str">
        <f>IF(ISNA(IF((VLOOKUP($D115,'SN1'!$E$2:$F$46,2,0))=1,1,0)),"",VLOOKUP($D115,'SN1'!$E$2:$F$46,2,0))</f>
        <v/>
      </c>
      <c r="I115" s="24" t="str">
        <f>IF(ISNA(IF((VLOOKUP($D115,'SN2'!$E$2:$F$51,2,0))=1,1,0)),"",VLOOKUP($D115,'SN2'!$E$2:$F$51,2,0))</f>
        <v/>
      </c>
      <c r="J115" s="24" t="str">
        <f>IF(ISNA(IF((VLOOKUP($D115,'SN3'!$E$2:$F$43,2,0))=1,2,0)),"",VLOOKUP($D115,'SN3'!$E$2:$F$43,2,0))</f>
        <v/>
      </c>
      <c r="K115" s="24" t="str">
        <f>IF(ISNA(IF((VLOOKUP($D115,'SN4'!$E$2:$F$37,2,0))=1,1,0)),"",VLOOKUP($D115,'SN4'!$E$2:$F$37,2,0))</f>
        <v/>
      </c>
      <c r="L115" s="21" t="str">
        <f>IF(ISNA(IF((VLOOKUP($D115,'GN1'!$F$2:$G$47,2,0))=1,1,0)),"",VLOOKUP($D115,'GN1'!$F$2:$G$47,2,0))</f>
        <v/>
      </c>
      <c r="M115" s="27" t="str">
        <f>IF(ISNA(IF((VLOOKUP($D115,'GN2'!$E$2:$F$37,2,0))=1,1,0)),"",VLOOKUP($D115,'GN2'!$E$2:$F$37,2,0))</f>
        <v/>
      </c>
      <c r="N115" s="27" t="str">
        <f>IF(ISNA(IF((VLOOKUP($D115,'GN3'!$E$2:$F$61,2,0))=1,1,0)),"",VLOOKUP($D115,'GN3'!$E$2:$F$61,2,0))</f>
        <v/>
      </c>
      <c r="O115" s="29" t="str">
        <f>IF(ISNA(IF((VLOOKUP($D115,'GN4'!$E$3:$F$38,2,0))=1,1,0)),"",VLOOKUP($D115,'GN4'!$E$3:$F$38,2,0))</f>
        <v/>
      </c>
      <c r="P115" s="27"/>
      <c r="Q115" s="27"/>
      <c r="R115" s="27"/>
      <c r="S115" s="27"/>
      <c r="T115" s="27"/>
      <c r="U115" s="27"/>
      <c r="V115" s="27" t="str">
        <f>IF(ISNA(IF((VLOOKUP($D115,Chilicookoff!$C$2:$E$37,3,0))=1,1,0)),"",VLOOKUP($D115,Chilicookoff!$C$2:$E$37,3,0))</f>
        <v/>
      </c>
      <c r="W115" s="29" t="str">
        <f>IF(ISNA(VLOOKUP($D115&amp;"",'Advisory Week'!$D$2:$E$32,2,0)),"",VLOOKUP($D115&amp;"",'Advisory Week'!$D$2:$E$32,2,0))</f>
        <v/>
      </c>
      <c r="X115" s="27"/>
      <c r="Y115" s="29" t="str">
        <f>IF(ISNA(IF((VLOOKUP($D115,'B-A-B'!$E$2:$F$70,2,0))=1,1,0)),"",VLOOKUP($D115,'B-A-B'!$E$2:$F$70,2,0))</f>
        <v/>
      </c>
      <c r="Z115" s="29" t="str">
        <f>IF(ISNA(IF((VLOOKUP($D115,'SWE Alumni Event'!$E$2:$F$70,2,0))=1,1,0)),"",VLOOKUP($D115,'SWE Alumni Event'!$E$2:$F$70,2,0))</f>
        <v/>
      </c>
      <c r="AA115" s="27"/>
      <c r="AB115" s="27" t="str">
        <f t="shared" si="0"/>
        <v/>
      </c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</row>
    <row r="116" spans="1:44" ht="15">
      <c r="A116" s="26">
        <f>Membership!$A116</f>
        <v>42999.470135983793</v>
      </c>
      <c r="B116" s="22" t="str">
        <f>Membership!$B116</f>
        <v>Alshmmasi</v>
      </c>
      <c r="C116" s="23" t="str">
        <f>Membership!$C116</f>
        <v>Hisham</v>
      </c>
      <c r="D116" s="24" t="str">
        <f>Membership!$D116</f>
        <v>HishamAlshmmasi</v>
      </c>
      <c r="E116" s="27" t="str">
        <f>IF(ISNA(VLOOKUP($D116&amp;"",'GM1'!$G$2:$H$64,2,0)),"",VLOOKUP($D116&amp;"",'GM1'!$G$2:$H$64,2,0))</f>
        <v/>
      </c>
      <c r="F116" s="24" t="str">
        <f>IF(ISNA(VLOOKUP($D116&amp;"",'GM2'!$G$2:$H$64,2,0)),"",VLOOKUP($D116&amp;"",'GM2'!$G$2:$H$64,2,0))</f>
        <v/>
      </c>
      <c r="G116" s="28" t="str">
        <f>IF(ISNA(VLOOKUP($D116&amp;"",'GM3'!$G$2:$H$20,2,0)),"",VLOOKUP($D116&amp;"",'GM3'!$G$2:$H$20,2,0))</f>
        <v/>
      </c>
      <c r="H116" s="21" t="str">
        <f>IF(ISNA(IF((VLOOKUP($D116,'SN1'!$E$2:$F$46,2,0))=1,1,0)),"",VLOOKUP($D116,'SN1'!$E$2:$F$46,2,0))</f>
        <v/>
      </c>
      <c r="I116" s="24" t="str">
        <f>IF(ISNA(IF((VLOOKUP($D116,'SN2'!$E$2:$F$51,2,0))=1,1,0)),"",VLOOKUP($D116,'SN2'!$E$2:$F$51,2,0))</f>
        <v/>
      </c>
      <c r="J116" s="24" t="str">
        <f>IF(ISNA(IF((VLOOKUP($D116,'SN3'!$E$2:$F$43,2,0))=1,2,0)),"",VLOOKUP($D116,'SN3'!$E$2:$F$43,2,0))</f>
        <v/>
      </c>
      <c r="K116" s="24" t="str">
        <f>IF(ISNA(IF((VLOOKUP($D116,'SN4'!$E$2:$F$37,2,0))=1,1,0)),"",VLOOKUP($D116,'SN4'!$E$2:$F$37,2,0))</f>
        <v/>
      </c>
      <c r="L116" s="21" t="str">
        <f>IF(ISNA(IF((VLOOKUP($D116,'GN1'!$F$2:$G$47,2,0))=1,1,0)),"",VLOOKUP($D116,'GN1'!$F$2:$G$47,2,0))</f>
        <v/>
      </c>
      <c r="M116" s="27" t="str">
        <f>IF(ISNA(IF((VLOOKUP($D116,'GN2'!$E$2:$F$37,2,0))=1,1,0)),"",VLOOKUP($D116,'GN2'!$E$2:$F$37,2,0))</f>
        <v/>
      </c>
      <c r="N116" s="27" t="str">
        <f>IF(ISNA(IF((VLOOKUP($D116,'GN3'!$E$2:$F$61,2,0))=1,1,0)),"",VLOOKUP($D116,'GN3'!$E$2:$F$61,2,0))</f>
        <v/>
      </c>
      <c r="O116" s="29" t="str">
        <f>IF(ISNA(IF((VLOOKUP($D116,'GN4'!$E$3:$F$38,2,0))=1,1,0)),"",VLOOKUP($D116,'GN4'!$E$3:$F$38,2,0))</f>
        <v/>
      </c>
      <c r="P116" s="27"/>
      <c r="Q116" s="27"/>
      <c r="R116" s="27"/>
      <c r="S116" s="27"/>
      <c r="T116" s="27"/>
      <c r="U116" s="27"/>
      <c r="V116" s="27" t="str">
        <f>IF(ISNA(IF((VLOOKUP($D116,Chilicookoff!$C$2:$E$37,3,0))=1,1,0)),"",VLOOKUP($D116,Chilicookoff!$C$2:$E$37,3,0))</f>
        <v/>
      </c>
      <c r="W116" s="29" t="str">
        <f>IF(ISNA(VLOOKUP($D116&amp;"",'Advisory Week'!$D$2:$E$32,2,0)),"",VLOOKUP($D116&amp;"",'Advisory Week'!$D$2:$E$32,2,0))</f>
        <v/>
      </c>
      <c r="X116" s="27"/>
      <c r="Y116" s="29" t="str">
        <f>IF(ISNA(IF((VLOOKUP($D116,'B-A-B'!$E$2:$F$70,2,0))=1,1,0)),"",VLOOKUP($D116,'B-A-B'!$E$2:$F$70,2,0))</f>
        <v/>
      </c>
      <c r="Z116" s="29" t="str">
        <f>IF(ISNA(IF((VLOOKUP($D116,'SWE Alumni Event'!$E$2:$F$70,2,0))=1,1,0)),"",VLOOKUP($D116,'SWE Alumni Event'!$E$2:$F$70,2,0))</f>
        <v/>
      </c>
      <c r="AA116" s="27"/>
      <c r="AB116" s="27" t="str">
        <f t="shared" si="0"/>
        <v/>
      </c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</row>
    <row r="117" spans="1:44" ht="15">
      <c r="A117" s="26">
        <f>Membership!$A117</f>
        <v>42931.496031388888</v>
      </c>
      <c r="B117" s="22" t="str">
        <f>Membership!$B117</f>
        <v>Kumar</v>
      </c>
      <c r="C117" s="23" t="str">
        <f>Membership!$C117</f>
        <v>Tanya</v>
      </c>
      <c r="D117" s="24" t="str">
        <f>Membership!$D117</f>
        <v>TanyaKumar</v>
      </c>
      <c r="E117" s="27" t="str">
        <f>IF(ISNA(VLOOKUP($D117&amp;"",'GM1'!$G$2:$H$64,2,0)),"",VLOOKUP($D117&amp;"",'GM1'!$G$2:$H$64,2,0))</f>
        <v/>
      </c>
      <c r="F117" s="24" t="str">
        <f>IF(ISNA(VLOOKUP($D117&amp;"",'GM2'!$G$2:$H$64,2,0)),"",VLOOKUP($D117&amp;"",'GM2'!$G$2:$H$64,2,0))</f>
        <v/>
      </c>
      <c r="G117" s="28" t="str">
        <f>IF(ISNA(VLOOKUP($D117&amp;"",'GM3'!$G$2:$H$20,2,0)),"",VLOOKUP($D117&amp;"",'GM3'!$G$2:$H$20,2,0))</f>
        <v/>
      </c>
      <c r="H117" s="21" t="str">
        <f>IF(ISNA(IF((VLOOKUP($D117,'SN1'!$E$2:$F$46,2,0))=1,1,0)),"",VLOOKUP($D117,'SN1'!$E$2:$F$46,2,0))</f>
        <v/>
      </c>
      <c r="I117" s="24" t="str">
        <f>IF(ISNA(IF((VLOOKUP($D117,'SN2'!$E$2:$F$51,2,0))=1,1,0)),"",VLOOKUP($D117,'SN2'!$E$2:$F$51,2,0))</f>
        <v/>
      </c>
      <c r="J117" s="24" t="str">
        <f>IF(ISNA(IF((VLOOKUP($D117,'SN3'!$E$2:$F$43,2,0))=1,2,0)),"",VLOOKUP($D117,'SN3'!$E$2:$F$43,2,0))</f>
        <v/>
      </c>
      <c r="K117" s="24" t="str">
        <f>IF(ISNA(IF((VLOOKUP($D117,'SN4'!$E$2:$F$37,2,0))=1,1,0)),"",VLOOKUP($D117,'SN4'!$E$2:$F$37,2,0))</f>
        <v/>
      </c>
      <c r="L117" s="21" t="str">
        <f>IF(ISNA(IF((VLOOKUP($D117,'GN1'!$F$2:$G$47,2,0))=1,1,0)),"",VLOOKUP($D117,'GN1'!$F$2:$G$47,2,0))</f>
        <v/>
      </c>
      <c r="M117" s="27" t="str">
        <f>IF(ISNA(IF((VLOOKUP($D117,'GN2'!$E$2:$F$37,2,0))=1,1,0)),"",VLOOKUP($D117,'GN2'!$E$2:$F$37,2,0))</f>
        <v/>
      </c>
      <c r="N117" s="27" t="str">
        <f>IF(ISNA(IF((VLOOKUP($D117,'GN3'!$E$2:$F$61,2,0))=1,1,0)),"",VLOOKUP($D117,'GN3'!$E$2:$F$61,2,0))</f>
        <v/>
      </c>
      <c r="O117" s="29" t="str">
        <f>IF(ISNA(IF((VLOOKUP($D117,'GN4'!$E$3:$F$38,2,0))=1,1,0)),"",VLOOKUP($D117,'GN4'!$E$3:$F$38,2,0))</f>
        <v/>
      </c>
      <c r="P117" s="27"/>
      <c r="Q117" s="27"/>
      <c r="R117" s="27"/>
      <c r="S117" s="27"/>
      <c r="T117" s="27"/>
      <c r="U117" s="27"/>
      <c r="V117" s="27" t="str">
        <f>IF(ISNA(IF((VLOOKUP($D117,Chilicookoff!$C$2:$E$37,3,0))=1,1,0)),"",VLOOKUP($D117,Chilicookoff!$C$2:$E$37,3,0))</f>
        <v/>
      </c>
      <c r="W117" s="29" t="str">
        <f>IF(ISNA(VLOOKUP($D117&amp;"",'Advisory Week'!$D$2:$E$32,2,0)),"",VLOOKUP($D117&amp;"",'Advisory Week'!$D$2:$E$32,2,0))</f>
        <v/>
      </c>
      <c r="X117" s="27"/>
      <c r="Y117" s="29" t="str">
        <f>IF(ISNA(IF((VLOOKUP($D117,'B-A-B'!$E$2:$F$70,2,0))=1,1,0)),"",VLOOKUP($D117,'B-A-B'!$E$2:$F$70,2,0))</f>
        <v/>
      </c>
      <c r="Z117" s="29" t="str">
        <f>IF(ISNA(IF((VLOOKUP($D117,'SWE Alumni Event'!$E$2:$F$70,2,0))=1,1,0)),"",VLOOKUP($D117,'SWE Alumni Event'!$E$2:$F$70,2,0))</f>
        <v/>
      </c>
      <c r="AA117" s="27"/>
      <c r="AB117" s="27" t="str">
        <f t="shared" si="0"/>
        <v/>
      </c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</row>
    <row r="118" spans="1:44" ht="15">
      <c r="A118" s="26">
        <f>Membership!$A118</f>
        <v>42917.483678009259</v>
      </c>
      <c r="B118" s="22" t="str">
        <f>Membership!$B118</f>
        <v>Knape</v>
      </c>
      <c r="C118" s="23" t="str">
        <f>Membership!$C118</f>
        <v>Darrell</v>
      </c>
      <c r="D118" s="24" t="str">
        <f>Membership!$D118</f>
        <v>DarrellKnape</v>
      </c>
      <c r="E118" s="27" t="str">
        <f>IF(ISNA(VLOOKUP($D118&amp;"",'GM1'!$G$2:$H$64,2,0)),"",VLOOKUP($D118&amp;"",'GM1'!$G$2:$H$64,2,0))</f>
        <v/>
      </c>
      <c r="F118" s="24" t="str">
        <f>IF(ISNA(VLOOKUP($D118&amp;"",'GM2'!$G$2:$H$64,2,0)),"",VLOOKUP($D118&amp;"",'GM2'!$G$2:$H$64,2,0))</f>
        <v/>
      </c>
      <c r="G118" s="28" t="str">
        <f>IF(ISNA(VLOOKUP($D118&amp;"",'GM3'!$G$2:$H$20,2,0)),"",VLOOKUP($D118&amp;"",'GM3'!$G$2:$H$20,2,0))</f>
        <v/>
      </c>
      <c r="H118" s="21" t="str">
        <f>IF(ISNA(IF((VLOOKUP($D118,'SN1'!$E$2:$F$46,2,0))=1,1,0)),"",VLOOKUP($D118,'SN1'!$E$2:$F$46,2,0))</f>
        <v/>
      </c>
      <c r="I118" s="24" t="str">
        <f>IF(ISNA(IF((VLOOKUP($D118,'SN2'!$E$2:$F$51,2,0))=1,1,0)),"",VLOOKUP($D118,'SN2'!$E$2:$F$51,2,0))</f>
        <v/>
      </c>
      <c r="J118" s="24" t="str">
        <f>IF(ISNA(IF((VLOOKUP($D118,'SN3'!$E$2:$F$43,2,0))=1,2,0)),"",VLOOKUP($D118,'SN3'!$E$2:$F$43,2,0))</f>
        <v/>
      </c>
      <c r="K118" s="24" t="str">
        <f>IF(ISNA(IF((VLOOKUP($D118,'SN4'!$E$2:$F$37,2,0))=1,1,0)),"",VLOOKUP($D118,'SN4'!$E$2:$F$37,2,0))</f>
        <v/>
      </c>
      <c r="L118" s="21" t="str">
        <f>IF(ISNA(IF((VLOOKUP($D118,'GN1'!$F$2:$G$47,2,0))=1,1,0)),"",VLOOKUP($D118,'GN1'!$F$2:$G$47,2,0))</f>
        <v/>
      </c>
      <c r="M118" s="27" t="str">
        <f>IF(ISNA(IF((VLOOKUP($D118,'GN2'!$E$2:$F$37,2,0))=1,1,0)),"",VLOOKUP($D118,'GN2'!$E$2:$F$37,2,0))</f>
        <v/>
      </c>
      <c r="N118" s="27" t="str">
        <f>IF(ISNA(IF((VLOOKUP($D118,'GN3'!$E$2:$F$61,2,0))=1,1,0)),"",VLOOKUP($D118,'GN3'!$E$2:$F$61,2,0))</f>
        <v/>
      </c>
      <c r="O118" s="29" t="str">
        <f>IF(ISNA(IF((VLOOKUP($D118,'GN4'!$E$3:$F$38,2,0))=1,1,0)),"",VLOOKUP($D118,'GN4'!$E$3:$F$38,2,0))</f>
        <v/>
      </c>
      <c r="P118" s="27"/>
      <c r="Q118" s="27"/>
      <c r="R118" s="27"/>
      <c r="S118" s="27"/>
      <c r="T118" s="27"/>
      <c r="U118" s="27"/>
      <c r="V118" s="27" t="str">
        <f>IF(ISNA(IF((VLOOKUP($D118,Chilicookoff!$C$2:$E$37,3,0))=1,1,0)),"",VLOOKUP($D118,Chilicookoff!$C$2:$E$37,3,0))</f>
        <v/>
      </c>
      <c r="W118" s="29" t="str">
        <f>IF(ISNA(VLOOKUP($D118&amp;"",'Advisory Week'!$D$2:$E$32,2,0)),"",VLOOKUP($D118&amp;"",'Advisory Week'!$D$2:$E$32,2,0))</f>
        <v/>
      </c>
      <c r="X118" s="27"/>
      <c r="Y118" s="29" t="str">
        <f>IF(ISNA(IF((VLOOKUP($D118,'B-A-B'!$E$2:$F$70,2,0))=1,1,0)),"",VLOOKUP($D118,'B-A-B'!$E$2:$F$70,2,0))</f>
        <v/>
      </c>
      <c r="Z118" s="29" t="str">
        <f>IF(ISNA(IF((VLOOKUP($D118,'SWE Alumni Event'!$E$2:$F$70,2,0))=1,1,0)),"",VLOOKUP($D118,'SWE Alumni Event'!$E$2:$F$70,2,0))</f>
        <v/>
      </c>
      <c r="AA118" s="27"/>
      <c r="AB118" s="27" t="str">
        <f t="shared" si="0"/>
        <v/>
      </c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</row>
    <row r="119" spans="1:44" ht="15">
      <c r="A119" s="26">
        <f>Membership!$A119</f>
        <v>42999.701270844904</v>
      </c>
      <c r="B119" s="22" t="str">
        <f>Membership!$B119</f>
        <v>Arshad</v>
      </c>
      <c r="C119" s="23" t="str">
        <f>Membership!$C119</f>
        <v>Junaid</v>
      </c>
      <c r="D119" s="24" t="str">
        <f>Membership!$D119</f>
        <v>JunaidArshad</v>
      </c>
      <c r="E119" s="27" t="str">
        <f>IF(ISNA(VLOOKUP($D119&amp;"",'GM1'!$G$2:$H$64,2,0)),"",VLOOKUP($D119&amp;"",'GM1'!$G$2:$H$64,2,0))</f>
        <v/>
      </c>
      <c r="F119" s="24">
        <f>IF(ISNA(VLOOKUP($D119&amp;"",'GM2'!$G$2:$H$64,2,0)),"",VLOOKUP($D119&amp;"",'GM2'!$G$2:$H$64,2,0))</f>
        <v>2</v>
      </c>
      <c r="G119" s="28" t="str">
        <f>IF(ISNA(VLOOKUP($D119&amp;"",'GM3'!$G$2:$H$20,2,0)),"",VLOOKUP($D119&amp;"",'GM3'!$G$2:$H$20,2,0))</f>
        <v/>
      </c>
      <c r="H119" s="21" t="str">
        <f>IF(ISNA(IF((VLOOKUP($D119,'SN1'!$E$2:$F$46,2,0))=1,1,0)),"",VLOOKUP($D119,'SN1'!$E$2:$F$46,2,0))</f>
        <v/>
      </c>
      <c r="I119" s="24" t="str">
        <f>IF(ISNA(IF((VLOOKUP($D119,'SN2'!$E$2:$F$51,2,0))=1,1,0)),"",VLOOKUP($D119,'SN2'!$E$2:$F$51,2,0))</f>
        <v/>
      </c>
      <c r="J119" s="24" t="str">
        <f>IF(ISNA(IF((VLOOKUP($D119,'SN3'!$E$2:$F$43,2,0))=1,2,0)),"",VLOOKUP($D119,'SN3'!$E$2:$F$43,2,0))</f>
        <v/>
      </c>
      <c r="K119" s="24" t="str">
        <f>IF(ISNA(IF((VLOOKUP($D119,'SN4'!$E$2:$F$37,2,0))=1,1,0)),"",VLOOKUP($D119,'SN4'!$E$2:$F$37,2,0))</f>
        <v/>
      </c>
      <c r="L119" s="21">
        <f>IF(ISNA(IF((VLOOKUP($D119,'GN1'!$F$2:$G$47,2,0))=1,1,0)),"",VLOOKUP($D119,'GN1'!$F$2:$G$47,2,0))</f>
        <v>1</v>
      </c>
      <c r="M119" s="30">
        <v>1</v>
      </c>
      <c r="N119" s="27" t="str">
        <f>IF(ISNA(IF((VLOOKUP($D119,'GN3'!$E$2:$F$61,2,0))=1,1,0)),"",VLOOKUP($D119,'GN3'!$E$2:$F$61,2,0))</f>
        <v/>
      </c>
      <c r="O119" s="29" t="str">
        <f>IF(ISNA(IF((VLOOKUP($D119,'GN4'!$E$3:$F$38,2,0))=1,1,0)),"",VLOOKUP($D119,'GN4'!$E$3:$F$38,2,0))</f>
        <v/>
      </c>
      <c r="P119" s="27"/>
      <c r="Q119" s="27"/>
      <c r="R119" s="27"/>
      <c r="S119" s="27"/>
      <c r="T119" s="27"/>
      <c r="U119" s="27"/>
      <c r="V119" s="27" t="str">
        <f>IF(ISNA(IF((VLOOKUP($D119,Chilicookoff!$C$2:$E$37,3,0))=1,1,0)),"",VLOOKUP($D119,Chilicookoff!$C$2:$E$37,3,0))</f>
        <v/>
      </c>
      <c r="W119" s="29" t="str">
        <f>IF(ISNA(VLOOKUP($D119&amp;"",'Advisory Week'!$D$2:$E$32,2,0)),"",VLOOKUP($D119&amp;"",'Advisory Week'!$D$2:$E$32,2,0))</f>
        <v/>
      </c>
      <c r="X119" s="27"/>
      <c r="Y119" s="29" t="str">
        <f>IF(ISNA(IF((VLOOKUP($D119,'B-A-B'!$E$2:$F$70,2,0))=1,1,0)),"",VLOOKUP($D119,'B-A-B'!$E$2:$F$70,2,0))</f>
        <v/>
      </c>
      <c r="Z119" s="29" t="str">
        <f>IF(ISNA(IF((VLOOKUP($D119,'SWE Alumni Event'!$E$2:$F$70,2,0))=1,1,0)),"",VLOOKUP($D119,'SWE Alumni Event'!$E$2:$F$70,2,0))</f>
        <v/>
      </c>
      <c r="AA119" s="27"/>
      <c r="AB119" s="27">
        <f t="shared" si="0"/>
        <v>4</v>
      </c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</row>
    <row r="120" spans="1:44" ht="15">
      <c r="A120" s="26">
        <f>Membership!$A120</f>
        <v>43012.471088113423</v>
      </c>
      <c r="B120" s="21" t="str">
        <f>Membership!$B120</f>
        <v>Khan</v>
      </c>
      <c r="C120" s="27" t="str">
        <f>Membership!$C120</f>
        <v>Mubashir</v>
      </c>
      <c r="D120" s="24" t="str">
        <f>Membership!$D120</f>
        <v>MubashirKhan</v>
      </c>
      <c r="E120" s="27" t="str">
        <f>IF(ISNA(VLOOKUP($D120&amp;"",'GM1'!$G$2:$H$64,2,0)),"",VLOOKUP($D120&amp;"",'GM1'!$G$2:$H$64,2,0))</f>
        <v/>
      </c>
      <c r="F120" s="24" t="str">
        <f>IF(ISNA(VLOOKUP($D120&amp;"",'GM2'!$G$2:$H$64,2,0)),"",VLOOKUP($D120&amp;"",'GM2'!$G$2:$H$64,2,0))</f>
        <v/>
      </c>
      <c r="G120" s="28" t="str">
        <f>IF(ISNA(VLOOKUP($D120&amp;"",'GM3'!$G$2:$H$20,2,0)),"",VLOOKUP($D120&amp;"",'GM3'!$G$2:$H$20,2,0))</f>
        <v/>
      </c>
      <c r="H120" s="21" t="str">
        <f>IF(ISNA(IF((VLOOKUP($D120,'SN1'!$E$2:$F$46,2,0))=1,1,0)),"",VLOOKUP($D120,'SN1'!$E$2:$F$46,2,0))</f>
        <v/>
      </c>
      <c r="I120" s="24" t="str">
        <f>IF(ISNA(IF((VLOOKUP($D120,'SN2'!$E$2:$F$51,2,0))=1,1,0)),"",VLOOKUP($D120,'SN2'!$E$2:$F$51,2,0))</f>
        <v/>
      </c>
      <c r="J120" s="24" t="str">
        <f>IF(ISNA(IF((VLOOKUP($D120,'SN3'!$E$2:$F$43,2,0))=1,2,0)),"",VLOOKUP($D120,'SN3'!$E$2:$F$43,2,0))</f>
        <v/>
      </c>
      <c r="K120" s="24" t="str">
        <f>IF(ISNA(IF((VLOOKUP($D120,'SN4'!$E$2:$F$37,2,0))=1,1,0)),"",VLOOKUP($D120,'SN4'!$E$2:$F$37,2,0))</f>
        <v/>
      </c>
      <c r="L120" s="21" t="str">
        <f>IF(ISNA(IF((VLOOKUP($D120,'GN1'!$F$2:$G$47,2,0))=1,1,0)),"",VLOOKUP($D120,'GN1'!$F$2:$G$47,2,0))</f>
        <v/>
      </c>
      <c r="M120" s="27" t="str">
        <f>IF(ISNA(IF((VLOOKUP($D120,'GN2'!$E$2:$F$37,2,0))=1,1,0)),"",VLOOKUP($D120,'GN2'!$E$2:$F$37,2,0))</f>
        <v/>
      </c>
      <c r="N120" s="27" t="str">
        <f>IF(ISNA(IF((VLOOKUP($D120,'GN3'!$E$2:$F$61,2,0))=1,1,0)),"",VLOOKUP($D120,'GN3'!$E$2:$F$61,2,0))</f>
        <v/>
      </c>
      <c r="O120" s="29" t="str">
        <f>IF(ISNA(IF((VLOOKUP($D120,'GN4'!$E$3:$F$38,2,0))=1,1,0)),"",VLOOKUP($D120,'GN4'!$E$3:$F$38,2,0))</f>
        <v/>
      </c>
      <c r="P120" s="27"/>
      <c r="Q120" s="27"/>
      <c r="R120" s="27"/>
      <c r="S120" s="27"/>
      <c r="T120" s="27"/>
      <c r="U120" s="27"/>
      <c r="V120" s="27" t="str">
        <f>IF(ISNA(IF((VLOOKUP($D120,Chilicookoff!$C$2:$E$37,3,0))=1,1,0)),"",VLOOKUP($D120,Chilicookoff!$C$2:$E$37,3,0))</f>
        <v/>
      </c>
      <c r="W120" s="29" t="str">
        <f>IF(ISNA(VLOOKUP($D120&amp;"",'Advisory Week'!$D$2:$E$32,2,0)),"",VLOOKUP($D120&amp;"",'Advisory Week'!$D$2:$E$32,2,0))</f>
        <v/>
      </c>
      <c r="X120" s="27"/>
      <c r="Y120" s="29" t="str">
        <f>IF(ISNA(IF((VLOOKUP($D120,'B-A-B'!$E$2:$F$70,2,0))=1,1,0)),"",VLOOKUP($D120,'B-A-B'!$E$2:$F$70,2,0))</f>
        <v/>
      </c>
      <c r="Z120" s="29" t="str">
        <f>IF(ISNA(IF((VLOOKUP($D120,'SWE Alumni Event'!$E$2:$F$70,2,0))=1,1,0)),"",VLOOKUP($D120,'SWE Alumni Event'!$E$2:$F$70,2,0))</f>
        <v/>
      </c>
      <c r="AA120" s="27"/>
      <c r="AB120" s="27" t="str">
        <f t="shared" si="0"/>
        <v/>
      </c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</row>
    <row r="121" spans="1:44" ht="15">
      <c r="A121" s="26">
        <f>Membership!$A121</f>
        <v>42999.749152986114</v>
      </c>
      <c r="B121" s="22" t="str">
        <f>Membership!$B121</f>
        <v>Alden</v>
      </c>
      <c r="C121" s="23" t="str">
        <f>Membership!$C121</f>
        <v>William</v>
      </c>
      <c r="D121" s="24" t="str">
        <f>Membership!$D121</f>
        <v>WilliamAlden</v>
      </c>
      <c r="E121" s="27" t="str">
        <f>IF(ISNA(VLOOKUP($D121&amp;"",'GM1'!$G$2:$H$64,2,0)),"",VLOOKUP($D121&amp;"",'GM1'!$G$2:$H$64,2,0))</f>
        <v/>
      </c>
      <c r="F121" s="24" t="str">
        <f>IF(ISNA(VLOOKUP($D121&amp;"",'GM2'!$G$2:$H$64,2,0)),"",VLOOKUP($D121&amp;"",'GM2'!$G$2:$H$64,2,0))</f>
        <v/>
      </c>
      <c r="G121" s="28" t="str">
        <f>IF(ISNA(VLOOKUP($D121&amp;"",'GM3'!$G$2:$H$20,2,0)),"",VLOOKUP($D121&amp;"",'GM3'!$G$2:$H$20,2,0))</f>
        <v/>
      </c>
      <c r="H121" s="21" t="str">
        <f>IF(ISNA(IF((VLOOKUP($D121,'SN1'!$E$2:$F$46,2,0))=1,1,0)),"",VLOOKUP($D121,'SN1'!$E$2:$F$46,2,0))</f>
        <v/>
      </c>
      <c r="I121" s="24" t="str">
        <f>IF(ISNA(IF((VLOOKUP($D121,'SN2'!$E$2:$F$51,2,0))=1,1,0)),"",VLOOKUP($D121,'SN2'!$E$2:$F$51,2,0))</f>
        <v/>
      </c>
      <c r="J121" s="24" t="str">
        <f>IF(ISNA(IF((VLOOKUP($D121,'SN3'!$E$2:$F$43,2,0))=1,2,0)),"",VLOOKUP($D121,'SN3'!$E$2:$F$43,2,0))</f>
        <v/>
      </c>
      <c r="K121" s="24" t="str">
        <f>IF(ISNA(IF((VLOOKUP($D121,'SN4'!$E$2:$F$37,2,0))=1,1,0)),"",VLOOKUP($D121,'SN4'!$E$2:$F$37,2,0))</f>
        <v/>
      </c>
      <c r="L121" s="21" t="str">
        <f>IF(ISNA(IF((VLOOKUP($D121,'GN1'!$F$2:$G$47,2,0))=1,1,0)),"",VLOOKUP($D121,'GN1'!$F$2:$G$47,2,0))</f>
        <v/>
      </c>
      <c r="M121" s="27" t="str">
        <f>IF(ISNA(IF((VLOOKUP($D121,'GN2'!$E$2:$F$37,2,0))=1,1,0)),"",VLOOKUP($D121,'GN2'!$E$2:$F$37,2,0))</f>
        <v/>
      </c>
      <c r="N121" s="27" t="str">
        <f>IF(ISNA(IF((VLOOKUP($D121,'GN3'!$E$2:$F$61,2,0))=1,1,0)),"",VLOOKUP($D121,'GN3'!$E$2:$F$61,2,0))</f>
        <v/>
      </c>
      <c r="O121" s="29" t="str">
        <f>IF(ISNA(IF((VLOOKUP($D121,'GN4'!$E$3:$F$38,2,0))=1,1,0)),"",VLOOKUP($D121,'GN4'!$E$3:$F$38,2,0))</f>
        <v/>
      </c>
      <c r="P121" s="27"/>
      <c r="Q121" s="27"/>
      <c r="R121" s="27"/>
      <c r="S121" s="27"/>
      <c r="T121" s="30">
        <v>1</v>
      </c>
      <c r="U121" s="27"/>
      <c r="V121" s="27" t="str">
        <f>IF(ISNA(IF((VLOOKUP($D121,Chilicookoff!$C$2:$E$37,3,0))=1,1,0)),"",VLOOKUP($D121,Chilicookoff!$C$2:$E$37,3,0))</f>
        <v/>
      </c>
      <c r="W121" s="29" t="str">
        <f>IF(ISNA(VLOOKUP($D121&amp;"",'Advisory Week'!$D$2:$E$32,2,0)),"",VLOOKUP($D121&amp;"",'Advisory Week'!$D$2:$E$32,2,0))</f>
        <v/>
      </c>
      <c r="X121" s="27"/>
      <c r="Y121" s="29" t="str">
        <f>IF(ISNA(IF((VLOOKUP($D121,'B-A-B'!$E$2:$F$70,2,0))=1,1,0)),"",VLOOKUP($D121,'B-A-B'!$E$2:$F$70,2,0))</f>
        <v/>
      </c>
      <c r="Z121" s="29" t="str">
        <f>IF(ISNA(IF((VLOOKUP($D121,'SWE Alumni Event'!$E$2:$F$70,2,0))=1,1,0)),"",VLOOKUP($D121,'SWE Alumni Event'!$E$2:$F$70,2,0))</f>
        <v/>
      </c>
      <c r="AA121" s="27"/>
      <c r="AB121" s="27">
        <f t="shared" si="0"/>
        <v>1</v>
      </c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</row>
    <row r="122" spans="1:44" ht="15">
      <c r="A122" s="26">
        <f>Membership!$A122</f>
        <v>42999.759306192129</v>
      </c>
      <c r="B122" s="22" t="str">
        <f>Membership!$B122</f>
        <v>Memon</v>
      </c>
      <c r="C122" s="23" t="str">
        <f>Membership!$C122</f>
        <v>Aliabir</v>
      </c>
      <c r="D122" s="24" t="str">
        <f>Membership!$D122</f>
        <v>AliabirMemon</v>
      </c>
      <c r="E122" s="27" t="str">
        <f>IF(ISNA(VLOOKUP($D122&amp;"",'GM1'!$G$2:$H$64,2,0)),"",VLOOKUP($D122&amp;"",'GM1'!$G$2:$H$64,2,0))</f>
        <v/>
      </c>
      <c r="F122" s="24" t="str">
        <f>IF(ISNA(VLOOKUP($D122&amp;"",'GM2'!$G$2:$H$64,2,0)),"",VLOOKUP($D122&amp;"",'GM2'!$G$2:$H$64,2,0))</f>
        <v/>
      </c>
      <c r="G122" s="28" t="str">
        <f>IF(ISNA(VLOOKUP($D122&amp;"",'GM3'!$G$2:$H$20,2,0)),"",VLOOKUP($D122&amp;"",'GM3'!$G$2:$H$20,2,0))</f>
        <v/>
      </c>
      <c r="H122" s="21" t="str">
        <f>IF(ISNA(IF((VLOOKUP($D122,'SN1'!$E$2:$F$46,2,0))=1,1,0)),"",VLOOKUP($D122,'SN1'!$E$2:$F$46,2,0))</f>
        <v/>
      </c>
      <c r="I122" s="24" t="str">
        <f>IF(ISNA(IF((VLOOKUP($D122,'SN2'!$E$2:$F$51,2,0))=1,1,0)),"",VLOOKUP($D122,'SN2'!$E$2:$F$51,2,0))</f>
        <v/>
      </c>
      <c r="J122" s="24" t="str">
        <f>IF(ISNA(IF((VLOOKUP($D122,'SN3'!$E$2:$F$43,2,0))=1,2,0)),"",VLOOKUP($D122,'SN3'!$E$2:$F$43,2,0))</f>
        <v/>
      </c>
      <c r="K122" s="24" t="str">
        <f>IF(ISNA(IF((VLOOKUP($D122,'SN4'!$E$2:$F$37,2,0))=1,1,0)),"",VLOOKUP($D122,'SN4'!$E$2:$F$37,2,0))</f>
        <v/>
      </c>
      <c r="L122" s="21" t="str">
        <f>IF(ISNA(IF((VLOOKUP($D122,'GN1'!$F$2:$G$47,2,0))=1,1,0)),"",VLOOKUP($D122,'GN1'!$F$2:$G$47,2,0))</f>
        <v/>
      </c>
      <c r="M122" s="27" t="str">
        <f>IF(ISNA(IF((VLOOKUP($D122,'GN2'!$E$2:$F$37,2,0))=1,1,0)),"",VLOOKUP($D122,'GN2'!$E$2:$F$37,2,0))</f>
        <v/>
      </c>
      <c r="N122" s="27" t="str">
        <f>IF(ISNA(IF((VLOOKUP($D122,'GN3'!$E$2:$F$61,2,0))=1,1,0)),"",VLOOKUP($D122,'GN3'!$E$2:$F$61,2,0))</f>
        <v/>
      </c>
      <c r="O122" s="29" t="str">
        <f>IF(ISNA(IF((VLOOKUP($D122,'GN4'!$E$3:$F$38,2,0))=1,1,0)),"",VLOOKUP($D122,'GN4'!$E$3:$F$38,2,0))</f>
        <v/>
      </c>
      <c r="P122" s="27"/>
      <c r="Q122" s="27"/>
      <c r="R122" s="27"/>
      <c r="S122" s="27"/>
      <c r="T122" s="27"/>
      <c r="U122" s="27"/>
      <c r="V122" s="27" t="str">
        <f>IF(ISNA(IF((VLOOKUP($D122,Chilicookoff!$C$2:$E$37,3,0))=1,1,0)),"",VLOOKUP($D122,Chilicookoff!$C$2:$E$37,3,0))</f>
        <v/>
      </c>
      <c r="W122" s="29" t="str">
        <f>IF(ISNA(VLOOKUP($D122&amp;"",'Advisory Week'!$D$2:$E$32,2,0)),"",VLOOKUP($D122&amp;"",'Advisory Week'!$D$2:$E$32,2,0))</f>
        <v/>
      </c>
      <c r="X122" s="27"/>
      <c r="Y122" s="29" t="str">
        <f>IF(ISNA(IF((VLOOKUP($D122,'B-A-B'!$E$2:$F$70,2,0))=1,1,0)),"",VLOOKUP($D122,'B-A-B'!$E$2:$F$70,2,0))</f>
        <v/>
      </c>
      <c r="Z122" s="29" t="str">
        <f>IF(ISNA(IF((VLOOKUP($D122,'SWE Alumni Event'!$E$2:$F$70,2,0))=1,1,0)),"",VLOOKUP($D122,'SWE Alumni Event'!$E$2:$F$70,2,0))</f>
        <v/>
      </c>
      <c r="AA122" s="27"/>
      <c r="AB122" s="27" t="str">
        <f t="shared" si="0"/>
        <v/>
      </c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</row>
    <row r="123" spans="1:44" ht="15">
      <c r="A123" s="26">
        <f>Membership!$A123</f>
        <v>42999.766867025464</v>
      </c>
      <c r="B123" s="22" t="str">
        <f>Membership!$B123</f>
        <v>Perez</v>
      </c>
      <c r="C123" s="23" t="str">
        <f>Membership!$C123</f>
        <v>Jordan</v>
      </c>
      <c r="D123" s="24" t="str">
        <f>Membership!$D123</f>
        <v>JordanPerez</v>
      </c>
      <c r="E123" s="27" t="str">
        <f>IF(ISNA(VLOOKUP($D123&amp;"",'GM1'!$G$2:$H$64,2,0)),"",VLOOKUP($D123&amp;"",'GM1'!$G$2:$H$64,2,0))</f>
        <v/>
      </c>
      <c r="F123" s="24" t="str">
        <f>IF(ISNA(VLOOKUP($D123&amp;"",'GM2'!$G$2:$H$64,2,0)),"",VLOOKUP($D123&amp;"",'GM2'!$G$2:$H$64,2,0))</f>
        <v/>
      </c>
      <c r="G123" s="28" t="str">
        <f>IF(ISNA(VLOOKUP($D123&amp;"",'GM3'!$G$2:$H$20,2,0)),"",VLOOKUP($D123&amp;"",'GM3'!$G$2:$H$20,2,0))</f>
        <v/>
      </c>
      <c r="H123" s="21" t="str">
        <f>IF(ISNA(IF((VLOOKUP($D123,'SN1'!$E$2:$F$46,2,0))=1,1,0)),"",VLOOKUP($D123,'SN1'!$E$2:$F$46,2,0))</f>
        <v/>
      </c>
      <c r="I123" s="24" t="str">
        <f>IF(ISNA(IF((VLOOKUP($D123,'SN2'!$E$2:$F$51,2,0))=1,1,0)),"",VLOOKUP($D123,'SN2'!$E$2:$F$51,2,0))</f>
        <v/>
      </c>
      <c r="J123" s="24" t="str">
        <f>IF(ISNA(IF((VLOOKUP($D123,'SN3'!$E$2:$F$43,2,0))=1,2,0)),"",VLOOKUP($D123,'SN3'!$E$2:$F$43,2,0))</f>
        <v/>
      </c>
      <c r="K123" s="24" t="str">
        <f>IF(ISNA(IF((VLOOKUP($D123,'SN4'!$E$2:$F$37,2,0))=1,1,0)),"",VLOOKUP($D123,'SN4'!$E$2:$F$37,2,0))</f>
        <v/>
      </c>
      <c r="L123" s="21" t="str">
        <f>IF(ISNA(IF((VLOOKUP($D123,'GN1'!$F$2:$G$47,2,0))=1,1,0)),"",VLOOKUP($D123,'GN1'!$F$2:$G$47,2,0))</f>
        <v/>
      </c>
      <c r="M123" s="27" t="str">
        <f>IF(ISNA(IF((VLOOKUP($D123,'GN2'!$E$2:$F$37,2,0))=1,1,0)),"",VLOOKUP($D123,'GN2'!$E$2:$F$37,2,0))</f>
        <v/>
      </c>
      <c r="N123" s="27" t="str">
        <f>IF(ISNA(IF((VLOOKUP($D123,'GN3'!$E$2:$F$61,2,0))=1,1,0)),"",VLOOKUP($D123,'GN3'!$E$2:$F$61,2,0))</f>
        <v/>
      </c>
      <c r="O123" s="29" t="str">
        <f>IF(ISNA(IF((VLOOKUP($D123,'GN4'!$E$3:$F$38,2,0))=1,1,0)),"",VLOOKUP($D123,'GN4'!$E$3:$F$38,2,0))</f>
        <v/>
      </c>
      <c r="P123" s="27"/>
      <c r="Q123" s="27"/>
      <c r="R123" s="27"/>
      <c r="S123" s="27"/>
      <c r="T123" s="27"/>
      <c r="U123" s="27"/>
      <c r="V123" s="27" t="str">
        <f>IF(ISNA(IF((VLOOKUP($D123,Chilicookoff!$C$2:$E$37,3,0))=1,1,0)),"",VLOOKUP($D123,Chilicookoff!$C$2:$E$37,3,0))</f>
        <v/>
      </c>
      <c r="W123" s="29" t="str">
        <f>IF(ISNA(VLOOKUP($D123&amp;"",'Advisory Week'!$D$2:$E$32,2,0)),"",VLOOKUP($D123&amp;"",'Advisory Week'!$D$2:$E$32,2,0))</f>
        <v/>
      </c>
      <c r="X123" s="27"/>
      <c r="Y123" s="29" t="str">
        <f>IF(ISNA(IF((VLOOKUP($D123,'B-A-B'!$E$2:$F$70,2,0))=1,1,0)),"",VLOOKUP($D123,'B-A-B'!$E$2:$F$70,2,0))</f>
        <v/>
      </c>
      <c r="Z123" s="29" t="str">
        <f>IF(ISNA(IF((VLOOKUP($D123,'SWE Alumni Event'!$E$2:$F$70,2,0))=1,1,0)),"",VLOOKUP($D123,'SWE Alumni Event'!$E$2:$F$70,2,0))</f>
        <v/>
      </c>
      <c r="AA123" s="27"/>
      <c r="AB123" s="27" t="str">
        <f t="shared" si="0"/>
        <v/>
      </c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</row>
    <row r="124" spans="1:44" ht="15">
      <c r="A124" s="26">
        <f>Membership!$A124</f>
        <v>42999.778678831019</v>
      </c>
      <c r="B124" s="22" t="str">
        <f>Membership!$B124</f>
        <v>Legg</v>
      </c>
      <c r="C124" s="23" t="str">
        <f>Membership!$C124</f>
        <v>Mitchell</v>
      </c>
      <c r="D124" s="24" t="str">
        <f>Membership!$D124</f>
        <v>MitchellLegg</v>
      </c>
      <c r="E124" s="27" t="str">
        <f>IF(ISNA(VLOOKUP($D124&amp;"",'GM1'!$G$2:$H$64,2,0)),"",VLOOKUP($D124&amp;"",'GM1'!$G$2:$H$64,2,0))</f>
        <v/>
      </c>
      <c r="F124" s="24" t="str">
        <f>IF(ISNA(VLOOKUP($D124&amp;"",'GM2'!$G$2:$H$64,2,0)),"",VLOOKUP($D124&amp;"",'GM2'!$G$2:$H$64,2,0))</f>
        <v/>
      </c>
      <c r="G124" s="28" t="str">
        <f>IF(ISNA(VLOOKUP($D124&amp;"",'GM3'!$G$2:$H$20,2,0)),"",VLOOKUP($D124&amp;"",'GM3'!$G$2:$H$20,2,0))</f>
        <v/>
      </c>
      <c r="H124" s="21" t="str">
        <f>IF(ISNA(IF((VLOOKUP($D124,'SN1'!$E$2:$F$46,2,0))=1,1,0)),"",VLOOKUP($D124,'SN1'!$E$2:$F$46,2,0))</f>
        <v/>
      </c>
      <c r="I124" s="24" t="str">
        <f>IF(ISNA(IF((VLOOKUP($D124,'SN2'!$E$2:$F$51,2,0))=1,1,0)),"",VLOOKUP($D124,'SN2'!$E$2:$F$51,2,0))</f>
        <v/>
      </c>
      <c r="J124" s="24" t="str">
        <f>IF(ISNA(IF((VLOOKUP($D124,'SN3'!$E$2:$F$43,2,0))=1,2,0)),"",VLOOKUP($D124,'SN3'!$E$2:$F$43,2,0))</f>
        <v/>
      </c>
      <c r="K124" s="24" t="str">
        <f>IF(ISNA(IF((VLOOKUP($D124,'SN4'!$E$2:$F$37,2,0))=1,1,0)),"",VLOOKUP($D124,'SN4'!$E$2:$F$37,2,0))</f>
        <v/>
      </c>
      <c r="L124" s="21" t="str">
        <f>IF(ISNA(IF((VLOOKUP($D124,'GN1'!$F$2:$G$47,2,0))=1,1,0)),"",VLOOKUP($D124,'GN1'!$F$2:$G$47,2,0))</f>
        <v/>
      </c>
      <c r="M124" s="27" t="str">
        <f>IF(ISNA(IF((VLOOKUP($D124,'GN2'!$E$2:$F$37,2,0))=1,1,0)),"",VLOOKUP($D124,'GN2'!$E$2:$F$37,2,0))</f>
        <v/>
      </c>
      <c r="N124" s="27" t="str">
        <f>IF(ISNA(IF((VLOOKUP($D124,'GN3'!$E$2:$F$61,2,0))=1,1,0)),"",VLOOKUP($D124,'GN3'!$E$2:$F$61,2,0))</f>
        <v/>
      </c>
      <c r="O124" s="29" t="str">
        <f>IF(ISNA(IF((VLOOKUP($D124,'GN4'!$E$3:$F$38,2,0))=1,1,0)),"",VLOOKUP($D124,'GN4'!$E$3:$F$38,2,0))</f>
        <v/>
      </c>
      <c r="P124" s="27"/>
      <c r="Q124" s="27"/>
      <c r="R124" s="27"/>
      <c r="S124" s="27"/>
      <c r="T124" s="27"/>
      <c r="U124" s="27"/>
      <c r="V124" s="27" t="str">
        <f>IF(ISNA(IF((VLOOKUP($D124,Chilicookoff!$C$2:$E$37,3,0))=1,1,0)),"",VLOOKUP($D124,Chilicookoff!$C$2:$E$37,3,0))</f>
        <v/>
      </c>
      <c r="W124" s="29" t="str">
        <f>IF(ISNA(VLOOKUP($D124&amp;"",'Advisory Week'!$D$2:$E$32,2,0)),"",VLOOKUP($D124&amp;"",'Advisory Week'!$D$2:$E$32,2,0))</f>
        <v/>
      </c>
      <c r="X124" s="27"/>
      <c r="Y124" s="29" t="str">
        <f>IF(ISNA(IF((VLOOKUP($D124,'B-A-B'!$E$2:$F$70,2,0))=1,1,0)),"",VLOOKUP($D124,'B-A-B'!$E$2:$F$70,2,0))</f>
        <v/>
      </c>
      <c r="Z124" s="29" t="str">
        <f>IF(ISNA(IF((VLOOKUP($D124,'SWE Alumni Event'!$E$2:$F$70,2,0))=1,1,0)),"",VLOOKUP($D124,'SWE Alumni Event'!$E$2:$F$70,2,0))</f>
        <v/>
      </c>
      <c r="AA124" s="27"/>
      <c r="AB124" s="27" t="str">
        <f t="shared" si="0"/>
        <v/>
      </c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</row>
    <row r="125" spans="1:44" ht="15">
      <c r="A125" s="26">
        <f>Membership!$A125</f>
        <v>42999.789649004626</v>
      </c>
      <c r="B125" s="22" t="str">
        <f>Membership!$B125</f>
        <v>Daniel</v>
      </c>
      <c r="C125" s="23" t="str">
        <f>Membership!$C125</f>
        <v>Lea</v>
      </c>
      <c r="D125" s="24" t="str">
        <f>Membership!$D125</f>
        <v>LeaDaniel</v>
      </c>
      <c r="E125" s="27" t="str">
        <f>IF(ISNA(VLOOKUP($D125&amp;"",'GM1'!$G$2:$H$64,2,0)),"",VLOOKUP($D125&amp;"",'GM1'!$G$2:$H$64,2,0))</f>
        <v/>
      </c>
      <c r="F125" s="24" t="str">
        <f>IF(ISNA(VLOOKUP($D125&amp;"",'GM2'!$G$2:$H$64,2,0)),"",VLOOKUP($D125&amp;"",'GM2'!$G$2:$H$64,2,0))</f>
        <v/>
      </c>
      <c r="G125" s="28" t="str">
        <f>IF(ISNA(VLOOKUP($D125&amp;"",'GM3'!$G$2:$H$20,2,0)),"",VLOOKUP($D125&amp;"",'GM3'!$G$2:$H$20,2,0))</f>
        <v/>
      </c>
      <c r="H125" s="21" t="str">
        <f>IF(ISNA(IF((VLOOKUP($D125,'SN1'!$E$2:$F$46,2,0))=1,1,0)),"",VLOOKUP($D125,'SN1'!$E$2:$F$46,2,0))</f>
        <v/>
      </c>
      <c r="I125" s="24" t="str">
        <f>IF(ISNA(IF((VLOOKUP($D125,'SN2'!$E$2:$F$51,2,0))=1,1,0)),"",VLOOKUP($D125,'SN2'!$E$2:$F$51,2,0))</f>
        <v/>
      </c>
      <c r="J125" s="24" t="str">
        <f>IF(ISNA(IF((VLOOKUP($D125,'SN3'!$E$2:$F$43,2,0))=1,2,0)),"",VLOOKUP($D125,'SN3'!$E$2:$F$43,2,0))</f>
        <v/>
      </c>
      <c r="K125" s="24" t="str">
        <f>IF(ISNA(IF((VLOOKUP($D125,'SN4'!$E$2:$F$37,2,0))=1,1,0)),"",VLOOKUP($D125,'SN4'!$E$2:$F$37,2,0))</f>
        <v/>
      </c>
      <c r="L125" s="21" t="str">
        <f>IF(ISNA(IF((VLOOKUP($D125,'GN1'!$F$2:$G$47,2,0))=1,1,0)),"",VLOOKUP($D125,'GN1'!$F$2:$G$47,2,0))</f>
        <v/>
      </c>
      <c r="M125" s="27" t="str">
        <f>IF(ISNA(IF((VLOOKUP($D125,'GN2'!$E$2:$F$37,2,0))=1,1,0)),"",VLOOKUP($D125,'GN2'!$E$2:$F$37,2,0))</f>
        <v/>
      </c>
      <c r="N125" s="27" t="str">
        <f>IF(ISNA(IF((VLOOKUP($D125,'GN3'!$E$2:$F$61,2,0))=1,1,0)),"",VLOOKUP($D125,'GN3'!$E$2:$F$61,2,0))</f>
        <v/>
      </c>
      <c r="O125" s="29" t="str">
        <f>IF(ISNA(IF((VLOOKUP($D125,'GN4'!$E$3:$F$38,2,0))=1,1,0)),"",VLOOKUP($D125,'GN4'!$E$3:$F$38,2,0))</f>
        <v/>
      </c>
      <c r="P125" s="27"/>
      <c r="Q125" s="27"/>
      <c r="R125" s="27"/>
      <c r="S125" s="27"/>
      <c r="T125" s="27"/>
      <c r="U125" s="27"/>
      <c r="V125" s="27" t="str">
        <f>IF(ISNA(IF((VLOOKUP($D125,Chilicookoff!$C$2:$E$37,3,0))=1,1,0)),"",VLOOKUP($D125,Chilicookoff!$C$2:$E$37,3,0))</f>
        <v/>
      </c>
      <c r="W125" s="29" t="str">
        <f>IF(ISNA(VLOOKUP($D125&amp;"",'Advisory Week'!$D$2:$E$32,2,0)),"",VLOOKUP($D125&amp;"",'Advisory Week'!$D$2:$E$32,2,0))</f>
        <v/>
      </c>
      <c r="X125" s="27"/>
      <c r="Y125" s="29" t="str">
        <f>IF(ISNA(IF((VLOOKUP($D125,'B-A-B'!$E$2:$F$70,2,0))=1,1,0)),"",VLOOKUP($D125,'B-A-B'!$E$2:$F$70,2,0))</f>
        <v/>
      </c>
      <c r="Z125" s="29" t="str">
        <f>IF(ISNA(IF((VLOOKUP($D125,'SWE Alumni Event'!$E$2:$F$70,2,0))=1,1,0)),"",VLOOKUP($D125,'SWE Alumni Event'!$E$2:$F$70,2,0))</f>
        <v/>
      </c>
      <c r="AA125" s="27"/>
      <c r="AB125" s="27" t="str">
        <f t="shared" si="0"/>
        <v/>
      </c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</row>
    <row r="126" spans="1:44" ht="15">
      <c r="A126" s="26">
        <f>Membership!$A126</f>
        <v>42999.810437708336</v>
      </c>
      <c r="B126" s="22" t="str">
        <f>Membership!$B126</f>
        <v>Freeman</v>
      </c>
      <c r="C126" s="23" t="str">
        <f>Membership!$C126</f>
        <v xml:space="preserve">Keegan </v>
      </c>
      <c r="D126" s="24" t="str">
        <f>Membership!$D126</f>
        <v>KeeganFreeman</v>
      </c>
      <c r="E126" s="27" t="str">
        <f>IF(ISNA(VLOOKUP($D126&amp;"",'GM1'!$G$2:$H$64,2,0)),"",VLOOKUP($D126&amp;"",'GM1'!$G$2:$H$64,2,0))</f>
        <v/>
      </c>
      <c r="F126" s="24" t="str">
        <f>IF(ISNA(VLOOKUP($D126&amp;"",'GM2'!$G$2:$H$64,2,0)),"",VLOOKUP($D126&amp;"",'GM2'!$G$2:$H$64,2,0))</f>
        <v/>
      </c>
      <c r="G126" s="28" t="str">
        <f>IF(ISNA(VLOOKUP($D126&amp;"",'GM3'!$G$2:$H$20,2,0)),"",VLOOKUP($D126&amp;"",'GM3'!$G$2:$H$20,2,0))</f>
        <v/>
      </c>
      <c r="H126" s="21" t="str">
        <f>IF(ISNA(IF((VLOOKUP($D126,'SN1'!$E$2:$F$46,2,0))=1,1,0)),"",VLOOKUP($D126,'SN1'!$E$2:$F$46,2,0))</f>
        <v/>
      </c>
      <c r="I126" s="24" t="str">
        <f>IF(ISNA(IF((VLOOKUP($D126,'SN2'!$E$2:$F$51,2,0))=1,1,0)),"",VLOOKUP($D126,'SN2'!$E$2:$F$51,2,0))</f>
        <v/>
      </c>
      <c r="J126" s="24" t="str">
        <f>IF(ISNA(IF((VLOOKUP($D126,'SN3'!$E$2:$F$43,2,0))=1,2,0)),"",VLOOKUP($D126,'SN3'!$E$2:$F$43,2,0))</f>
        <v/>
      </c>
      <c r="K126" s="24" t="str">
        <f>IF(ISNA(IF((VLOOKUP($D126,'SN4'!$E$2:$F$37,2,0))=1,1,0)),"",VLOOKUP($D126,'SN4'!$E$2:$F$37,2,0))</f>
        <v/>
      </c>
      <c r="L126" s="21" t="str">
        <f>IF(ISNA(IF((VLOOKUP($D126,'GN1'!$F$2:$G$47,2,0))=1,1,0)),"",VLOOKUP($D126,'GN1'!$F$2:$G$47,2,0))</f>
        <v/>
      </c>
      <c r="M126" s="27" t="str">
        <f>IF(ISNA(IF((VLOOKUP($D126,'GN2'!$E$2:$F$37,2,0))=1,1,0)),"",VLOOKUP($D126,'GN2'!$E$2:$F$37,2,0))</f>
        <v/>
      </c>
      <c r="N126" s="27" t="str">
        <f>IF(ISNA(IF((VLOOKUP($D126,'GN3'!$E$2:$F$61,2,0))=1,1,0)),"",VLOOKUP($D126,'GN3'!$E$2:$F$61,2,0))</f>
        <v/>
      </c>
      <c r="O126" s="29" t="str">
        <f>IF(ISNA(IF((VLOOKUP($D126,'GN4'!$E$3:$F$38,2,0))=1,1,0)),"",VLOOKUP($D126,'GN4'!$E$3:$F$38,2,0))</f>
        <v/>
      </c>
      <c r="P126" s="27"/>
      <c r="Q126" s="27"/>
      <c r="R126" s="27"/>
      <c r="S126" s="27"/>
      <c r="T126" s="27"/>
      <c r="U126" s="27"/>
      <c r="V126" s="27" t="str">
        <f>IF(ISNA(IF((VLOOKUP($D126,Chilicookoff!$C$2:$E$37,3,0))=1,1,0)),"",VLOOKUP($D126,Chilicookoff!$C$2:$E$37,3,0))</f>
        <v/>
      </c>
      <c r="W126" s="29" t="str">
        <f>IF(ISNA(VLOOKUP($D126&amp;"",'Advisory Week'!$D$2:$E$32,2,0)),"",VLOOKUP($D126&amp;"",'Advisory Week'!$D$2:$E$32,2,0))</f>
        <v/>
      </c>
      <c r="X126" s="27"/>
      <c r="Y126" s="29" t="str">
        <f>IF(ISNA(IF((VLOOKUP($D126,'B-A-B'!$E$2:$F$70,2,0))=1,1,0)),"",VLOOKUP($D126,'B-A-B'!$E$2:$F$70,2,0))</f>
        <v/>
      </c>
      <c r="Z126" s="29" t="str">
        <f>IF(ISNA(IF((VLOOKUP($D126,'SWE Alumni Event'!$E$2:$F$70,2,0))=1,1,0)),"",VLOOKUP($D126,'SWE Alumni Event'!$E$2:$F$70,2,0))</f>
        <v/>
      </c>
      <c r="AA126" s="27"/>
      <c r="AB126" s="27" t="str">
        <f t="shared" si="0"/>
        <v/>
      </c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</row>
    <row r="127" spans="1:44" ht="15">
      <c r="A127" s="26">
        <f>Membership!$A127</f>
        <v>43000.638052210648</v>
      </c>
      <c r="B127" s="21" t="str">
        <f>Membership!$B127</f>
        <v>Godoy</v>
      </c>
      <c r="C127" s="27" t="str">
        <f>Membership!$C127</f>
        <v>Omar</v>
      </c>
      <c r="D127" s="24" t="str">
        <f>Membership!$D127</f>
        <v>OmarGodoy</v>
      </c>
      <c r="E127" s="27" t="str">
        <f>IF(ISNA(VLOOKUP($D127&amp;"",'GM1'!$G$2:$H$64,2,0)),"",VLOOKUP($D127&amp;"",'GM1'!$G$2:$H$64,2,0))</f>
        <v/>
      </c>
      <c r="F127" s="24" t="str">
        <f>IF(ISNA(VLOOKUP($D127&amp;"",'GM2'!$G$2:$H$64,2,0)),"",VLOOKUP($D127&amp;"",'GM2'!$G$2:$H$64,2,0))</f>
        <v/>
      </c>
      <c r="G127" s="28" t="str">
        <f>IF(ISNA(VLOOKUP($D127&amp;"",'GM3'!$G$2:$H$20,2,0)),"",VLOOKUP($D127&amp;"",'GM3'!$G$2:$H$20,2,0))</f>
        <v/>
      </c>
      <c r="H127" s="21" t="str">
        <f>IF(ISNA(IF((VLOOKUP($D127,'SN1'!$E$2:$F$46,2,0))=1,1,0)),"",VLOOKUP($D127,'SN1'!$E$2:$F$46,2,0))</f>
        <v/>
      </c>
      <c r="I127" s="24" t="str">
        <f>IF(ISNA(IF((VLOOKUP($D127,'SN2'!$E$2:$F$51,2,0))=1,1,0)),"",VLOOKUP($D127,'SN2'!$E$2:$F$51,2,0))</f>
        <v/>
      </c>
      <c r="J127" s="24" t="str">
        <f>IF(ISNA(IF((VLOOKUP($D127,'SN3'!$E$2:$F$43,2,0))=1,2,0)),"",VLOOKUP($D127,'SN3'!$E$2:$F$43,2,0))</f>
        <v/>
      </c>
      <c r="K127" s="24" t="str">
        <f>IF(ISNA(IF((VLOOKUP($D127,'SN4'!$E$2:$F$37,2,0))=1,1,0)),"",VLOOKUP($D127,'SN4'!$E$2:$F$37,2,0))</f>
        <v/>
      </c>
      <c r="L127" s="21" t="str">
        <f>IF(ISNA(IF((VLOOKUP($D127,'GN1'!$F$2:$G$47,2,0))=1,1,0)),"",VLOOKUP($D127,'GN1'!$F$2:$G$47,2,0))</f>
        <v/>
      </c>
      <c r="M127" s="27" t="str">
        <f>IF(ISNA(IF((VLOOKUP($D127,'GN2'!$E$2:$F$37,2,0))=1,1,0)),"",VLOOKUP($D127,'GN2'!$E$2:$F$37,2,0))</f>
        <v/>
      </c>
      <c r="N127" s="27" t="str">
        <f>IF(ISNA(IF((VLOOKUP($D127,'GN3'!$E$2:$F$61,2,0))=1,1,0)),"",VLOOKUP($D127,'GN3'!$E$2:$F$61,2,0))</f>
        <v/>
      </c>
      <c r="O127" s="29" t="str">
        <f>IF(ISNA(IF((VLOOKUP($D127,'GN4'!$E$3:$F$38,2,0))=1,1,0)),"",VLOOKUP($D127,'GN4'!$E$3:$F$38,2,0))</f>
        <v/>
      </c>
      <c r="P127" s="27"/>
      <c r="Q127" s="27"/>
      <c r="R127" s="27"/>
      <c r="S127" s="27"/>
      <c r="T127" s="27"/>
      <c r="U127" s="27"/>
      <c r="V127" s="27" t="str">
        <f>IF(ISNA(IF((VLOOKUP($D127,Chilicookoff!$C$2:$E$37,3,0))=1,1,0)),"",VLOOKUP($D127,Chilicookoff!$C$2:$E$37,3,0))</f>
        <v/>
      </c>
      <c r="W127" s="29" t="str">
        <f>IF(ISNA(VLOOKUP($D127&amp;"",'Advisory Week'!$D$2:$E$32,2,0)),"",VLOOKUP($D127&amp;"",'Advisory Week'!$D$2:$E$32,2,0))</f>
        <v/>
      </c>
      <c r="X127" s="27"/>
      <c r="Y127" s="29" t="str">
        <f>IF(ISNA(IF((VLOOKUP($D127,'B-A-B'!$E$2:$F$70,2,0))=1,1,0)),"",VLOOKUP($D127,'B-A-B'!$E$2:$F$70,2,0))</f>
        <v/>
      </c>
      <c r="Z127" s="29" t="str">
        <f>IF(ISNA(IF((VLOOKUP($D127,'SWE Alumni Event'!$E$2:$F$70,2,0))=1,1,0)),"",VLOOKUP($D127,'SWE Alumni Event'!$E$2:$F$70,2,0))</f>
        <v/>
      </c>
      <c r="AA127" s="27"/>
      <c r="AB127" s="27" t="str">
        <f t="shared" si="0"/>
        <v/>
      </c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</row>
    <row r="128" spans="1:44" ht="15">
      <c r="A128" s="26">
        <f>Membership!$A128</f>
        <v>43000.663249965277</v>
      </c>
      <c r="B128" s="21" t="str">
        <f>Membership!$B128</f>
        <v>Silva</v>
      </c>
      <c r="C128" s="27" t="str">
        <f>Membership!$C128</f>
        <v>Gustavo</v>
      </c>
      <c r="D128" s="24" t="str">
        <f>Membership!$D128</f>
        <v>GustavoSilva</v>
      </c>
      <c r="E128" s="27" t="str">
        <f>IF(ISNA(VLOOKUP($D128&amp;"",'GM1'!$G$2:$H$64,2,0)),"",VLOOKUP($D128&amp;"",'GM1'!$G$2:$H$64,2,0))</f>
        <v/>
      </c>
      <c r="F128" s="24" t="str">
        <f>IF(ISNA(VLOOKUP($D128&amp;"",'GM2'!$G$2:$H$64,2,0)),"",VLOOKUP($D128&amp;"",'GM2'!$G$2:$H$64,2,0))</f>
        <v/>
      </c>
      <c r="G128" s="28" t="str">
        <f>IF(ISNA(VLOOKUP($D128&amp;"",'GM3'!$G$2:$H$20,2,0)),"",VLOOKUP($D128&amp;"",'GM3'!$G$2:$H$20,2,0))</f>
        <v/>
      </c>
      <c r="H128" s="21" t="str">
        <f>IF(ISNA(IF((VLOOKUP($D128,'SN1'!$E$2:$F$46,2,0))=1,1,0)),"",VLOOKUP($D128,'SN1'!$E$2:$F$46,2,0))</f>
        <v/>
      </c>
      <c r="I128" s="24" t="str">
        <f>IF(ISNA(IF((VLOOKUP($D128,'SN2'!$E$2:$F$51,2,0))=1,1,0)),"",VLOOKUP($D128,'SN2'!$E$2:$F$51,2,0))</f>
        <v/>
      </c>
      <c r="J128" s="24" t="str">
        <f>IF(ISNA(IF((VLOOKUP($D128,'SN3'!$E$2:$F$43,2,0))=1,2,0)),"",VLOOKUP($D128,'SN3'!$E$2:$F$43,2,0))</f>
        <v/>
      </c>
      <c r="K128" s="24" t="str">
        <f>IF(ISNA(IF((VLOOKUP($D128,'SN4'!$E$2:$F$37,2,0))=1,1,0)),"",VLOOKUP($D128,'SN4'!$E$2:$F$37,2,0))</f>
        <v/>
      </c>
      <c r="L128" s="21" t="str">
        <f>IF(ISNA(IF((VLOOKUP($D128,'GN1'!$F$2:$G$47,2,0))=1,1,0)),"",VLOOKUP($D128,'GN1'!$F$2:$G$47,2,0))</f>
        <v/>
      </c>
      <c r="M128" s="27" t="str">
        <f>IF(ISNA(IF((VLOOKUP($D128,'GN2'!$E$2:$F$37,2,0))=1,1,0)),"",VLOOKUP($D128,'GN2'!$E$2:$F$37,2,0))</f>
        <v/>
      </c>
      <c r="N128" s="27" t="str">
        <f>IF(ISNA(IF((VLOOKUP($D128,'GN3'!$E$2:$F$61,2,0))=1,1,0)),"",VLOOKUP($D128,'GN3'!$E$2:$F$61,2,0))</f>
        <v/>
      </c>
      <c r="O128" s="29" t="str">
        <f>IF(ISNA(IF((VLOOKUP($D128,'GN4'!$E$3:$F$38,2,0))=1,1,0)),"",VLOOKUP($D128,'GN4'!$E$3:$F$38,2,0))</f>
        <v/>
      </c>
      <c r="P128" s="27"/>
      <c r="Q128" s="27"/>
      <c r="R128" s="27"/>
      <c r="S128" s="27"/>
      <c r="T128" s="27"/>
      <c r="U128" s="27"/>
      <c r="V128" s="27" t="str">
        <f>IF(ISNA(IF((VLOOKUP($D128,Chilicookoff!$C$2:$E$37,3,0))=1,1,0)),"",VLOOKUP($D128,Chilicookoff!$C$2:$E$37,3,0))</f>
        <v/>
      </c>
      <c r="W128" s="29" t="str">
        <f>IF(ISNA(VLOOKUP($D128&amp;"",'Advisory Week'!$D$2:$E$32,2,0)),"",VLOOKUP($D128&amp;"",'Advisory Week'!$D$2:$E$32,2,0))</f>
        <v/>
      </c>
      <c r="X128" s="27"/>
      <c r="Y128" s="29" t="str">
        <f>IF(ISNA(IF((VLOOKUP($D128,'B-A-B'!$E$2:$F$70,2,0))=1,1,0)),"",VLOOKUP($D128,'B-A-B'!$E$2:$F$70,2,0))</f>
        <v/>
      </c>
      <c r="Z128" s="29" t="str">
        <f>IF(ISNA(IF((VLOOKUP($D128,'SWE Alumni Event'!$E$2:$F$70,2,0))=1,1,0)),"",VLOOKUP($D128,'SWE Alumni Event'!$E$2:$F$70,2,0))</f>
        <v/>
      </c>
      <c r="AA128" s="27"/>
      <c r="AB128" s="27" t="str">
        <f t="shared" si="0"/>
        <v/>
      </c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</row>
    <row r="129" spans="1:44" ht="15">
      <c r="A129" s="26">
        <f>Membership!$A129</f>
        <v>43038.712066018517</v>
      </c>
      <c r="B129" s="21" t="str">
        <f>Membership!$B129</f>
        <v>Keene</v>
      </c>
      <c r="C129" s="27" t="str">
        <f>Membership!$C129</f>
        <v>Allison</v>
      </c>
      <c r="D129" s="24" t="str">
        <f>Membership!$D129</f>
        <v>AllisonKeene</v>
      </c>
      <c r="E129" s="27" t="str">
        <f>IF(ISNA(VLOOKUP($D129&amp;"",'GM1'!$G$2:$H$64,2,0)),"",VLOOKUP($D129&amp;"",'GM1'!$G$2:$H$64,2,0))</f>
        <v/>
      </c>
      <c r="F129" s="24" t="str">
        <f>IF(ISNA(VLOOKUP($D129&amp;"",'GM2'!$G$2:$H$64,2,0)),"",VLOOKUP($D129&amp;"",'GM2'!$G$2:$H$64,2,0))</f>
        <v/>
      </c>
      <c r="G129" s="28" t="str">
        <f>IF(ISNA(VLOOKUP($D129&amp;"",'GM3'!$G$2:$H$20,2,0)),"",VLOOKUP($D129&amp;"",'GM3'!$G$2:$H$20,2,0))</f>
        <v/>
      </c>
      <c r="H129" s="21" t="str">
        <f>IF(ISNA(IF((VLOOKUP($D129,'SN1'!$E$2:$F$46,2,0))=1,1,0)),"",VLOOKUP($D129,'SN1'!$E$2:$F$46,2,0))</f>
        <v/>
      </c>
      <c r="I129" s="24" t="str">
        <f>IF(ISNA(IF((VLOOKUP($D129,'SN2'!$E$2:$F$51,2,0))=1,1,0)),"",VLOOKUP($D129,'SN2'!$E$2:$F$51,2,0))</f>
        <v/>
      </c>
      <c r="J129" s="24" t="str">
        <f>IF(ISNA(IF((VLOOKUP($D129,'SN3'!$E$2:$F$43,2,0))=1,2,0)),"",VLOOKUP($D129,'SN3'!$E$2:$F$43,2,0))</f>
        <v/>
      </c>
      <c r="K129" s="24" t="str">
        <f>IF(ISNA(IF((VLOOKUP($D129,'SN4'!$E$2:$F$37,2,0))=1,1,0)),"",VLOOKUP($D129,'SN4'!$E$2:$F$37,2,0))</f>
        <v/>
      </c>
      <c r="L129" s="21" t="str">
        <f>IF(ISNA(IF((VLOOKUP($D129,'GN1'!$F$2:$G$47,2,0))=1,1,0)),"",VLOOKUP($D129,'GN1'!$F$2:$G$47,2,0))</f>
        <v/>
      </c>
      <c r="M129" s="27" t="str">
        <f>IF(ISNA(IF((VLOOKUP($D129,'GN2'!$E$2:$F$37,2,0))=1,1,0)),"",VLOOKUP($D129,'GN2'!$E$2:$F$37,2,0))</f>
        <v/>
      </c>
      <c r="N129" s="27" t="str">
        <f>IF(ISNA(IF((VLOOKUP($D129,'GN3'!$E$2:$F$61,2,0))=1,1,0)),"",VLOOKUP($D129,'GN3'!$E$2:$F$61,2,0))</f>
        <v/>
      </c>
      <c r="O129" s="29" t="str">
        <f>IF(ISNA(IF((VLOOKUP($D129,'GN4'!$E$3:$F$38,2,0))=1,1,0)),"",VLOOKUP($D129,'GN4'!$E$3:$F$38,2,0))</f>
        <v/>
      </c>
      <c r="P129" s="27"/>
      <c r="Q129" s="27"/>
      <c r="R129" s="27"/>
      <c r="S129" s="27"/>
      <c r="T129" s="27"/>
      <c r="U129" s="27"/>
      <c r="V129" s="27" t="str">
        <f>IF(ISNA(IF((VLOOKUP($D129,Chilicookoff!$C$2:$E$37,3,0))=1,1,0)),"",VLOOKUP($D129,Chilicookoff!$C$2:$E$37,3,0))</f>
        <v/>
      </c>
      <c r="W129" s="29" t="str">
        <f>IF(ISNA(VLOOKUP($D129&amp;"",'Advisory Week'!$D$2:$E$32,2,0)),"",VLOOKUP($D129&amp;"",'Advisory Week'!$D$2:$E$32,2,0))</f>
        <v/>
      </c>
      <c r="X129" s="27"/>
      <c r="Y129" s="29" t="str">
        <f>IF(ISNA(IF((VLOOKUP($D129,'B-A-B'!$E$2:$F$70,2,0))=1,1,0)),"",VLOOKUP($D129,'B-A-B'!$E$2:$F$70,2,0))</f>
        <v/>
      </c>
      <c r="Z129" s="29" t="str">
        <f>IF(ISNA(IF((VLOOKUP($D129,'SWE Alumni Event'!$E$2:$F$70,2,0))=1,1,0)),"",VLOOKUP($D129,'SWE Alumni Event'!$E$2:$F$70,2,0))</f>
        <v/>
      </c>
      <c r="AA129" s="27"/>
      <c r="AB129" s="27" t="str">
        <f t="shared" si="0"/>
        <v/>
      </c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</row>
    <row r="130" spans="1:44" ht="15">
      <c r="A130" s="26">
        <f>Membership!$A130</f>
        <v>42917.510365648151</v>
      </c>
      <c r="B130" s="22" t="str">
        <f>Membership!$B130</f>
        <v xml:space="preserve">Karippurathu Vijayakumar </v>
      </c>
      <c r="C130" s="23" t="str">
        <f>Membership!$C130</f>
        <v>Aathira</v>
      </c>
      <c r="D130" s="24" t="str">
        <f>Membership!$D130</f>
        <v>AathiraKarippurathuVijayakumar</v>
      </c>
      <c r="E130" s="27" t="str">
        <f>IF(ISNA(VLOOKUP($D130&amp;"",'GM1'!$G$2:$H$64,2,0)),"",VLOOKUP($D130&amp;"",'GM1'!$G$2:$H$64,2,0))</f>
        <v/>
      </c>
      <c r="F130" s="24" t="str">
        <f>IF(ISNA(VLOOKUP($D130&amp;"",'GM2'!$G$2:$H$64,2,0)),"",VLOOKUP($D130&amp;"",'GM2'!$G$2:$H$64,2,0))</f>
        <v/>
      </c>
      <c r="G130" s="28" t="str">
        <f>IF(ISNA(VLOOKUP($D130&amp;"",'GM3'!$G$2:$H$20,2,0)),"",VLOOKUP($D130&amp;"",'GM3'!$G$2:$H$20,2,0))</f>
        <v/>
      </c>
      <c r="H130" s="21" t="str">
        <f>IF(ISNA(IF((VLOOKUP($D130,'SN1'!$E$2:$F$46,2,0))=1,1,0)),"",VLOOKUP($D130,'SN1'!$E$2:$F$46,2,0))</f>
        <v/>
      </c>
      <c r="I130" s="24" t="str">
        <f>IF(ISNA(IF((VLOOKUP($D130,'SN2'!$E$2:$F$51,2,0))=1,1,0)),"",VLOOKUP($D130,'SN2'!$E$2:$F$51,2,0))</f>
        <v/>
      </c>
      <c r="J130" s="24" t="str">
        <f>IF(ISNA(IF((VLOOKUP($D130,'SN3'!$E$2:$F$43,2,0))=1,2,0)),"",VLOOKUP($D130,'SN3'!$E$2:$F$43,2,0))</f>
        <v/>
      </c>
      <c r="K130" s="24" t="str">
        <f>IF(ISNA(IF((VLOOKUP($D130,'SN4'!$E$2:$F$37,2,0))=1,1,0)),"",VLOOKUP($D130,'SN4'!$E$2:$F$37,2,0))</f>
        <v/>
      </c>
      <c r="L130" s="21" t="str">
        <f>IF(ISNA(IF((VLOOKUP($D130,'GN1'!$F$2:$G$47,2,0))=1,1,0)),"",VLOOKUP($D130,'GN1'!$F$2:$G$47,2,0))</f>
        <v/>
      </c>
      <c r="M130" s="27" t="str">
        <f>IF(ISNA(IF((VLOOKUP($D130,'GN2'!$E$2:$F$37,2,0))=1,1,0)),"",VLOOKUP($D130,'GN2'!$E$2:$F$37,2,0))</f>
        <v/>
      </c>
      <c r="N130" s="27" t="str">
        <f>IF(ISNA(IF((VLOOKUP($D130,'GN3'!$E$2:$F$61,2,0))=1,1,0)),"",VLOOKUP($D130,'GN3'!$E$2:$F$61,2,0))</f>
        <v/>
      </c>
      <c r="O130" s="29" t="str">
        <f>IF(ISNA(IF((VLOOKUP($D130,'GN4'!$E$3:$F$38,2,0))=1,1,0)),"",VLOOKUP($D130,'GN4'!$E$3:$F$38,2,0))</f>
        <v/>
      </c>
      <c r="P130" s="27"/>
      <c r="Q130" s="27"/>
      <c r="R130" s="27"/>
      <c r="S130" s="27"/>
      <c r="T130" s="27"/>
      <c r="U130" s="27"/>
      <c r="V130" s="27" t="str">
        <f>IF(ISNA(IF((VLOOKUP($D130,Chilicookoff!$C$2:$E$37,3,0))=1,1,0)),"",VLOOKUP($D130,Chilicookoff!$C$2:$E$37,3,0))</f>
        <v/>
      </c>
      <c r="W130" s="29" t="str">
        <f>IF(ISNA(VLOOKUP($D130&amp;"",'Advisory Week'!$D$2:$E$32,2,0)),"",VLOOKUP($D130&amp;"",'Advisory Week'!$D$2:$E$32,2,0))</f>
        <v/>
      </c>
      <c r="X130" s="27"/>
      <c r="Y130" s="29" t="str">
        <f>IF(ISNA(IF((VLOOKUP($D130,'B-A-B'!$E$2:$F$70,2,0))=1,1,0)),"",VLOOKUP($D130,'B-A-B'!$E$2:$F$70,2,0))</f>
        <v/>
      </c>
      <c r="Z130" s="29" t="str">
        <f>IF(ISNA(IF((VLOOKUP($D130,'SWE Alumni Event'!$E$2:$F$70,2,0))=1,1,0)),"",VLOOKUP($D130,'SWE Alumni Event'!$E$2:$F$70,2,0))</f>
        <v/>
      </c>
      <c r="AA130" s="27"/>
      <c r="AB130" s="27" t="str">
        <f t="shared" si="0"/>
        <v/>
      </c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</row>
    <row r="131" spans="1:44" ht="15">
      <c r="A131" s="26">
        <f>Membership!$A131</f>
        <v>43206.476680798616</v>
      </c>
      <c r="B131" s="21" t="str">
        <f>Membership!$B131</f>
        <v>Imran</v>
      </c>
      <c r="C131" s="27" t="str">
        <f>Membership!$C131</f>
        <v>Affan</v>
      </c>
      <c r="D131" s="24" t="str">
        <f>Membership!$D131</f>
        <v>AffanImran</v>
      </c>
      <c r="E131" s="27" t="str">
        <f>IF(ISNA(VLOOKUP($D131&amp;"",'GM1'!$G$2:$H$64,2,0)),"",VLOOKUP($D131&amp;"",'GM1'!$G$2:$H$64,2,0))</f>
        <v/>
      </c>
      <c r="F131" s="24" t="str">
        <f>IF(ISNA(VLOOKUP($D131&amp;"",'GM2'!$G$2:$H$64,2,0)),"",VLOOKUP($D131&amp;"",'GM2'!$G$2:$H$64,2,0))</f>
        <v/>
      </c>
      <c r="G131" s="28" t="str">
        <f>IF(ISNA(VLOOKUP($D131&amp;"",'GM3'!$G$2:$H$20,2,0)),"",VLOOKUP($D131&amp;"",'GM3'!$G$2:$H$20,2,0))</f>
        <v/>
      </c>
      <c r="H131" s="21" t="str">
        <f>IF(ISNA(IF((VLOOKUP($D131,'SN1'!$E$2:$F$46,2,0))=1,1,0)),"",VLOOKUP($D131,'SN1'!$E$2:$F$46,2,0))</f>
        <v/>
      </c>
      <c r="I131" s="24" t="str">
        <f>IF(ISNA(IF((VLOOKUP($D131,'SN2'!$E$2:$F$51,2,0))=1,1,0)),"",VLOOKUP($D131,'SN2'!$E$2:$F$51,2,0))</f>
        <v/>
      </c>
      <c r="J131" s="24" t="str">
        <f>IF(ISNA(IF((VLOOKUP($D131,'SN3'!$E$2:$F$43,2,0))=1,2,0)),"",VLOOKUP($D131,'SN3'!$E$2:$F$43,2,0))</f>
        <v/>
      </c>
      <c r="K131" s="24" t="str">
        <f>IF(ISNA(IF((VLOOKUP($D131,'SN4'!$E$2:$F$37,2,0))=1,1,0)),"",VLOOKUP($D131,'SN4'!$E$2:$F$37,2,0))</f>
        <v/>
      </c>
      <c r="L131" s="21" t="str">
        <f>IF(ISNA(IF((VLOOKUP($D131,'GN1'!$F$2:$G$47,2,0))=1,1,0)),"",VLOOKUP($D131,'GN1'!$F$2:$G$47,2,0))</f>
        <v/>
      </c>
      <c r="M131" s="27" t="str">
        <f>IF(ISNA(IF((VLOOKUP($D131,'GN2'!$E$2:$F$37,2,0))=1,1,0)),"",VLOOKUP($D131,'GN2'!$E$2:$F$37,2,0))</f>
        <v/>
      </c>
      <c r="N131" s="27" t="str">
        <f>IF(ISNA(IF((VLOOKUP($D131,'GN3'!$E$2:$F$61,2,0))=1,1,0)),"",VLOOKUP($D131,'GN3'!$E$2:$F$61,2,0))</f>
        <v/>
      </c>
      <c r="O131" s="29" t="str">
        <f>IF(ISNA(IF((VLOOKUP($D131,'GN4'!$E$3:$F$38,2,0))=1,1,0)),"",VLOOKUP($D131,'GN4'!$E$3:$F$38,2,0))</f>
        <v/>
      </c>
      <c r="P131" s="27"/>
      <c r="Q131" s="27"/>
      <c r="R131" s="27"/>
      <c r="S131" s="27"/>
      <c r="T131" s="27"/>
      <c r="U131" s="27"/>
      <c r="V131" s="27" t="str">
        <f>IF(ISNA(IF((VLOOKUP($D131,Chilicookoff!$C$2:$E$37,3,0))=1,1,0)),"",VLOOKUP($D131,Chilicookoff!$C$2:$E$37,3,0))</f>
        <v/>
      </c>
      <c r="W131" s="29" t="str">
        <f>IF(ISNA(VLOOKUP($D131&amp;"",'Advisory Week'!$D$2:$E$32,2,0)),"",VLOOKUP($D131&amp;"",'Advisory Week'!$D$2:$E$32,2,0))</f>
        <v/>
      </c>
      <c r="X131" s="27"/>
      <c r="Y131" s="29" t="str">
        <f>IF(ISNA(IF((VLOOKUP($D131,'B-A-B'!$E$2:$F$70,2,0))=1,1,0)),"",VLOOKUP($D131,'B-A-B'!$E$2:$F$70,2,0))</f>
        <v/>
      </c>
      <c r="Z131" s="29" t="str">
        <f>IF(ISNA(IF((VLOOKUP($D131,'SWE Alumni Event'!$E$2:$F$70,2,0))=1,1,0)),"",VLOOKUP($D131,'SWE Alumni Event'!$E$2:$F$70,2,0))</f>
        <v/>
      </c>
      <c r="AA131" s="27"/>
      <c r="AB131" s="27" t="str">
        <f t="shared" si="0"/>
        <v/>
      </c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</row>
    <row r="132" spans="1:44" ht="15">
      <c r="A132" s="26">
        <f>Membership!$A132</f>
        <v>43001.825905439815</v>
      </c>
      <c r="B132" s="21" t="str">
        <f>Membership!$B132</f>
        <v>Azouz</v>
      </c>
      <c r="C132" s="27" t="str">
        <f>Membership!$C132</f>
        <v>Dana</v>
      </c>
      <c r="D132" s="24" t="str">
        <f>Membership!$D132</f>
        <v>DanaAzouz</v>
      </c>
      <c r="E132" s="27" t="str">
        <f>IF(ISNA(VLOOKUP($D132&amp;"",'GM1'!$G$2:$H$64,2,0)),"",VLOOKUP($D132&amp;"",'GM1'!$G$2:$H$64,2,0))</f>
        <v/>
      </c>
      <c r="F132" s="24" t="str">
        <f>IF(ISNA(VLOOKUP($D132&amp;"",'GM2'!$G$2:$H$64,2,0)),"",VLOOKUP($D132&amp;"",'GM2'!$G$2:$H$64,2,0))</f>
        <v/>
      </c>
      <c r="G132" s="28" t="str">
        <f>IF(ISNA(VLOOKUP($D132&amp;"",'GM3'!$G$2:$H$20,2,0)),"",VLOOKUP($D132&amp;"",'GM3'!$G$2:$H$20,2,0))</f>
        <v/>
      </c>
      <c r="H132" s="21" t="str">
        <f>IF(ISNA(IF((VLOOKUP($D132,'SN1'!$E$2:$F$46,2,0))=1,1,0)),"",VLOOKUP($D132,'SN1'!$E$2:$F$46,2,0))</f>
        <v/>
      </c>
      <c r="I132" s="24" t="str">
        <f>IF(ISNA(IF((VLOOKUP($D132,'SN2'!$E$2:$F$51,2,0))=1,1,0)),"",VLOOKUP($D132,'SN2'!$E$2:$F$51,2,0))</f>
        <v/>
      </c>
      <c r="J132" s="24" t="str">
        <f>IF(ISNA(IF((VLOOKUP($D132,'SN3'!$E$2:$F$43,2,0))=1,2,0)),"",VLOOKUP($D132,'SN3'!$E$2:$F$43,2,0))</f>
        <v/>
      </c>
      <c r="K132" s="24" t="str">
        <f>IF(ISNA(IF((VLOOKUP($D132,'SN4'!$E$2:$F$37,2,0))=1,1,0)),"",VLOOKUP($D132,'SN4'!$E$2:$F$37,2,0))</f>
        <v/>
      </c>
      <c r="L132" s="21" t="str">
        <f>IF(ISNA(IF((VLOOKUP($D132,'GN1'!$F$2:$G$47,2,0))=1,1,0)),"",VLOOKUP($D132,'GN1'!$F$2:$G$47,2,0))</f>
        <v/>
      </c>
      <c r="M132" s="27" t="str">
        <f>IF(ISNA(IF((VLOOKUP($D132,'GN2'!$E$2:$F$37,2,0))=1,1,0)),"",VLOOKUP($D132,'GN2'!$E$2:$F$37,2,0))</f>
        <v/>
      </c>
      <c r="N132" s="27" t="str">
        <f>IF(ISNA(IF((VLOOKUP($D132,'GN3'!$E$2:$F$61,2,0))=1,1,0)),"",VLOOKUP($D132,'GN3'!$E$2:$F$61,2,0))</f>
        <v/>
      </c>
      <c r="O132" s="29" t="str">
        <f>IF(ISNA(IF((VLOOKUP($D132,'GN4'!$E$3:$F$38,2,0))=1,1,0)),"",VLOOKUP($D132,'GN4'!$E$3:$F$38,2,0))</f>
        <v/>
      </c>
      <c r="P132" s="27"/>
      <c r="Q132" s="27"/>
      <c r="R132" s="27"/>
      <c r="S132" s="27"/>
      <c r="T132" s="27"/>
      <c r="U132" s="27"/>
      <c r="V132" s="27" t="str">
        <f>IF(ISNA(IF((VLOOKUP($D132,Chilicookoff!$C$2:$E$37,3,0))=1,1,0)),"",VLOOKUP($D132,Chilicookoff!$C$2:$E$37,3,0))</f>
        <v/>
      </c>
      <c r="W132" s="29" t="str">
        <f>IF(ISNA(VLOOKUP($D132&amp;"",'Advisory Week'!$D$2:$E$32,2,0)),"",VLOOKUP($D132&amp;"",'Advisory Week'!$D$2:$E$32,2,0))</f>
        <v/>
      </c>
      <c r="X132" s="27"/>
      <c r="Y132" s="29" t="str">
        <f>IF(ISNA(IF((VLOOKUP($D132,'B-A-B'!$E$2:$F$70,2,0))=1,1,0)),"",VLOOKUP($D132,'B-A-B'!$E$2:$F$70,2,0))</f>
        <v/>
      </c>
      <c r="Z132" s="29" t="str">
        <f>IF(ISNA(IF((VLOOKUP($D132,'SWE Alumni Event'!$E$2:$F$70,2,0))=1,1,0)),"",VLOOKUP($D132,'SWE Alumni Event'!$E$2:$F$70,2,0))</f>
        <v/>
      </c>
      <c r="AA132" s="27"/>
      <c r="AB132" s="27" t="str">
        <f t="shared" si="0"/>
        <v/>
      </c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</row>
    <row r="133" spans="1:44" ht="15">
      <c r="A133" s="26">
        <f>Membership!$A133</f>
        <v>43002.496148194448</v>
      </c>
      <c r="B133" s="21" t="str">
        <f>Membership!$B133</f>
        <v>Gokhale</v>
      </c>
      <c r="C133" s="27" t="str">
        <f>Membership!$C133</f>
        <v>Sanjana</v>
      </c>
      <c r="D133" s="24" t="str">
        <f>Membership!$D133</f>
        <v>SanjanaGokhale</v>
      </c>
      <c r="E133" s="27" t="str">
        <f>IF(ISNA(VLOOKUP($D133&amp;"",'GM1'!$G$2:$H$64,2,0)),"",VLOOKUP($D133&amp;"",'GM1'!$G$2:$H$64,2,0))</f>
        <v/>
      </c>
      <c r="F133" s="24" t="str">
        <f>IF(ISNA(VLOOKUP($D133&amp;"",'GM2'!$G$2:$H$64,2,0)),"",VLOOKUP($D133&amp;"",'GM2'!$G$2:$H$64,2,0))</f>
        <v/>
      </c>
      <c r="G133" s="28" t="str">
        <f>IF(ISNA(VLOOKUP($D133&amp;"",'GM3'!$G$2:$H$20,2,0)),"",VLOOKUP($D133&amp;"",'GM3'!$G$2:$H$20,2,0))</f>
        <v/>
      </c>
      <c r="H133" s="21" t="str">
        <f>IF(ISNA(IF((VLOOKUP($D133,'SN1'!$E$2:$F$46,2,0))=1,1,0)),"",VLOOKUP($D133,'SN1'!$E$2:$F$46,2,0))</f>
        <v/>
      </c>
      <c r="I133" s="24" t="str">
        <f>IF(ISNA(IF((VLOOKUP($D133,'SN2'!$E$2:$F$51,2,0))=1,1,0)),"",VLOOKUP($D133,'SN2'!$E$2:$F$51,2,0))</f>
        <v/>
      </c>
      <c r="J133" s="24" t="str">
        <f>IF(ISNA(IF((VLOOKUP($D133,'SN3'!$E$2:$F$43,2,0))=1,2,0)),"",VLOOKUP($D133,'SN3'!$E$2:$F$43,2,0))</f>
        <v/>
      </c>
      <c r="K133" s="24" t="str">
        <f>IF(ISNA(IF((VLOOKUP($D133,'SN4'!$E$2:$F$37,2,0))=1,1,0)),"",VLOOKUP($D133,'SN4'!$E$2:$F$37,2,0))</f>
        <v/>
      </c>
      <c r="L133" s="21" t="str">
        <f>IF(ISNA(IF((VLOOKUP($D133,'GN1'!$F$2:$G$47,2,0))=1,1,0)),"",VLOOKUP($D133,'GN1'!$F$2:$G$47,2,0))</f>
        <v/>
      </c>
      <c r="M133" s="27" t="str">
        <f>IF(ISNA(IF((VLOOKUP($D133,'GN2'!$E$2:$F$37,2,0))=1,1,0)),"",VLOOKUP($D133,'GN2'!$E$2:$F$37,2,0))</f>
        <v/>
      </c>
      <c r="N133" s="27" t="str">
        <f>IF(ISNA(IF((VLOOKUP($D133,'GN3'!$E$2:$F$61,2,0))=1,1,0)),"",VLOOKUP($D133,'GN3'!$E$2:$F$61,2,0))</f>
        <v/>
      </c>
      <c r="O133" s="29" t="str">
        <f>IF(ISNA(IF((VLOOKUP($D133,'GN4'!$E$3:$F$38,2,0))=1,1,0)),"",VLOOKUP($D133,'GN4'!$E$3:$F$38,2,0))</f>
        <v/>
      </c>
      <c r="P133" s="27"/>
      <c r="Q133" s="27"/>
      <c r="R133" s="27"/>
      <c r="S133" s="27"/>
      <c r="T133" s="27"/>
      <c r="U133" s="27"/>
      <c r="V133" s="27" t="str">
        <f>IF(ISNA(IF((VLOOKUP($D133,Chilicookoff!$C$2:$E$37,3,0))=1,1,0)),"",VLOOKUP($D133,Chilicookoff!$C$2:$E$37,3,0))</f>
        <v/>
      </c>
      <c r="W133" s="29">
        <f>IF(ISNA(VLOOKUP($D133&amp;"",'Advisory Week'!$D$2:$E$32,2,0)),"",VLOOKUP($D133&amp;"",'Advisory Week'!$D$2:$E$32,2,0))</f>
        <v>1</v>
      </c>
      <c r="X133" s="27"/>
      <c r="Y133" s="29" t="str">
        <f>IF(ISNA(IF((VLOOKUP($D133,'B-A-B'!$E$2:$F$70,2,0))=1,1,0)),"",VLOOKUP($D133,'B-A-B'!$E$2:$F$70,2,0))</f>
        <v/>
      </c>
      <c r="Z133" s="29" t="str">
        <f>IF(ISNA(IF((VLOOKUP($D133,'SWE Alumni Event'!$E$2:$F$70,2,0))=1,1,0)),"",VLOOKUP($D133,'SWE Alumni Event'!$E$2:$F$70,2,0))</f>
        <v/>
      </c>
      <c r="AA133" s="27"/>
      <c r="AB133" s="27">
        <f t="shared" si="0"/>
        <v>1</v>
      </c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</row>
    <row r="134" spans="1:44" ht="15">
      <c r="A134" s="26">
        <f>Membership!$A134</f>
        <v>42971.665297893516</v>
      </c>
      <c r="B134" s="22" t="str">
        <f>Membership!$B134</f>
        <v>Ilagan</v>
      </c>
      <c r="C134" s="23" t="str">
        <f>Membership!$C134</f>
        <v>Israel</v>
      </c>
      <c r="D134" s="24" t="str">
        <f>Membership!$D134</f>
        <v>IsraelIlagan</v>
      </c>
      <c r="E134" s="27">
        <f>IF(ISNA(VLOOKUP($D134&amp;"",'GM1'!$G$2:$H$64,2,0)),"",VLOOKUP($D134&amp;"",'GM1'!$G$2:$H$64,2,0))</f>
        <v>2</v>
      </c>
      <c r="F134" s="24">
        <f>IF(ISNA(VLOOKUP($D134&amp;"",'GM2'!$G$2:$H$64,2,0)),"",VLOOKUP($D134&amp;"",'GM2'!$G$2:$H$64,2,0))</f>
        <v>2</v>
      </c>
      <c r="G134" s="28">
        <f>IF(ISNA(VLOOKUP($D134&amp;"",'GM3'!$G$2:$H$20,2,0)),"",VLOOKUP($D134&amp;"",'GM3'!$G$2:$H$20,2,0))</f>
        <v>2</v>
      </c>
      <c r="H134" s="21" t="str">
        <f>IF(ISNA(IF((VLOOKUP($D134,'SN1'!$E$2:$F$46,2,0))=1,1,0)),"",VLOOKUP($D134,'SN1'!$E$2:$F$46,2,0))</f>
        <v/>
      </c>
      <c r="I134" s="24" t="str">
        <f>IF(ISNA(IF((VLOOKUP($D134,'SN2'!$E$2:$F$51,2,0))=1,1,0)),"",VLOOKUP($D134,'SN2'!$E$2:$F$51,2,0))</f>
        <v/>
      </c>
      <c r="J134" s="24" t="str">
        <f>IF(ISNA(IF((VLOOKUP($D134,'SN3'!$E$2:$F$43,2,0))=1,2,0)),"",VLOOKUP($D134,'SN3'!$E$2:$F$43,2,0))</f>
        <v/>
      </c>
      <c r="K134" s="24" t="str">
        <f>IF(ISNA(IF((VLOOKUP($D134,'SN4'!$E$2:$F$37,2,0))=1,1,0)),"",VLOOKUP($D134,'SN4'!$E$2:$F$37,2,0))</f>
        <v/>
      </c>
      <c r="L134" s="21" t="str">
        <f>IF(ISNA(IF((VLOOKUP($D134,'GN1'!$F$2:$G$47,2,0))=1,1,0)),"",VLOOKUP($D134,'GN1'!$F$2:$G$47,2,0))</f>
        <v/>
      </c>
      <c r="M134" s="27" t="str">
        <f>IF(ISNA(IF((VLOOKUP($D134,'GN2'!$E$2:$F$37,2,0))=1,1,0)),"",VLOOKUP($D134,'GN2'!$E$2:$F$37,2,0))</f>
        <v/>
      </c>
      <c r="N134" s="27" t="str">
        <f>IF(ISNA(IF((VLOOKUP($D134,'GN3'!$E$2:$F$61,2,0))=1,1,0)),"",VLOOKUP($D134,'GN3'!$E$2:$F$61,2,0))</f>
        <v/>
      </c>
      <c r="O134" s="29" t="str">
        <f>IF(ISNA(IF((VLOOKUP($D134,'GN4'!$E$3:$F$38,2,0))=1,1,0)),"",VLOOKUP($D134,'GN4'!$E$3:$F$38,2,0))</f>
        <v/>
      </c>
      <c r="P134" s="27"/>
      <c r="Q134" s="27"/>
      <c r="R134" s="27"/>
      <c r="S134" s="27"/>
      <c r="T134" s="27"/>
      <c r="U134" s="27"/>
      <c r="V134" s="27" t="str">
        <f>IF(ISNA(IF((VLOOKUP($D134,Chilicookoff!$C$2:$E$37,3,0))=1,1,0)),"",VLOOKUP($D134,Chilicookoff!$C$2:$E$37,3,0))</f>
        <v/>
      </c>
      <c r="W134" s="29" t="str">
        <f>IF(ISNA(VLOOKUP($D134&amp;"",'Advisory Week'!$D$2:$E$32,2,0)),"",VLOOKUP($D134&amp;"",'Advisory Week'!$D$2:$E$32,2,0))</f>
        <v/>
      </c>
      <c r="X134" s="27"/>
      <c r="Y134" s="29" t="str">
        <f>IF(ISNA(IF((VLOOKUP($D134,'B-A-B'!$E$2:$F$70,2,0))=1,1,0)),"",VLOOKUP($D134,'B-A-B'!$E$2:$F$70,2,0))</f>
        <v/>
      </c>
      <c r="Z134" s="29" t="str">
        <f>IF(ISNA(IF((VLOOKUP($D134,'SWE Alumni Event'!$E$2:$F$70,2,0))=1,1,0)),"",VLOOKUP($D134,'SWE Alumni Event'!$E$2:$F$70,2,0))</f>
        <v/>
      </c>
      <c r="AA134" s="27"/>
      <c r="AB134" s="27">
        <f t="shared" si="0"/>
        <v>6</v>
      </c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</row>
    <row r="135" spans="1:44" ht="15">
      <c r="A135" s="26">
        <f>Membership!$A135</f>
        <v>43003.396478310184</v>
      </c>
      <c r="B135" s="21" t="str">
        <f>Membership!$B135</f>
        <v>Kumar</v>
      </c>
      <c r="C135" s="27" t="str">
        <f>Membership!$C135</f>
        <v>Eshwar</v>
      </c>
      <c r="D135" s="24" t="str">
        <f>Membership!$D135</f>
        <v>EshwarKumar</v>
      </c>
      <c r="E135" s="27" t="str">
        <f>IF(ISNA(VLOOKUP($D135&amp;"",'GM1'!$G$2:$H$64,2,0)),"",VLOOKUP($D135&amp;"",'GM1'!$G$2:$H$64,2,0))</f>
        <v/>
      </c>
      <c r="F135" s="24" t="str">
        <f>IF(ISNA(VLOOKUP($D135&amp;"",'GM2'!$G$2:$H$64,2,0)),"",VLOOKUP($D135&amp;"",'GM2'!$G$2:$H$64,2,0))</f>
        <v/>
      </c>
      <c r="G135" s="28" t="str">
        <f>IF(ISNA(VLOOKUP($D135&amp;"",'GM3'!$G$2:$H$20,2,0)),"",VLOOKUP($D135&amp;"",'GM3'!$G$2:$H$20,2,0))</f>
        <v/>
      </c>
      <c r="H135" s="21" t="str">
        <f>IF(ISNA(IF((VLOOKUP($D135,'SN1'!$E$2:$F$46,2,0))=1,1,0)),"",VLOOKUP($D135,'SN1'!$E$2:$F$46,2,0))</f>
        <v/>
      </c>
      <c r="I135" s="24" t="str">
        <f>IF(ISNA(IF((VLOOKUP($D135,'SN2'!$E$2:$F$51,2,0))=1,1,0)),"",VLOOKUP($D135,'SN2'!$E$2:$F$51,2,0))</f>
        <v/>
      </c>
      <c r="J135" s="24" t="str">
        <f>IF(ISNA(IF((VLOOKUP($D135,'SN3'!$E$2:$F$43,2,0))=1,2,0)),"",VLOOKUP($D135,'SN3'!$E$2:$F$43,2,0))</f>
        <v/>
      </c>
      <c r="K135" s="24" t="str">
        <f>IF(ISNA(IF((VLOOKUP($D135,'SN4'!$E$2:$F$37,2,0))=1,1,0)),"",VLOOKUP($D135,'SN4'!$E$2:$F$37,2,0))</f>
        <v/>
      </c>
      <c r="L135" s="21" t="str">
        <f>IF(ISNA(IF((VLOOKUP($D135,'GN1'!$F$2:$G$47,2,0))=1,1,0)),"",VLOOKUP($D135,'GN1'!$F$2:$G$47,2,0))</f>
        <v/>
      </c>
      <c r="M135" s="27" t="str">
        <f>IF(ISNA(IF((VLOOKUP($D135,'GN2'!$E$2:$F$37,2,0))=1,1,0)),"",VLOOKUP($D135,'GN2'!$E$2:$F$37,2,0))</f>
        <v/>
      </c>
      <c r="N135" s="27" t="str">
        <f>IF(ISNA(IF((VLOOKUP($D135,'GN3'!$E$2:$F$61,2,0))=1,1,0)),"",VLOOKUP($D135,'GN3'!$E$2:$F$61,2,0))</f>
        <v/>
      </c>
      <c r="O135" s="29" t="str">
        <f>IF(ISNA(IF((VLOOKUP($D135,'GN4'!$E$3:$F$38,2,0))=1,1,0)),"",VLOOKUP($D135,'GN4'!$E$3:$F$38,2,0))</f>
        <v/>
      </c>
      <c r="P135" s="27"/>
      <c r="Q135" s="27"/>
      <c r="R135" s="27"/>
      <c r="S135" s="27"/>
      <c r="T135" s="27"/>
      <c r="U135" s="27"/>
      <c r="V135" s="27" t="str">
        <f>IF(ISNA(IF((VLOOKUP($D135,Chilicookoff!$C$2:$E$37,3,0))=1,1,0)),"",VLOOKUP($D135,Chilicookoff!$C$2:$E$37,3,0))</f>
        <v/>
      </c>
      <c r="W135" s="29" t="str">
        <f>IF(ISNA(VLOOKUP($D135&amp;"",'Advisory Week'!$D$2:$E$32,2,0)),"",VLOOKUP($D135&amp;"",'Advisory Week'!$D$2:$E$32,2,0))</f>
        <v/>
      </c>
      <c r="X135" s="27"/>
      <c r="Y135" s="29" t="str">
        <f>IF(ISNA(IF((VLOOKUP($D135,'B-A-B'!$E$2:$F$70,2,0))=1,1,0)),"",VLOOKUP($D135,'B-A-B'!$E$2:$F$70,2,0))</f>
        <v/>
      </c>
      <c r="Z135" s="29" t="str">
        <f>IF(ISNA(IF((VLOOKUP($D135,'SWE Alumni Event'!$E$2:$F$70,2,0))=1,1,0)),"",VLOOKUP($D135,'SWE Alumni Event'!$E$2:$F$70,2,0))</f>
        <v/>
      </c>
      <c r="AA135" s="27"/>
      <c r="AB135" s="27" t="str">
        <f t="shared" si="0"/>
        <v/>
      </c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</row>
    <row r="136" spans="1:44" ht="15">
      <c r="A136" s="26">
        <f>Membership!$A136</f>
        <v>42983.613399710652</v>
      </c>
      <c r="B136" s="22" t="str">
        <f>Membership!$B136</f>
        <v>Ike</v>
      </c>
      <c r="C136" s="23" t="str">
        <f>Membership!$C136</f>
        <v>Rhema</v>
      </c>
      <c r="D136" s="24" t="str">
        <f>Membership!$D136</f>
        <v>RhemaIke</v>
      </c>
      <c r="E136" s="27">
        <f>IF(ISNA(VLOOKUP($D136&amp;"",'GM1'!$G$2:$H$64,2,0)),"",VLOOKUP($D136&amp;"",'GM1'!$G$2:$H$64,2,0))</f>
        <v>2</v>
      </c>
      <c r="F136" s="24" t="str">
        <f>IF(ISNA(VLOOKUP($D136&amp;"",'GM2'!$G$2:$H$64,2,0)),"",VLOOKUP($D136&amp;"",'GM2'!$G$2:$H$64,2,0))</f>
        <v/>
      </c>
      <c r="G136" s="28">
        <f>IF(ISNA(VLOOKUP($D136&amp;"",'GM3'!$G$2:$H$20,2,0)),"",VLOOKUP($D136&amp;"",'GM3'!$G$2:$H$20,2,0))</f>
        <v>2</v>
      </c>
      <c r="H136" s="21" t="str">
        <f>IF(ISNA(IF((VLOOKUP($D136,'SN1'!$E$2:$F$46,2,0))=1,1,0)),"",VLOOKUP($D136,'SN1'!$E$2:$F$46,2,0))</f>
        <v/>
      </c>
      <c r="I136" s="24">
        <f>IF(ISNA(IF((VLOOKUP($D136,'SN2'!$E$2:$F$51,2,0))=1,1,0)),"",VLOOKUP($D136,'SN2'!$E$2:$F$51,2,0))</f>
        <v>1</v>
      </c>
      <c r="J136" s="24" t="str">
        <f>IF(ISNA(IF((VLOOKUP($D136,'SN3'!$E$2:$F$43,2,0))=1,2,0)),"",VLOOKUP($D136,'SN3'!$E$2:$F$43,2,0))</f>
        <v/>
      </c>
      <c r="K136" s="24" t="str">
        <f>IF(ISNA(IF((VLOOKUP($D136,'SN4'!$E$2:$F$37,2,0))=1,1,0)),"",VLOOKUP($D136,'SN4'!$E$2:$F$37,2,0))</f>
        <v/>
      </c>
      <c r="L136" s="21">
        <f>IF(ISNA(IF((VLOOKUP($D136,'GN1'!$F$2:$G$47,2,0))=1,1,0)),"",VLOOKUP($D136,'GN1'!$F$2:$G$47,2,0))</f>
        <v>1</v>
      </c>
      <c r="M136" s="27" t="str">
        <f>IF(ISNA(IF((VLOOKUP($D136,'GN2'!$E$2:$F$37,2,0))=1,1,0)),"",VLOOKUP($D136,'GN2'!$E$2:$F$37,2,0))</f>
        <v/>
      </c>
      <c r="N136" s="27">
        <f>IF(ISNA(IF((VLOOKUP($D136,'GN3'!$E$2:$F$61,2,0))=1,1,0)),"",VLOOKUP($D136,'GN3'!$E$2:$F$61,2,0))</f>
        <v>1</v>
      </c>
      <c r="O136" s="29" t="str">
        <f>IF(ISNA(IF((VLOOKUP($D136,'GN4'!$E$3:$F$38,2,0))=1,1,0)),"",VLOOKUP($D136,'GN4'!$E$3:$F$38,2,0))</f>
        <v/>
      </c>
      <c r="P136" s="27"/>
      <c r="Q136" s="27"/>
      <c r="R136" s="27"/>
      <c r="S136" s="27"/>
      <c r="T136" s="27"/>
      <c r="U136" s="27"/>
      <c r="V136" s="27">
        <f>IF(ISNA(IF((VLOOKUP($D136,Chilicookoff!$C$2:$E$37,3,0))=1,1,0)),"",VLOOKUP($D136,Chilicookoff!$C$2:$E$37,3,0))</f>
        <v>0</v>
      </c>
      <c r="W136" s="29">
        <f>IF(ISNA(VLOOKUP($D136&amp;"",'Advisory Week'!$D$2:$E$32,2,0)),"",VLOOKUP($D136&amp;"",'Advisory Week'!$D$2:$E$32,2,0))</f>
        <v>1</v>
      </c>
      <c r="X136" s="27"/>
      <c r="Y136" s="29" t="str">
        <f>IF(ISNA(IF((VLOOKUP($D136,'B-A-B'!$E$2:$F$70,2,0))=1,1,0)),"",VLOOKUP($D136,'B-A-B'!$E$2:$F$70,2,0))</f>
        <v/>
      </c>
      <c r="Z136" s="29">
        <f>IF(ISNA(IF((VLOOKUP($D136,'SWE Alumni Event'!$E$2:$F$70,2,0))=1,1,0)),"",VLOOKUP($D136,'SWE Alumni Event'!$E$2:$F$70,2,0))</f>
        <v>1</v>
      </c>
      <c r="AA136" s="27"/>
      <c r="AB136" s="27">
        <f t="shared" si="0"/>
        <v>9</v>
      </c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</row>
    <row r="137" spans="1:44" ht="15">
      <c r="A137" s="26">
        <f>Membership!$A137</f>
        <v>43125.610284050927</v>
      </c>
      <c r="B137" s="21" t="str">
        <f>Membership!$B137</f>
        <v>Hurtado</v>
      </c>
      <c r="C137" s="27" t="str">
        <f>Membership!$C137</f>
        <v>Gabriel</v>
      </c>
      <c r="D137" s="24" t="str">
        <f>Membership!$D137</f>
        <v>GabrielHurtado</v>
      </c>
      <c r="E137" s="27" t="str">
        <f>IF(ISNA(VLOOKUP($D137&amp;"",'GM1'!$G$2:$H$64,2,0)),"",VLOOKUP($D137&amp;"",'GM1'!$G$2:$H$64,2,0))</f>
        <v/>
      </c>
      <c r="F137" s="24" t="str">
        <f>IF(ISNA(VLOOKUP($D137&amp;"",'GM2'!$G$2:$H$64,2,0)),"",VLOOKUP($D137&amp;"",'GM2'!$G$2:$H$64,2,0))</f>
        <v/>
      </c>
      <c r="G137" s="28" t="str">
        <f>IF(ISNA(VLOOKUP($D137&amp;"",'GM3'!$G$2:$H$20,2,0)),"",VLOOKUP($D137&amp;"",'GM3'!$G$2:$H$20,2,0))</f>
        <v/>
      </c>
      <c r="H137" s="21" t="str">
        <f>IF(ISNA(IF((VLOOKUP($D137,'SN1'!$E$2:$F$46,2,0))=1,1,0)),"",VLOOKUP($D137,'SN1'!$E$2:$F$46,2,0))</f>
        <v/>
      </c>
      <c r="I137" s="24" t="str">
        <f>IF(ISNA(IF((VLOOKUP($D137,'SN2'!$E$2:$F$51,2,0))=1,1,0)),"",VLOOKUP($D137,'SN2'!$E$2:$F$51,2,0))</f>
        <v/>
      </c>
      <c r="J137" s="24" t="str">
        <f>IF(ISNA(IF((VLOOKUP($D137,'SN3'!$E$2:$F$43,2,0))=1,2,0)),"",VLOOKUP($D137,'SN3'!$E$2:$F$43,2,0))</f>
        <v/>
      </c>
      <c r="K137" s="24" t="str">
        <f>IF(ISNA(IF((VLOOKUP($D137,'SN4'!$E$2:$F$37,2,0))=1,1,0)),"",VLOOKUP($D137,'SN4'!$E$2:$F$37,2,0))</f>
        <v/>
      </c>
      <c r="L137" s="21" t="str">
        <f>IF(ISNA(IF((VLOOKUP($D137,'GN1'!$F$2:$G$47,2,0))=1,1,0)),"",VLOOKUP($D137,'GN1'!$F$2:$G$47,2,0))</f>
        <v/>
      </c>
      <c r="M137" s="27" t="str">
        <f>IF(ISNA(IF((VLOOKUP($D137,'GN2'!$E$2:$F$37,2,0))=1,1,0)),"",VLOOKUP($D137,'GN2'!$E$2:$F$37,2,0))</f>
        <v/>
      </c>
      <c r="N137" s="27" t="str">
        <f>IF(ISNA(IF((VLOOKUP($D137,'GN3'!$E$2:$F$61,2,0))=1,1,0)),"",VLOOKUP($D137,'GN3'!$E$2:$F$61,2,0))</f>
        <v/>
      </c>
      <c r="O137" s="29" t="str">
        <f>IF(ISNA(IF((VLOOKUP($D137,'GN4'!$E$3:$F$38,2,0))=1,1,0)),"",VLOOKUP($D137,'GN4'!$E$3:$F$38,2,0))</f>
        <v/>
      </c>
      <c r="P137" s="27"/>
      <c r="Q137" s="27"/>
      <c r="R137" s="27"/>
      <c r="S137" s="27"/>
      <c r="T137" s="27"/>
      <c r="U137" s="27"/>
      <c r="V137" s="27" t="str">
        <f>IF(ISNA(IF((VLOOKUP($D137,Chilicookoff!$C$2:$E$37,3,0))=1,1,0)),"",VLOOKUP($D137,Chilicookoff!$C$2:$E$37,3,0))</f>
        <v/>
      </c>
      <c r="W137" s="29" t="str">
        <f>IF(ISNA(VLOOKUP($D137&amp;"",'Advisory Week'!$D$2:$E$32,2,0)),"",VLOOKUP($D137&amp;"",'Advisory Week'!$D$2:$E$32,2,0))</f>
        <v/>
      </c>
      <c r="X137" s="27"/>
      <c r="Y137" s="29" t="str">
        <f>IF(ISNA(IF((VLOOKUP($D137,'B-A-B'!$E$2:$F$70,2,0))=1,1,0)),"",VLOOKUP($D137,'B-A-B'!$E$2:$F$70,2,0))</f>
        <v/>
      </c>
      <c r="Z137" s="29" t="str">
        <f>IF(ISNA(IF((VLOOKUP($D137,'SWE Alumni Event'!$E$2:$F$70,2,0))=1,1,0)),"",VLOOKUP($D137,'SWE Alumni Event'!$E$2:$F$70,2,0))</f>
        <v/>
      </c>
      <c r="AA137" s="27"/>
      <c r="AB137" s="27" t="str">
        <f t="shared" si="0"/>
        <v/>
      </c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</row>
    <row r="138" spans="1:44" ht="15">
      <c r="A138" s="26">
        <f>Membership!$A138</f>
        <v>43005.471003113431</v>
      </c>
      <c r="B138" s="21" t="str">
        <f>Membership!$B138</f>
        <v>Bhojwani</v>
      </c>
      <c r="C138" s="27" t="str">
        <f>Membership!$C138</f>
        <v>Ashita</v>
      </c>
      <c r="D138" s="24" t="str">
        <f>Membership!$D138</f>
        <v>AshitaBhojwani</v>
      </c>
      <c r="E138" s="27" t="str">
        <f>IF(ISNA(VLOOKUP($D138&amp;"",'GM1'!$G$2:$H$64,2,0)),"",VLOOKUP($D138&amp;"",'GM1'!$G$2:$H$64,2,0))</f>
        <v/>
      </c>
      <c r="F138" s="24" t="str">
        <f>IF(ISNA(VLOOKUP($D138&amp;"",'GM2'!$G$2:$H$64,2,0)),"",VLOOKUP($D138&amp;"",'GM2'!$G$2:$H$64,2,0))</f>
        <v/>
      </c>
      <c r="G138" s="28" t="str">
        <f>IF(ISNA(VLOOKUP($D138&amp;"",'GM3'!$G$2:$H$20,2,0)),"",VLOOKUP($D138&amp;"",'GM3'!$G$2:$H$20,2,0))</f>
        <v/>
      </c>
      <c r="H138" s="21" t="str">
        <f>IF(ISNA(IF((VLOOKUP($D138,'SN1'!$E$2:$F$46,2,0))=1,1,0)),"",VLOOKUP($D138,'SN1'!$E$2:$F$46,2,0))</f>
        <v/>
      </c>
      <c r="I138" s="24" t="str">
        <f>IF(ISNA(IF((VLOOKUP($D138,'SN2'!$E$2:$F$51,2,0))=1,1,0)),"",VLOOKUP($D138,'SN2'!$E$2:$F$51,2,0))</f>
        <v/>
      </c>
      <c r="J138" s="24" t="str">
        <f>IF(ISNA(IF((VLOOKUP($D138,'SN3'!$E$2:$F$43,2,0))=1,2,0)),"",VLOOKUP($D138,'SN3'!$E$2:$F$43,2,0))</f>
        <v/>
      </c>
      <c r="K138" s="24" t="str">
        <f>IF(ISNA(IF((VLOOKUP($D138,'SN4'!$E$2:$F$37,2,0))=1,1,0)),"",VLOOKUP($D138,'SN4'!$E$2:$F$37,2,0))</f>
        <v/>
      </c>
      <c r="L138" s="21" t="str">
        <f>IF(ISNA(IF((VLOOKUP($D138,'GN1'!$F$2:$G$47,2,0))=1,1,0)),"",VLOOKUP($D138,'GN1'!$F$2:$G$47,2,0))</f>
        <v/>
      </c>
      <c r="M138" s="27" t="str">
        <f>IF(ISNA(IF((VLOOKUP($D138,'GN2'!$E$2:$F$37,2,0))=1,1,0)),"",VLOOKUP($D138,'GN2'!$E$2:$F$37,2,0))</f>
        <v/>
      </c>
      <c r="N138" s="27" t="str">
        <f>IF(ISNA(IF((VLOOKUP($D138,'GN3'!$E$2:$F$61,2,0))=1,1,0)),"",VLOOKUP($D138,'GN3'!$E$2:$F$61,2,0))</f>
        <v/>
      </c>
      <c r="O138" s="29" t="str">
        <f>IF(ISNA(IF((VLOOKUP($D138,'GN4'!$E$3:$F$38,2,0))=1,1,0)),"",VLOOKUP($D138,'GN4'!$E$3:$F$38,2,0))</f>
        <v/>
      </c>
      <c r="P138" s="27"/>
      <c r="Q138" s="27"/>
      <c r="R138" s="27"/>
      <c r="S138" s="27"/>
      <c r="T138" s="27"/>
      <c r="U138" s="27"/>
      <c r="V138" s="27" t="str">
        <f>IF(ISNA(IF((VLOOKUP($D138,Chilicookoff!$C$2:$E$37,3,0))=1,1,0)),"",VLOOKUP($D138,Chilicookoff!$C$2:$E$37,3,0))</f>
        <v/>
      </c>
      <c r="W138" s="29" t="str">
        <f>IF(ISNA(VLOOKUP($D138&amp;"",'Advisory Week'!$D$2:$E$32,2,0)),"",VLOOKUP($D138&amp;"",'Advisory Week'!$D$2:$E$32,2,0))</f>
        <v/>
      </c>
      <c r="X138" s="27"/>
      <c r="Y138" s="29" t="str">
        <f>IF(ISNA(IF((VLOOKUP($D138,'B-A-B'!$E$2:$F$70,2,0))=1,1,0)),"",VLOOKUP($D138,'B-A-B'!$E$2:$F$70,2,0))</f>
        <v/>
      </c>
      <c r="Z138" s="29" t="str">
        <f>IF(ISNA(IF((VLOOKUP($D138,'SWE Alumni Event'!$E$2:$F$70,2,0))=1,1,0)),"",VLOOKUP($D138,'SWE Alumni Event'!$E$2:$F$70,2,0))</f>
        <v/>
      </c>
      <c r="AA138" s="27"/>
      <c r="AB138" s="27" t="str">
        <f t="shared" si="0"/>
        <v/>
      </c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</row>
    <row r="139" spans="1:44" ht="15">
      <c r="A139" s="26">
        <f>Membership!$A139</f>
        <v>43005.527748113425</v>
      </c>
      <c r="B139" s="21" t="str">
        <f>Membership!$B139</f>
        <v>Baig</v>
      </c>
      <c r="C139" s="27" t="str">
        <f>Membership!$C139</f>
        <v>Omar</v>
      </c>
      <c r="D139" s="24" t="str">
        <f>Membership!$D139</f>
        <v>OmarBaig</v>
      </c>
      <c r="E139" s="27" t="str">
        <f>IF(ISNA(VLOOKUP($D139&amp;"",'GM1'!$G$2:$H$64,2,0)),"",VLOOKUP($D139&amp;"",'GM1'!$G$2:$H$64,2,0))</f>
        <v/>
      </c>
      <c r="F139" s="24" t="str">
        <f>IF(ISNA(VLOOKUP($D139&amp;"",'GM2'!$G$2:$H$64,2,0)),"",VLOOKUP($D139&amp;"",'GM2'!$G$2:$H$64,2,0))</f>
        <v/>
      </c>
      <c r="G139" s="28" t="str">
        <f>IF(ISNA(VLOOKUP($D139&amp;"",'GM3'!$G$2:$H$20,2,0)),"",VLOOKUP($D139&amp;"",'GM3'!$G$2:$H$20,2,0))</f>
        <v/>
      </c>
      <c r="H139" s="21" t="str">
        <f>IF(ISNA(IF((VLOOKUP($D139,'SN1'!$E$2:$F$46,2,0))=1,1,0)),"",VLOOKUP($D139,'SN1'!$E$2:$F$46,2,0))</f>
        <v/>
      </c>
      <c r="I139" s="24" t="str">
        <f>IF(ISNA(IF((VLOOKUP($D139,'SN2'!$E$2:$F$51,2,0))=1,1,0)),"",VLOOKUP($D139,'SN2'!$E$2:$F$51,2,0))</f>
        <v/>
      </c>
      <c r="J139" s="24" t="str">
        <f>IF(ISNA(IF((VLOOKUP($D139,'SN3'!$E$2:$F$43,2,0))=1,2,0)),"",VLOOKUP($D139,'SN3'!$E$2:$F$43,2,0))</f>
        <v/>
      </c>
      <c r="K139" s="24" t="str">
        <f>IF(ISNA(IF((VLOOKUP($D139,'SN4'!$E$2:$F$37,2,0))=1,1,0)),"",VLOOKUP($D139,'SN4'!$E$2:$F$37,2,0))</f>
        <v/>
      </c>
      <c r="L139" s="21" t="str">
        <f>IF(ISNA(IF((VLOOKUP($D139,'GN1'!$F$2:$G$47,2,0))=1,1,0)),"",VLOOKUP($D139,'GN1'!$F$2:$G$47,2,0))</f>
        <v/>
      </c>
      <c r="M139" s="27" t="str">
        <f>IF(ISNA(IF((VLOOKUP($D139,'GN2'!$E$2:$F$37,2,0))=1,1,0)),"",VLOOKUP($D139,'GN2'!$E$2:$F$37,2,0))</f>
        <v/>
      </c>
      <c r="N139" s="27" t="str">
        <f>IF(ISNA(IF((VLOOKUP($D139,'GN3'!$E$2:$F$61,2,0))=1,1,0)),"",VLOOKUP($D139,'GN3'!$E$2:$F$61,2,0))</f>
        <v/>
      </c>
      <c r="O139" s="29" t="str">
        <f>IF(ISNA(IF((VLOOKUP($D139,'GN4'!$E$3:$F$38,2,0))=1,1,0)),"",VLOOKUP($D139,'GN4'!$E$3:$F$38,2,0))</f>
        <v/>
      </c>
      <c r="P139" s="27"/>
      <c r="Q139" s="27"/>
      <c r="R139" s="27"/>
      <c r="S139" s="27"/>
      <c r="T139" s="27"/>
      <c r="U139" s="27"/>
      <c r="V139" s="27" t="str">
        <f>IF(ISNA(IF((VLOOKUP($D139,Chilicookoff!$C$2:$E$37,3,0))=1,1,0)),"",VLOOKUP($D139,Chilicookoff!$C$2:$E$37,3,0))</f>
        <v/>
      </c>
      <c r="W139" s="29" t="str">
        <f>IF(ISNA(VLOOKUP($D139&amp;"",'Advisory Week'!$D$2:$E$32,2,0)),"",VLOOKUP($D139&amp;"",'Advisory Week'!$D$2:$E$32,2,0))</f>
        <v/>
      </c>
      <c r="X139" s="27"/>
      <c r="Y139" s="29" t="str">
        <f>IF(ISNA(IF((VLOOKUP($D139,'B-A-B'!$E$2:$F$70,2,0))=1,1,0)),"",VLOOKUP($D139,'B-A-B'!$E$2:$F$70,2,0))</f>
        <v/>
      </c>
      <c r="Z139" s="29" t="str">
        <f>IF(ISNA(IF((VLOOKUP($D139,'SWE Alumni Event'!$E$2:$F$70,2,0))=1,1,0)),"",VLOOKUP($D139,'SWE Alumni Event'!$E$2:$F$70,2,0))</f>
        <v/>
      </c>
      <c r="AA139" s="27"/>
      <c r="AB139" s="27" t="str">
        <f t="shared" si="0"/>
        <v/>
      </c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</row>
    <row r="140" spans="1:44" ht="15">
      <c r="A140" s="26">
        <f>Membership!$A140</f>
        <v>43005.599649733791</v>
      </c>
      <c r="B140" s="21" t="str">
        <f>Membership!$B140</f>
        <v>Singh</v>
      </c>
      <c r="C140" s="27" t="str">
        <f>Membership!$C140</f>
        <v>Jaskaranpreet</v>
      </c>
      <c r="D140" s="24" t="str">
        <f>Membership!$D140</f>
        <v>JaskaranpreetSingh</v>
      </c>
      <c r="E140" s="27">
        <f>IF(ISNA(VLOOKUP($D140&amp;"",'GM1'!$G$2:$H$64,2,0)),"",VLOOKUP($D140&amp;"",'GM1'!$G$2:$H$64,2,0))</f>
        <v>1</v>
      </c>
      <c r="F140" s="24" t="str">
        <f>IF(ISNA(VLOOKUP($D140&amp;"",'GM2'!$G$2:$H$64,2,0)),"",VLOOKUP($D140&amp;"",'GM2'!$G$2:$H$64,2,0))</f>
        <v/>
      </c>
      <c r="G140" s="28" t="str">
        <f>IF(ISNA(VLOOKUP($D140&amp;"",'GM3'!$G$2:$H$20,2,0)),"",VLOOKUP($D140&amp;"",'GM3'!$G$2:$H$20,2,0))</f>
        <v/>
      </c>
      <c r="H140" s="21" t="str">
        <f>IF(ISNA(IF((VLOOKUP($D140,'SN1'!$E$2:$F$46,2,0))=1,1,0)),"",VLOOKUP($D140,'SN1'!$E$2:$F$46,2,0))</f>
        <v/>
      </c>
      <c r="I140" s="24" t="str">
        <f>IF(ISNA(IF((VLOOKUP($D140,'SN2'!$E$2:$F$51,2,0))=1,1,0)),"",VLOOKUP($D140,'SN2'!$E$2:$F$51,2,0))</f>
        <v/>
      </c>
      <c r="J140" s="24" t="str">
        <f>IF(ISNA(IF((VLOOKUP($D140,'SN3'!$E$2:$F$43,2,0))=1,2,0)),"",VLOOKUP($D140,'SN3'!$E$2:$F$43,2,0))</f>
        <v/>
      </c>
      <c r="K140" s="24" t="str">
        <f>IF(ISNA(IF((VLOOKUP($D140,'SN4'!$E$2:$F$37,2,0))=1,1,0)),"",VLOOKUP($D140,'SN4'!$E$2:$F$37,2,0))</f>
        <v/>
      </c>
      <c r="L140" s="21" t="str">
        <f>IF(ISNA(IF((VLOOKUP($D140,'GN1'!$F$2:$G$47,2,0))=1,1,0)),"",VLOOKUP($D140,'GN1'!$F$2:$G$47,2,0))</f>
        <v/>
      </c>
      <c r="M140" s="27" t="str">
        <f>IF(ISNA(IF((VLOOKUP($D140,'GN2'!$E$2:$F$37,2,0))=1,1,0)),"",VLOOKUP($D140,'GN2'!$E$2:$F$37,2,0))</f>
        <v/>
      </c>
      <c r="N140" s="27" t="str">
        <f>IF(ISNA(IF((VLOOKUP($D140,'GN3'!$E$2:$F$61,2,0))=1,1,0)),"",VLOOKUP($D140,'GN3'!$E$2:$F$61,2,0))</f>
        <v/>
      </c>
      <c r="O140" s="29" t="str">
        <f>IF(ISNA(IF((VLOOKUP($D140,'GN4'!$E$3:$F$38,2,0))=1,1,0)),"",VLOOKUP($D140,'GN4'!$E$3:$F$38,2,0))</f>
        <v/>
      </c>
      <c r="P140" s="27"/>
      <c r="Q140" s="27"/>
      <c r="R140" s="27"/>
      <c r="S140" s="27"/>
      <c r="T140" s="27"/>
      <c r="U140" s="27"/>
      <c r="V140" s="27" t="str">
        <f>IF(ISNA(IF((VLOOKUP($D140,Chilicookoff!$C$2:$E$37,3,0))=1,1,0)),"",VLOOKUP($D140,Chilicookoff!$C$2:$E$37,3,0))</f>
        <v/>
      </c>
      <c r="W140" s="29" t="str">
        <f>IF(ISNA(VLOOKUP($D140&amp;"",'Advisory Week'!$D$2:$E$32,2,0)),"",VLOOKUP($D140&amp;"",'Advisory Week'!$D$2:$E$32,2,0))</f>
        <v/>
      </c>
      <c r="X140" s="27"/>
      <c r="Y140" s="29" t="str">
        <f>IF(ISNA(IF((VLOOKUP($D140,'B-A-B'!$E$2:$F$70,2,0))=1,1,0)),"",VLOOKUP($D140,'B-A-B'!$E$2:$F$70,2,0))</f>
        <v/>
      </c>
      <c r="Z140" s="29" t="str">
        <f>IF(ISNA(IF((VLOOKUP($D140,'SWE Alumni Event'!$E$2:$F$70,2,0))=1,1,0)),"",VLOOKUP($D140,'SWE Alumni Event'!$E$2:$F$70,2,0))</f>
        <v/>
      </c>
      <c r="AA140" s="27"/>
      <c r="AB140" s="27">
        <f t="shared" si="0"/>
        <v>1</v>
      </c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</row>
    <row r="141" spans="1:44" ht="15">
      <c r="A141" s="26">
        <f>Membership!$A141</f>
        <v>43005.650541168987</v>
      </c>
      <c r="B141" s="21" t="str">
        <f>Membership!$B141</f>
        <v>Nguyen</v>
      </c>
      <c r="C141" s="27" t="str">
        <f>Membership!$C141</f>
        <v>Long</v>
      </c>
      <c r="D141" s="24" t="str">
        <f>Membership!$D141</f>
        <v>LongNguyen</v>
      </c>
      <c r="E141" s="27" t="str">
        <f>IF(ISNA(VLOOKUP($D141&amp;"",'GM1'!$G$2:$H$64,2,0)),"",VLOOKUP($D141&amp;"",'GM1'!$G$2:$H$64,2,0))</f>
        <v/>
      </c>
      <c r="F141" s="24" t="str">
        <f>IF(ISNA(VLOOKUP($D141&amp;"",'GM2'!$G$2:$H$64,2,0)),"",VLOOKUP($D141&amp;"",'GM2'!$G$2:$H$64,2,0))</f>
        <v/>
      </c>
      <c r="G141" s="28" t="str">
        <f>IF(ISNA(VLOOKUP($D141&amp;"",'GM3'!$G$2:$H$20,2,0)),"",VLOOKUP($D141&amp;"",'GM3'!$G$2:$H$20,2,0))</f>
        <v/>
      </c>
      <c r="H141" s="21" t="str">
        <f>IF(ISNA(IF((VLOOKUP($D141,'SN1'!$E$2:$F$46,2,0))=1,1,0)),"",VLOOKUP($D141,'SN1'!$E$2:$F$46,2,0))</f>
        <v/>
      </c>
      <c r="I141" s="24" t="str">
        <f>IF(ISNA(IF((VLOOKUP($D141,'SN2'!$E$2:$F$51,2,0))=1,1,0)),"",VLOOKUP($D141,'SN2'!$E$2:$F$51,2,0))</f>
        <v/>
      </c>
      <c r="J141" s="24" t="str">
        <f>IF(ISNA(IF((VLOOKUP($D141,'SN3'!$E$2:$F$43,2,0))=1,2,0)),"",VLOOKUP($D141,'SN3'!$E$2:$F$43,2,0))</f>
        <v/>
      </c>
      <c r="K141" s="24" t="str">
        <f>IF(ISNA(IF((VLOOKUP($D141,'SN4'!$E$2:$F$37,2,0))=1,1,0)),"",VLOOKUP($D141,'SN4'!$E$2:$F$37,2,0))</f>
        <v/>
      </c>
      <c r="L141" s="21" t="str">
        <f>IF(ISNA(IF((VLOOKUP($D141,'GN1'!$F$2:$G$47,2,0))=1,1,0)),"",VLOOKUP($D141,'GN1'!$F$2:$G$47,2,0))</f>
        <v/>
      </c>
      <c r="M141" s="27" t="str">
        <f>IF(ISNA(IF((VLOOKUP($D141,'GN2'!$E$2:$F$37,2,0))=1,1,0)),"",VLOOKUP($D141,'GN2'!$E$2:$F$37,2,0))</f>
        <v/>
      </c>
      <c r="N141" s="27" t="str">
        <f>IF(ISNA(IF((VLOOKUP($D141,'GN3'!$E$2:$F$61,2,0))=1,1,0)),"",VLOOKUP($D141,'GN3'!$E$2:$F$61,2,0))</f>
        <v/>
      </c>
      <c r="O141" s="29" t="str">
        <f>IF(ISNA(IF((VLOOKUP($D141,'GN4'!$E$3:$F$38,2,0))=1,1,0)),"",VLOOKUP($D141,'GN4'!$E$3:$F$38,2,0))</f>
        <v/>
      </c>
      <c r="P141" s="27"/>
      <c r="Q141" s="27"/>
      <c r="R141" s="27"/>
      <c r="S141" s="27"/>
      <c r="T141" s="27"/>
      <c r="U141" s="27"/>
      <c r="V141" s="27" t="str">
        <f>IF(ISNA(IF((VLOOKUP($D141,Chilicookoff!$C$2:$E$37,3,0))=1,1,0)),"",VLOOKUP($D141,Chilicookoff!$C$2:$E$37,3,0))</f>
        <v/>
      </c>
      <c r="W141" s="29" t="str">
        <f>IF(ISNA(VLOOKUP($D141&amp;"",'Advisory Week'!$D$2:$E$32,2,0)),"",VLOOKUP($D141&amp;"",'Advisory Week'!$D$2:$E$32,2,0))</f>
        <v/>
      </c>
      <c r="X141" s="27"/>
      <c r="Y141" s="29" t="str">
        <f>IF(ISNA(IF((VLOOKUP($D141,'B-A-B'!$E$2:$F$70,2,0))=1,1,0)),"",VLOOKUP($D141,'B-A-B'!$E$2:$F$70,2,0))</f>
        <v/>
      </c>
      <c r="Z141" s="29" t="str">
        <f>IF(ISNA(IF((VLOOKUP($D141,'SWE Alumni Event'!$E$2:$F$70,2,0))=1,1,0)),"",VLOOKUP($D141,'SWE Alumni Event'!$E$2:$F$70,2,0))</f>
        <v/>
      </c>
      <c r="AA141" s="27"/>
      <c r="AB141" s="27" t="str">
        <f t="shared" si="0"/>
        <v/>
      </c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</row>
    <row r="142" spans="1:44" ht="15">
      <c r="A142" s="26">
        <f>Membership!$A142</f>
        <v>43005.806928437501</v>
      </c>
      <c r="B142" s="21" t="str">
        <f>Membership!$B142</f>
        <v>nguyen</v>
      </c>
      <c r="C142" s="27" t="str">
        <f>Membership!$C142</f>
        <v>yang</v>
      </c>
      <c r="D142" s="24" t="str">
        <f>Membership!$D142</f>
        <v>YangNguyen</v>
      </c>
      <c r="E142" s="27">
        <f>IF(ISNA(VLOOKUP($D142&amp;"",'GM1'!$G$2:$H$64,2,0)),"",VLOOKUP($D142&amp;"",'GM1'!$G$2:$H$64,2,0))</f>
        <v>2</v>
      </c>
      <c r="F142" s="24">
        <f>IF(ISNA(VLOOKUP($D142&amp;"",'GM2'!$G$2:$H$64,2,0)),"",VLOOKUP($D142&amp;"",'GM2'!$G$2:$H$64,2,0))</f>
        <v>2</v>
      </c>
      <c r="G142" s="28" t="str">
        <f>IF(ISNA(VLOOKUP($D142&amp;"",'GM3'!$G$2:$H$20,2,0)),"",VLOOKUP($D142&amp;"",'GM3'!$G$2:$H$20,2,0))</f>
        <v/>
      </c>
      <c r="H142" s="21" t="str">
        <f>IF(ISNA(IF((VLOOKUP($D142,'SN1'!$E$2:$F$46,2,0))=1,1,0)),"",VLOOKUP($D142,'SN1'!$E$2:$F$46,2,0))</f>
        <v/>
      </c>
      <c r="I142" s="24">
        <f>IF(ISNA(IF((VLOOKUP($D142,'SN2'!$E$2:$F$51,2,0))=1,1,0)),"",VLOOKUP($D142,'SN2'!$E$2:$F$51,2,0))</f>
        <v>1</v>
      </c>
      <c r="J142" s="24">
        <f>IF(ISNA(IF((VLOOKUP($D142,'SN3'!$E$2:$F$43,2,0))=1,2,0)),"",VLOOKUP($D142,'SN3'!$E$2:$F$43,2,0))</f>
        <v>1</v>
      </c>
      <c r="K142" s="24" t="str">
        <f>IF(ISNA(IF((VLOOKUP($D142,'SN4'!$E$2:$F$37,2,0))=1,1,0)),"",VLOOKUP($D142,'SN4'!$E$2:$F$37,2,0))</f>
        <v/>
      </c>
      <c r="L142" s="21" t="str">
        <f>IF(ISNA(IF((VLOOKUP($D142,'GN1'!$F$2:$G$47,2,0))=1,1,0)),"",VLOOKUP($D142,'GN1'!$F$2:$G$47,2,0))</f>
        <v/>
      </c>
      <c r="M142" s="30">
        <v>1</v>
      </c>
      <c r="N142" s="27">
        <f>IF(ISNA(IF((VLOOKUP($D142,'GN3'!$E$2:$F$61,2,0))=1,1,0)),"",VLOOKUP($D142,'GN3'!$E$2:$F$61,2,0))</f>
        <v>1</v>
      </c>
      <c r="O142" s="29" t="str">
        <f>IF(ISNA(IF((VLOOKUP($D142,'GN4'!$E$3:$F$38,2,0))=1,1,0)),"",VLOOKUP($D142,'GN4'!$E$3:$F$38,2,0))</f>
        <v/>
      </c>
      <c r="P142" s="27"/>
      <c r="Q142" s="27"/>
      <c r="R142" s="27"/>
      <c r="S142" s="27"/>
      <c r="T142" s="27"/>
      <c r="U142" s="27"/>
      <c r="V142" s="27" t="str">
        <f>IF(ISNA(IF((VLOOKUP($D142,Chilicookoff!$C$2:$E$37,3,0))=1,1,0)),"",VLOOKUP($D142,Chilicookoff!$C$2:$E$37,3,0))</f>
        <v/>
      </c>
      <c r="W142" s="29" t="str">
        <f>IF(ISNA(VLOOKUP($D142&amp;"",'Advisory Week'!$D$2:$E$32,2,0)),"",VLOOKUP($D142&amp;"",'Advisory Week'!$D$2:$E$32,2,0))</f>
        <v/>
      </c>
      <c r="X142" s="27"/>
      <c r="Y142" s="29" t="str">
        <f>IF(ISNA(IF((VLOOKUP($D142,'B-A-B'!$E$2:$F$70,2,0))=1,1,0)),"",VLOOKUP($D142,'B-A-B'!$E$2:$F$70,2,0))</f>
        <v/>
      </c>
      <c r="Z142" s="29" t="str">
        <f>IF(ISNA(IF((VLOOKUP($D142,'SWE Alumni Event'!$E$2:$F$70,2,0))=1,1,0)),"",VLOOKUP($D142,'SWE Alumni Event'!$E$2:$F$70,2,0))</f>
        <v/>
      </c>
      <c r="AA142" s="27"/>
      <c r="AB142" s="27">
        <f t="shared" si="0"/>
        <v>8</v>
      </c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</row>
    <row r="143" spans="1:44" ht="15">
      <c r="A143" s="26">
        <f>Membership!$A143</f>
        <v>42917.469628668987</v>
      </c>
      <c r="B143" s="22" t="str">
        <f>Membership!$B143</f>
        <v>Hunter</v>
      </c>
      <c r="C143" s="23" t="str">
        <f>Membership!$C143</f>
        <v>Matthew</v>
      </c>
      <c r="D143" s="24" t="str">
        <f>Membership!$D143</f>
        <v>MatthewHunter</v>
      </c>
      <c r="E143" s="27" t="str">
        <f>IF(ISNA(VLOOKUP($D143&amp;"",'GM1'!$G$2:$H$64,2,0)),"",VLOOKUP($D143&amp;"",'GM1'!$G$2:$H$64,2,0))</f>
        <v/>
      </c>
      <c r="F143" s="24" t="str">
        <f>IF(ISNA(VLOOKUP($D143&amp;"",'GM2'!$G$2:$H$64,2,0)),"",VLOOKUP($D143&amp;"",'GM2'!$G$2:$H$64,2,0))</f>
        <v/>
      </c>
      <c r="G143" s="28" t="str">
        <f>IF(ISNA(VLOOKUP($D143&amp;"",'GM3'!$G$2:$H$20,2,0)),"",VLOOKUP($D143&amp;"",'GM3'!$G$2:$H$20,2,0))</f>
        <v/>
      </c>
      <c r="H143" s="21" t="str">
        <f>IF(ISNA(IF((VLOOKUP($D143,'SN1'!$E$2:$F$46,2,0))=1,1,0)),"",VLOOKUP($D143,'SN1'!$E$2:$F$46,2,0))</f>
        <v/>
      </c>
      <c r="I143" s="24" t="str">
        <f>IF(ISNA(IF((VLOOKUP($D143,'SN2'!$E$2:$F$51,2,0))=1,1,0)),"",VLOOKUP($D143,'SN2'!$E$2:$F$51,2,0))</f>
        <v/>
      </c>
      <c r="J143" s="24" t="str">
        <f>IF(ISNA(IF((VLOOKUP($D143,'SN3'!$E$2:$F$43,2,0))=1,2,0)),"",VLOOKUP($D143,'SN3'!$E$2:$F$43,2,0))</f>
        <v/>
      </c>
      <c r="K143" s="24" t="str">
        <f>IF(ISNA(IF((VLOOKUP($D143,'SN4'!$E$2:$F$37,2,0))=1,1,0)),"",VLOOKUP($D143,'SN4'!$E$2:$F$37,2,0))</f>
        <v/>
      </c>
      <c r="L143" s="21" t="str">
        <f>IF(ISNA(IF((VLOOKUP($D143,'GN1'!$F$2:$G$47,2,0))=1,1,0)),"",VLOOKUP($D143,'GN1'!$F$2:$G$47,2,0))</f>
        <v/>
      </c>
      <c r="M143" s="27" t="str">
        <f>IF(ISNA(IF((VLOOKUP($D143,'GN2'!$E$2:$F$37,2,0))=1,1,0)),"",VLOOKUP($D143,'GN2'!$E$2:$F$37,2,0))</f>
        <v/>
      </c>
      <c r="N143" s="27" t="str">
        <f>IF(ISNA(IF((VLOOKUP($D143,'GN3'!$E$2:$F$61,2,0))=1,1,0)),"",VLOOKUP($D143,'GN3'!$E$2:$F$61,2,0))</f>
        <v/>
      </c>
      <c r="O143" s="29" t="str">
        <f>IF(ISNA(IF((VLOOKUP($D143,'GN4'!$E$3:$F$38,2,0))=1,1,0)),"",VLOOKUP($D143,'GN4'!$E$3:$F$38,2,0))</f>
        <v/>
      </c>
      <c r="P143" s="27"/>
      <c r="Q143" s="30">
        <v>2</v>
      </c>
      <c r="R143" s="27"/>
      <c r="S143" s="27"/>
      <c r="T143" s="27"/>
      <c r="U143" s="27"/>
      <c r="V143" s="27" t="str">
        <f>IF(ISNA(IF((VLOOKUP($D143,Chilicookoff!$C$2:$E$37,3,0))=1,1,0)),"",VLOOKUP($D143,Chilicookoff!$C$2:$E$37,3,0))</f>
        <v/>
      </c>
      <c r="W143" s="29" t="str">
        <f>IF(ISNA(VLOOKUP($D143&amp;"",'Advisory Week'!$D$2:$E$32,2,0)),"",VLOOKUP($D143&amp;"",'Advisory Week'!$D$2:$E$32,2,0))</f>
        <v/>
      </c>
      <c r="X143" s="27"/>
      <c r="Y143" s="29" t="str">
        <f>IF(ISNA(IF((VLOOKUP($D143,'B-A-B'!$E$2:$F$70,2,0))=1,1,0)),"",VLOOKUP($D143,'B-A-B'!$E$2:$F$70,2,0))</f>
        <v/>
      </c>
      <c r="Z143" s="29" t="str">
        <f>IF(ISNA(IF((VLOOKUP($D143,'SWE Alumni Event'!$E$2:$F$70,2,0))=1,1,0)),"",VLOOKUP($D143,'SWE Alumni Event'!$E$2:$F$70,2,0))</f>
        <v/>
      </c>
      <c r="AA143" s="27"/>
      <c r="AB143" s="27">
        <f t="shared" si="0"/>
        <v>2</v>
      </c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</row>
    <row r="144" spans="1:44" ht="15">
      <c r="A144" s="26">
        <f>Membership!$A144</f>
        <v>43006.400591400467</v>
      </c>
      <c r="B144" s="21" t="str">
        <f>Membership!$B144</f>
        <v>egal</v>
      </c>
      <c r="C144" s="27" t="str">
        <f>Membership!$C144</f>
        <v>kasim</v>
      </c>
      <c r="D144" s="24" t="str">
        <f>Membership!$D144</f>
        <v>KasimEgal</v>
      </c>
      <c r="E144" s="27" t="str">
        <f>IF(ISNA(VLOOKUP($D144&amp;"",'GM1'!$G$2:$H$64,2,0)),"",VLOOKUP($D144&amp;"",'GM1'!$G$2:$H$64,2,0))</f>
        <v/>
      </c>
      <c r="F144" s="24" t="str">
        <f>IF(ISNA(VLOOKUP($D144&amp;"",'GM2'!$G$2:$H$64,2,0)),"",VLOOKUP($D144&amp;"",'GM2'!$G$2:$H$64,2,0))</f>
        <v/>
      </c>
      <c r="G144" s="28" t="str">
        <f>IF(ISNA(VLOOKUP($D144&amp;"",'GM3'!$G$2:$H$20,2,0)),"",VLOOKUP($D144&amp;"",'GM3'!$G$2:$H$20,2,0))</f>
        <v/>
      </c>
      <c r="H144" s="21" t="str">
        <f>IF(ISNA(IF((VLOOKUP($D144,'SN1'!$E$2:$F$46,2,0))=1,1,0)),"",VLOOKUP($D144,'SN1'!$E$2:$F$46,2,0))</f>
        <v/>
      </c>
      <c r="I144" s="24" t="str">
        <f>IF(ISNA(IF((VLOOKUP($D144,'SN2'!$E$2:$F$51,2,0))=1,1,0)),"",VLOOKUP($D144,'SN2'!$E$2:$F$51,2,0))</f>
        <v/>
      </c>
      <c r="J144" s="24" t="str">
        <f>IF(ISNA(IF((VLOOKUP($D144,'SN3'!$E$2:$F$43,2,0))=1,2,0)),"",VLOOKUP($D144,'SN3'!$E$2:$F$43,2,0))</f>
        <v/>
      </c>
      <c r="K144" s="24" t="str">
        <f>IF(ISNA(IF((VLOOKUP($D144,'SN4'!$E$2:$F$37,2,0))=1,1,0)),"",VLOOKUP($D144,'SN4'!$E$2:$F$37,2,0))</f>
        <v/>
      </c>
      <c r="L144" s="21" t="str">
        <f>IF(ISNA(IF((VLOOKUP($D144,'GN1'!$F$2:$G$47,2,0))=1,1,0)),"",VLOOKUP($D144,'GN1'!$F$2:$G$47,2,0))</f>
        <v/>
      </c>
      <c r="M144" s="27" t="str">
        <f>IF(ISNA(IF((VLOOKUP($D144,'GN2'!$E$2:$F$37,2,0))=1,1,0)),"",VLOOKUP($D144,'GN2'!$E$2:$F$37,2,0))</f>
        <v/>
      </c>
      <c r="N144" s="27" t="str">
        <f>IF(ISNA(IF((VLOOKUP($D144,'GN3'!$E$2:$F$61,2,0))=1,1,0)),"",VLOOKUP($D144,'GN3'!$E$2:$F$61,2,0))</f>
        <v/>
      </c>
      <c r="O144" s="29" t="str">
        <f>IF(ISNA(IF((VLOOKUP($D144,'GN4'!$E$3:$F$38,2,0))=1,1,0)),"",VLOOKUP($D144,'GN4'!$E$3:$F$38,2,0))</f>
        <v/>
      </c>
      <c r="P144" s="27"/>
      <c r="Q144" s="27"/>
      <c r="R144" s="27"/>
      <c r="S144" s="27"/>
      <c r="T144" s="27"/>
      <c r="U144" s="27"/>
      <c r="V144" s="27" t="str">
        <f>IF(ISNA(IF((VLOOKUP($D144,Chilicookoff!$C$2:$E$37,3,0))=1,1,0)),"",VLOOKUP($D144,Chilicookoff!$C$2:$E$37,3,0))</f>
        <v/>
      </c>
      <c r="W144" s="29" t="str">
        <f>IF(ISNA(VLOOKUP($D144&amp;"",'Advisory Week'!$D$2:$E$32,2,0)),"",VLOOKUP($D144&amp;"",'Advisory Week'!$D$2:$E$32,2,0))</f>
        <v/>
      </c>
      <c r="X144" s="27"/>
      <c r="Y144" s="29" t="str">
        <f>IF(ISNA(IF((VLOOKUP($D144,'B-A-B'!$E$2:$F$70,2,0))=1,1,0)),"",VLOOKUP($D144,'B-A-B'!$E$2:$F$70,2,0))</f>
        <v/>
      </c>
      <c r="Z144" s="29" t="str">
        <f>IF(ISNA(IF((VLOOKUP($D144,'SWE Alumni Event'!$E$2:$F$70,2,0))=1,1,0)),"",VLOOKUP($D144,'SWE Alumni Event'!$E$2:$F$70,2,0))</f>
        <v/>
      </c>
      <c r="AA144" s="27"/>
      <c r="AB144" s="27" t="str">
        <f t="shared" si="0"/>
        <v/>
      </c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</row>
    <row r="145" spans="1:44" ht="15">
      <c r="A145" s="26">
        <f>Membership!$A145</f>
        <v>42986.360479328709</v>
      </c>
      <c r="B145" s="22" t="str">
        <f>Membership!$B145</f>
        <v>Hoang</v>
      </c>
      <c r="C145" s="23" t="str">
        <f>Membership!$C145</f>
        <v>Eric</v>
      </c>
      <c r="D145" s="24" t="str">
        <f>Membership!$D145</f>
        <v>EricHoang</v>
      </c>
      <c r="E145" s="27" t="str">
        <f>IF(ISNA(VLOOKUP($D145&amp;"",'GM1'!$G$2:$H$64,2,0)),"",VLOOKUP($D145&amp;"",'GM1'!$G$2:$H$64,2,0))</f>
        <v/>
      </c>
      <c r="F145" s="24" t="str">
        <f>IF(ISNA(VLOOKUP($D145&amp;"",'GM2'!$G$2:$H$64,2,0)),"",VLOOKUP($D145&amp;"",'GM2'!$G$2:$H$64,2,0))</f>
        <v/>
      </c>
      <c r="G145" s="28" t="str">
        <f>IF(ISNA(VLOOKUP($D145&amp;"",'GM3'!$G$2:$H$20,2,0)),"",VLOOKUP($D145&amp;"",'GM3'!$G$2:$H$20,2,0))</f>
        <v/>
      </c>
      <c r="H145" s="21" t="str">
        <f>IF(ISNA(IF((VLOOKUP($D145,'SN1'!$E$2:$F$46,2,0))=1,1,0)),"",VLOOKUP($D145,'SN1'!$E$2:$F$46,2,0))</f>
        <v/>
      </c>
      <c r="I145" s="24" t="str">
        <f>IF(ISNA(IF((VLOOKUP($D145,'SN2'!$E$2:$F$51,2,0))=1,1,0)),"",VLOOKUP($D145,'SN2'!$E$2:$F$51,2,0))</f>
        <v/>
      </c>
      <c r="J145" s="24" t="str">
        <f>IF(ISNA(IF((VLOOKUP($D145,'SN3'!$E$2:$F$43,2,0))=1,2,0)),"",VLOOKUP($D145,'SN3'!$E$2:$F$43,2,0))</f>
        <v/>
      </c>
      <c r="K145" s="24" t="str">
        <f>IF(ISNA(IF((VLOOKUP($D145,'SN4'!$E$2:$F$37,2,0))=1,1,0)),"",VLOOKUP($D145,'SN4'!$E$2:$F$37,2,0))</f>
        <v/>
      </c>
      <c r="L145" s="21" t="str">
        <f>IF(ISNA(IF((VLOOKUP($D145,'GN1'!$F$2:$G$47,2,0))=1,1,0)),"",VLOOKUP($D145,'GN1'!$F$2:$G$47,2,0))</f>
        <v/>
      </c>
      <c r="M145" s="27" t="str">
        <f>IF(ISNA(IF((VLOOKUP($D145,'GN2'!$E$2:$F$37,2,0))=1,1,0)),"",VLOOKUP($D145,'GN2'!$E$2:$F$37,2,0))</f>
        <v/>
      </c>
      <c r="N145" s="27" t="str">
        <f>IF(ISNA(IF((VLOOKUP($D145,'GN3'!$E$2:$F$61,2,0))=1,1,0)),"",VLOOKUP($D145,'GN3'!$E$2:$F$61,2,0))</f>
        <v/>
      </c>
      <c r="O145" s="29" t="str">
        <f>IF(ISNA(IF((VLOOKUP($D145,'GN4'!$E$3:$F$38,2,0))=1,1,0)),"",VLOOKUP($D145,'GN4'!$E$3:$F$38,2,0))</f>
        <v/>
      </c>
      <c r="P145" s="27"/>
      <c r="Q145" s="27"/>
      <c r="R145" s="27"/>
      <c r="S145" s="27"/>
      <c r="T145" s="27"/>
      <c r="U145" s="27"/>
      <c r="V145" s="27" t="str">
        <f>IF(ISNA(IF((VLOOKUP($D145,Chilicookoff!$C$2:$E$37,3,0))=1,1,0)),"",VLOOKUP($D145,Chilicookoff!$C$2:$E$37,3,0))</f>
        <v/>
      </c>
      <c r="W145" s="29" t="str">
        <f>IF(ISNA(VLOOKUP($D145&amp;"",'Advisory Week'!$D$2:$E$32,2,0)),"",VLOOKUP($D145&amp;"",'Advisory Week'!$D$2:$E$32,2,0))</f>
        <v/>
      </c>
      <c r="X145" s="27"/>
      <c r="Y145" s="29" t="str">
        <f>IF(ISNA(IF((VLOOKUP($D145,'B-A-B'!$E$2:$F$70,2,0))=1,1,0)),"",VLOOKUP($D145,'B-A-B'!$E$2:$F$70,2,0))</f>
        <v/>
      </c>
      <c r="Z145" s="29" t="str">
        <f>IF(ISNA(IF((VLOOKUP($D145,'SWE Alumni Event'!$E$2:$F$70,2,0))=1,1,0)),"",VLOOKUP($D145,'SWE Alumni Event'!$E$2:$F$70,2,0))</f>
        <v/>
      </c>
      <c r="AA145" s="27"/>
      <c r="AB145" s="27" t="str">
        <f t="shared" si="0"/>
        <v/>
      </c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</row>
    <row r="146" spans="1:44" ht="15">
      <c r="A146" s="26">
        <f>Membership!$A146</f>
        <v>43009.945806898148</v>
      </c>
      <c r="B146" s="21" t="str">
        <f>Membership!$B146</f>
        <v>elhajj</v>
      </c>
      <c r="C146" s="27" t="str">
        <f>Membership!$C146</f>
        <v>sleiman</v>
      </c>
      <c r="D146" s="24" t="str">
        <f>Membership!$D146</f>
        <v>SleimanElhajj</v>
      </c>
      <c r="E146" s="27" t="str">
        <f>IF(ISNA(VLOOKUP($D146&amp;"",'GM1'!$G$2:$H$64,2,0)),"",VLOOKUP($D146&amp;"",'GM1'!$G$2:$H$64,2,0))</f>
        <v/>
      </c>
      <c r="F146" s="24" t="str">
        <f>IF(ISNA(VLOOKUP($D146&amp;"",'GM2'!$G$2:$H$64,2,0)),"",VLOOKUP($D146&amp;"",'GM2'!$G$2:$H$64,2,0))</f>
        <v/>
      </c>
      <c r="G146" s="28" t="str">
        <f>IF(ISNA(VLOOKUP($D146&amp;"",'GM3'!$G$2:$H$20,2,0)),"",VLOOKUP($D146&amp;"",'GM3'!$G$2:$H$20,2,0))</f>
        <v/>
      </c>
      <c r="H146" s="21" t="str">
        <f>IF(ISNA(IF((VLOOKUP($D146,'SN1'!$E$2:$F$46,2,0))=1,1,0)),"",VLOOKUP($D146,'SN1'!$E$2:$F$46,2,0))</f>
        <v/>
      </c>
      <c r="I146" s="24" t="str">
        <f>IF(ISNA(IF((VLOOKUP($D146,'SN2'!$E$2:$F$51,2,0))=1,1,0)),"",VLOOKUP($D146,'SN2'!$E$2:$F$51,2,0))</f>
        <v/>
      </c>
      <c r="J146" s="24" t="str">
        <f>IF(ISNA(IF((VLOOKUP($D146,'SN3'!$E$2:$F$43,2,0))=1,2,0)),"",VLOOKUP($D146,'SN3'!$E$2:$F$43,2,0))</f>
        <v/>
      </c>
      <c r="K146" s="24" t="str">
        <f>IF(ISNA(IF((VLOOKUP($D146,'SN4'!$E$2:$F$37,2,0))=1,1,0)),"",VLOOKUP($D146,'SN4'!$E$2:$F$37,2,0))</f>
        <v/>
      </c>
      <c r="L146" s="21" t="str">
        <f>IF(ISNA(IF((VLOOKUP($D146,'GN1'!$F$2:$G$47,2,0))=1,1,0)),"",VLOOKUP($D146,'GN1'!$F$2:$G$47,2,0))</f>
        <v/>
      </c>
      <c r="M146" s="27" t="str">
        <f>IF(ISNA(IF((VLOOKUP($D146,'GN2'!$E$2:$F$37,2,0))=1,1,0)),"",VLOOKUP($D146,'GN2'!$E$2:$F$37,2,0))</f>
        <v/>
      </c>
      <c r="N146" s="27" t="str">
        <f>IF(ISNA(IF((VLOOKUP($D146,'GN3'!$E$2:$F$61,2,0))=1,1,0)),"",VLOOKUP($D146,'GN3'!$E$2:$F$61,2,0))</f>
        <v/>
      </c>
      <c r="O146" s="29" t="str">
        <f>IF(ISNA(IF((VLOOKUP($D146,'GN4'!$E$3:$F$38,2,0))=1,1,0)),"",VLOOKUP($D146,'GN4'!$E$3:$F$38,2,0))</f>
        <v/>
      </c>
      <c r="P146" s="27"/>
      <c r="Q146" s="27"/>
      <c r="R146" s="27"/>
      <c r="S146" s="27"/>
      <c r="T146" s="27"/>
      <c r="U146" s="27"/>
      <c r="V146" s="27" t="str">
        <f>IF(ISNA(IF((VLOOKUP($D146,Chilicookoff!$C$2:$E$37,3,0))=1,1,0)),"",VLOOKUP($D146,Chilicookoff!$C$2:$E$37,3,0))</f>
        <v/>
      </c>
      <c r="W146" s="29" t="str">
        <f>IF(ISNA(VLOOKUP($D146&amp;"",'Advisory Week'!$D$2:$E$32,2,0)),"",VLOOKUP($D146&amp;"",'Advisory Week'!$D$2:$E$32,2,0))</f>
        <v/>
      </c>
      <c r="X146" s="27"/>
      <c r="Y146" s="29" t="str">
        <f>IF(ISNA(IF((VLOOKUP($D146,'B-A-B'!$E$2:$F$70,2,0))=1,1,0)),"",VLOOKUP($D146,'B-A-B'!$E$2:$F$70,2,0))</f>
        <v/>
      </c>
      <c r="Z146" s="29" t="str">
        <f>IF(ISNA(IF((VLOOKUP($D146,'SWE Alumni Event'!$E$2:$F$70,2,0))=1,1,0)),"",VLOOKUP($D146,'SWE Alumni Event'!$E$2:$F$70,2,0))</f>
        <v/>
      </c>
      <c r="AA146" s="27"/>
      <c r="AB146" s="27" t="str">
        <f t="shared" si="0"/>
        <v/>
      </c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</row>
    <row r="147" spans="1:44" ht="15">
      <c r="A147" s="26">
        <f>Membership!$A147</f>
        <v>43010.534814247687</v>
      </c>
      <c r="B147" s="21" t="str">
        <f>Membership!$B147</f>
        <v>Tyagi</v>
      </c>
      <c r="C147" s="27" t="str">
        <f>Membership!$C147</f>
        <v>Aditi</v>
      </c>
      <c r="D147" s="24" t="str">
        <f>Membership!$D147</f>
        <v>AditiTyagi</v>
      </c>
      <c r="E147" s="27" t="str">
        <f>IF(ISNA(VLOOKUP($D147&amp;"",'GM1'!$G$2:$H$64,2,0)),"",VLOOKUP($D147&amp;"",'GM1'!$G$2:$H$64,2,0))</f>
        <v/>
      </c>
      <c r="F147" s="24" t="str">
        <f>IF(ISNA(VLOOKUP($D147&amp;"",'GM2'!$G$2:$H$64,2,0)),"",VLOOKUP($D147&amp;"",'GM2'!$G$2:$H$64,2,0))</f>
        <v/>
      </c>
      <c r="G147" s="28" t="str">
        <f>IF(ISNA(VLOOKUP($D147&amp;"",'GM3'!$G$2:$H$20,2,0)),"",VLOOKUP($D147&amp;"",'GM3'!$G$2:$H$20,2,0))</f>
        <v/>
      </c>
      <c r="H147" s="21" t="str">
        <f>IF(ISNA(IF((VLOOKUP($D147,'SN1'!$E$2:$F$46,2,0))=1,1,0)),"",VLOOKUP($D147,'SN1'!$E$2:$F$46,2,0))</f>
        <v/>
      </c>
      <c r="I147" s="24" t="str">
        <f>IF(ISNA(IF((VLOOKUP($D147,'SN2'!$E$2:$F$51,2,0))=1,1,0)),"",VLOOKUP($D147,'SN2'!$E$2:$F$51,2,0))</f>
        <v/>
      </c>
      <c r="J147" s="24" t="str">
        <f>IF(ISNA(IF((VLOOKUP($D147,'SN3'!$E$2:$F$43,2,0))=1,2,0)),"",VLOOKUP($D147,'SN3'!$E$2:$F$43,2,0))</f>
        <v/>
      </c>
      <c r="K147" s="24" t="str">
        <f>IF(ISNA(IF((VLOOKUP($D147,'SN4'!$E$2:$F$37,2,0))=1,1,0)),"",VLOOKUP($D147,'SN4'!$E$2:$F$37,2,0))</f>
        <v/>
      </c>
      <c r="L147" s="21" t="str">
        <f>IF(ISNA(IF((VLOOKUP($D147,'GN1'!$F$2:$G$47,2,0))=1,1,0)),"",VLOOKUP($D147,'GN1'!$F$2:$G$47,2,0))</f>
        <v/>
      </c>
      <c r="M147" s="27" t="str">
        <f>IF(ISNA(IF((VLOOKUP($D147,'GN2'!$E$2:$F$37,2,0))=1,1,0)),"",VLOOKUP($D147,'GN2'!$E$2:$F$37,2,0))</f>
        <v/>
      </c>
      <c r="N147" s="27" t="str">
        <f>IF(ISNA(IF((VLOOKUP($D147,'GN3'!$E$2:$F$61,2,0))=1,1,0)),"",VLOOKUP($D147,'GN3'!$E$2:$F$61,2,0))</f>
        <v/>
      </c>
      <c r="O147" s="29" t="str">
        <f>IF(ISNA(IF((VLOOKUP($D147,'GN4'!$E$3:$F$38,2,0))=1,1,0)),"",VLOOKUP($D147,'GN4'!$E$3:$F$38,2,0))</f>
        <v/>
      </c>
      <c r="P147" s="27"/>
      <c r="Q147" s="27"/>
      <c r="R147" s="27"/>
      <c r="S147" s="27"/>
      <c r="T147" s="27"/>
      <c r="U147" s="27"/>
      <c r="V147" s="27" t="str">
        <f>IF(ISNA(IF((VLOOKUP($D147,Chilicookoff!$C$2:$E$37,3,0))=1,1,0)),"",VLOOKUP($D147,Chilicookoff!$C$2:$E$37,3,0))</f>
        <v/>
      </c>
      <c r="W147" s="29" t="str">
        <f>IF(ISNA(VLOOKUP($D147&amp;"",'Advisory Week'!$D$2:$E$32,2,0)),"",VLOOKUP($D147&amp;"",'Advisory Week'!$D$2:$E$32,2,0))</f>
        <v/>
      </c>
      <c r="X147" s="27"/>
      <c r="Y147" s="29" t="str">
        <f>IF(ISNA(IF((VLOOKUP($D147,'B-A-B'!$E$2:$F$70,2,0))=1,1,0)),"",VLOOKUP($D147,'B-A-B'!$E$2:$F$70,2,0))</f>
        <v/>
      </c>
      <c r="Z147" s="29" t="str">
        <f>IF(ISNA(IF((VLOOKUP($D147,'SWE Alumni Event'!$E$2:$F$70,2,0))=1,1,0)),"",VLOOKUP($D147,'SWE Alumni Event'!$E$2:$F$70,2,0))</f>
        <v/>
      </c>
      <c r="AA147" s="27"/>
      <c r="AB147" s="27" t="str">
        <f t="shared" si="0"/>
        <v/>
      </c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</row>
    <row r="148" spans="1:44" ht="15">
      <c r="A148" s="26">
        <f>Membership!$A148</f>
        <v>43011.578590868055</v>
      </c>
      <c r="B148" s="21" t="str">
        <f>Membership!$B148</f>
        <v>Akinwande</v>
      </c>
      <c r="C148" s="27" t="str">
        <f>Membership!$C148</f>
        <v>Samuel</v>
      </c>
      <c r="D148" s="24" t="str">
        <f>Membership!$D148</f>
        <v>SamuelAkinwande</v>
      </c>
      <c r="E148" s="27" t="str">
        <f>IF(ISNA(VLOOKUP($D148&amp;"",'GM1'!$G$2:$H$64,2,0)),"",VLOOKUP($D148&amp;"",'GM1'!$G$2:$H$64,2,0))</f>
        <v/>
      </c>
      <c r="F148" s="24" t="str">
        <f>IF(ISNA(VLOOKUP($D148&amp;"",'GM2'!$G$2:$H$64,2,0)),"",VLOOKUP($D148&amp;"",'GM2'!$G$2:$H$64,2,0))</f>
        <v/>
      </c>
      <c r="G148" s="28" t="str">
        <f>IF(ISNA(VLOOKUP($D148&amp;"",'GM3'!$G$2:$H$20,2,0)),"",VLOOKUP($D148&amp;"",'GM3'!$G$2:$H$20,2,0))</f>
        <v/>
      </c>
      <c r="H148" s="21" t="str">
        <f>IF(ISNA(IF((VLOOKUP($D148,'SN1'!$E$2:$F$46,2,0))=1,1,0)),"",VLOOKUP($D148,'SN1'!$E$2:$F$46,2,0))</f>
        <v/>
      </c>
      <c r="I148" s="24" t="str">
        <f>IF(ISNA(IF((VLOOKUP($D148,'SN2'!$E$2:$F$51,2,0))=1,1,0)),"",VLOOKUP($D148,'SN2'!$E$2:$F$51,2,0))</f>
        <v/>
      </c>
      <c r="J148" s="24" t="str">
        <f>IF(ISNA(IF((VLOOKUP($D148,'SN3'!$E$2:$F$43,2,0))=1,2,0)),"",VLOOKUP($D148,'SN3'!$E$2:$F$43,2,0))</f>
        <v/>
      </c>
      <c r="K148" s="24" t="str">
        <f>IF(ISNA(IF((VLOOKUP($D148,'SN4'!$E$2:$F$37,2,0))=1,1,0)),"",VLOOKUP($D148,'SN4'!$E$2:$F$37,2,0))</f>
        <v/>
      </c>
      <c r="L148" s="21" t="str">
        <f>IF(ISNA(IF((VLOOKUP($D148,'GN1'!$F$2:$G$47,2,0))=1,1,0)),"",VLOOKUP($D148,'GN1'!$F$2:$G$47,2,0))</f>
        <v/>
      </c>
      <c r="M148" s="27" t="str">
        <f>IF(ISNA(IF((VLOOKUP($D148,'GN2'!$E$2:$F$37,2,0))=1,1,0)),"",VLOOKUP($D148,'GN2'!$E$2:$F$37,2,0))</f>
        <v/>
      </c>
      <c r="N148" s="27" t="str">
        <f>IF(ISNA(IF((VLOOKUP($D148,'GN3'!$E$2:$F$61,2,0))=1,1,0)),"",VLOOKUP($D148,'GN3'!$E$2:$F$61,2,0))</f>
        <v/>
      </c>
      <c r="O148" s="29" t="str">
        <f>IF(ISNA(IF((VLOOKUP($D148,'GN4'!$E$3:$F$38,2,0))=1,1,0)),"",VLOOKUP($D148,'GN4'!$E$3:$F$38,2,0))</f>
        <v/>
      </c>
      <c r="P148" s="27"/>
      <c r="Q148" s="27"/>
      <c r="R148" s="27"/>
      <c r="S148" s="27"/>
      <c r="T148" s="27"/>
      <c r="U148" s="27"/>
      <c r="V148" s="27" t="str">
        <f>IF(ISNA(IF((VLOOKUP($D148,Chilicookoff!$C$2:$E$37,3,0))=1,1,0)),"",VLOOKUP($D148,Chilicookoff!$C$2:$E$37,3,0))</f>
        <v/>
      </c>
      <c r="W148" s="29" t="str">
        <f>IF(ISNA(VLOOKUP($D148&amp;"",'Advisory Week'!$D$2:$E$32,2,0)),"",VLOOKUP($D148&amp;"",'Advisory Week'!$D$2:$E$32,2,0))</f>
        <v/>
      </c>
      <c r="X148" s="27"/>
      <c r="Y148" s="29" t="str">
        <f>IF(ISNA(IF((VLOOKUP($D148,'B-A-B'!$E$2:$F$70,2,0))=1,1,0)),"",VLOOKUP($D148,'B-A-B'!$E$2:$F$70,2,0))</f>
        <v/>
      </c>
      <c r="Z148" s="29" t="str">
        <f>IF(ISNA(IF((VLOOKUP($D148,'SWE Alumni Event'!$E$2:$F$70,2,0))=1,1,0)),"",VLOOKUP($D148,'SWE Alumni Event'!$E$2:$F$70,2,0))</f>
        <v/>
      </c>
      <c r="AA148" s="27"/>
      <c r="AB148" s="27" t="str">
        <f t="shared" si="0"/>
        <v/>
      </c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</row>
    <row r="149" spans="1:44" ht="15">
      <c r="A149" s="26">
        <f>Membership!$A149</f>
        <v>43011.692773877316</v>
      </c>
      <c r="B149" s="21" t="str">
        <f>Membership!$B149</f>
        <v>Hao</v>
      </c>
      <c r="C149" s="27" t="str">
        <f>Membership!$C149</f>
        <v>Yitong</v>
      </c>
      <c r="D149" s="24" t="str">
        <f>Membership!$D149</f>
        <v>YitongHao</v>
      </c>
      <c r="E149" s="27">
        <f>IF(ISNA(VLOOKUP($D149&amp;"",'GM1'!$G$2:$H$64,2,0)),"",VLOOKUP($D149&amp;"",'GM1'!$G$2:$H$64,2,0))</f>
        <v>1</v>
      </c>
      <c r="F149" s="24" t="str">
        <f>IF(ISNA(VLOOKUP($D149&amp;"",'GM2'!$G$2:$H$64,2,0)),"",VLOOKUP($D149&amp;"",'GM2'!$G$2:$H$64,2,0))</f>
        <v/>
      </c>
      <c r="G149" s="28" t="str">
        <f>IF(ISNA(VLOOKUP($D149&amp;"",'GM3'!$G$2:$H$20,2,0)),"",VLOOKUP($D149&amp;"",'GM3'!$G$2:$H$20,2,0))</f>
        <v/>
      </c>
      <c r="H149" s="21" t="str">
        <f>IF(ISNA(IF((VLOOKUP($D149,'SN1'!$E$2:$F$46,2,0))=1,1,0)),"",VLOOKUP($D149,'SN1'!$E$2:$F$46,2,0))</f>
        <v/>
      </c>
      <c r="I149" s="24" t="str">
        <f>IF(ISNA(IF((VLOOKUP($D149,'SN2'!$E$2:$F$51,2,0))=1,1,0)),"",VLOOKUP($D149,'SN2'!$E$2:$F$51,2,0))</f>
        <v/>
      </c>
      <c r="J149" s="24" t="str">
        <f>IF(ISNA(IF((VLOOKUP($D149,'SN3'!$E$2:$F$43,2,0))=1,2,0)),"",VLOOKUP($D149,'SN3'!$E$2:$F$43,2,0))</f>
        <v/>
      </c>
      <c r="K149" s="24" t="str">
        <f>IF(ISNA(IF((VLOOKUP($D149,'SN4'!$E$2:$F$37,2,0))=1,1,0)),"",VLOOKUP($D149,'SN4'!$E$2:$F$37,2,0))</f>
        <v/>
      </c>
      <c r="L149" s="21" t="str">
        <f>IF(ISNA(IF((VLOOKUP($D149,'GN1'!$F$2:$G$47,2,0))=1,1,0)),"",VLOOKUP($D149,'GN1'!$F$2:$G$47,2,0))</f>
        <v/>
      </c>
      <c r="M149" s="27" t="str">
        <f>IF(ISNA(IF((VLOOKUP($D149,'GN2'!$E$2:$F$37,2,0))=1,1,0)),"",VLOOKUP($D149,'GN2'!$E$2:$F$37,2,0))</f>
        <v/>
      </c>
      <c r="N149" s="27" t="str">
        <f>IF(ISNA(IF((VLOOKUP($D149,'GN3'!$E$2:$F$61,2,0))=1,1,0)),"",VLOOKUP($D149,'GN3'!$E$2:$F$61,2,0))</f>
        <v/>
      </c>
      <c r="O149" s="29" t="str">
        <f>IF(ISNA(IF((VLOOKUP($D149,'GN4'!$E$3:$F$38,2,0))=1,1,0)),"",VLOOKUP($D149,'GN4'!$E$3:$F$38,2,0))</f>
        <v/>
      </c>
      <c r="P149" s="27"/>
      <c r="Q149" s="30">
        <v>1</v>
      </c>
      <c r="R149" s="27"/>
      <c r="S149" s="27"/>
      <c r="T149" s="27"/>
      <c r="U149" s="27"/>
      <c r="V149" s="27" t="str">
        <f>IF(ISNA(IF((VLOOKUP($D149,Chilicookoff!$C$2:$E$37,3,0))=1,1,0)),"",VLOOKUP($D149,Chilicookoff!$C$2:$E$37,3,0))</f>
        <v/>
      </c>
      <c r="W149" s="29" t="str">
        <f>IF(ISNA(VLOOKUP($D149&amp;"",'Advisory Week'!$D$2:$E$32,2,0)),"",VLOOKUP($D149&amp;"",'Advisory Week'!$D$2:$E$32,2,0))</f>
        <v/>
      </c>
      <c r="X149" s="27"/>
      <c r="Y149" s="29">
        <f>IF(ISNA(IF((VLOOKUP($D149,'B-A-B'!$E$2:$F$70,2,0))=1,1,0)),"",VLOOKUP($D149,'B-A-B'!$E$2:$F$70,2,0))</f>
        <v>2</v>
      </c>
      <c r="Z149" s="29" t="str">
        <f>IF(ISNA(IF((VLOOKUP($D149,'SWE Alumni Event'!$E$2:$F$70,2,0))=1,1,0)),"",VLOOKUP($D149,'SWE Alumni Event'!$E$2:$F$70,2,0))</f>
        <v/>
      </c>
      <c r="AA149" s="27"/>
      <c r="AB149" s="27">
        <f t="shared" si="0"/>
        <v>4</v>
      </c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</row>
    <row r="150" spans="1:44" ht="15">
      <c r="A150" s="26">
        <f>Membership!$A150</f>
        <v>42985.656487893517</v>
      </c>
      <c r="B150" s="22" t="str">
        <f>Membership!$B150</f>
        <v>Hieu</v>
      </c>
      <c r="C150" s="23" t="str">
        <f>Membership!$C150</f>
        <v>Hoang</v>
      </c>
      <c r="D150" s="24" t="str">
        <f>Membership!$D150</f>
        <v>HoangHieu</v>
      </c>
      <c r="E150" s="27" t="str">
        <f>IF(ISNA(VLOOKUP($D150&amp;"",'GM1'!$G$2:$H$64,2,0)),"",VLOOKUP($D150&amp;"",'GM1'!$G$2:$H$64,2,0))</f>
        <v/>
      </c>
      <c r="F150" s="24" t="str">
        <f>IF(ISNA(VLOOKUP($D150&amp;"",'GM2'!$G$2:$H$64,2,0)),"",VLOOKUP($D150&amp;"",'GM2'!$G$2:$H$64,2,0))</f>
        <v/>
      </c>
      <c r="G150" s="28" t="str">
        <f>IF(ISNA(VLOOKUP($D150&amp;"",'GM3'!$G$2:$H$20,2,0)),"",VLOOKUP($D150&amp;"",'GM3'!$G$2:$H$20,2,0))</f>
        <v/>
      </c>
      <c r="H150" s="21" t="str">
        <f>IF(ISNA(IF((VLOOKUP($D150,'SN1'!$E$2:$F$46,2,0))=1,1,0)),"",VLOOKUP($D150,'SN1'!$E$2:$F$46,2,0))</f>
        <v/>
      </c>
      <c r="I150" s="24" t="str">
        <f>IF(ISNA(IF((VLOOKUP($D150,'SN2'!$E$2:$F$51,2,0))=1,1,0)),"",VLOOKUP($D150,'SN2'!$E$2:$F$51,2,0))</f>
        <v/>
      </c>
      <c r="J150" s="24" t="str">
        <f>IF(ISNA(IF((VLOOKUP($D150,'SN3'!$E$2:$F$43,2,0))=1,2,0)),"",VLOOKUP($D150,'SN3'!$E$2:$F$43,2,0))</f>
        <v/>
      </c>
      <c r="K150" s="24" t="str">
        <f>IF(ISNA(IF((VLOOKUP($D150,'SN4'!$E$2:$F$37,2,0))=1,1,0)),"",VLOOKUP($D150,'SN4'!$E$2:$F$37,2,0))</f>
        <v/>
      </c>
      <c r="L150" s="21" t="str">
        <f>IF(ISNA(IF((VLOOKUP($D150,'GN1'!$F$2:$G$47,2,0))=1,1,0)),"",VLOOKUP($D150,'GN1'!$F$2:$G$47,2,0))</f>
        <v/>
      </c>
      <c r="M150" s="27" t="str">
        <f>IF(ISNA(IF((VLOOKUP($D150,'GN2'!$E$2:$F$37,2,0))=1,1,0)),"",VLOOKUP($D150,'GN2'!$E$2:$F$37,2,0))</f>
        <v/>
      </c>
      <c r="N150" s="27" t="str">
        <f>IF(ISNA(IF((VLOOKUP($D150,'GN3'!$E$2:$F$61,2,0))=1,1,0)),"",VLOOKUP($D150,'GN3'!$E$2:$F$61,2,0))</f>
        <v/>
      </c>
      <c r="O150" s="29" t="str">
        <f>IF(ISNA(IF((VLOOKUP($D150,'GN4'!$E$3:$F$38,2,0))=1,1,0)),"",VLOOKUP($D150,'GN4'!$E$3:$F$38,2,0))</f>
        <v/>
      </c>
      <c r="P150" s="27"/>
      <c r="Q150" s="27"/>
      <c r="R150" s="27"/>
      <c r="S150" s="27"/>
      <c r="T150" s="27"/>
      <c r="U150" s="27"/>
      <c r="V150" s="27" t="str">
        <f>IF(ISNA(IF((VLOOKUP($D150,Chilicookoff!$C$2:$E$37,3,0))=1,1,0)),"",VLOOKUP($D150,Chilicookoff!$C$2:$E$37,3,0))</f>
        <v/>
      </c>
      <c r="W150" s="29" t="str">
        <f>IF(ISNA(VLOOKUP($D150&amp;"",'Advisory Week'!$D$2:$E$32,2,0)),"",VLOOKUP($D150&amp;"",'Advisory Week'!$D$2:$E$32,2,0))</f>
        <v/>
      </c>
      <c r="X150" s="27"/>
      <c r="Y150" s="29" t="str">
        <f>IF(ISNA(IF((VLOOKUP($D150,'B-A-B'!$E$2:$F$70,2,0))=1,1,0)),"",VLOOKUP($D150,'B-A-B'!$E$2:$F$70,2,0))</f>
        <v/>
      </c>
      <c r="Z150" s="29" t="str">
        <f>IF(ISNA(IF((VLOOKUP($D150,'SWE Alumni Event'!$E$2:$F$70,2,0))=1,1,0)),"",VLOOKUP($D150,'SWE Alumni Event'!$E$2:$F$70,2,0))</f>
        <v/>
      </c>
      <c r="AA150" s="27"/>
      <c r="AB150" s="27" t="str">
        <f t="shared" si="0"/>
        <v/>
      </c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</row>
    <row r="151" spans="1:44" ht="15">
      <c r="A151" s="26">
        <f>Membership!$A151</f>
        <v>43013.642532627317</v>
      </c>
      <c r="B151" s="21" t="str">
        <f>Membership!$B151</f>
        <v>Paulo</v>
      </c>
      <c r="C151" s="27" t="str">
        <f>Membership!$C151</f>
        <v>Igor</v>
      </c>
      <c r="D151" s="24" t="str">
        <f>Membership!$D151</f>
        <v>IgorPaulo</v>
      </c>
      <c r="E151" s="27" t="str">
        <f>IF(ISNA(VLOOKUP($D151&amp;"",'GM1'!$G$2:$H$64,2,0)),"",VLOOKUP($D151&amp;"",'GM1'!$G$2:$H$64,2,0))</f>
        <v/>
      </c>
      <c r="F151" s="24" t="str">
        <f>IF(ISNA(VLOOKUP($D151&amp;"",'GM2'!$G$2:$H$64,2,0)),"",VLOOKUP($D151&amp;"",'GM2'!$G$2:$H$64,2,0))</f>
        <v/>
      </c>
      <c r="G151" s="28" t="str">
        <f>IF(ISNA(VLOOKUP($D151&amp;"",'GM3'!$G$2:$H$20,2,0)),"",VLOOKUP($D151&amp;"",'GM3'!$G$2:$H$20,2,0))</f>
        <v/>
      </c>
      <c r="H151" s="21" t="str">
        <f>IF(ISNA(IF((VLOOKUP($D151,'SN1'!$E$2:$F$46,2,0))=1,1,0)),"",VLOOKUP($D151,'SN1'!$E$2:$F$46,2,0))</f>
        <v/>
      </c>
      <c r="I151" s="24" t="str">
        <f>IF(ISNA(IF((VLOOKUP($D151,'SN2'!$E$2:$F$51,2,0))=1,1,0)),"",VLOOKUP($D151,'SN2'!$E$2:$F$51,2,0))</f>
        <v/>
      </c>
      <c r="J151" s="24" t="str">
        <f>IF(ISNA(IF((VLOOKUP($D151,'SN3'!$E$2:$F$43,2,0))=1,2,0)),"",VLOOKUP($D151,'SN3'!$E$2:$F$43,2,0))</f>
        <v/>
      </c>
      <c r="K151" s="24" t="str">
        <f>IF(ISNA(IF((VLOOKUP($D151,'SN4'!$E$2:$F$37,2,0))=1,1,0)),"",VLOOKUP($D151,'SN4'!$E$2:$F$37,2,0))</f>
        <v/>
      </c>
      <c r="L151" s="21" t="str">
        <f>IF(ISNA(IF((VLOOKUP($D151,'GN1'!$F$2:$G$47,2,0))=1,1,0)),"",VLOOKUP($D151,'GN1'!$F$2:$G$47,2,0))</f>
        <v/>
      </c>
      <c r="M151" s="27" t="str">
        <f>IF(ISNA(IF((VLOOKUP($D151,'GN2'!$E$2:$F$37,2,0))=1,1,0)),"",VLOOKUP($D151,'GN2'!$E$2:$F$37,2,0))</f>
        <v/>
      </c>
      <c r="N151" s="27" t="str">
        <f>IF(ISNA(IF((VLOOKUP($D151,'GN3'!$E$2:$F$61,2,0))=1,1,0)),"",VLOOKUP($D151,'GN3'!$E$2:$F$61,2,0))</f>
        <v/>
      </c>
      <c r="O151" s="29" t="str">
        <f>IF(ISNA(IF((VLOOKUP($D151,'GN4'!$E$3:$F$38,2,0))=1,1,0)),"",VLOOKUP($D151,'GN4'!$E$3:$F$38,2,0))</f>
        <v/>
      </c>
      <c r="P151" s="27"/>
      <c r="Q151" s="27"/>
      <c r="R151" s="27"/>
      <c r="S151" s="27"/>
      <c r="T151" s="27"/>
      <c r="U151" s="27"/>
      <c r="V151" s="27" t="str">
        <f>IF(ISNA(IF((VLOOKUP($D151,Chilicookoff!$C$2:$E$37,3,0))=1,1,0)),"",VLOOKUP($D151,Chilicookoff!$C$2:$E$37,3,0))</f>
        <v/>
      </c>
      <c r="W151" s="29" t="str">
        <f>IF(ISNA(VLOOKUP($D151&amp;"",'Advisory Week'!$D$2:$E$32,2,0)),"",VLOOKUP($D151&amp;"",'Advisory Week'!$D$2:$E$32,2,0))</f>
        <v/>
      </c>
      <c r="X151" s="27"/>
      <c r="Y151" s="29" t="str">
        <f>IF(ISNA(IF((VLOOKUP($D151,'B-A-B'!$E$2:$F$70,2,0))=1,1,0)),"",VLOOKUP($D151,'B-A-B'!$E$2:$F$70,2,0))</f>
        <v/>
      </c>
      <c r="Z151" s="29" t="str">
        <f>IF(ISNA(IF((VLOOKUP($D151,'SWE Alumni Event'!$E$2:$F$70,2,0))=1,1,0)),"",VLOOKUP($D151,'SWE Alumni Event'!$E$2:$F$70,2,0))</f>
        <v/>
      </c>
      <c r="AA151" s="27"/>
      <c r="AB151" s="27" t="str">
        <f t="shared" si="0"/>
        <v/>
      </c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</row>
    <row r="152" spans="1:44" ht="15">
      <c r="A152" s="26">
        <f>Membership!$A152</f>
        <v>42968.498315324076</v>
      </c>
      <c r="B152" s="22" t="str">
        <f>Membership!$B152</f>
        <v>Havens</v>
      </c>
      <c r="C152" s="23" t="str">
        <f>Membership!$C152</f>
        <v>Samantha</v>
      </c>
      <c r="D152" s="24" t="str">
        <f>Membership!$D152</f>
        <v>SamanthaHavens</v>
      </c>
      <c r="E152" s="27" t="str">
        <f>IF(ISNA(VLOOKUP($D152&amp;"",'GM1'!$G$2:$H$64,2,0)),"",VLOOKUP($D152&amp;"",'GM1'!$G$2:$H$64,2,0))</f>
        <v/>
      </c>
      <c r="F152" s="24" t="str">
        <f>IF(ISNA(VLOOKUP($D152&amp;"",'GM2'!$G$2:$H$64,2,0)),"",VLOOKUP($D152&amp;"",'GM2'!$G$2:$H$64,2,0))</f>
        <v/>
      </c>
      <c r="G152" s="28" t="str">
        <f>IF(ISNA(VLOOKUP($D152&amp;"",'GM3'!$G$2:$H$20,2,0)),"",VLOOKUP($D152&amp;"",'GM3'!$G$2:$H$20,2,0))</f>
        <v/>
      </c>
      <c r="H152" s="21" t="str">
        <f>IF(ISNA(IF((VLOOKUP($D152,'SN1'!$E$2:$F$46,2,0))=1,1,0)),"",VLOOKUP($D152,'SN1'!$E$2:$F$46,2,0))</f>
        <v/>
      </c>
      <c r="I152" s="24" t="str">
        <f>IF(ISNA(IF((VLOOKUP($D152,'SN2'!$E$2:$F$51,2,0))=1,1,0)),"",VLOOKUP($D152,'SN2'!$E$2:$F$51,2,0))</f>
        <v/>
      </c>
      <c r="J152" s="24" t="str">
        <f>IF(ISNA(IF((VLOOKUP($D152,'SN3'!$E$2:$F$43,2,0))=1,2,0)),"",VLOOKUP($D152,'SN3'!$E$2:$F$43,2,0))</f>
        <v/>
      </c>
      <c r="K152" s="24" t="str">
        <f>IF(ISNA(IF((VLOOKUP($D152,'SN4'!$E$2:$F$37,2,0))=1,1,0)),"",VLOOKUP($D152,'SN4'!$E$2:$F$37,2,0))</f>
        <v/>
      </c>
      <c r="L152" s="21" t="str">
        <f>IF(ISNA(IF((VLOOKUP($D152,'GN1'!$F$2:$G$47,2,0))=1,1,0)),"",VLOOKUP($D152,'GN1'!$F$2:$G$47,2,0))</f>
        <v/>
      </c>
      <c r="M152" s="27" t="str">
        <f>IF(ISNA(IF((VLOOKUP($D152,'GN2'!$E$2:$F$37,2,0))=1,1,0)),"",VLOOKUP($D152,'GN2'!$E$2:$F$37,2,0))</f>
        <v/>
      </c>
      <c r="N152" s="27" t="str">
        <f>IF(ISNA(IF((VLOOKUP($D152,'GN3'!$E$2:$F$61,2,0))=1,1,0)),"",VLOOKUP($D152,'GN3'!$E$2:$F$61,2,0))</f>
        <v/>
      </c>
      <c r="O152" s="29" t="str">
        <f>IF(ISNA(IF((VLOOKUP($D152,'GN4'!$E$3:$F$38,2,0))=1,1,0)),"",VLOOKUP($D152,'GN4'!$E$3:$F$38,2,0))</f>
        <v/>
      </c>
      <c r="P152" s="27"/>
      <c r="Q152" s="27"/>
      <c r="R152" s="27"/>
      <c r="S152" s="27"/>
      <c r="T152" s="27"/>
      <c r="U152" s="27"/>
      <c r="V152" s="27" t="str">
        <f>IF(ISNA(IF((VLOOKUP($D152,Chilicookoff!$C$2:$E$37,3,0))=1,1,0)),"",VLOOKUP($D152,Chilicookoff!$C$2:$E$37,3,0))</f>
        <v/>
      </c>
      <c r="W152" s="29" t="str">
        <f>IF(ISNA(VLOOKUP($D152&amp;"",'Advisory Week'!$D$2:$E$32,2,0)),"",VLOOKUP($D152&amp;"",'Advisory Week'!$D$2:$E$32,2,0))</f>
        <v/>
      </c>
      <c r="X152" s="27"/>
      <c r="Y152" s="29">
        <f>IF(ISNA(IF((VLOOKUP($D152,'B-A-B'!$E$2:$F$70,2,0))=1,1,0)),"",VLOOKUP($D152,'B-A-B'!$E$2:$F$70,2,0))</f>
        <v>7</v>
      </c>
      <c r="Z152" s="29" t="str">
        <f>IF(ISNA(IF((VLOOKUP($D152,'SWE Alumni Event'!$E$2:$F$70,2,0))=1,1,0)),"",VLOOKUP($D152,'SWE Alumni Event'!$E$2:$F$70,2,0))</f>
        <v/>
      </c>
      <c r="AA152" s="27"/>
      <c r="AB152" s="27">
        <f t="shared" si="0"/>
        <v>7</v>
      </c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</row>
    <row r="153" spans="1:44" ht="15">
      <c r="A153" s="26">
        <f>Membership!$A153</f>
        <v>42971.780097326387</v>
      </c>
      <c r="B153" s="22" t="str">
        <f>Membership!$B153</f>
        <v>Harrison</v>
      </c>
      <c r="C153" s="23" t="str">
        <f>Membership!$C153</f>
        <v>Caleb</v>
      </c>
      <c r="D153" s="24" t="str">
        <f>Membership!$D153</f>
        <v>CalebHarrison</v>
      </c>
      <c r="E153" s="27" t="str">
        <f>IF(ISNA(VLOOKUP($D153&amp;"",'GM1'!$G$2:$H$64,2,0)),"",VLOOKUP($D153&amp;"",'GM1'!$G$2:$H$64,2,0))</f>
        <v/>
      </c>
      <c r="F153" s="24" t="str">
        <f>IF(ISNA(VLOOKUP($D153&amp;"",'GM2'!$G$2:$H$64,2,0)),"",VLOOKUP($D153&amp;"",'GM2'!$G$2:$H$64,2,0))</f>
        <v/>
      </c>
      <c r="G153" s="28" t="str">
        <f>IF(ISNA(VLOOKUP($D153&amp;"",'GM3'!$G$2:$H$20,2,0)),"",VLOOKUP($D153&amp;"",'GM3'!$G$2:$H$20,2,0))</f>
        <v/>
      </c>
      <c r="H153" s="21" t="str">
        <f>IF(ISNA(IF((VLOOKUP($D153,'SN1'!$E$2:$F$46,2,0))=1,1,0)),"",VLOOKUP($D153,'SN1'!$E$2:$F$46,2,0))</f>
        <v/>
      </c>
      <c r="I153" s="24" t="str">
        <f>IF(ISNA(IF((VLOOKUP($D153,'SN2'!$E$2:$F$51,2,0))=1,1,0)),"",VLOOKUP($D153,'SN2'!$E$2:$F$51,2,0))</f>
        <v/>
      </c>
      <c r="J153" s="24" t="str">
        <f>IF(ISNA(IF((VLOOKUP($D153,'SN3'!$E$2:$F$43,2,0))=1,2,0)),"",VLOOKUP($D153,'SN3'!$E$2:$F$43,2,0))</f>
        <v/>
      </c>
      <c r="K153" s="24" t="str">
        <f>IF(ISNA(IF((VLOOKUP($D153,'SN4'!$E$2:$F$37,2,0))=1,1,0)),"",VLOOKUP($D153,'SN4'!$E$2:$F$37,2,0))</f>
        <v/>
      </c>
      <c r="L153" s="21" t="str">
        <f>IF(ISNA(IF((VLOOKUP($D153,'GN1'!$F$2:$G$47,2,0))=1,1,0)),"",VLOOKUP($D153,'GN1'!$F$2:$G$47,2,0))</f>
        <v/>
      </c>
      <c r="M153" s="27" t="str">
        <f>IF(ISNA(IF((VLOOKUP($D153,'GN2'!$E$2:$F$37,2,0))=1,1,0)),"",VLOOKUP($D153,'GN2'!$E$2:$F$37,2,0))</f>
        <v/>
      </c>
      <c r="N153" s="27" t="str">
        <f>IF(ISNA(IF((VLOOKUP($D153,'GN3'!$E$2:$F$61,2,0))=1,1,0)),"",VLOOKUP($D153,'GN3'!$E$2:$F$61,2,0))</f>
        <v/>
      </c>
      <c r="O153" s="29" t="str">
        <f>IF(ISNA(IF((VLOOKUP($D153,'GN4'!$E$3:$F$38,2,0))=1,1,0)),"",VLOOKUP($D153,'GN4'!$E$3:$F$38,2,0))</f>
        <v/>
      </c>
      <c r="P153" s="27"/>
      <c r="Q153" s="27"/>
      <c r="R153" s="27"/>
      <c r="S153" s="27"/>
      <c r="T153" s="27"/>
      <c r="U153" s="27"/>
      <c r="V153" s="27" t="str">
        <f>IF(ISNA(IF((VLOOKUP($D153,Chilicookoff!$C$2:$E$37,3,0))=1,1,0)),"",VLOOKUP($D153,Chilicookoff!$C$2:$E$37,3,0))</f>
        <v/>
      </c>
      <c r="W153" s="29" t="str">
        <f>IF(ISNA(VLOOKUP($D153&amp;"",'Advisory Week'!$D$2:$E$32,2,0)),"",VLOOKUP($D153&amp;"",'Advisory Week'!$D$2:$E$32,2,0))</f>
        <v/>
      </c>
      <c r="X153" s="27"/>
      <c r="Y153" s="29" t="str">
        <f>IF(ISNA(IF((VLOOKUP($D153,'B-A-B'!$E$2:$F$70,2,0))=1,1,0)),"",VLOOKUP($D153,'B-A-B'!$E$2:$F$70,2,0))</f>
        <v/>
      </c>
      <c r="Z153" s="29" t="str">
        <f>IF(ISNA(IF((VLOOKUP($D153,'SWE Alumni Event'!$E$2:$F$70,2,0))=1,1,0)),"",VLOOKUP($D153,'SWE Alumni Event'!$E$2:$F$70,2,0))</f>
        <v/>
      </c>
      <c r="AA153" s="27"/>
      <c r="AB153" s="27" t="str">
        <f t="shared" si="0"/>
        <v/>
      </c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</row>
    <row r="154" spans="1:44" ht="15">
      <c r="A154" s="26">
        <f>Membership!$A154</f>
        <v>43000.705637314815</v>
      </c>
      <c r="B154" s="21" t="str">
        <f>Membership!$B154</f>
        <v>Guadalupe</v>
      </c>
      <c r="C154" s="27" t="str">
        <f>Membership!$C154</f>
        <v>Roberto</v>
      </c>
      <c r="D154" s="24" t="str">
        <f>Membership!$D154</f>
        <v>RobertoGuadalupe</v>
      </c>
      <c r="E154" s="27" t="str">
        <f>IF(ISNA(VLOOKUP($D154&amp;"",'GM1'!$G$2:$H$64,2,0)),"",VLOOKUP($D154&amp;"",'GM1'!$G$2:$H$64,2,0))</f>
        <v/>
      </c>
      <c r="F154" s="24" t="str">
        <f>IF(ISNA(VLOOKUP($D154&amp;"",'GM2'!$G$2:$H$64,2,0)),"",VLOOKUP($D154&amp;"",'GM2'!$G$2:$H$64,2,0))</f>
        <v/>
      </c>
      <c r="G154" s="28" t="str">
        <f>IF(ISNA(VLOOKUP($D154&amp;"",'GM3'!$G$2:$H$20,2,0)),"",VLOOKUP($D154&amp;"",'GM3'!$G$2:$H$20,2,0))</f>
        <v/>
      </c>
      <c r="H154" s="21" t="str">
        <f>IF(ISNA(IF((VLOOKUP($D154,'SN1'!$E$2:$F$46,2,0))=1,1,0)),"",VLOOKUP($D154,'SN1'!$E$2:$F$46,2,0))</f>
        <v/>
      </c>
      <c r="I154" s="24" t="str">
        <f>IF(ISNA(IF((VLOOKUP($D154,'SN2'!$E$2:$F$51,2,0))=1,1,0)),"",VLOOKUP($D154,'SN2'!$E$2:$F$51,2,0))</f>
        <v/>
      </c>
      <c r="J154" s="24" t="str">
        <f>IF(ISNA(IF((VLOOKUP($D154,'SN3'!$E$2:$F$43,2,0))=1,2,0)),"",VLOOKUP($D154,'SN3'!$E$2:$F$43,2,0))</f>
        <v/>
      </c>
      <c r="K154" s="24" t="str">
        <f>IF(ISNA(IF((VLOOKUP($D154,'SN4'!$E$2:$F$37,2,0))=1,1,0)),"",VLOOKUP($D154,'SN4'!$E$2:$F$37,2,0))</f>
        <v/>
      </c>
      <c r="L154" s="21" t="str">
        <f>IF(ISNA(IF((VLOOKUP($D154,'GN1'!$F$2:$G$47,2,0))=1,1,0)),"",VLOOKUP($D154,'GN1'!$F$2:$G$47,2,0))</f>
        <v/>
      </c>
      <c r="M154" s="27" t="str">
        <f>IF(ISNA(IF((VLOOKUP($D154,'GN2'!$E$2:$F$37,2,0))=1,1,0)),"",VLOOKUP($D154,'GN2'!$E$2:$F$37,2,0))</f>
        <v/>
      </c>
      <c r="N154" s="27" t="str">
        <f>IF(ISNA(IF((VLOOKUP($D154,'GN3'!$E$2:$F$61,2,0))=1,1,0)),"",VLOOKUP($D154,'GN3'!$E$2:$F$61,2,0))</f>
        <v/>
      </c>
      <c r="O154" s="29" t="str">
        <f>IF(ISNA(IF((VLOOKUP($D154,'GN4'!$E$3:$F$38,2,0))=1,1,0)),"",VLOOKUP($D154,'GN4'!$E$3:$F$38,2,0))</f>
        <v/>
      </c>
      <c r="P154" s="27"/>
      <c r="Q154" s="27"/>
      <c r="R154" s="27"/>
      <c r="S154" s="27"/>
      <c r="T154" s="27"/>
      <c r="U154" s="27"/>
      <c r="V154" s="27" t="str">
        <f>IF(ISNA(IF((VLOOKUP($D154,Chilicookoff!$C$2:$E$37,3,0))=1,1,0)),"",VLOOKUP($D154,Chilicookoff!$C$2:$E$37,3,0))</f>
        <v/>
      </c>
      <c r="W154" s="29" t="str">
        <f>IF(ISNA(VLOOKUP($D154&amp;"",'Advisory Week'!$D$2:$E$32,2,0)),"",VLOOKUP($D154&amp;"",'Advisory Week'!$D$2:$E$32,2,0))</f>
        <v/>
      </c>
      <c r="X154" s="27"/>
      <c r="Y154" s="29" t="str">
        <f>IF(ISNA(IF((VLOOKUP($D154,'B-A-B'!$E$2:$F$70,2,0))=1,1,0)),"",VLOOKUP($D154,'B-A-B'!$E$2:$F$70,2,0))</f>
        <v/>
      </c>
      <c r="Z154" s="29" t="str">
        <f>IF(ISNA(IF((VLOOKUP($D154,'SWE Alumni Event'!$E$2:$F$70,2,0))=1,1,0)),"",VLOOKUP($D154,'SWE Alumni Event'!$E$2:$F$70,2,0))</f>
        <v/>
      </c>
      <c r="AA154" s="27"/>
      <c r="AB154" s="27" t="str">
        <f t="shared" si="0"/>
        <v/>
      </c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</row>
    <row r="155" spans="1:44" ht="15">
      <c r="A155" s="26">
        <f>Membership!$A155</f>
        <v>43004.909113807866</v>
      </c>
      <c r="B155" s="21" t="str">
        <f>Membership!$B155</f>
        <v>Green</v>
      </c>
      <c r="C155" s="27" t="str">
        <f>Membership!$C155</f>
        <v>Michael</v>
      </c>
      <c r="D155" s="24" t="str">
        <f>Membership!$D155</f>
        <v>MichaelGreen</v>
      </c>
      <c r="E155" s="27" t="str">
        <f>IF(ISNA(VLOOKUP($D155&amp;"",'GM1'!$G$2:$H$64,2,0)),"",VLOOKUP($D155&amp;"",'GM1'!$G$2:$H$64,2,0))</f>
        <v/>
      </c>
      <c r="F155" s="24" t="str">
        <f>IF(ISNA(VLOOKUP($D155&amp;"",'GM2'!$G$2:$H$64,2,0)),"",VLOOKUP($D155&amp;"",'GM2'!$G$2:$H$64,2,0))</f>
        <v/>
      </c>
      <c r="G155" s="28" t="str">
        <f>IF(ISNA(VLOOKUP($D155&amp;"",'GM3'!$G$2:$H$20,2,0)),"",VLOOKUP($D155&amp;"",'GM3'!$G$2:$H$20,2,0))</f>
        <v/>
      </c>
      <c r="H155" s="21" t="str">
        <f>IF(ISNA(IF((VLOOKUP($D155,'SN1'!$E$2:$F$46,2,0))=1,1,0)),"",VLOOKUP($D155,'SN1'!$E$2:$F$46,2,0))</f>
        <v/>
      </c>
      <c r="I155" s="24" t="str">
        <f>IF(ISNA(IF((VLOOKUP($D155,'SN2'!$E$2:$F$51,2,0))=1,1,0)),"",VLOOKUP($D155,'SN2'!$E$2:$F$51,2,0))</f>
        <v/>
      </c>
      <c r="J155" s="24" t="str">
        <f>IF(ISNA(IF((VLOOKUP($D155,'SN3'!$E$2:$F$43,2,0))=1,2,0)),"",VLOOKUP($D155,'SN3'!$E$2:$F$43,2,0))</f>
        <v/>
      </c>
      <c r="K155" s="24" t="str">
        <f>IF(ISNA(IF((VLOOKUP($D155,'SN4'!$E$2:$F$37,2,0))=1,1,0)),"",VLOOKUP($D155,'SN4'!$E$2:$F$37,2,0))</f>
        <v/>
      </c>
      <c r="L155" s="21" t="str">
        <f>IF(ISNA(IF((VLOOKUP($D155,'GN1'!$F$2:$G$47,2,0))=1,1,0)),"",VLOOKUP($D155,'GN1'!$F$2:$G$47,2,0))</f>
        <v/>
      </c>
      <c r="M155" s="27" t="str">
        <f>IF(ISNA(IF((VLOOKUP($D155,'GN2'!$E$2:$F$37,2,0))=1,1,0)),"",VLOOKUP($D155,'GN2'!$E$2:$F$37,2,0))</f>
        <v/>
      </c>
      <c r="N155" s="27" t="str">
        <f>IF(ISNA(IF((VLOOKUP($D155,'GN3'!$E$2:$F$61,2,0))=1,1,0)),"",VLOOKUP($D155,'GN3'!$E$2:$F$61,2,0))</f>
        <v/>
      </c>
      <c r="O155" s="29" t="str">
        <f>IF(ISNA(IF((VLOOKUP($D155,'GN4'!$E$3:$F$38,2,0))=1,1,0)),"",VLOOKUP($D155,'GN4'!$E$3:$F$38,2,0))</f>
        <v/>
      </c>
      <c r="P155" s="27"/>
      <c r="Q155" s="27"/>
      <c r="R155" s="27"/>
      <c r="S155" s="27"/>
      <c r="T155" s="27"/>
      <c r="U155" s="27"/>
      <c r="V155" s="27" t="str">
        <f>IF(ISNA(IF((VLOOKUP($D155,Chilicookoff!$C$2:$E$37,3,0))=1,1,0)),"",VLOOKUP($D155,Chilicookoff!$C$2:$E$37,3,0))</f>
        <v/>
      </c>
      <c r="W155" s="29" t="str">
        <f>IF(ISNA(VLOOKUP($D155&amp;"",'Advisory Week'!$D$2:$E$32,2,0)),"",VLOOKUP($D155&amp;"",'Advisory Week'!$D$2:$E$32,2,0))</f>
        <v/>
      </c>
      <c r="X155" s="27"/>
      <c r="Y155" s="29" t="str">
        <f>IF(ISNA(IF((VLOOKUP($D155,'B-A-B'!$E$2:$F$70,2,0))=1,1,0)),"",VLOOKUP($D155,'B-A-B'!$E$2:$F$70,2,0))</f>
        <v/>
      </c>
      <c r="Z155" s="29" t="str">
        <f>IF(ISNA(IF((VLOOKUP($D155,'SWE Alumni Event'!$E$2:$F$70,2,0))=1,1,0)),"",VLOOKUP($D155,'SWE Alumni Event'!$E$2:$F$70,2,0))</f>
        <v/>
      </c>
      <c r="AA155" s="27"/>
      <c r="AB155" s="27" t="str">
        <f t="shared" si="0"/>
        <v/>
      </c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</row>
    <row r="156" spans="1:44" ht="15">
      <c r="A156" s="26">
        <f>Membership!$A156</f>
        <v>42984.406963148147</v>
      </c>
      <c r="B156" s="22" t="str">
        <f>Membership!$B156</f>
        <v>Ghani</v>
      </c>
      <c r="C156" s="23" t="str">
        <f>Membership!$C156</f>
        <v>Shayan</v>
      </c>
      <c r="D156" s="24" t="str">
        <f>Membership!$D156</f>
        <v>ShayanGhani</v>
      </c>
      <c r="E156" s="27" t="str">
        <f>IF(ISNA(VLOOKUP($D156&amp;"",'GM1'!$G$2:$H$64,2,0)),"",VLOOKUP($D156&amp;"",'GM1'!$G$2:$H$64,2,0))</f>
        <v/>
      </c>
      <c r="F156" s="24" t="str">
        <f>IF(ISNA(VLOOKUP($D156&amp;"",'GM2'!$G$2:$H$64,2,0)),"",VLOOKUP($D156&amp;"",'GM2'!$G$2:$H$64,2,0))</f>
        <v/>
      </c>
      <c r="G156" s="28" t="str">
        <f>IF(ISNA(VLOOKUP($D156&amp;"",'GM3'!$G$2:$H$20,2,0)),"",VLOOKUP($D156&amp;"",'GM3'!$G$2:$H$20,2,0))</f>
        <v/>
      </c>
      <c r="H156" s="21" t="str">
        <f>IF(ISNA(IF((VLOOKUP($D156,'SN1'!$E$2:$F$46,2,0))=1,1,0)),"",VLOOKUP($D156,'SN1'!$E$2:$F$46,2,0))</f>
        <v/>
      </c>
      <c r="I156" s="24" t="str">
        <f>IF(ISNA(IF((VLOOKUP($D156,'SN2'!$E$2:$F$51,2,0))=1,1,0)),"",VLOOKUP($D156,'SN2'!$E$2:$F$51,2,0))</f>
        <v/>
      </c>
      <c r="J156" s="24" t="str">
        <f>IF(ISNA(IF((VLOOKUP($D156,'SN3'!$E$2:$F$43,2,0))=1,2,0)),"",VLOOKUP($D156,'SN3'!$E$2:$F$43,2,0))</f>
        <v/>
      </c>
      <c r="K156" s="24" t="str">
        <f>IF(ISNA(IF((VLOOKUP($D156,'SN4'!$E$2:$F$37,2,0))=1,1,0)),"",VLOOKUP($D156,'SN4'!$E$2:$F$37,2,0))</f>
        <v/>
      </c>
      <c r="L156" s="21" t="str">
        <f>IF(ISNA(IF((VLOOKUP($D156,'GN1'!$F$2:$G$47,2,0))=1,1,0)),"",VLOOKUP($D156,'GN1'!$F$2:$G$47,2,0))</f>
        <v/>
      </c>
      <c r="M156" s="27" t="str">
        <f>IF(ISNA(IF((VLOOKUP($D156,'GN2'!$E$2:$F$37,2,0))=1,1,0)),"",VLOOKUP($D156,'GN2'!$E$2:$F$37,2,0))</f>
        <v/>
      </c>
      <c r="N156" s="27" t="str">
        <f>IF(ISNA(IF((VLOOKUP($D156,'GN3'!$E$2:$F$61,2,0))=1,1,0)),"",VLOOKUP($D156,'GN3'!$E$2:$F$61,2,0))</f>
        <v/>
      </c>
      <c r="O156" s="29" t="str">
        <f>IF(ISNA(IF((VLOOKUP($D156,'GN4'!$E$3:$F$38,2,0))=1,1,0)),"",VLOOKUP($D156,'GN4'!$E$3:$F$38,2,0))</f>
        <v/>
      </c>
      <c r="P156" s="27"/>
      <c r="Q156" s="27"/>
      <c r="R156" s="27"/>
      <c r="S156" s="27"/>
      <c r="T156" s="27"/>
      <c r="U156" s="27"/>
      <c r="V156" s="27" t="str">
        <f>IF(ISNA(IF((VLOOKUP($D156,Chilicookoff!$C$2:$E$37,3,0))=1,1,0)),"",VLOOKUP($D156,Chilicookoff!$C$2:$E$37,3,0))</f>
        <v/>
      </c>
      <c r="W156" s="29" t="str">
        <f>IF(ISNA(VLOOKUP($D156&amp;"",'Advisory Week'!$D$2:$E$32,2,0)),"",VLOOKUP($D156&amp;"",'Advisory Week'!$D$2:$E$32,2,0))</f>
        <v/>
      </c>
      <c r="X156" s="27"/>
      <c r="Y156" s="29" t="str">
        <f>IF(ISNA(IF((VLOOKUP($D156,'B-A-B'!$E$2:$F$70,2,0))=1,1,0)),"",VLOOKUP($D156,'B-A-B'!$E$2:$F$70,2,0))</f>
        <v/>
      </c>
      <c r="Z156" s="29" t="str">
        <f>IF(ISNA(IF((VLOOKUP($D156,'SWE Alumni Event'!$E$2:$F$70,2,0))=1,1,0)),"",VLOOKUP($D156,'SWE Alumni Event'!$E$2:$F$70,2,0))</f>
        <v/>
      </c>
      <c r="AA156" s="27"/>
      <c r="AB156" s="27" t="str">
        <f t="shared" si="0"/>
        <v/>
      </c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</row>
    <row r="157" spans="1:44" ht="15">
      <c r="A157" s="26">
        <f>Membership!$A157</f>
        <v>42983.829229988427</v>
      </c>
      <c r="B157" s="22" t="str">
        <f>Membership!$B157</f>
        <v>Genty</v>
      </c>
      <c r="C157" s="23" t="str">
        <f>Membership!$C157</f>
        <v>Jon</v>
      </c>
      <c r="D157" s="24" t="str">
        <f>Membership!$D157</f>
        <v>JonGenty</v>
      </c>
      <c r="E157" s="27">
        <f>IF(ISNA(VLOOKUP($D157&amp;"",'GM1'!$G$2:$H$64,2,0)),"",VLOOKUP($D157&amp;"",'GM1'!$G$2:$H$64,2,0))</f>
        <v>1</v>
      </c>
      <c r="F157" s="24" t="str">
        <f>IF(ISNA(VLOOKUP($D157&amp;"",'GM2'!$G$2:$H$64,2,0)),"",VLOOKUP($D157&amp;"",'GM2'!$G$2:$H$64,2,0))</f>
        <v/>
      </c>
      <c r="G157" s="28" t="str">
        <f>IF(ISNA(VLOOKUP($D157&amp;"",'GM3'!$G$2:$H$20,2,0)),"",VLOOKUP($D157&amp;"",'GM3'!$G$2:$H$20,2,0))</f>
        <v/>
      </c>
      <c r="H157" s="21" t="str">
        <f>IF(ISNA(IF((VLOOKUP($D157,'SN1'!$E$2:$F$46,2,0))=1,1,0)),"",VLOOKUP($D157,'SN1'!$E$2:$F$46,2,0))</f>
        <v/>
      </c>
      <c r="I157" s="24" t="str">
        <f>IF(ISNA(IF((VLOOKUP($D157,'SN2'!$E$2:$F$51,2,0))=1,1,0)),"",VLOOKUP($D157,'SN2'!$E$2:$F$51,2,0))</f>
        <v/>
      </c>
      <c r="J157" s="24" t="str">
        <f>IF(ISNA(IF((VLOOKUP($D157,'SN3'!$E$2:$F$43,2,0))=1,2,0)),"",VLOOKUP($D157,'SN3'!$E$2:$F$43,2,0))</f>
        <v/>
      </c>
      <c r="K157" s="24" t="str">
        <f>IF(ISNA(IF((VLOOKUP($D157,'SN4'!$E$2:$F$37,2,0))=1,1,0)),"",VLOOKUP($D157,'SN4'!$E$2:$F$37,2,0))</f>
        <v/>
      </c>
      <c r="L157" s="21" t="str">
        <f>IF(ISNA(IF((VLOOKUP($D157,'GN1'!$F$2:$G$47,2,0))=1,1,0)),"",VLOOKUP($D157,'GN1'!$F$2:$G$47,2,0))</f>
        <v/>
      </c>
      <c r="M157" s="27" t="str">
        <f>IF(ISNA(IF((VLOOKUP($D157,'GN2'!$E$2:$F$37,2,0))=1,1,0)),"",VLOOKUP($D157,'GN2'!$E$2:$F$37,2,0))</f>
        <v/>
      </c>
      <c r="N157" s="27" t="str">
        <f>IF(ISNA(IF((VLOOKUP($D157,'GN3'!$E$2:$F$61,2,0))=1,1,0)),"",VLOOKUP($D157,'GN3'!$E$2:$F$61,2,0))</f>
        <v/>
      </c>
      <c r="O157" s="29" t="str">
        <f>IF(ISNA(IF((VLOOKUP($D157,'GN4'!$E$3:$F$38,2,0))=1,1,0)),"",VLOOKUP($D157,'GN4'!$E$3:$F$38,2,0))</f>
        <v/>
      </c>
      <c r="P157" s="27"/>
      <c r="Q157" s="27"/>
      <c r="R157" s="27"/>
      <c r="S157" s="27"/>
      <c r="T157" s="27"/>
      <c r="U157" s="27"/>
      <c r="V157" s="27" t="str">
        <f>IF(ISNA(IF((VLOOKUP($D157,Chilicookoff!$C$2:$E$37,3,0))=1,1,0)),"",VLOOKUP($D157,Chilicookoff!$C$2:$E$37,3,0))</f>
        <v/>
      </c>
      <c r="W157" s="29" t="str">
        <f>IF(ISNA(VLOOKUP($D157&amp;"",'Advisory Week'!$D$2:$E$32,2,0)),"",VLOOKUP($D157&amp;"",'Advisory Week'!$D$2:$E$32,2,0))</f>
        <v/>
      </c>
      <c r="X157" s="27"/>
      <c r="Y157" s="29" t="str">
        <f>IF(ISNA(IF((VLOOKUP($D157,'B-A-B'!$E$2:$F$70,2,0))=1,1,0)),"",VLOOKUP($D157,'B-A-B'!$E$2:$F$70,2,0))</f>
        <v/>
      </c>
      <c r="Z157" s="29" t="str">
        <f>IF(ISNA(IF((VLOOKUP($D157,'SWE Alumni Event'!$E$2:$F$70,2,0))=1,1,0)),"",VLOOKUP($D157,'SWE Alumni Event'!$E$2:$F$70,2,0))</f>
        <v/>
      </c>
      <c r="AA157" s="27"/>
      <c r="AB157" s="27">
        <f t="shared" si="0"/>
        <v>1</v>
      </c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</row>
    <row r="158" spans="1:44" ht="15">
      <c r="A158" s="26">
        <f>Membership!$A158</f>
        <v>43159.972036504631</v>
      </c>
      <c r="B158" s="21" t="str">
        <f>Membership!$B158</f>
        <v>Genty</v>
      </c>
      <c r="C158" s="27" t="str">
        <f>Membership!$C158</f>
        <v>Jon</v>
      </c>
      <c r="D158" s="24" t="str">
        <f>Membership!$D158</f>
        <v>JonGenty</v>
      </c>
      <c r="E158" s="27">
        <f>IF(ISNA(VLOOKUP($D158&amp;"",'GM1'!$G$2:$H$64,2,0)),"",VLOOKUP($D158&amp;"",'GM1'!$G$2:$H$64,2,0))</f>
        <v>1</v>
      </c>
      <c r="F158" s="24" t="str">
        <f>IF(ISNA(VLOOKUP($D158&amp;"",'GM2'!$G$2:$H$64,2,0)),"",VLOOKUP($D158&amp;"",'GM2'!$G$2:$H$64,2,0))</f>
        <v/>
      </c>
      <c r="G158" s="28" t="str">
        <f>IF(ISNA(VLOOKUP($D158&amp;"",'GM3'!$G$2:$H$20,2,0)),"",VLOOKUP($D158&amp;"",'GM3'!$G$2:$H$20,2,0))</f>
        <v/>
      </c>
      <c r="H158" s="21" t="str">
        <f>IF(ISNA(IF((VLOOKUP($D158,'SN1'!$E$2:$F$46,2,0))=1,1,0)),"",VLOOKUP($D158,'SN1'!$E$2:$F$46,2,0))</f>
        <v/>
      </c>
      <c r="I158" s="24" t="str">
        <f>IF(ISNA(IF((VLOOKUP($D158,'SN2'!$E$2:$F$51,2,0))=1,1,0)),"",VLOOKUP($D158,'SN2'!$E$2:$F$51,2,0))</f>
        <v/>
      </c>
      <c r="J158" s="24" t="str">
        <f>IF(ISNA(IF((VLOOKUP($D158,'SN3'!$E$2:$F$43,2,0))=1,2,0)),"",VLOOKUP($D158,'SN3'!$E$2:$F$43,2,0))</f>
        <v/>
      </c>
      <c r="K158" s="24" t="str">
        <f>IF(ISNA(IF((VLOOKUP($D158,'SN4'!$E$2:$F$37,2,0))=1,1,0)),"",VLOOKUP($D158,'SN4'!$E$2:$F$37,2,0))</f>
        <v/>
      </c>
      <c r="L158" s="21" t="str">
        <f>IF(ISNA(IF((VLOOKUP($D158,'GN1'!$F$2:$G$47,2,0))=1,1,0)),"",VLOOKUP($D158,'GN1'!$F$2:$G$47,2,0))</f>
        <v/>
      </c>
      <c r="M158" s="27" t="str">
        <f>IF(ISNA(IF((VLOOKUP($D158,'GN2'!$E$2:$F$37,2,0))=1,1,0)),"",VLOOKUP($D158,'GN2'!$E$2:$F$37,2,0))</f>
        <v/>
      </c>
      <c r="N158" s="27" t="str">
        <f>IF(ISNA(IF((VLOOKUP($D158,'GN3'!$E$2:$F$61,2,0))=1,1,0)),"",VLOOKUP($D158,'GN3'!$E$2:$F$61,2,0))</f>
        <v/>
      </c>
      <c r="O158" s="29" t="str">
        <f>IF(ISNA(IF((VLOOKUP($D158,'GN4'!$E$3:$F$38,2,0))=1,1,0)),"",VLOOKUP($D158,'GN4'!$E$3:$F$38,2,0))</f>
        <v/>
      </c>
      <c r="P158" s="27"/>
      <c r="Q158" s="27"/>
      <c r="R158" s="27"/>
      <c r="S158" s="27"/>
      <c r="T158" s="27"/>
      <c r="U158" s="27"/>
      <c r="V158" s="27" t="str">
        <f>IF(ISNA(IF((VLOOKUP($D158,Chilicookoff!$C$2:$E$37,3,0))=1,1,0)),"",VLOOKUP($D158,Chilicookoff!$C$2:$E$37,3,0))</f>
        <v/>
      </c>
      <c r="W158" s="29" t="str">
        <f>IF(ISNA(VLOOKUP($D158&amp;"",'Advisory Week'!$D$2:$E$32,2,0)),"",VLOOKUP($D158&amp;"",'Advisory Week'!$D$2:$E$32,2,0))</f>
        <v/>
      </c>
      <c r="X158" s="27"/>
      <c r="Y158" s="29" t="str">
        <f>IF(ISNA(IF((VLOOKUP($D158,'B-A-B'!$E$2:$F$70,2,0))=1,1,0)),"",VLOOKUP($D158,'B-A-B'!$E$2:$F$70,2,0))</f>
        <v/>
      </c>
      <c r="Z158" s="29" t="str">
        <f>IF(ISNA(IF((VLOOKUP($D158,'SWE Alumni Event'!$E$2:$F$70,2,0))=1,1,0)),"",VLOOKUP($D158,'SWE Alumni Event'!$E$2:$F$70,2,0))</f>
        <v/>
      </c>
      <c r="AA158" s="27"/>
      <c r="AB158" s="27">
        <f t="shared" si="0"/>
        <v>1</v>
      </c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</row>
    <row r="159" spans="1:44" ht="15">
      <c r="A159" s="26">
        <f>Membership!$A159</f>
        <v>43034.927582511576</v>
      </c>
      <c r="B159" s="21" t="str">
        <f>Membership!$B159</f>
        <v>Habib</v>
      </c>
      <c r="C159" s="27" t="str">
        <f>Membership!$C159</f>
        <v xml:space="preserve">Mohammad </v>
      </c>
      <c r="D159" s="24" t="str">
        <f>Membership!$D159</f>
        <v>MohammadHabib</v>
      </c>
      <c r="E159" s="27" t="str">
        <f>IF(ISNA(VLOOKUP($D159&amp;"",'GM1'!$G$2:$H$64,2,0)),"",VLOOKUP($D159&amp;"",'GM1'!$G$2:$H$64,2,0))</f>
        <v/>
      </c>
      <c r="F159" s="24" t="str">
        <f>IF(ISNA(VLOOKUP($D159&amp;"",'GM2'!$G$2:$H$64,2,0)),"",VLOOKUP($D159&amp;"",'GM2'!$G$2:$H$64,2,0))</f>
        <v/>
      </c>
      <c r="G159" s="28" t="str">
        <f>IF(ISNA(VLOOKUP($D159&amp;"",'GM3'!$G$2:$H$20,2,0)),"",VLOOKUP($D159&amp;"",'GM3'!$G$2:$H$20,2,0))</f>
        <v/>
      </c>
      <c r="H159" s="21" t="str">
        <f>IF(ISNA(IF((VLOOKUP($D159,'SN1'!$E$2:$F$46,2,0))=1,1,0)),"",VLOOKUP($D159,'SN1'!$E$2:$F$46,2,0))</f>
        <v/>
      </c>
      <c r="I159" s="24" t="str">
        <f>IF(ISNA(IF((VLOOKUP($D159,'SN2'!$E$2:$F$51,2,0))=1,1,0)),"",VLOOKUP($D159,'SN2'!$E$2:$F$51,2,0))</f>
        <v/>
      </c>
      <c r="J159" s="24" t="str">
        <f>IF(ISNA(IF((VLOOKUP($D159,'SN3'!$E$2:$F$43,2,0))=1,2,0)),"",VLOOKUP($D159,'SN3'!$E$2:$F$43,2,0))</f>
        <v/>
      </c>
      <c r="K159" s="24" t="str">
        <f>IF(ISNA(IF((VLOOKUP($D159,'SN4'!$E$2:$F$37,2,0))=1,1,0)),"",VLOOKUP($D159,'SN4'!$E$2:$F$37,2,0))</f>
        <v/>
      </c>
      <c r="L159" s="21" t="str">
        <f>IF(ISNA(IF((VLOOKUP($D159,'GN1'!$F$2:$G$47,2,0))=1,1,0)),"",VLOOKUP($D159,'GN1'!$F$2:$G$47,2,0))</f>
        <v/>
      </c>
      <c r="M159" s="27" t="str">
        <f>IF(ISNA(IF((VLOOKUP($D159,'GN2'!$E$2:$F$37,2,0))=1,1,0)),"",VLOOKUP($D159,'GN2'!$E$2:$F$37,2,0))</f>
        <v/>
      </c>
      <c r="N159" s="27" t="str">
        <f>IF(ISNA(IF((VLOOKUP($D159,'GN3'!$E$2:$F$61,2,0))=1,1,0)),"",VLOOKUP($D159,'GN3'!$E$2:$F$61,2,0))</f>
        <v/>
      </c>
      <c r="O159" s="29" t="str">
        <f>IF(ISNA(IF((VLOOKUP($D159,'GN4'!$E$3:$F$38,2,0))=1,1,0)),"",VLOOKUP($D159,'GN4'!$E$3:$F$38,2,0))</f>
        <v/>
      </c>
      <c r="P159" s="27"/>
      <c r="Q159" s="27"/>
      <c r="R159" s="27"/>
      <c r="S159" s="27"/>
      <c r="T159" s="27"/>
      <c r="U159" s="27"/>
      <c r="V159" s="27" t="str">
        <f>IF(ISNA(IF((VLOOKUP($D159,Chilicookoff!$C$2:$E$37,3,0))=1,1,0)),"",VLOOKUP($D159,Chilicookoff!$C$2:$E$37,3,0))</f>
        <v/>
      </c>
      <c r="W159" s="29" t="str">
        <f>IF(ISNA(VLOOKUP($D159&amp;"",'Advisory Week'!$D$2:$E$32,2,0)),"",VLOOKUP($D159&amp;"",'Advisory Week'!$D$2:$E$32,2,0))</f>
        <v/>
      </c>
      <c r="X159" s="27"/>
      <c r="Y159" s="29" t="str">
        <f>IF(ISNA(IF((VLOOKUP($D159,'B-A-B'!$E$2:$F$70,2,0))=1,1,0)),"",VLOOKUP($D159,'B-A-B'!$E$2:$F$70,2,0))</f>
        <v/>
      </c>
      <c r="Z159" s="29" t="str">
        <f>IF(ISNA(IF((VLOOKUP($D159,'SWE Alumni Event'!$E$2:$F$70,2,0))=1,1,0)),"",VLOOKUP($D159,'SWE Alumni Event'!$E$2:$F$70,2,0))</f>
        <v/>
      </c>
      <c r="AA159" s="27"/>
      <c r="AB159" s="27" t="str">
        <f t="shared" si="0"/>
        <v/>
      </c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</row>
    <row r="160" spans="1:44" ht="15">
      <c r="A160" s="26">
        <f>Membership!$A160</f>
        <v>42927.464765208337</v>
      </c>
      <c r="B160" s="22" t="str">
        <f>Membership!$B160</f>
        <v>Garcia</v>
      </c>
      <c r="C160" s="23" t="str">
        <f>Membership!$C160</f>
        <v>Javier</v>
      </c>
      <c r="D160" s="24" t="str">
        <f>Membership!$D160</f>
        <v>JavierGarcia</v>
      </c>
      <c r="E160" s="27">
        <f>IF(ISNA(VLOOKUP($D160&amp;"",'GM1'!$G$2:$H$64,2,0)),"",VLOOKUP($D160&amp;"",'GM1'!$G$2:$H$64,2,0))</f>
        <v>1</v>
      </c>
      <c r="F160" s="24">
        <f>IF(ISNA(VLOOKUP($D160&amp;"",'GM2'!$G$2:$H$64,2,0)),"",VLOOKUP($D160&amp;"",'GM2'!$G$2:$H$64,2,0))</f>
        <v>2</v>
      </c>
      <c r="G160" s="28">
        <f>IF(ISNA(VLOOKUP($D160&amp;"",'GM3'!$G$2:$H$20,2,0)),"",VLOOKUP($D160&amp;"",'GM3'!$G$2:$H$20,2,0))</f>
        <v>1</v>
      </c>
      <c r="H160" s="21" t="str">
        <f>IF(ISNA(IF((VLOOKUP($D160,'SN1'!$E$2:$F$46,2,0))=1,1,0)),"",VLOOKUP($D160,'SN1'!$E$2:$F$46,2,0))</f>
        <v/>
      </c>
      <c r="I160" s="24">
        <f>IF(ISNA(IF((VLOOKUP($D160,'SN2'!$E$2:$F$51,2,0))=1,1,0)),"",VLOOKUP($D160,'SN2'!$E$2:$F$51,2,0))</f>
        <v>1</v>
      </c>
      <c r="J160" s="24">
        <f>IF(ISNA(IF((VLOOKUP($D160,'SN3'!$E$2:$F$43,2,0))=1,2,0)),"",VLOOKUP($D160,'SN3'!$E$2:$F$43,2,0))</f>
        <v>1</v>
      </c>
      <c r="K160" s="24" t="str">
        <f>IF(ISNA(IF((VLOOKUP($D160,'SN4'!$E$2:$F$37,2,0))=1,1,0)),"",VLOOKUP($D160,'SN4'!$E$2:$F$37,2,0))</f>
        <v/>
      </c>
      <c r="L160" s="21">
        <f>IF(ISNA(IF((VLOOKUP($D160,'GN1'!$F$2:$G$47,2,0))=1,1,0)),"",VLOOKUP($D160,'GN1'!$F$2:$G$47,2,0))</f>
        <v>1</v>
      </c>
      <c r="M160" s="27" t="str">
        <f>IF(ISNA(IF((VLOOKUP($D160,'GN2'!$E$2:$F$37,2,0))=1,1,0)),"",VLOOKUP($D160,'GN2'!$E$2:$F$37,2,0))</f>
        <v/>
      </c>
      <c r="N160" s="27" t="str">
        <f>IF(ISNA(IF((VLOOKUP($D160,'GN3'!$E$2:$F$61,2,0))=1,1,0)),"",VLOOKUP($D160,'GN3'!$E$2:$F$61,2,0))</f>
        <v/>
      </c>
      <c r="O160" s="29" t="str">
        <f>IF(ISNA(IF((VLOOKUP($D160,'GN4'!$E$3:$F$38,2,0))=1,1,0)),"",VLOOKUP($D160,'GN4'!$E$3:$F$38,2,0))</f>
        <v/>
      </c>
      <c r="P160" s="27"/>
      <c r="Q160" s="27"/>
      <c r="R160" s="27"/>
      <c r="S160" s="27"/>
      <c r="T160" s="27"/>
      <c r="U160" s="27"/>
      <c r="V160" s="27">
        <f>IF(ISNA(IF((VLOOKUP($D160,Chilicookoff!$C$2:$E$37,3,0))=1,1,0)),"",VLOOKUP($D160,Chilicookoff!$C$2:$E$37,3,0))</f>
        <v>4</v>
      </c>
      <c r="W160" s="29">
        <f>IF(ISNA(VLOOKUP($D160&amp;"",'Advisory Week'!$D$2:$E$32,2,0)),"",VLOOKUP($D160&amp;"",'Advisory Week'!$D$2:$E$32,2,0))</f>
        <v>1</v>
      </c>
      <c r="X160" s="27"/>
      <c r="Y160" s="29">
        <f>IF(ISNA(IF((VLOOKUP($D160,'B-A-B'!$E$2:$F$70,2,0))=1,1,0)),"",VLOOKUP($D160,'B-A-B'!$E$2:$F$70,2,0))</f>
        <v>6</v>
      </c>
      <c r="Z160" s="29" t="str">
        <f>IF(ISNA(IF((VLOOKUP($D160,'SWE Alumni Event'!$E$2:$F$70,2,0))=1,1,0)),"",VLOOKUP($D160,'SWE Alumni Event'!$E$2:$F$70,2,0))</f>
        <v/>
      </c>
      <c r="AA160" s="27"/>
      <c r="AB160" s="27">
        <f t="shared" si="0"/>
        <v>18</v>
      </c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</row>
    <row r="161" spans="1:44" ht="15">
      <c r="A161" s="26">
        <f>Membership!$A161</f>
        <v>43039.830707384259</v>
      </c>
      <c r="B161" s="21" t="str">
        <f>Membership!$B161</f>
        <v>Isaac</v>
      </c>
      <c r="C161" s="27" t="str">
        <f>Membership!$C161</f>
        <v>Maloney</v>
      </c>
      <c r="D161" s="24" t="str">
        <f>Membership!$D161</f>
        <v>MaloneyIsaac</v>
      </c>
      <c r="E161" s="27" t="str">
        <f>IF(ISNA(VLOOKUP($D161&amp;"",'GM1'!$G$2:$H$64,2,0)),"",VLOOKUP($D161&amp;"",'GM1'!$G$2:$H$64,2,0))</f>
        <v/>
      </c>
      <c r="F161" s="24" t="str">
        <f>IF(ISNA(VLOOKUP($D161&amp;"",'GM2'!$G$2:$H$64,2,0)),"",VLOOKUP($D161&amp;"",'GM2'!$G$2:$H$64,2,0))</f>
        <v/>
      </c>
      <c r="G161" s="28" t="str">
        <f>IF(ISNA(VLOOKUP($D161&amp;"",'GM3'!$G$2:$H$20,2,0)),"",VLOOKUP($D161&amp;"",'GM3'!$G$2:$H$20,2,0))</f>
        <v/>
      </c>
      <c r="H161" s="21" t="str">
        <f>IF(ISNA(IF((VLOOKUP($D161,'SN1'!$E$2:$F$46,2,0))=1,1,0)),"",VLOOKUP($D161,'SN1'!$E$2:$F$46,2,0))</f>
        <v/>
      </c>
      <c r="I161" s="24" t="str">
        <f>IF(ISNA(IF((VLOOKUP($D161,'SN2'!$E$2:$F$51,2,0))=1,1,0)),"",VLOOKUP($D161,'SN2'!$E$2:$F$51,2,0))</f>
        <v/>
      </c>
      <c r="J161" s="24" t="str">
        <f>IF(ISNA(IF((VLOOKUP($D161,'SN3'!$E$2:$F$43,2,0))=1,2,0)),"",VLOOKUP($D161,'SN3'!$E$2:$F$43,2,0))</f>
        <v/>
      </c>
      <c r="K161" s="24" t="str">
        <f>IF(ISNA(IF((VLOOKUP($D161,'SN4'!$E$2:$F$37,2,0))=1,1,0)),"",VLOOKUP($D161,'SN4'!$E$2:$F$37,2,0))</f>
        <v/>
      </c>
      <c r="L161" s="21" t="str">
        <f>IF(ISNA(IF((VLOOKUP($D161,'GN1'!$F$2:$G$47,2,0))=1,1,0)),"",VLOOKUP($D161,'GN1'!$F$2:$G$47,2,0))</f>
        <v/>
      </c>
      <c r="M161" s="27" t="str">
        <f>IF(ISNA(IF((VLOOKUP($D161,'GN2'!$E$2:$F$37,2,0))=1,1,0)),"",VLOOKUP($D161,'GN2'!$E$2:$F$37,2,0))</f>
        <v/>
      </c>
      <c r="N161" s="27" t="str">
        <f>IF(ISNA(IF((VLOOKUP($D161,'GN3'!$E$2:$F$61,2,0))=1,1,0)),"",VLOOKUP($D161,'GN3'!$E$2:$F$61,2,0))</f>
        <v/>
      </c>
      <c r="O161" s="29" t="str">
        <f>IF(ISNA(IF((VLOOKUP($D161,'GN4'!$E$3:$F$38,2,0))=1,1,0)),"",VLOOKUP($D161,'GN4'!$E$3:$F$38,2,0))</f>
        <v/>
      </c>
      <c r="P161" s="27"/>
      <c r="Q161" s="27"/>
      <c r="R161" s="27"/>
      <c r="S161" s="27"/>
      <c r="T161" s="27"/>
      <c r="U161" s="27"/>
      <c r="V161" s="27" t="str">
        <f>IF(ISNA(IF((VLOOKUP($D161,Chilicookoff!$C$2:$E$37,3,0))=1,1,0)),"",VLOOKUP($D161,Chilicookoff!$C$2:$E$37,3,0))</f>
        <v/>
      </c>
      <c r="W161" s="29" t="str">
        <f>IF(ISNA(VLOOKUP($D161&amp;"",'Advisory Week'!$D$2:$E$32,2,0)),"",VLOOKUP($D161&amp;"",'Advisory Week'!$D$2:$E$32,2,0))</f>
        <v/>
      </c>
      <c r="X161" s="27"/>
      <c r="Y161" s="29" t="str">
        <f>IF(ISNA(IF((VLOOKUP($D161,'B-A-B'!$E$2:$F$70,2,0))=1,1,0)),"",VLOOKUP($D161,'B-A-B'!$E$2:$F$70,2,0))</f>
        <v/>
      </c>
      <c r="Z161" s="29" t="str">
        <f>IF(ISNA(IF((VLOOKUP($D161,'SWE Alumni Event'!$E$2:$F$70,2,0))=1,1,0)),"",VLOOKUP($D161,'SWE Alumni Event'!$E$2:$F$70,2,0))</f>
        <v/>
      </c>
      <c r="AA161" s="27"/>
      <c r="AB161" s="27" t="str">
        <f t="shared" si="0"/>
        <v/>
      </c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</row>
    <row r="162" spans="1:44" ht="15">
      <c r="A162" s="26">
        <f>Membership!$A162</f>
        <v>43044.741099641207</v>
      </c>
      <c r="B162" s="21" t="str">
        <f>Membership!$B162</f>
        <v>Zala</v>
      </c>
      <c r="C162" s="27" t="str">
        <f>Membership!$C162</f>
        <v>Divyaraj</v>
      </c>
      <c r="D162" s="24" t="str">
        <f>Membership!$D162</f>
        <v>DivyarajZala</v>
      </c>
      <c r="E162" s="27" t="str">
        <f>IF(ISNA(VLOOKUP($D162&amp;"",'GM1'!$G$2:$H$64,2,0)),"",VLOOKUP($D162&amp;"",'GM1'!$G$2:$H$64,2,0))</f>
        <v/>
      </c>
      <c r="F162" s="24" t="str">
        <f>IF(ISNA(VLOOKUP($D162&amp;"",'GM2'!$G$2:$H$64,2,0)),"",VLOOKUP($D162&amp;"",'GM2'!$G$2:$H$64,2,0))</f>
        <v/>
      </c>
      <c r="G162" s="28" t="str">
        <f>IF(ISNA(VLOOKUP($D162&amp;"",'GM3'!$G$2:$H$20,2,0)),"",VLOOKUP($D162&amp;"",'GM3'!$G$2:$H$20,2,0))</f>
        <v/>
      </c>
      <c r="H162" s="21" t="str">
        <f>IF(ISNA(IF((VLOOKUP($D162,'SN1'!$E$2:$F$46,2,0))=1,1,0)),"",VLOOKUP($D162,'SN1'!$E$2:$F$46,2,0))</f>
        <v/>
      </c>
      <c r="I162" s="24" t="str">
        <f>IF(ISNA(IF((VLOOKUP($D162,'SN2'!$E$2:$F$51,2,0))=1,1,0)),"",VLOOKUP($D162,'SN2'!$E$2:$F$51,2,0))</f>
        <v/>
      </c>
      <c r="J162" s="24" t="str">
        <f>IF(ISNA(IF((VLOOKUP($D162,'SN3'!$E$2:$F$43,2,0))=1,2,0)),"",VLOOKUP($D162,'SN3'!$E$2:$F$43,2,0))</f>
        <v/>
      </c>
      <c r="K162" s="24" t="str">
        <f>IF(ISNA(IF((VLOOKUP($D162,'SN4'!$E$2:$F$37,2,0))=1,1,0)),"",VLOOKUP($D162,'SN4'!$E$2:$F$37,2,0))</f>
        <v/>
      </c>
      <c r="L162" s="21" t="str">
        <f>IF(ISNA(IF((VLOOKUP($D162,'GN1'!$F$2:$G$47,2,0))=1,1,0)),"",VLOOKUP($D162,'GN1'!$F$2:$G$47,2,0))</f>
        <v/>
      </c>
      <c r="M162" s="27" t="str">
        <f>IF(ISNA(IF((VLOOKUP($D162,'GN2'!$E$2:$F$37,2,0))=1,1,0)),"",VLOOKUP($D162,'GN2'!$E$2:$F$37,2,0))</f>
        <v/>
      </c>
      <c r="N162" s="27" t="str">
        <f>IF(ISNA(IF((VLOOKUP($D162,'GN3'!$E$2:$F$61,2,0))=1,1,0)),"",VLOOKUP($D162,'GN3'!$E$2:$F$61,2,0))</f>
        <v/>
      </c>
      <c r="O162" s="29" t="str">
        <f>IF(ISNA(IF((VLOOKUP($D162,'GN4'!$E$3:$F$38,2,0))=1,1,0)),"",VLOOKUP($D162,'GN4'!$E$3:$F$38,2,0))</f>
        <v/>
      </c>
      <c r="P162" s="27"/>
      <c r="Q162" s="27"/>
      <c r="R162" s="27"/>
      <c r="S162" s="27"/>
      <c r="T162" s="27"/>
      <c r="U162" s="27"/>
      <c r="V162" s="27" t="str">
        <f>IF(ISNA(IF((VLOOKUP($D162,Chilicookoff!$C$2:$E$37,3,0))=1,1,0)),"",VLOOKUP($D162,Chilicookoff!$C$2:$E$37,3,0))</f>
        <v/>
      </c>
      <c r="W162" s="29" t="str">
        <f>IF(ISNA(VLOOKUP($D162&amp;"",'Advisory Week'!$D$2:$E$32,2,0)),"",VLOOKUP($D162&amp;"",'Advisory Week'!$D$2:$E$32,2,0))</f>
        <v/>
      </c>
      <c r="X162" s="27"/>
      <c r="Y162" s="29" t="str">
        <f>IF(ISNA(IF((VLOOKUP($D162,'B-A-B'!$E$2:$F$70,2,0))=1,1,0)),"",VLOOKUP($D162,'B-A-B'!$E$2:$F$70,2,0))</f>
        <v/>
      </c>
      <c r="Z162" s="29" t="str">
        <f>IF(ISNA(IF((VLOOKUP($D162,'SWE Alumni Event'!$E$2:$F$70,2,0))=1,1,0)),"",VLOOKUP($D162,'SWE Alumni Event'!$E$2:$F$70,2,0))</f>
        <v/>
      </c>
      <c r="AA162" s="27"/>
      <c r="AB162" s="27" t="str">
        <f t="shared" si="0"/>
        <v/>
      </c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</row>
    <row r="163" spans="1:44" ht="15">
      <c r="A163" s="26">
        <f>Membership!$A163</f>
        <v>42930.870795474533</v>
      </c>
      <c r="B163" s="22" t="str">
        <f>Membership!$B163</f>
        <v>Gandra</v>
      </c>
      <c r="C163" s="23" t="str">
        <f>Membership!$C163</f>
        <v>Harshitha</v>
      </c>
      <c r="D163" s="24" t="str">
        <f>Membership!$D163</f>
        <v>HarshithaGandra</v>
      </c>
      <c r="E163" s="27" t="str">
        <f>IF(ISNA(VLOOKUP($D163&amp;"",'GM1'!$G$2:$H$64,2,0)),"",VLOOKUP($D163&amp;"",'GM1'!$G$2:$H$64,2,0))</f>
        <v/>
      </c>
      <c r="F163" s="24" t="str">
        <f>IF(ISNA(VLOOKUP($D163&amp;"",'GM2'!$G$2:$H$64,2,0)),"",VLOOKUP($D163&amp;"",'GM2'!$G$2:$H$64,2,0))</f>
        <v/>
      </c>
      <c r="G163" s="28" t="str">
        <f>IF(ISNA(VLOOKUP($D163&amp;"",'GM3'!$G$2:$H$20,2,0)),"",VLOOKUP($D163&amp;"",'GM3'!$G$2:$H$20,2,0))</f>
        <v/>
      </c>
      <c r="H163" s="21" t="str">
        <f>IF(ISNA(IF((VLOOKUP($D163,'SN1'!$E$2:$F$46,2,0))=1,1,0)),"",VLOOKUP($D163,'SN1'!$E$2:$F$46,2,0))</f>
        <v/>
      </c>
      <c r="I163" s="24" t="str">
        <f>IF(ISNA(IF((VLOOKUP($D163,'SN2'!$E$2:$F$51,2,0))=1,1,0)),"",VLOOKUP($D163,'SN2'!$E$2:$F$51,2,0))</f>
        <v/>
      </c>
      <c r="J163" s="24" t="str">
        <f>IF(ISNA(IF((VLOOKUP($D163,'SN3'!$E$2:$F$43,2,0))=1,2,0)),"",VLOOKUP($D163,'SN3'!$E$2:$F$43,2,0))</f>
        <v/>
      </c>
      <c r="K163" s="24" t="str">
        <f>IF(ISNA(IF((VLOOKUP($D163,'SN4'!$E$2:$F$37,2,0))=1,1,0)),"",VLOOKUP($D163,'SN4'!$E$2:$F$37,2,0))</f>
        <v/>
      </c>
      <c r="L163" s="21" t="str">
        <f>IF(ISNA(IF((VLOOKUP($D163,'GN1'!$F$2:$G$47,2,0))=1,1,0)),"",VLOOKUP($D163,'GN1'!$F$2:$G$47,2,0))</f>
        <v/>
      </c>
      <c r="M163" s="27" t="str">
        <f>IF(ISNA(IF((VLOOKUP($D163,'GN2'!$E$2:$F$37,2,0))=1,1,0)),"",VLOOKUP($D163,'GN2'!$E$2:$F$37,2,0))</f>
        <v/>
      </c>
      <c r="N163" s="27" t="str">
        <f>IF(ISNA(IF((VLOOKUP($D163,'GN3'!$E$2:$F$61,2,0))=1,1,0)),"",VLOOKUP($D163,'GN3'!$E$2:$F$61,2,0))</f>
        <v/>
      </c>
      <c r="O163" s="29" t="str">
        <f>IF(ISNA(IF((VLOOKUP($D163,'GN4'!$E$3:$F$38,2,0))=1,1,0)),"",VLOOKUP($D163,'GN4'!$E$3:$F$38,2,0))</f>
        <v/>
      </c>
      <c r="P163" s="27"/>
      <c r="Q163" s="27"/>
      <c r="R163" s="27"/>
      <c r="S163" s="27"/>
      <c r="T163" s="27"/>
      <c r="U163" s="27"/>
      <c r="V163" s="27" t="str">
        <f>IF(ISNA(IF((VLOOKUP($D163,Chilicookoff!$C$2:$E$37,3,0))=1,1,0)),"",VLOOKUP($D163,Chilicookoff!$C$2:$E$37,3,0))</f>
        <v/>
      </c>
      <c r="W163" s="29" t="str">
        <f>IF(ISNA(VLOOKUP($D163&amp;"",'Advisory Week'!$D$2:$E$32,2,0)),"",VLOOKUP($D163&amp;"",'Advisory Week'!$D$2:$E$32,2,0))</f>
        <v/>
      </c>
      <c r="X163" s="27"/>
      <c r="Y163" s="29" t="str">
        <f>IF(ISNA(IF((VLOOKUP($D163,'B-A-B'!$E$2:$F$70,2,0))=1,1,0)),"",VLOOKUP($D163,'B-A-B'!$E$2:$F$70,2,0))</f>
        <v/>
      </c>
      <c r="Z163" s="29" t="str">
        <f>IF(ISNA(IF((VLOOKUP($D163,'SWE Alumni Event'!$E$2:$F$70,2,0))=1,1,0)),"",VLOOKUP($D163,'SWE Alumni Event'!$E$2:$F$70,2,0))</f>
        <v/>
      </c>
      <c r="AA163" s="27"/>
      <c r="AB163" s="27" t="str">
        <f t="shared" si="0"/>
        <v/>
      </c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</row>
    <row r="164" spans="1:44" ht="15">
      <c r="A164" s="26">
        <f>Membership!$A164</f>
        <v>43047.620375474537</v>
      </c>
      <c r="B164" s="21" t="str">
        <f>Membership!$B164</f>
        <v>Syed</v>
      </c>
      <c r="C164" s="27" t="str">
        <f>Membership!$C164</f>
        <v>Sarah</v>
      </c>
      <c r="D164" s="24" t="str">
        <f>Membership!$D164</f>
        <v>SarahSyed</v>
      </c>
      <c r="E164" s="27" t="str">
        <f>IF(ISNA(VLOOKUP($D164&amp;"",'GM1'!$G$2:$H$64,2,0)),"",VLOOKUP($D164&amp;"",'GM1'!$G$2:$H$64,2,0))</f>
        <v/>
      </c>
      <c r="F164" s="24" t="str">
        <f>IF(ISNA(VLOOKUP($D164&amp;"",'GM2'!$G$2:$H$64,2,0)),"",VLOOKUP($D164&amp;"",'GM2'!$G$2:$H$64,2,0))</f>
        <v/>
      </c>
      <c r="G164" s="28" t="str">
        <f>IF(ISNA(VLOOKUP($D164&amp;"",'GM3'!$G$2:$H$20,2,0)),"",VLOOKUP($D164&amp;"",'GM3'!$G$2:$H$20,2,0))</f>
        <v/>
      </c>
      <c r="H164" s="21" t="str">
        <f>IF(ISNA(IF((VLOOKUP($D164,'SN1'!$E$2:$F$46,2,0))=1,1,0)),"",VLOOKUP($D164,'SN1'!$E$2:$F$46,2,0))</f>
        <v/>
      </c>
      <c r="I164" s="24" t="str">
        <f>IF(ISNA(IF((VLOOKUP($D164,'SN2'!$E$2:$F$51,2,0))=1,1,0)),"",VLOOKUP($D164,'SN2'!$E$2:$F$51,2,0))</f>
        <v/>
      </c>
      <c r="J164" s="24" t="str">
        <f>IF(ISNA(IF((VLOOKUP($D164,'SN3'!$E$2:$F$43,2,0))=1,2,0)),"",VLOOKUP($D164,'SN3'!$E$2:$F$43,2,0))</f>
        <v/>
      </c>
      <c r="K164" s="24" t="str">
        <f>IF(ISNA(IF((VLOOKUP($D164,'SN4'!$E$2:$F$37,2,0))=1,1,0)),"",VLOOKUP($D164,'SN4'!$E$2:$F$37,2,0))</f>
        <v/>
      </c>
      <c r="L164" s="21" t="str">
        <f>IF(ISNA(IF((VLOOKUP($D164,'GN1'!$F$2:$G$47,2,0))=1,1,0)),"",VLOOKUP($D164,'GN1'!$F$2:$G$47,2,0))</f>
        <v/>
      </c>
      <c r="M164" s="27" t="str">
        <f>IF(ISNA(IF((VLOOKUP($D164,'GN2'!$E$2:$F$37,2,0))=1,1,0)),"",VLOOKUP($D164,'GN2'!$E$2:$F$37,2,0))</f>
        <v/>
      </c>
      <c r="N164" s="27" t="str">
        <f>IF(ISNA(IF((VLOOKUP($D164,'GN3'!$E$2:$F$61,2,0))=1,1,0)),"",VLOOKUP($D164,'GN3'!$E$2:$F$61,2,0))</f>
        <v/>
      </c>
      <c r="O164" s="29" t="str">
        <f>IF(ISNA(IF((VLOOKUP($D164,'GN4'!$E$3:$F$38,2,0))=1,1,0)),"",VLOOKUP($D164,'GN4'!$E$3:$F$38,2,0))</f>
        <v/>
      </c>
      <c r="P164" s="27"/>
      <c r="Q164" s="27"/>
      <c r="R164" s="27"/>
      <c r="S164" s="27"/>
      <c r="T164" s="27"/>
      <c r="U164" s="27"/>
      <c r="V164" s="27" t="str">
        <f>IF(ISNA(IF((VLOOKUP($D164,Chilicookoff!$C$2:$E$37,3,0))=1,1,0)),"",VLOOKUP($D164,Chilicookoff!$C$2:$E$37,3,0))</f>
        <v/>
      </c>
      <c r="W164" s="29" t="str">
        <f>IF(ISNA(VLOOKUP($D164&amp;"",'Advisory Week'!$D$2:$E$32,2,0)),"",VLOOKUP($D164&amp;"",'Advisory Week'!$D$2:$E$32,2,0))</f>
        <v/>
      </c>
      <c r="X164" s="27"/>
      <c r="Y164" s="29" t="str">
        <f>IF(ISNA(IF((VLOOKUP($D164,'B-A-B'!$E$2:$F$70,2,0))=1,1,0)),"",VLOOKUP($D164,'B-A-B'!$E$2:$F$70,2,0))</f>
        <v/>
      </c>
      <c r="Z164" s="29" t="str">
        <f>IF(ISNA(IF((VLOOKUP($D164,'SWE Alumni Event'!$E$2:$F$70,2,0))=1,1,0)),"",VLOOKUP($D164,'SWE Alumni Event'!$E$2:$F$70,2,0))</f>
        <v/>
      </c>
      <c r="AA164" s="27"/>
      <c r="AB164" s="27" t="str">
        <f t="shared" si="0"/>
        <v/>
      </c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</row>
    <row r="165" spans="1:44" ht="15">
      <c r="A165" s="26">
        <f>Membership!$A165</f>
        <v>43048.570308182869</v>
      </c>
      <c r="B165" s="21" t="str">
        <f>Membership!$B165</f>
        <v>Venegas</v>
      </c>
      <c r="C165" s="27" t="str">
        <f>Membership!$C165</f>
        <v>Alejandro</v>
      </c>
      <c r="D165" s="24" t="str">
        <f>Membership!$D165</f>
        <v>AlejandroVenegas</v>
      </c>
      <c r="E165" s="27" t="str">
        <f>IF(ISNA(VLOOKUP($D165&amp;"",'GM1'!$G$2:$H$64,2,0)),"",VLOOKUP($D165&amp;"",'GM1'!$G$2:$H$64,2,0))</f>
        <v/>
      </c>
      <c r="F165" s="24">
        <f>IF(ISNA(VLOOKUP($D165&amp;"",'GM2'!$G$2:$H$64,2,0)),"",VLOOKUP($D165&amp;"",'GM2'!$G$2:$H$64,2,0))</f>
        <v>2</v>
      </c>
      <c r="G165" s="28" t="str">
        <f>IF(ISNA(VLOOKUP($D165&amp;"",'GM3'!$G$2:$H$20,2,0)),"",VLOOKUP($D165&amp;"",'GM3'!$G$2:$H$20,2,0))</f>
        <v/>
      </c>
      <c r="H165" s="21" t="str">
        <f>IF(ISNA(IF((VLOOKUP($D165,'SN1'!$E$2:$F$46,2,0))=1,1,0)),"",VLOOKUP($D165,'SN1'!$E$2:$F$46,2,0))</f>
        <v/>
      </c>
      <c r="I165" s="24" t="str">
        <f>IF(ISNA(IF((VLOOKUP($D165,'SN2'!$E$2:$F$51,2,0))=1,1,0)),"",VLOOKUP($D165,'SN2'!$E$2:$F$51,2,0))</f>
        <v/>
      </c>
      <c r="J165" s="24" t="str">
        <f>IF(ISNA(IF((VLOOKUP($D165,'SN3'!$E$2:$F$43,2,0))=1,2,0)),"",VLOOKUP($D165,'SN3'!$E$2:$F$43,2,0))</f>
        <v/>
      </c>
      <c r="K165" s="24" t="str">
        <f>IF(ISNA(IF((VLOOKUP($D165,'SN4'!$E$2:$F$37,2,0))=1,1,0)),"",VLOOKUP($D165,'SN4'!$E$2:$F$37,2,0))</f>
        <v/>
      </c>
      <c r="L165" s="21" t="str">
        <f>IF(ISNA(IF((VLOOKUP($D165,'GN1'!$F$2:$G$47,2,0))=1,1,0)),"",VLOOKUP($D165,'GN1'!$F$2:$G$47,2,0))</f>
        <v/>
      </c>
      <c r="M165" s="30">
        <v>1</v>
      </c>
      <c r="N165" s="27" t="str">
        <f>IF(ISNA(IF((VLOOKUP($D165,'GN3'!$E$2:$F$61,2,0))=1,1,0)),"",VLOOKUP($D165,'GN3'!$E$2:$F$61,2,0))</f>
        <v/>
      </c>
      <c r="O165" s="29" t="str">
        <f>IF(ISNA(IF((VLOOKUP($D165,'GN4'!$E$3:$F$38,2,0))=1,1,0)),"",VLOOKUP($D165,'GN4'!$E$3:$F$38,2,0))</f>
        <v/>
      </c>
      <c r="P165" s="27"/>
      <c r="Q165" s="27"/>
      <c r="R165" s="27"/>
      <c r="S165" s="27"/>
      <c r="T165" s="27"/>
      <c r="U165" s="27"/>
      <c r="V165" s="27" t="str">
        <f>IF(ISNA(IF((VLOOKUP($D165,Chilicookoff!$C$2:$E$37,3,0))=1,1,0)),"",VLOOKUP($D165,Chilicookoff!$C$2:$E$37,3,0))</f>
        <v/>
      </c>
      <c r="W165" s="29" t="str">
        <f>IF(ISNA(VLOOKUP($D165&amp;"",'Advisory Week'!$D$2:$E$32,2,0)),"",VLOOKUP($D165&amp;"",'Advisory Week'!$D$2:$E$32,2,0))</f>
        <v/>
      </c>
      <c r="X165" s="27"/>
      <c r="Y165" s="29" t="str">
        <f>IF(ISNA(IF((VLOOKUP($D165,'B-A-B'!$E$2:$F$70,2,0))=1,1,0)),"",VLOOKUP($D165,'B-A-B'!$E$2:$F$70,2,0))</f>
        <v/>
      </c>
      <c r="Z165" s="29" t="str">
        <f>IF(ISNA(IF((VLOOKUP($D165,'SWE Alumni Event'!$E$2:$F$70,2,0))=1,1,0)),"",VLOOKUP($D165,'SWE Alumni Event'!$E$2:$F$70,2,0))</f>
        <v/>
      </c>
      <c r="AA165" s="27"/>
      <c r="AB165" s="27">
        <f t="shared" si="0"/>
        <v>3</v>
      </c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</row>
    <row r="166" spans="1:44" ht="15">
      <c r="A166" s="26">
        <f>Membership!$A166</f>
        <v>43077.806646759258</v>
      </c>
      <c r="B166" s="21" t="str">
        <f>Membership!$B166</f>
        <v>Anusha</v>
      </c>
      <c r="C166" s="27" t="str">
        <f>Membership!$C166</f>
        <v>Kistapuram</v>
      </c>
      <c r="D166" s="24" t="str">
        <f>Membership!$D166</f>
        <v>KistapuramAnusha</v>
      </c>
      <c r="E166" s="27" t="str">
        <f>IF(ISNA(VLOOKUP($D166&amp;"",'GM1'!$G$2:$H$64,2,0)),"",VLOOKUP($D166&amp;"",'GM1'!$G$2:$H$64,2,0))</f>
        <v/>
      </c>
      <c r="F166" s="24" t="str">
        <f>IF(ISNA(VLOOKUP($D166&amp;"",'GM2'!$G$2:$H$64,2,0)),"",VLOOKUP($D166&amp;"",'GM2'!$G$2:$H$64,2,0))</f>
        <v/>
      </c>
      <c r="G166" s="28" t="str">
        <f>IF(ISNA(VLOOKUP($D166&amp;"",'GM3'!$G$2:$H$20,2,0)),"",VLOOKUP($D166&amp;"",'GM3'!$G$2:$H$20,2,0))</f>
        <v/>
      </c>
      <c r="H166" s="21" t="str">
        <f>IF(ISNA(IF((VLOOKUP($D166,'SN1'!$E$2:$F$46,2,0))=1,1,0)),"",VLOOKUP($D166,'SN1'!$E$2:$F$46,2,0))</f>
        <v/>
      </c>
      <c r="I166" s="24" t="str">
        <f>IF(ISNA(IF((VLOOKUP($D166,'SN2'!$E$2:$F$51,2,0))=1,1,0)),"",VLOOKUP($D166,'SN2'!$E$2:$F$51,2,0))</f>
        <v/>
      </c>
      <c r="J166" s="24" t="str">
        <f>IF(ISNA(IF((VLOOKUP($D166,'SN3'!$E$2:$F$43,2,0))=1,2,0)),"",VLOOKUP($D166,'SN3'!$E$2:$F$43,2,0))</f>
        <v/>
      </c>
      <c r="K166" s="24" t="str">
        <f>IF(ISNA(IF((VLOOKUP($D166,'SN4'!$E$2:$F$37,2,0))=1,1,0)),"",VLOOKUP($D166,'SN4'!$E$2:$F$37,2,0))</f>
        <v/>
      </c>
      <c r="L166" s="21" t="str">
        <f>IF(ISNA(IF((VLOOKUP($D166,'GN1'!$F$2:$G$47,2,0))=1,1,0)),"",VLOOKUP($D166,'GN1'!$F$2:$G$47,2,0))</f>
        <v/>
      </c>
      <c r="M166" s="27" t="str">
        <f>IF(ISNA(IF((VLOOKUP($D166,'GN2'!$E$2:$F$37,2,0))=1,1,0)),"",VLOOKUP($D166,'GN2'!$E$2:$F$37,2,0))</f>
        <v/>
      </c>
      <c r="N166" s="27" t="str">
        <f>IF(ISNA(IF((VLOOKUP($D166,'GN3'!$E$2:$F$61,2,0))=1,1,0)),"",VLOOKUP($D166,'GN3'!$E$2:$F$61,2,0))</f>
        <v/>
      </c>
      <c r="O166" s="29" t="str">
        <f>IF(ISNA(IF((VLOOKUP($D166,'GN4'!$E$3:$F$38,2,0))=1,1,0)),"",VLOOKUP($D166,'GN4'!$E$3:$F$38,2,0))</f>
        <v/>
      </c>
      <c r="P166" s="27"/>
      <c r="Q166" s="27"/>
      <c r="R166" s="27"/>
      <c r="S166" s="27"/>
      <c r="T166" s="27"/>
      <c r="U166" s="27"/>
      <c r="V166" s="27" t="str">
        <f>IF(ISNA(IF((VLOOKUP($D166,Chilicookoff!$C$2:$E$37,3,0))=1,1,0)),"",VLOOKUP($D166,Chilicookoff!$C$2:$E$37,3,0))</f>
        <v/>
      </c>
      <c r="W166" s="29" t="str">
        <f>IF(ISNA(VLOOKUP($D166&amp;"",'Advisory Week'!$D$2:$E$32,2,0)),"",VLOOKUP($D166&amp;"",'Advisory Week'!$D$2:$E$32,2,0))</f>
        <v/>
      </c>
      <c r="X166" s="27"/>
      <c r="Y166" s="29" t="str">
        <f>IF(ISNA(IF((VLOOKUP($D166,'B-A-B'!$E$2:$F$70,2,0))=1,1,0)),"",VLOOKUP($D166,'B-A-B'!$E$2:$F$70,2,0))</f>
        <v/>
      </c>
      <c r="Z166" s="29" t="str">
        <f>IF(ISNA(IF((VLOOKUP($D166,'SWE Alumni Event'!$E$2:$F$70,2,0))=1,1,0)),"",VLOOKUP($D166,'SWE Alumni Event'!$E$2:$F$70,2,0))</f>
        <v/>
      </c>
      <c r="AA166" s="27"/>
      <c r="AB166" s="27" t="str">
        <f t="shared" si="0"/>
        <v/>
      </c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</row>
    <row r="167" spans="1:44" ht="15">
      <c r="A167" s="26">
        <f>Membership!$A167</f>
        <v>43089.493664502312</v>
      </c>
      <c r="B167" s="21" t="str">
        <f>Membership!$B167</f>
        <v>Nguyen</v>
      </c>
      <c r="C167" s="27" t="str">
        <f>Membership!$C167</f>
        <v>Sidat</v>
      </c>
      <c r="D167" s="24" t="str">
        <f>Membership!$D167</f>
        <v>SidatNguyen</v>
      </c>
      <c r="E167" s="27">
        <f>IF(ISNA(VLOOKUP($D167&amp;"",'GM1'!$G$2:$H$64,2,0)),"",VLOOKUP($D167&amp;"",'GM1'!$G$2:$H$64,2,0))</f>
        <v>1</v>
      </c>
      <c r="F167" s="24" t="str">
        <f>IF(ISNA(VLOOKUP($D167&amp;"",'GM2'!$G$2:$H$64,2,0)),"",VLOOKUP($D167&amp;"",'GM2'!$G$2:$H$64,2,0))</f>
        <v/>
      </c>
      <c r="G167" s="28" t="str">
        <f>IF(ISNA(VLOOKUP($D167&amp;"",'GM3'!$G$2:$H$20,2,0)),"",VLOOKUP($D167&amp;"",'GM3'!$G$2:$H$20,2,0))</f>
        <v/>
      </c>
      <c r="H167" s="21" t="str">
        <f>IF(ISNA(IF((VLOOKUP($D167,'SN1'!$E$2:$F$46,2,0))=1,1,0)),"",VLOOKUP($D167,'SN1'!$E$2:$F$46,2,0))</f>
        <v/>
      </c>
      <c r="I167" s="24" t="str">
        <f>IF(ISNA(IF((VLOOKUP($D167,'SN2'!$E$2:$F$51,2,0))=1,1,0)),"",VLOOKUP($D167,'SN2'!$E$2:$F$51,2,0))</f>
        <v/>
      </c>
      <c r="J167" s="24" t="str">
        <f>IF(ISNA(IF((VLOOKUP($D167,'SN3'!$E$2:$F$43,2,0))=1,2,0)),"",VLOOKUP($D167,'SN3'!$E$2:$F$43,2,0))</f>
        <v/>
      </c>
      <c r="K167" s="24" t="str">
        <f>IF(ISNA(IF((VLOOKUP($D167,'SN4'!$E$2:$F$37,2,0))=1,1,0)),"",VLOOKUP($D167,'SN4'!$E$2:$F$37,2,0))</f>
        <v/>
      </c>
      <c r="L167" s="21" t="str">
        <f>IF(ISNA(IF((VLOOKUP($D167,'GN1'!$F$2:$G$47,2,0))=1,1,0)),"",VLOOKUP($D167,'GN1'!$F$2:$G$47,2,0))</f>
        <v/>
      </c>
      <c r="M167" s="27" t="str">
        <f>IF(ISNA(IF((VLOOKUP($D167,'GN2'!$E$2:$F$37,2,0))=1,1,0)),"",VLOOKUP($D167,'GN2'!$E$2:$F$37,2,0))</f>
        <v/>
      </c>
      <c r="N167" s="27" t="str">
        <f>IF(ISNA(IF((VLOOKUP($D167,'GN3'!$E$2:$F$61,2,0))=1,1,0)),"",VLOOKUP($D167,'GN3'!$E$2:$F$61,2,0))</f>
        <v/>
      </c>
      <c r="O167" s="29" t="str">
        <f>IF(ISNA(IF((VLOOKUP($D167,'GN4'!$E$3:$F$38,2,0))=1,1,0)),"",VLOOKUP($D167,'GN4'!$E$3:$F$38,2,0))</f>
        <v/>
      </c>
      <c r="P167" s="27"/>
      <c r="Q167" s="27"/>
      <c r="R167" s="27"/>
      <c r="S167" s="27"/>
      <c r="T167" s="27"/>
      <c r="U167" s="27"/>
      <c r="V167" s="27" t="str">
        <f>IF(ISNA(IF((VLOOKUP($D167,Chilicookoff!$C$2:$E$37,3,0))=1,1,0)),"",VLOOKUP($D167,Chilicookoff!$C$2:$E$37,3,0))</f>
        <v/>
      </c>
      <c r="W167" s="29">
        <f>IF(ISNA(VLOOKUP($D167&amp;"",'Advisory Week'!$D$2:$E$32,2,0)),"",VLOOKUP($D167&amp;"",'Advisory Week'!$D$2:$E$32,2,0))</f>
        <v>2</v>
      </c>
      <c r="X167" s="27"/>
      <c r="Y167" s="29" t="str">
        <f>IF(ISNA(IF((VLOOKUP($D167,'B-A-B'!$E$2:$F$70,2,0))=1,1,0)),"",VLOOKUP($D167,'B-A-B'!$E$2:$F$70,2,0))</f>
        <v/>
      </c>
      <c r="Z167" s="29" t="str">
        <f>IF(ISNA(IF((VLOOKUP($D167,'SWE Alumni Event'!$E$2:$F$70,2,0))=1,1,0)),"",VLOOKUP($D167,'SWE Alumni Event'!$E$2:$F$70,2,0))</f>
        <v/>
      </c>
      <c r="AA167" s="27"/>
      <c r="AB167" s="27">
        <f t="shared" si="0"/>
        <v>3</v>
      </c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</row>
    <row r="168" spans="1:44" ht="15">
      <c r="A168" s="26">
        <f>Membership!$A168</f>
        <v>43128.366027662036</v>
      </c>
      <c r="B168" s="21" t="str">
        <f>Membership!$B168</f>
        <v>Franklin</v>
      </c>
      <c r="C168" s="27" t="str">
        <f>Membership!$C168</f>
        <v>Neilda</v>
      </c>
      <c r="D168" s="24" t="str">
        <f>Membership!$D168</f>
        <v>NeildaFranklin</v>
      </c>
      <c r="E168" s="27" t="str">
        <f>IF(ISNA(VLOOKUP($D168&amp;"",'GM1'!$G$2:$H$64,2,0)),"",VLOOKUP($D168&amp;"",'GM1'!$G$2:$H$64,2,0))</f>
        <v/>
      </c>
      <c r="F168" s="24" t="str">
        <f>IF(ISNA(VLOOKUP($D168&amp;"",'GM2'!$G$2:$H$64,2,0)),"",VLOOKUP($D168&amp;"",'GM2'!$G$2:$H$64,2,0))</f>
        <v/>
      </c>
      <c r="G168" s="28" t="str">
        <f>IF(ISNA(VLOOKUP($D168&amp;"",'GM3'!$G$2:$H$20,2,0)),"",VLOOKUP($D168&amp;"",'GM3'!$G$2:$H$20,2,0))</f>
        <v/>
      </c>
      <c r="H168" s="21" t="str">
        <f>IF(ISNA(IF((VLOOKUP($D168,'SN1'!$E$2:$F$46,2,0))=1,1,0)),"",VLOOKUP($D168,'SN1'!$E$2:$F$46,2,0))</f>
        <v/>
      </c>
      <c r="I168" s="24" t="str">
        <f>IF(ISNA(IF((VLOOKUP($D168,'SN2'!$E$2:$F$51,2,0))=1,1,0)),"",VLOOKUP($D168,'SN2'!$E$2:$F$51,2,0))</f>
        <v/>
      </c>
      <c r="J168" s="24" t="str">
        <f>IF(ISNA(IF((VLOOKUP($D168,'SN3'!$E$2:$F$43,2,0))=1,2,0)),"",VLOOKUP($D168,'SN3'!$E$2:$F$43,2,0))</f>
        <v/>
      </c>
      <c r="K168" s="24" t="str">
        <f>IF(ISNA(IF((VLOOKUP($D168,'SN4'!$E$2:$F$37,2,0))=1,1,0)),"",VLOOKUP($D168,'SN4'!$E$2:$F$37,2,0))</f>
        <v/>
      </c>
      <c r="L168" s="21" t="str">
        <f>IF(ISNA(IF((VLOOKUP($D168,'GN1'!$F$2:$G$47,2,0))=1,1,0)),"",VLOOKUP($D168,'GN1'!$F$2:$G$47,2,0))</f>
        <v/>
      </c>
      <c r="M168" s="27" t="str">
        <f>IF(ISNA(IF((VLOOKUP($D168,'GN2'!$E$2:$F$37,2,0))=1,1,0)),"",VLOOKUP($D168,'GN2'!$E$2:$F$37,2,0))</f>
        <v/>
      </c>
      <c r="N168" s="27" t="str">
        <f>IF(ISNA(IF((VLOOKUP($D168,'GN3'!$E$2:$F$61,2,0))=1,1,0)),"",VLOOKUP($D168,'GN3'!$E$2:$F$61,2,0))</f>
        <v/>
      </c>
      <c r="O168" s="29" t="str">
        <f>IF(ISNA(IF((VLOOKUP($D168,'GN4'!$E$3:$F$38,2,0))=1,1,0)),"",VLOOKUP($D168,'GN4'!$E$3:$F$38,2,0))</f>
        <v/>
      </c>
      <c r="P168" s="27"/>
      <c r="Q168" s="27"/>
      <c r="R168" s="27"/>
      <c r="S168" s="27"/>
      <c r="T168" s="27"/>
      <c r="U168" s="27"/>
      <c r="V168" s="27" t="str">
        <f>IF(ISNA(IF((VLOOKUP($D168,Chilicookoff!$C$2:$E$37,3,0))=1,1,0)),"",VLOOKUP($D168,Chilicookoff!$C$2:$E$37,3,0))</f>
        <v/>
      </c>
      <c r="W168" s="29" t="str">
        <f>IF(ISNA(VLOOKUP($D168&amp;"",'Advisory Week'!$D$2:$E$32,2,0)),"",VLOOKUP($D168&amp;"",'Advisory Week'!$D$2:$E$32,2,0))</f>
        <v/>
      </c>
      <c r="X168" s="27"/>
      <c r="Y168" s="29" t="str">
        <f>IF(ISNA(IF((VLOOKUP($D168,'B-A-B'!$E$2:$F$70,2,0))=1,1,0)),"",VLOOKUP($D168,'B-A-B'!$E$2:$F$70,2,0))</f>
        <v/>
      </c>
      <c r="Z168" s="29" t="str">
        <f>IF(ISNA(IF((VLOOKUP($D168,'SWE Alumni Event'!$E$2:$F$70,2,0))=1,1,0)),"",VLOOKUP($D168,'SWE Alumni Event'!$E$2:$F$70,2,0))</f>
        <v/>
      </c>
      <c r="AA168" s="27"/>
      <c r="AB168" s="27" t="str">
        <f t="shared" si="0"/>
        <v/>
      </c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</row>
    <row r="169" spans="1:44" ht="15">
      <c r="A169" s="26">
        <f>Membership!$A169</f>
        <v>43109.620606689816</v>
      </c>
      <c r="B169" s="21" t="str">
        <f>Membership!$B169</f>
        <v>Awa</v>
      </c>
      <c r="C169" s="27" t="str">
        <f>Membership!$C169</f>
        <v>Kalu</v>
      </c>
      <c r="D169" s="24" t="str">
        <f>Membership!$D169</f>
        <v>KaluAwa</v>
      </c>
      <c r="E169" s="27" t="str">
        <f>IF(ISNA(VLOOKUP($D169&amp;"",'GM1'!$G$2:$H$64,2,0)),"",VLOOKUP($D169&amp;"",'GM1'!$G$2:$H$64,2,0))</f>
        <v/>
      </c>
      <c r="F169" s="24" t="str">
        <f>IF(ISNA(VLOOKUP($D169&amp;"",'GM2'!$G$2:$H$64,2,0)),"",VLOOKUP($D169&amp;"",'GM2'!$G$2:$H$64,2,0))</f>
        <v/>
      </c>
      <c r="G169" s="28" t="str">
        <f>IF(ISNA(VLOOKUP($D169&amp;"",'GM3'!$G$2:$H$20,2,0)),"",VLOOKUP($D169&amp;"",'GM3'!$G$2:$H$20,2,0))</f>
        <v/>
      </c>
      <c r="H169" s="21" t="str">
        <f>IF(ISNA(IF((VLOOKUP($D169,'SN1'!$E$2:$F$46,2,0))=1,1,0)),"",VLOOKUP($D169,'SN1'!$E$2:$F$46,2,0))</f>
        <v/>
      </c>
      <c r="I169" s="24" t="str">
        <f>IF(ISNA(IF((VLOOKUP($D169,'SN2'!$E$2:$F$51,2,0))=1,1,0)),"",VLOOKUP($D169,'SN2'!$E$2:$F$51,2,0))</f>
        <v/>
      </c>
      <c r="J169" s="24" t="str">
        <f>IF(ISNA(IF((VLOOKUP($D169,'SN3'!$E$2:$F$43,2,0))=1,2,0)),"",VLOOKUP($D169,'SN3'!$E$2:$F$43,2,0))</f>
        <v/>
      </c>
      <c r="K169" s="24" t="str">
        <f>IF(ISNA(IF((VLOOKUP($D169,'SN4'!$E$2:$F$37,2,0))=1,1,0)),"",VLOOKUP($D169,'SN4'!$E$2:$F$37,2,0))</f>
        <v/>
      </c>
      <c r="L169" s="21" t="str">
        <f>IF(ISNA(IF((VLOOKUP($D169,'GN1'!$F$2:$G$47,2,0))=1,1,0)),"",VLOOKUP($D169,'GN1'!$F$2:$G$47,2,0))</f>
        <v/>
      </c>
      <c r="M169" s="27" t="str">
        <f>IF(ISNA(IF((VLOOKUP($D169,'GN2'!$E$2:$F$37,2,0))=1,1,0)),"",VLOOKUP($D169,'GN2'!$E$2:$F$37,2,0))</f>
        <v/>
      </c>
      <c r="N169" s="27" t="str">
        <f>IF(ISNA(IF((VLOOKUP($D169,'GN3'!$E$2:$F$61,2,0))=1,1,0)),"",VLOOKUP($D169,'GN3'!$E$2:$F$61,2,0))</f>
        <v/>
      </c>
      <c r="O169" s="29" t="str">
        <f>IF(ISNA(IF((VLOOKUP($D169,'GN4'!$E$3:$F$38,2,0))=1,1,0)),"",VLOOKUP($D169,'GN4'!$E$3:$F$38,2,0))</f>
        <v/>
      </c>
      <c r="P169" s="27"/>
      <c r="Q169" s="27"/>
      <c r="R169" s="27"/>
      <c r="S169" s="27"/>
      <c r="T169" s="27"/>
      <c r="U169" s="27"/>
      <c r="V169" s="27" t="str">
        <f>IF(ISNA(IF((VLOOKUP($D169,Chilicookoff!$C$2:$E$37,3,0))=1,1,0)),"",VLOOKUP($D169,Chilicookoff!$C$2:$E$37,3,0))</f>
        <v/>
      </c>
      <c r="W169" s="29" t="str">
        <f>IF(ISNA(VLOOKUP($D169&amp;"",'Advisory Week'!$D$2:$E$32,2,0)),"",VLOOKUP($D169&amp;"",'Advisory Week'!$D$2:$E$32,2,0))</f>
        <v/>
      </c>
      <c r="X169" s="27"/>
      <c r="Y169" s="29" t="str">
        <f>IF(ISNA(IF((VLOOKUP($D169,'B-A-B'!$E$2:$F$70,2,0))=1,1,0)),"",VLOOKUP($D169,'B-A-B'!$E$2:$F$70,2,0))</f>
        <v/>
      </c>
      <c r="Z169" s="29" t="str">
        <f>IF(ISNA(IF((VLOOKUP($D169,'SWE Alumni Event'!$E$2:$F$70,2,0))=1,1,0)),"",VLOOKUP($D169,'SWE Alumni Event'!$E$2:$F$70,2,0))</f>
        <v/>
      </c>
      <c r="AA169" s="27"/>
      <c r="AB169" s="27" t="str">
        <f t="shared" si="0"/>
        <v/>
      </c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</row>
    <row r="170" spans="1:44" ht="15">
      <c r="A170" s="26">
        <f>Membership!$A170</f>
        <v>43116.5792769213</v>
      </c>
      <c r="B170" s="21" t="str">
        <f>Membership!$B170</f>
        <v>Tempalli</v>
      </c>
      <c r="C170" s="27" t="str">
        <f>Membership!$C170</f>
        <v>Manasa</v>
      </c>
      <c r="D170" s="24" t="str">
        <f>Membership!$D170</f>
        <v>ManasaTempalli</v>
      </c>
      <c r="E170" s="27" t="str">
        <f>IF(ISNA(VLOOKUP($D170&amp;"",'GM1'!$G$2:$H$64,2,0)),"",VLOOKUP($D170&amp;"",'GM1'!$G$2:$H$64,2,0))</f>
        <v/>
      </c>
      <c r="F170" s="24" t="str">
        <f>IF(ISNA(VLOOKUP($D170&amp;"",'GM2'!$G$2:$H$64,2,0)),"",VLOOKUP($D170&amp;"",'GM2'!$G$2:$H$64,2,0))</f>
        <v/>
      </c>
      <c r="G170" s="28" t="str">
        <f>IF(ISNA(VLOOKUP($D170&amp;"",'GM3'!$G$2:$H$20,2,0)),"",VLOOKUP($D170&amp;"",'GM3'!$G$2:$H$20,2,0))</f>
        <v/>
      </c>
      <c r="H170" s="21" t="str">
        <f>IF(ISNA(IF((VLOOKUP($D170,'SN1'!$E$2:$F$46,2,0))=1,1,0)),"",VLOOKUP($D170,'SN1'!$E$2:$F$46,2,0))</f>
        <v/>
      </c>
      <c r="I170" s="24" t="str">
        <f>IF(ISNA(IF((VLOOKUP($D170,'SN2'!$E$2:$F$51,2,0))=1,1,0)),"",VLOOKUP($D170,'SN2'!$E$2:$F$51,2,0))</f>
        <v/>
      </c>
      <c r="J170" s="24" t="str">
        <f>IF(ISNA(IF((VLOOKUP($D170,'SN3'!$E$2:$F$43,2,0))=1,2,0)),"",VLOOKUP($D170,'SN3'!$E$2:$F$43,2,0))</f>
        <v/>
      </c>
      <c r="K170" s="24" t="str">
        <f>IF(ISNA(IF((VLOOKUP($D170,'SN4'!$E$2:$F$37,2,0))=1,1,0)),"",VLOOKUP($D170,'SN4'!$E$2:$F$37,2,0))</f>
        <v/>
      </c>
      <c r="L170" s="21" t="str">
        <f>IF(ISNA(IF((VLOOKUP($D170,'GN1'!$F$2:$G$47,2,0))=1,1,0)),"",VLOOKUP($D170,'GN1'!$F$2:$G$47,2,0))</f>
        <v/>
      </c>
      <c r="M170" s="27" t="str">
        <f>IF(ISNA(IF((VLOOKUP($D170,'GN2'!$E$2:$F$37,2,0))=1,1,0)),"",VLOOKUP($D170,'GN2'!$E$2:$F$37,2,0))</f>
        <v/>
      </c>
      <c r="N170" s="27" t="str">
        <f>IF(ISNA(IF((VLOOKUP($D170,'GN3'!$E$2:$F$61,2,0))=1,1,0)),"",VLOOKUP($D170,'GN3'!$E$2:$F$61,2,0))</f>
        <v/>
      </c>
      <c r="O170" s="29" t="str">
        <f>IF(ISNA(IF((VLOOKUP($D170,'GN4'!$E$3:$F$38,2,0))=1,1,0)),"",VLOOKUP($D170,'GN4'!$E$3:$F$38,2,0))</f>
        <v/>
      </c>
      <c r="P170" s="27"/>
      <c r="Q170" s="27"/>
      <c r="R170" s="27"/>
      <c r="S170" s="27"/>
      <c r="T170" s="27"/>
      <c r="U170" s="27"/>
      <c r="V170" s="27" t="str">
        <f>IF(ISNA(IF((VLOOKUP($D170,Chilicookoff!$C$2:$E$37,3,0))=1,1,0)),"",VLOOKUP($D170,Chilicookoff!$C$2:$E$37,3,0))</f>
        <v/>
      </c>
      <c r="W170" s="29" t="str">
        <f>IF(ISNA(VLOOKUP($D170&amp;"",'Advisory Week'!$D$2:$E$32,2,0)),"",VLOOKUP($D170&amp;"",'Advisory Week'!$D$2:$E$32,2,0))</f>
        <v/>
      </c>
      <c r="X170" s="27"/>
      <c r="Y170" s="29" t="str">
        <f>IF(ISNA(IF((VLOOKUP($D170,'B-A-B'!$E$2:$F$70,2,0))=1,1,0)),"",VLOOKUP($D170,'B-A-B'!$E$2:$F$70,2,0))</f>
        <v/>
      </c>
      <c r="Z170" s="29" t="str">
        <f>IF(ISNA(IF((VLOOKUP($D170,'SWE Alumni Event'!$E$2:$F$70,2,0))=1,1,0)),"",VLOOKUP($D170,'SWE Alumni Event'!$E$2:$F$70,2,0))</f>
        <v/>
      </c>
      <c r="AA170" s="27"/>
      <c r="AB170" s="27" t="str">
        <f t="shared" si="0"/>
        <v/>
      </c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</row>
    <row r="171" spans="1:44" ht="15">
      <c r="A171" s="26">
        <f>Membership!$A171</f>
        <v>43118.375880960652</v>
      </c>
      <c r="B171" s="21" t="str">
        <f>Membership!$B171</f>
        <v>Flores</v>
      </c>
      <c r="C171" s="27" t="str">
        <f>Membership!$C171</f>
        <v>Luis</v>
      </c>
      <c r="D171" s="24" t="str">
        <f>Membership!$D171</f>
        <v>LuisFlores</v>
      </c>
      <c r="E171" s="27" t="str">
        <f>IF(ISNA(VLOOKUP($D171&amp;"",'GM1'!$G$2:$H$64,2,0)),"",VLOOKUP($D171&amp;"",'GM1'!$G$2:$H$64,2,0))</f>
        <v/>
      </c>
      <c r="F171" s="24" t="str">
        <f>IF(ISNA(VLOOKUP($D171&amp;"",'GM2'!$G$2:$H$64,2,0)),"",VLOOKUP($D171&amp;"",'GM2'!$G$2:$H$64,2,0))</f>
        <v/>
      </c>
      <c r="G171" s="28" t="str">
        <f>IF(ISNA(VLOOKUP($D171&amp;"",'GM3'!$G$2:$H$20,2,0)),"",VLOOKUP($D171&amp;"",'GM3'!$G$2:$H$20,2,0))</f>
        <v/>
      </c>
      <c r="H171" s="21" t="str">
        <f>IF(ISNA(IF((VLOOKUP($D171,'SN1'!$E$2:$F$46,2,0))=1,1,0)),"",VLOOKUP($D171,'SN1'!$E$2:$F$46,2,0))</f>
        <v/>
      </c>
      <c r="I171" s="24" t="str">
        <f>IF(ISNA(IF((VLOOKUP($D171,'SN2'!$E$2:$F$51,2,0))=1,1,0)),"",VLOOKUP($D171,'SN2'!$E$2:$F$51,2,0))</f>
        <v/>
      </c>
      <c r="J171" s="24" t="str">
        <f>IF(ISNA(IF((VLOOKUP($D171,'SN3'!$E$2:$F$43,2,0))=1,2,0)),"",VLOOKUP($D171,'SN3'!$E$2:$F$43,2,0))</f>
        <v/>
      </c>
      <c r="K171" s="24" t="str">
        <f>IF(ISNA(IF((VLOOKUP($D171,'SN4'!$E$2:$F$37,2,0))=1,1,0)),"",VLOOKUP($D171,'SN4'!$E$2:$F$37,2,0))</f>
        <v/>
      </c>
      <c r="L171" s="21" t="str">
        <f>IF(ISNA(IF((VLOOKUP($D171,'GN1'!$F$2:$G$47,2,0))=1,1,0)),"",VLOOKUP($D171,'GN1'!$F$2:$G$47,2,0))</f>
        <v/>
      </c>
      <c r="M171" s="27" t="str">
        <f>IF(ISNA(IF((VLOOKUP($D171,'GN2'!$E$2:$F$37,2,0))=1,1,0)),"",VLOOKUP($D171,'GN2'!$E$2:$F$37,2,0))</f>
        <v/>
      </c>
      <c r="N171" s="27" t="str">
        <f>IF(ISNA(IF((VLOOKUP($D171,'GN3'!$E$2:$F$61,2,0))=1,1,0)),"",VLOOKUP($D171,'GN3'!$E$2:$F$61,2,0))</f>
        <v/>
      </c>
      <c r="O171" s="29" t="str">
        <f>IF(ISNA(IF((VLOOKUP($D171,'GN4'!$E$3:$F$38,2,0))=1,1,0)),"",VLOOKUP($D171,'GN4'!$E$3:$F$38,2,0))</f>
        <v/>
      </c>
      <c r="P171" s="27"/>
      <c r="Q171" s="27"/>
      <c r="R171" s="27"/>
      <c r="S171" s="27"/>
      <c r="T171" s="27"/>
      <c r="U171" s="27"/>
      <c r="V171" s="27" t="str">
        <f>IF(ISNA(IF((VLOOKUP($D171,Chilicookoff!$C$2:$E$37,3,0))=1,1,0)),"",VLOOKUP($D171,Chilicookoff!$C$2:$E$37,3,0))</f>
        <v/>
      </c>
      <c r="W171" s="29" t="str">
        <f>IF(ISNA(VLOOKUP($D171&amp;"",'Advisory Week'!$D$2:$E$32,2,0)),"",VLOOKUP($D171&amp;"",'Advisory Week'!$D$2:$E$32,2,0))</f>
        <v/>
      </c>
      <c r="X171" s="27"/>
      <c r="Y171" s="29" t="str">
        <f>IF(ISNA(IF((VLOOKUP($D171,'B-A-B'!$E$2:$F$70,2,0))=1,1,0)),"",VLOOKUP($D171,'B-A-B'!$E$2:$F$70,2,0))</f>
        <v/>
      </c>
      <c r="Z171" s="29" t="str">
        <f>IF(ISNA(IF((VLOOKUP($D171,'SWE Alumni Event'!$E$2:$F$70,2,0))=1,1,0)),"",VLOOKUP($D171,'SWE Alumni Event'!$E$2:$F$70,2,0))</f>
        <v/>
      </c>
      <c r="AA171" s="27"/>
      <c r="AB171" s="27" t="str">
        <f t="shared" si="0"/>
        <v/>
      </c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</row>
    <row r="172" spans="1:44" ht="15">
      <c r="A172" s="26">
        <f>Membership!$A172</f>
        <v>43022.451796805559</v>
      </c>
      <c r="B172" s="21" t="str">
        <f>Membership!$B172</f>
        <v>Foo</v>
      </c>
      <c r="C172" s="27" t="str">
        <f>Membership!$C172</f>
        <v>Jennifer</v>
      </c>
      <c r="D172" s="24" t="str">
        <f>Membership!$D172</f>
        <v>JenniferFoo</v>
      </c>
      <c r="E172" s="27">
        <f>IF(ISNA(VLOOKUP($D172&amp;"",'GM1'!$G$2:$H$64,2,0)),"",VLOOKUP($D172&amp;"",'GM1'!$G$2:$H$64,2,0))</f>
        <v>2</v>
      </c>
      <c r="F172" s="24">
        <f>IF(ISNA(VLOOKUP($D172&amp;"",'GM2'!$G$2:$H$64,2,0)),"",VLOOKUP($D172&amp;"",'GM2'!$G$2:$H$64,2,0))</f>
        <v>1</v>
      </c>
      <c r="G172" s="28" t="str">
        <f>IF(ISNA(VLOOKUP($D172&amp;"",'GM3'!$G$2:$H$20,2,0)),"",VLOOKUP($D172&amp;"",'GM3'!$G$2:$H$20,2,0))</f>
        <v/>
      </c>
      <c r="H172" s="21" t="str">
        <f>IF(ISNA(IF((VLOOKUP($D172,'SN1'!$E$2:$F$46,2,0))=1,1,0)),"",VLOOKUP($D172,'SN1'!$E$2:$F$46,2,0))</f>
        <v/>
      </c>
      <c r="I172" s="24" t="str">
        <f>IF(ISNA(IF((VLOOKUP($D172,'SN2'!$E$2:$F$51,2,0))=1,1,0)),"",VLOOKUP($D172,'SN2'!$E$2:$F$51,2,0))</f>
        <v/>
      </c>
      <c r="J172" s="24" t="str">
        <f>IF(ISNA(IF((VLOOKUP($D172,'SN3'!$E$2:$F$43,2,0))=1,2,0)),"",VLOOKUP($D172,'SN3'!$E$2:$F$43,2,0))</f>
        <v/>
      </c>
      <c r="K172" s="24" t="str">
        <f>IF(ISNA(IF((VLOOKUP($D172,'SN4'!$E$2:$F$37,2,0))=1,1,0)),"",VLOOKUP($D172,'SN4'!$E$2:$F$37,2,0))</f>
        <v/>
      </c>
      <c r="L172" s="21" t="str">
        <f>IF(ISNA(IF((VLOOKUP($D172,'GN1'!$F$2:$G$47,2,0))=1,1,0)),"",VLOOKUP($D172,'GN1'!$F$2:$G$47,2,0))</f>
        <v/>
      </c>
      <c r="M172" s="27" t="str">
        <f>IF(ISNA(IF((VLOOKUP($D172,'GN2'!$E$2:$F$37,2,0))=1,1,0)),"",VLOOKUP($D172,'GN2'!$E$2:$F$37,2,0))</f>
        <v/>
      </c>
      <c r="N172" s="27" t="str">
        <f>IF(ISNA(IF((VLOOKUP($D172,'GN3'!$E$2:$F$61,2,0))=1,1,0)),"",VLOOKUP($D172,'GN3'!$E$2:$F$61,2,0))</f>
        <v/>
      </c>
      <c r="O172" s="29" t="str">
        <f>IF(ISNA(IF((VLOOKUP($D172,'GN4'!$E$3:$F$38,2,0))=1,1,0)),"",VLOOKUP($D172,'GN4'!$E$3:$F$38,2,0))</f>
        <v/>
      </c>
      <c r="P172" s="27"/>
      <c r="Q172" s="27"/>
      <c r="R172" s="27"/>
      <c r="S172" s="27"/>
      <c r="T172" s="27"/>
      <c r="U172" s="27"/>
      <c r="V172" s="27" t="str">
        <f>IF(ISNA(IF((VLOOKUP($D172,Chilicookoff!$C$2:$E$37,3,0))=1,1,0)),"",VLOOKUP($D172,Chilicookoff!$C$2:$E$37,3,0))</f>
        <v/>
      </c>
      <c r="W172" s="29" t="str">
        <f>IF(ISNA(VLOOKUP($D172&amp;"",'Advisory Week'!$D$2:$E$32,2,0)),"",VLOOKUP($D172&amp;"",'Advisory Week'!$D$2:$E$32,2,0))</f>
        <v/>
      </c>
      <c r="X172" s="27"/>
      <c r="Y172" s="29" t="str">
        <f>IF(ISNA(IF((VLOOKUP($D172,'B-A-B'!$E$2:$F$70,2,0))=1,1,0)),"",VLOOKUP($D172,'B-A-B'!$E$2:$F$70,2,0))</f>
        <v/>
      </c>
      <c r="Z172" s="29" t="str">
        <f>IF(ISNA(IF((VLOOKUP($D172,'SWE Alumni Event'!$E$2:$F$70,2,0))=1,1,0)),"",VLOOKUP($D172,'SWE Alumni Event'!$E$2:$F$70,2,0))</f>
        <v/>
      </c>
      <c r="AA172" s="27"/>
      <c r="AB172" s="27">
        <f t="shared" si="0"/>
        <v>3</v>
      </c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</row>
    <row r="173" spans="1:44" ht="15">
      <c r="A173" s="26">
        <f>Membership!$A173</f>
        <v>43123.866070312499</v>
      </c>
      <c r="B173" s="21" t="str">
        <f>Membership!$B173</f>
        <v>Dib</v>
      </c>
      <c r="C173" s="27" t="str">
        <f>Membership!$C173</f>
        <v>Raed</v>
      </c>
      <c r="D173" s="24" t="str">
        <f>Membership!$D173</f>
        <v>RaedDib</v>
      </c>
      <c r="E173" s="27" t="str">
        <f>IF(ISNA(VLOOKUP($D173&amp;"",'GM1'!$G$2:$H$64,2,0)),"",VLOOKUP($D173&amp;"",'GM1'!$G$2:$H$64,2,0))</f>
        <v/>
      </c>
      <c r="F173" s="24" t="str">
        <f>IF(ISNA(VLOOKUP($D173&amp;"",'GM2'!$G$2:$H$64,2,0)),"",VLOOKUP($D173&amp;"",'GM2'!$G$2:$H$64,2,0))</f>
        <v/>
      </c>
      <c r="G173" s="28" t="str">
        <f>IF(ISNA(VLOOKUP($D173&amp;"",'GM3'!$G$2:$H$20,2,0)),"",VLOOKUP($D173&amp;"",'GM3'!$G$2:$H$20,2,0))</f>
        <v/>
      </c>
      <c r="H173" s="21" t="str">
        <f>IF(ISNA(IF((VLOOKUP($D173,'SN1'!$E$2:$F$46,2,0))=1,1,0)),"",VLOOKUP($D173,'SN1'!$E$2:$F$46,2,0))</f>
        <v/>
      </c>
      <c r="I173" s="24" t="str">
        <f>IF(ISNA(IF((VLOOKUP($D173,'SN2'!$E$2:$F$51,2,0))=1,1,0)),"",VLOOKUP($D173,'SN2'!$E$2:$F$51,2,0))</f>
        <v/>
      </c>
      <c r="J173" s="24" t="str">
        <f>IF(ISNA(IF((VLOOKUP($D173,'SN3'!$E$2:$F$43,2,0))=1,2,0)),"",VLOOKUP($D173,'SN3'!$E$2:$F$43,2,0))</f>
        <v/>
      </c>
      <c r="K173" s="24" t="str">
        <f>IF(ISNA(IF((VLOOKUP($D173,'SN4'!$E$2:$F$37,2,0))=1,1,0)),"",VLOOKUP($D173,'SN4'!$E$2:$F$37,2,0))</f>
        <v/>
      </c>
      <c r="L173" s="21" t="str">
        <f>IF(ISNA(IF((VLOOKUP($D173,'GN1'!$F$2:$G$47,2,0))=1,1,0)),"",VLOOKUP($D173,'GN1'!$F$2:$G$47,2,0))</f>
        <v/>
      </c>
      <c r="M173" s="27" t="str">
        <f>IF(ISNA(IF((VLOOKUP($D173,'GN2'!$E$2:$F$37,2,0))=1,1,0)),"",VLOOKUP($D173,'GN2'!$E$2:$F$37,2,0))</f>
        <v/>
      </c>
      <c r="N173" s="27" t="str">
        <f>IF(ISNA(IF((VLOOKUP($D173,'GN3'!$E$2:$F$61,2,0))=1,1,0)),"",VLOOKUP($D173,'GN3'!$E$2:$F$61,2,0))</f>
        <v/>
      </c>
      <c r="O173" s="29" t="str">
        <f>IF(ISNA(IF((VLOOKUP($D173,'GN4'!$E$3:$F$38,2,0))=1,1,0)),"",VLOOKUP($D173,'GN4'!$E$3:$F$38,2,0))</f>
        <v/>
      </c>
      <c r="P173" s="27"/>
      <c r="Q173" s="27"/>
      <c r="R173" s="27"/>
      <c r="S173" s="27"/>
      <c r="T173" s="27"/>
      <c r="U173" s="27"/>
      <c r="V173" s="27" t="str">
        <f>IF(ISNA(IF((VLOOKUP($D173,Chilicookoff!$C$2:$E$37,3,0))=1,1,0)),"",VLOOKUP($D173,Chilicookoff!$C$2:$E$37,3,0))</f>
        <v/>
      </c>
      <c r="W173" s="29" t="str">
        <f>IF(ISNA(VLOOKUP($D173&amp;"",'Advisory Week'!$D$2:$E$32,2,0)),"",VLOOKUP($D173&amp;"",'Advisory Week'!$D$2:$E$32,2,0))</f>
        <v/>
      </c>
      <c r="X173" s="27"/>
      <c r="Y173" s="29" t="str">
        <f>IF(ISNA(IF((VLOOKUP($D173,'B-A-B'!$E$2:$F$70,2,0))=1,1,0)),"",VLOOKUP($D173,'B-A-B'!$E$2:$F$70,2,0))</f>
        <v/>
      </c>
      <c r="Z173" s="29" t="str">
        <f>IF(ISNA(IF((VLOOKUP($D173,'SWE Alumni Event'!$E$2:$F$70,2,0))=1,1,0)),"",VLOOKUP($D173,'SWE Alumni Event'!$E$2:$F$70,2,0))</f>
        <v/>
      </c>
      <c r="AA173" s="27"/>
      <c r="AB173" s="27" t="str">
        <f t="shared" si="0"/>
        <v/>
      </c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</row>
    <row r="174" spans="1:44" ht="15">
      <c r="A174" s="26">
        <f>Membership!$A174</f>
        <v>43017.885367256946</v>
      </c>
      <c r="B174" s="21" t="str">
        <f>Membership!$B174</f>
        <v>Fennen</v>
      </c>
      <c r="C174" s="27" t="str">
        <f>Membership!$C174</f>
        <v>Ian</v>
      </c>
      <c r="D174" s="24" t="str">
        <f>Membership!$D174</f>
        <v>IanFennen</v>
      </c>
      <c r="E174" s="27" t="str">
        <f>IF(ISNA(VLOOKUP($D174&amp;"",'GM1'!$G$2:$H$64,2,0)),"",VLOOKUP($D174&amp;"",'GM1'!$G$2:$H$64,2,0))</f>
        <v/>
      </c>
      <c r="F174" s="24" t="str">
        <f>IF(ISNA(VLOOKUP($D174&amp;"",'GM2'!$G$2:$H$64,2,0)),"",VLOOKUP($D174&amp;"",'GM2'!$G$2:$H$64,2,0))</f>
        <v/>
      </c>
      <c r="G174" s="28" t="str">
        <f>IF(ISNA(VLOOKUP($D174&amp;"",'GM3'!$G$2:$H$20,2,0)),"",VLOOKUP($D174&amp;"",'GM3'!$G$2:$H$20,2,0))</f>
        <v/>
      </c>
      <c r="H174" s="21" t="str">
        <f>IF(ISNA(IF((VLOOKUP($D174,'SN1'!$E$2:$F$46,2,0))=1,1,0)),"",VLOOKUP($D174,'SN1'!$E$2:$F$46,2,0))</f>
        <v/>
      </c>
      <c r="I174" s="24" t="str">
        <f>IF(ISNA(IF((VLOOKUP($D174,'SN2'!$E$2:$F$51,2,0))=1,1,0)),"",VLOOKUP($D174,'SN2'!$E$2:$F$51,2,0))</f>
        <v/>
      </c>
      <c r="J174" s="24" t="str">
        <f>IF(ISNA(IF((VLOOKUP($D174,'SN3'!$E$2:$F$43,2,0))=1,2,0)),"",VLOOKUP($D174,'SN3'!$E$2:$F$43,2,0))</f>
        <v/>
      </c>
      <c r="K174" s="24" t="str">
        <f>IF(ISNA(IF((VLOOKUP($D174,'SN4'!$E$2:$F$37,2,0))=1,1,0)),"",VLOOKUP($D174,'SN4'!$E$2:$F$37,2,0))</f>
        <v/>
      </c>
      <c r="L174" s="21" t="str">
        <f>IF(ISNA(IF((VLOOKUP($D174,'GN1'!$F$2:$G$47,2,0))=1,1,0)),"",VLOOKUP($D174,'GN1'!$F$2:$G$47,2,0))</f>
        <v/>
      </c>
      <c r="M174" s="27" t="str">
        <f>IF(ISNA(IF((VLOOKUP($D174,'GN2'!$E$2:$F$37,2,0))=1,1,0)),"",VLOOKUP($D174,'GN2'!$E$2:$F$37,2,0))</f>
        <v/>
      </c>
      <c r="N174" s="27" t="str">
        <f>IF(ISNA(IF((VLOOKUP($D174,'GN3'!$E$2:$F$61,2,0))=1,1,0)),"",VLOOKUP($D174,'GN3'!$E$2:$F$61,2,0))</f>
        <v/>
      </c>
      <c r="O174" s="29" t="str">
        <f>IF(ISNA(IF((VLOOKUP($D174,'GN4'!$E$3:$F$38,2,0))=1,1,0)),"",VLOOKUP($D174,'GN4'!$E$3:$F$38,2,0))</f>
        <v/>
      </c>
      <c r="P174" s="27"/>
      <c r="Q174" s="27"/>
      <c r="R174" s="27"/>
      <c r="S174" s="27"/>
      <c r="T174" s="27"/>
      <c r="U174" s="27"/>
      <c r="V174" s="27" t="str">
        <f>IF(ISNA(IF((VLOOKUP($D174,Chilicookoff!$C$2:$E$37,3,0))=1,1,0)),"",VLOOKUP($D174,Chilicookoff!$C$2:$E$37,3,0))</f>
        <v/>
      </c>
      <c r="W174" s="29" t="str">
        <f>IF(ISNA(VLOOKUP($D174&amp;"",'Advisory Week'!$D$2:$E$32,2,0)),"",VLOOKUP($D174&amp;"",'Advisory Week'!$D$2:$E$32,2,0))</f>
        <v/>
      </c>
      <c r="X174" s="27"/>
      <c r="Y174" s="29" t="str">
        <f>IF(ISNA(IF((VLOOKUP($D174,'B-A-B'!$E$2:$F$70,2,0))=1,1,0)),"",VLOOKUP($D174,'B-A-B'!$E$2:$F$70,2,0))</f>
        <v/>
      </c>
      <c r="Z174" s="29" t="str">
        <f>IF(ISNA(IF((VLOOKUP($D174,'SWE Alumni Event'!$E$2:$F$70,2,0))=1,1,0)),"",VLOOKUP($D174,'SWE Alumni Event'!$E$2:$F$70,2,0))</f>
        <v/>
      </c>
      <c r="AA174" s="27"/>
      <c r="AB174" s="27" t="str">
        <f t="shared" si="0"/>
        <v/>
      </c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</row>
    <row r="175" spans="1:44" ht="15">
      <c r="A175" s="26">
        <f>Membership!$A175</f>
        <v>43124.675452696756</v>
      </c>
      <c r="B175" s="21" t="str">
        <f>Membership!$B175</f>
        <v>El-Srouji</v>
      </c>
      <c r="C175" s="27" t="str">
        <f>Membership!$C175</f>
        <v>Khalil</v>
      </c>
      <c r="D175" s="24" t="str">
        <f>Membership!$D175</f>
        <v>KhalilEl-Srouji</v>
      </c>
      <c r="E175" s="27" t="str">
        <f>IF(ISNA(VLOOKUP($D175&amp;"",'GM1'!$G$2:$H$64,2,0)),"",VLOOKUP($D175&amp;"",'GM1'!$G$2:$H$64,2,0))</f>
        <v/>
      </c>
      <c r="F175" s="24" t="str">
        <f>IF(ISNA(VLOOKUP($D175&amp;"",'GM2'!$G$2:$H$64,2,0)),"",VLOOKUP($D175&amp;"",'GM2'!$G$2:$H$64,2,0))</f>
        <v/>
      </c>
      <c r="G175" s="28" t="str">
        <f>IF(ISNA(VLOOKUP($D175&amp;"",'GM3'!$G$2:$H$20,2,0)),"",VLOOKUP($D175&amp;"",'GM3'!$G$2:$H$20,2,0))</f>
        <v/>
      </c>
      <c r="H175" s="21" t="str">
        <f>IF(ISNA(IF((VLOOKUP($D175,'SN1'!$E$2:$F$46,2,0))=1,1,0)),"",VLOOKUP($D175,'SN1'!$E$2:$F$46,2,0))</f>
        <v/>
      </c>
      <c r="I175" s="24" t="str">
        <f>IF(ISNA(IF((VLOOKUP($D175,'SN2'!$E$2:$F$51,2,0))=1,1,0)),"",VLOOKUP($D175,'SN2'!$E$2:$F$51,2,0))</f>
        <v/>
      </c>
      <c r="J175" s="24" t="str">
        <f>IF(ISNA(IF((VLOOKUP($D175,'SN3'!$E$2:$F$43,2,0))=1,2,0)),"",VLOOKUP($D175,'SN3'!$E$2:$F$43,2,0))</f>
        <v/>
      </c>
      <c r="K175" s="24" t="str">
        <f>IF(ISNA(IF((VLOOKUP($D175,'SN4'!$E$2:$F$37,2,0))=1,1,0)),"",VLOOKUP($D175,'SN4'!$E$2:$F$37,2,0))</f>
        <v/>
      </c>
      <c r="L175" s="21" t="str">
        <f>IF(ISNA(IF((VLOOKUP($D175,'GN1'!$F$2:$G$47,2,0))=1,1,0)),"",VLOOKUP($D175,'GN1'!$F$2:$G$47,2,0))</f>
        <v/>
      </c>
      <c r="M175" s="27" t="str">
        <f>IF(ISNA(IF((VLOOKUP($D175,'GN2'!$E$2:$F$37,2,0))=1,1,0)),"",VLOOKUP($D175,'GN2'!$E$2:$F$37,2,0))</f>
        <v/>
      </c>
      <c r="N175" s="27" t="str">
        <f>IF(ISNA(IF((VLOOKUP($D175,'GN3'!$E$2:$F$61,2,0))=1,1,0)),"",VLOOKUP($D175,'GN3'!$E$2:$F$61,2,0))</f>
        <v/>
      </c>
      <c r="O175" s="29" t="str">
        <f>IF(ISNA(IF((VLOOKUP($D175,'GN4'!$E$3:$F$38,2,0))=1,1,0)),"",VLOOKUP($D175,'GN4'!$E$3:$F$38,2,0))</f>
        <v/>
      </c>
      <c r="P175" s="27"/>
      <c r="Q175" s="27"/>
      <c r="R175" s="27"/>
      <c r="S175" s="27"/>
      <c r="T175" s="27"/>
      <c r="U175" s="27"/>
      <c r="V175" s="27" t="str">
        <f>IF(ISNA(IF((VLOOKUP($D175,Chilicookoff!$C$2:$E$37,3,0))=1,1,0)),"",VLOOKUP($D175,Chilicookoff!$C$2:$E$37,3,0))</f>
        <v/>
      </c>
      <c r="W175" s="29" t="str">
        <f>IF(ISNA(VLOOKUP($D175&amp;"",'Advisory Week'!$D$2:$E$32,2,0)),"",VLOOKUP($D175&amp;"",'Advisory Week'!$D$2:$E$32,2,0))</f>
        <v/>
      </c>
      <c r="X175" s="27"/>
      <c r="Y175" s="29" t="str">
        <f>IF(ISNA(IF((VLOOKUP($D175,'B-A-B'!$E$2:$F$70,2,0))=1,1,0)),"",VLOOKUP($D175,'B-A-B'!$E$2:$F$70,2,0))</f>
        <v/>
      </c>
      <c r="Z175" s="29" t="str">
        <f>IF(ISNA(IF((VLOOKUP($D175,'SWE Alumni Event'!$E$2:$F$70,2,0))=1,1,0)),"",VLOOKUP($D175,'SWE Alumni Event'!$E$2:$F$70,2,0))</f>
        <v/>
      </c>
      <c r="AA175" s="27"/>
      <c r="AB175" s="27" t="str">
        <f t="shared" si="0"/>
        <v/>
      </c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</row>
    <row r="176" spans="1:44" ht="15">
      <c r="A176" s="26">
        <f>Membership!$A176</f>
        <v>43124.705220833333</v>
      </c>
      <c r="B176" s="21" t="str">
        <f>Membership!$B176</f>
        <v>Chandrabhatta</v>
      </c>
      <c r="C176" s="27" t="str">
        <f>Membership!$C176</f>
        <v>Krishna</v>
      </c>
      <c r="D176" s="24" t="str">
        <f>Membership!$D176</f>
        <v>KrishnaChandrabhatta</v>
      </c>
      <c r="E176" s="27" t="str">
        <f>IF(ISNA(VLOOKUP($D176&amp;"",'GM1'!$G$2:$H$64,2,0)),"",VLOOKUP($D176&amp;"",'GM1'!$G$2:$H$64,2,0))</f>
        <v/>
      </c>
      <c r="F176" s="24" t="str">
        <f>IF(ISNA(VLOOKUP($D176&amp;"",'GM2'!$G$2:$H$64,2,0)),"",VLOOKUP($D176&amp;"",'GM2'!$G$2:$H$64,2,0))</f>
        <v/>
      </c>
      <c r="G176" s="28" t="str">
        <f>IF(ISNA(VLOOKUP($D176&amp;"",'GM3'!$G$2:$H$20,2,0)),"",VLOOKUP($D176&amp;"",'GM3'!$G$2:$H$20,2,0))</f>
        <v/>
      </c>
      <c r="H176" s="21" t="str">
        <f>IF(ISNA(IF((VLOOKUP($D176,'SN1'!$E$2:$F$46,2,0))=1,1,0)),"",VLOOKUP($D176,'SN1'!$E$2:$F$46,2,0))</f>
        <v/>
      </c>
      <c r="I176" s="24" t="str">
        <f>IF(ISNA(IF((VLOOKUP($D176,'SN2'!$E$2:$F$51,2,0))=1,1,0)),"",VLOOKUP($D176,'SN2'!$E$2:$F$51,2,0))</f>
        <v/>
      </c>
      <c r="J176" s="24" t="str">
        <f>IF(ISNA(IF((VLOOKUP($D176,'SN3'!$E$2:$F$43,2,0))=1,2,0)),"",VLOOKUP($D176,'SN3'!$E$2:$F$43,2,0))</f>
        <v/>
      </c>
      <c r="K176" s="24" t="str">
        <f>IF(ISNA(IF((VLOOKUP($D176,'SN4'!$E$2:$F$37,2,0))=1,1,0)),"",VLOOKUP($D176,'SN4'!$E$2:$F$37,2,0))</f>
        <v/>
      </c>
      <c r="L176" s="21" t="str">
        <f>IF(ISNA(IF((VLOOKUP($D176,'GN1'!$F$2:$G$47,2,0))=1,1,0)),"",VLOOKUP($D176,'GN1'!$F$2:$G$47,2,0))</f>
        <v/>
      </c>
      <c r="M176" s="27" t="str">
        <f>IF(ISNA(IF((VLOOKUP($D176,'GN2'!$E$2:$F$37,2,0))=1,1,0)),"",VLOOKUP($D176,'GN2'!$E$2:$F$37,2,0))</f>
        <v/>
      </c>
      <c r="N176" s="27" t="str">
        <f>IF(ISNA(IF((VLOOKUP($D176,'GN3'!$E$2:$F$61,2,0))=1,1,0)),"",VLOOKUP($D176,'GN3'!$E$2:$F$61,2,0))</f>
        <v/>
      </c>
      <c r="O176" s="29" t="str">
        <f>IF(ISNA(IF((VLOOKUP($D176,'GN4'!$E$3:$F$38,2,0))=1,1,0)),"",VLOOKUP($D176,'GN4'!$E$3:$F$38,2,0))</f>
        <v/>
      </c>
      <c r="P176" s="27"/>
      <c r="Q176" s="27"/>
      <c r="R176" s="27"/>
      <c r="S176" s="27"/>
      <c r="T176" s="27"/>
      <c r="U176" s="27"/>
      <c r="V176" s="27" t="str">
        <f>IF(ISNA(IF((VLOOKUP($D176,Chilicookoff!$C$2:$E$37,3,0))=1,1,0)),"",VLOOKUP($D176,Chilicookoff!$C$2:$E$37,3,0))</f>
        <v/>
      </c>
      <c r="W176" s="29" t="str">
        <f>IF(ISNA(VLOOKUP($D176&amp;"",'Advisory Week'!$D$2:$E$32,2,0)),"",VLOOKUP($D176&amp;"",'Advisory Week'!$D$2:$E$32,2,0))</f>
        <v/>
      </c>
      <c r="X176" s="27"/>
      <c r="Y176" s="29" t="str">
        <f>IF(ISNA(IF((VLOOKUP($D176,'B-A-B'!$E$2:$F$70,2,0))=1,1,0)),"",VLOOKUP($D176,'B-A-B'!$E$2:$F$70,2,0))</f>
        <v/>
      </c>
      <c r="Z176" s="29" t="str">
        <f>IF(ISNA(IF((VLOOKUP($D176,'SWE Alumni Event'!$E$2:$F$70,2,0))=1,1,0)),"",VLOOKUP($D176,'SWE Alumni Event'!$E$2:$F$70,2,0))</f>
        <v/>
      </c>
      <c r="AA176" s="27"/>
      <c r="AB176" s="27" t="str">
        <f t="shared" si="0"/>
        <v/>
      </c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</row>
    <row r="177" spans="1:44" ht="15">
      <c r="A177" s="26">
        <f>Membership!$A177</f>
        <v>43124.740972256943</v>
      </c>
      <c r="B177" s="21" t="str">
        <f>Membership!$B177</f>
        <v>Richards</v>
      </c>
      <c r="C177" s="27" t="str">
        <f>Membership!$C177</f>
        <v>Kenneth</v>
      </c>
      <c r="D177" s="24" t="str">
        <f>Membership!$D177</f>
        <v>KennethRichards</v>
      </c>
      <c r="E177" s="27" t="str">
        <f>IF(ISNA(VLOOKUP($D177&amp;"",'GM1'!$G$2:$H$64,2,0)),"",VLOOKUP($D177&amp;"",'GM1'!$G$2:$H$64,2,0))</f>
        <v/>
      </c>
      <c r="F177" s="24" t="str">
        <f>IF(ISNA(VLOOKUP($D177&amp;"",'GM2'!$G$2:$H$64,2,0)),"",VLOOKUP($D177&amp;"",'GM2'!$G$2:$H$64,2,0))</f>
        <v/>
      </c>
      <c r="G177" s="28" t="str">
        <f>IF(ISNA(VLOOKUP($D177&amp;"",'GM3'!$G$2:$H$20,2,0)),"",VLOOKUP($D177&amp;"",'GM3'!$G$2:$H$20,2,0))</f>
        <v/>
      </c>
      <c r="H177" s="21" t="str">
        <f>IF(ISNA(IF((VLOOKUP($D177,'SN1'!$E$2:$F$46,2,0))=1,1,0)),"",VLOOKUP($D177,'SN1'!$E$2:$F$46,2,0))</f>
        <v/>
      </c>
      <c r="I177" s="24" t="str">
        <f>IF(ISNA(IF((VLOOKUP($D177,'SN2'!$E$2:$F$51,2,0))=1,1,0)),"",VLOOKUP($D177,'SN2'!$E$2:$F$51,2,0))</f>
        <v/>
      </c>
      <c r="J177" s="24" t="str">
        <f>IF(ISNA(IF((VLOOKUP($D177,'SN3'!$E$2:$F$43,2,0))=1,2,0)),"",VLOOKUP($D177,'SN3'!$E$2:$F$43,2,0))</f>
        <v/>
      </c>
      <c r="K177" s="24" t="str">
        <f>IF(ISNA(IF((VLOOKUP($D177,'SN4'!$E$2:$F$37,2,0))=1,1,0)),"",VLOOKUP($D177,'SN4'!$E$2:$F$37,2,0))</f>
        <v/>
      </c>
      <c r="L177" s="21" t="str">
        <f>IF(ISNA(IF((VLOOKUP($D177,'GN1'!$F$2:$G$47,2,0))=1,1,0)),"",VLOOKUP($D177,'GN1'!$F$2:$G$47,2,0))</f>
        <v/>
      </c>
      <c r="M177" s="27" t="str">
        <f>IF(ISNA(IF((VLOOKUP($D177,'GN2'!$E$2:$F$37,2,0))=1,1,0)),"",VLOOKUP($D177,'GN2'!$E$2:$F$37,2,0))</f>
        <v/>
      </c>
      <c r="N177" s="27" t="str">
        <f>IF(ISNA(IF((VLOOKUP($D177,'GN3'!$E$2:$F$61,2,0))=1,1,0)),"",VLOOKUP($D177,'GN3'!$E$2:$F$61,2,0))</f>
        <v/>
      </c>
      <c r="O177" s="29" t="str">
        <f>IF(ISNA(IF((VLOOKUP($D177,'GN4'!$E$3:$F$38,2,0))=1,1,0)),"",VLOOKUP($D177,'GN4'!$E$3:$F$38,2,0))</f>
        <v/>
      </c>
      <c r="P177" s="27"/>
      <c r="Q177" s="27"/>
      <c r="R177" s="27"/>
      <c r="S177" s="27"/>
      <c r="T177" s="27"/>
      <c r="U177" s="27"/>
      <c r="V177" s="27" t="str">
        <f>IF(ISNA(IF((VLOOKUP($D177,Chilicookoff!$C$2:$E$37,3,0))=1,1,0)),"",VLOOKUP($D177,Chilicookoff!$C$2:$E$37,3,0))</f>
        <v/>
      </c>
      <c r="W177" s="29" t="str">
        <f>IF(ISNA(VLOOKUP($D177&amp;"",'Advisory Week'!$D$2:$E$32,2,0)),"",VLOOKUP($D177&amp;"",'Advisory Week'!$D$2:$E$32,2,0))</f>
        <v/>
      </c>
      <c r="X177" s="27"/>
      <c r="Y177" s="29" t="str">
        <f>IF(ISNA(IF((VLOOKUP($D177,'B-A-B'!$E$2:$F$70,2,0))=1,1,0)),"",VLOOKUP($D177,'B-A-B'!$E$2:$F$70,2,0))</f>
        <v/>
      </c>
      <c r="Z177" s="29" t="str">
        <f>IF(ISNA(IF((VLOOKUP($D177,'SWE Alumni Event'!$E$2:$F$70,2,0))=1,1,0)),"",VLOOKUP($D177,'SWE Alumni Event'!$E$2:$F$70,2,0))</f>
        <v/>
      </c>
      <c r="AA177" s="27"/>
      <c r="AB177" s="27" t="str">
        <f t="shared" si="0"/>
        <v/>
      </c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</row>
    <row r="178" spans="1:44" ht="15">
      <c r="A178" s="26">
        <f>Membership!$A178</f>
        <v>42932.620584317134</v>
      </c>
      <c r="B178" s="22" t="str">
        <f>Membership!$B178</f>
        <v>Favela</v>
      </c>
      <c r="C178" s="23" t="str">
        <f>Membership!$C178</f>
        <v>Enrique</v>
      </c>
      <c r="D178" s="24" t="str">
        <f>Membership!$D178</f>
        <v>EnriqueFavela</v>
      </c>
      <c r="E178" s="27" t="str">
        <f>IF(ISNA(VLOOKUP($D178&amp;"",'GM1'!$G$2:$H$64,2,0)),"",VLOOKUP($D178&amp;"",'GM1'!$G$2:$H$64,2,0))</f>
        <v/>
      </c>
      <c r="F178" s="24" t="str">
        <f>IF(ISNA(VLOOKUP($D178&amp;"",'GM2'!$G$2:$H$64,2,0)),"",VLOOKUP($D178&amp;"",'GM2'!$G$2:$H$64,2,0))</f>
        <v/>
      </c>
      <c r="G178" s="28" t="str">
        <f>IF(ISNA(VLOOKUP($D178&amp;"",'GM3'!$G$2:$H$20,2,0)),"",VLOOKUP($D178&amp;"",'GM3'!$G$2:$H$20,2,0))</f>
        <v/>
      </c>
      <c r="H178" s="21" t="str">
        <f>IF(ISNA(IF((VLOOKUP($D178,'SN1'!$E$2:$F$46,2,0))=1,1,0)),"",VLOOKUP($D178,'SN1'!$E$2:$F$46,2,0))</f>
        <v/>
      </c>
      <c r="I178" s="24" t="str">
        <f>IF(ISNA(IF((VLOOKUP($D178,'SN2'!$E$2:$F$51,2,0))=1,1,0)),"",VLOOKUP($D178,'SN2'!$E$2:$F$51,2,0))</f>
        <v/>
      </c>
      <c r="J178" s="24" t="str">
        <f>IF(ISNA(IF((VLOOKUP($D178,'SN3'!$E$2:$F$43,2,0))=1,2,0)),"",VLOOKUP($D178,'SN3'!$E$2:$F$43,2,0))</f>
        <v/>
      </c>
      <c r="K178" s="24" t="str">
        <f>IF(ISNA(IF((VLOOKUP($D178,'SN4'!$E$2:$F$37,2,0))=1,1,0)),"",VLOOKUP($D178,'SN4'!$E$2:$F$37,2,0))</f>
        <v/>
      </c>
      <c r="L178" s="21" t="str">
        <f>IF(ISNA(IF((VLOOKUP($D178,'GN1'!$F$2:$G$47,2,0))=1,1,0)),"",VLOOKUP($D178,'GN1'!$F$2:$G$47,2,0))</f>
        <v/>
      </c>
      <c r="M178" s="27" t="str">
        <f>IF(ISNA(IF((VLOOKUP($D178,'GN2'!$E$2:$F$37,2,0))=1,1,0)),"",VLOOKUP($D178,'GN2'!$E$2:$F$37,2,0))</f>
        <v/>
      </c>
      <c r="N178" s="27" t="str">
        <f>IF(ISNA(IF((VLOOKUP($D178,'GN3'!$E$2:$F$61,2,0))=1,1,0)),"",VLOOKUP($D178,'GN3'!$E$2:$F$61,2,0))</f>
        <v/>
      </c>
      <c r="O178" s="29" t="str">
        <f>IF(ISNA(IF((VLOOKUP($D178,'GN4'!$E$3:$F$38,2,0))=1,1,0)),"",VLOOKUP($D178,'GN4'!$E$3:$F$38,2,0))</f>
        <v/>
      </c>
      <c r="P178" s="27"/>
      <c r="Q178" s="27"/>
      <c r="R178" s="27"/>
      <c r="S178" s="27"/>
      <c r="T178" s="27"/>
      <c r="U178" s="27"/>
      <c r="V178" s="27" t="str">
        <f>IF(ISNA(IF((VLOOKUP($D178,Chilicookoff!$C$2:$E$37,3,0))=1,1,0)),"",VLOOKUP($D178,Chilicookoff!$C$2:$E$37,3,0))</f>
        <v/>
      </c>
      <c r="W178" s="29" t="str">
        <f>IF(ISNA(VLOOKUP($D178&amp;"",'Advisory Week'!$D$2:$E$32,2,0)),"",VLOOKUP($D178&amp;"",'Advisory Week'!$D$2:$E$32,2,0))</f>
        <v/>
      </c>
      <c r="X178" s="27"/>
      <c r="Y178" s="29" t="str">
        <f>IF(ISNA(IF((VLOOKUP($D178,'B-A-B'!$E$2:$F$70,2,0))=1,1,0)),"",VLOOKUP($D178,'B-A-B'!$E$2:$F$70,2,0))</f>
        <v/>
      </c>
      <c r="Z178" s="29" t="str">
        <f>IF(ISNA(IF((VLOOKUP($D178,'SWE Alumni Event'!$E$2:$F$70,2,0))=1,1,0)),"",VLOOKUP($D178,'SWE Alumni Event'!$E$2:$F$70,2,0))</f>
        <v/>
      </c>
      <c r="AA178" s="27"/>
      <c r="AB178" s="27" t="str">
        <f t="shared" si="0"/>
        <v/>
      </c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</row>
    <row r="179" spans="1:44" ht="15">
      <c r="A179" s="26">
        <f>Membership!$A179</f>
        <v>43124.805169803236</v>
      </c>
      <c r="B179" s="21" t="str">
        <f>Membership!$B179</f>
        <v>Cervantes</v>
      </c>
      <c r="C179" s="27" t="str">
        <f>Membership!$C179</f>
        <v>Kevin</v>
      </c>
      <c r="D179" s="24" t="str">
        <f>Membership!$D179</f>
        <v>KevinCervantes</v>
      </c>
      <c r="E179" s="27" t="str">
        <f>IF(ISNA(VLOOKUP($D179&amp;"",'GM1'!$G$2:$H$64,2,0)),"",VLOOKUP($D179&amp;"",'GM1'!$G$2:$H$64,2,0))</f>
        <v/>
      </c>
      <c r="F179" s="24" t="str">
        <f>IF(ISNA(VLOOKUP($D179&amp;"",'GM2'!$G$2:$H$64,2,0)),"",VLOOKUP($D179&amp;"",'GM2'!$G$2:$H$64,2,0))</f>
        <v/>
      </c>
      <c r="G179" s="28" t="str">
        <f>IF(ISNA(VLOOKUP($D179&amp;"",'GM3'!$G$2:$H$20,2,0)),"",VLOOKUP($D179&amp;"",'GM3'!$G$2:$H$20,2,0))</f>
        <v/>
      </c>
      <c r="H179" s="21" t="str">
        <f>IF(ISNA(IF((VLOOKUP($D179,'SN1'!$E$2:$F$46,2,0))=1,1,0)),"",VLOOKUP($D179,'SN1'!$E$2:$F$46,2,0))</f>
        <v/>
      </c>
      <c r="I179" s="24" t="str">
        <f>IF(ISNA(IF((VLOOKUP($D179,'SN2'!$E$2:$F$51,2,0))=1,1,0)),"",VLOOKUP($D179,'SN2'!$E$2:$F$51,2,0))</f>
        <v/>
      </c>
      <c r="J179" s="24" t="str">
        <f>IF(ISNA(IF((VLOOKUP($D179,'SN3'!$E$2:$F$43,2,0))=1,2,0)),"",VLOOKUP($D179,'SN3'!$E$2:$F$43,2,0))</f>
        <v/>
      </c>
      <c r="K179" s="24" t="str">
        <f>IF(ISNA(IF((VLOOKUP($D179,'SN4'!$E$2:$F$37,2,0))=1,1,0)),"",VLOOKUP($D179,'SN4'!$E$2:$F$37,2,0))</f>
        <v/>
      </c>
      <c r="L179" s="21" t="str">
        <f>IF(ISNA(IF((VLOOKUP($D179,'GN1'!$F$2:$G$47,2,0))=1,1,0)),"",VLOOKUP($D179,'GN1'!$F$2:$G$47,2,0))</f>
        <v/>
      </c>
      <c r="M179" s="27" t="str">
        <f>IF(ISNA(IF((VLOOKUP($D179,'GN2'!$E$2:$F$37,2,0))=1,1,0)),"",VLOOKUP($D179,'GN2'!$E$2:$F$37,2,0))</f>
        <v/>
      </c>
      <c r="N179" s="27" t="str">
        <f>IF(ISNA(IF((VLOOKUP($D179,'GN3'!$E$2:$F$61,2,0))=1,1,0)),"",VLOOKUP($D179,'GN3'!$E$2:$F$61,2,0))</f>
        <v/>
      </c>
      <c r="O179" s="29" t="str">
        <f>IF(ISNA(IF((VLOOKUP($D179,'GN4'!$E$3:$F$38,2,0))=1,1,0)),"",VLOOKUP($D179,'GN4'!$E$3:$F$38,2,0))</f>
        <v/>
      </c>
      <c r="P179" s="27"/>
      <c r="Q179" s="27"/>
      <c r="R179" s="27"/>
      <c r="S179" s="27"/>
      <c r="T179" s="27"/>
      <c r="U179" s="27"/>
      <c r="V179" s="27" t="str">
        <f>IF(ISNA(IF((VLOOKUP($D179,Chilicookoff!$C$2:$E$37,3,0))=1,1,0)),"",VLOOKUP($D179,Chilicookoff!$C$2:$E$37,3,0))</f>
        <v/>
      </c>
      <c r="W179" s="29" t="str">
        <f>IF(ISNA(VLOOKUP($D179&amp;"",'Advisory Week'!$D$2:$E$32,2,0)),"",VLOOKUP($D179&amp;"",'Advisory Week'!$D$2:$E$32,2,0))</f>
        <v/>
      </c>
      <c r="X179" s="27"/>
      <c r="Y179" s="29" t="str">
        <f>IF(ISNA(IF((VLOOKUP($D179,'B-A-B'!$E$2:$F$70,2,0))=1,1,0)),"",VLOOKUP($D179,'B-A-B'!$E$2:$F$70,2,0))</f>
        <v/>
      </c>
      <c r="Z179" s="29" t="str">
        <f>IF(ISNA(IF((VLOOKUP($D179,'SWE Alumni Event'!$E$2:$F$70,2,0))=1,1,0)),"",VLOOKUP($D179,'SWE Alumni Event'!$E$2:$F$70,2,0))</f>
        <v/>
      </c>
      <c r="AA179" s="27"/>
      <c r="AB179" s="27" t="str">
        <f t="shared" si="0"/>
        <v/>
      </c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</row>
    <row r="180" spans="1:44" ht="15">
      <c r="A180" s="26">
        <f>Membership!$A180</f>
        <v>43124.81218439815</v>
      </c>
      <c r="B180" s="21" t="str">
        <f>Membership!$B180</f>
        <v>Banh</v>
      </c>
      <c r="C180" s="27" t="str">
        <f>Membership!$C180</f>
        <v>Justin</v>
      </c>
      <c r="D180" s="24" t="str">
        <f>Membership!$D180</f>
        <v>JustinBanh</v>
      </c>
      <c r="E180" s="27" t="str">
        <f>IF(ISNA(VLOOKUP($D180&amp;"",'GM1'!$G$2:$H$64,2,0)),"",VLOOKUP($D180&amp;"",'GM1'!$G$2:$H$64,2,0))</f>
        <v/>
      </c>
      <c r="F180" s="24" t="str">
        <f>IF(ISNA(VLOOKUP($D180&amp;"",'GM2'!$G$2:$H$64,2,0)),"",VLOOKUP($D180&amp;"",'GM2'!$G$2:$H$64,2,0))</f>
        <v/>
      </c>
      <c r="G180" s="28" t="str">
        <f>IF(ISNA(VLOOKUP($D180&amp;"",'GM3'!$G$2:$H$20,2,0)),"",VLOOKUP($D180&amp;"",'GM3'!$G$2:$H$20,2,0))</f>
        <v/>
      </c>
      <c r="H180" s="21" t="str">
        <f>IF(ISNA(IF((VLOOKUP($D180,'SN1'!$E$2:$F$46,2,0))=1,1,0)),"",VLOOKUP($D180,'SN1'!$E$2:$F$46,2,0))</f>
        <v/>
      </c>
      <c r="I180" s="24" t="str">
        <f>IF(ISNA(IF((VLOOKUP($D180,'SN2'!$E$2:$F$51,2,0))=1,1,0)),"",VLOOKUP($D180,'SN2'!$E$2:$F$51,2,0))</f>
        <v/>
      </c>
      <c r="J180" s="24" t="str">
        <f>IF(ISNA(IF((VLOOKUP($D180,'SN3'!$E$2:$F$43,2,0))=1,2,0)),"",VLOOKUP($D180,'SN3'!$E$2:$F$43,2,0))</f>
        <v/>
      </c>
      <c r="K180" s="24" t="str">
        <f>IF(ISNA(IF((VLOOKUP($D180,'SN4'!$E$2:$F$37,2,0))=1,1,0)),"",VLOOKUP($D180,'SN4'!$E$2:$F$37,2,0))</f>
        <v/>
      </c>
      <c r="L180" s="21" t="str">
        <f>IF(ISNA(IF((VLOOKUP($D180,'GN1'!$F$2:$G$47,2,0))=1,1,0)),"",VLOOKUP($D180,'GN1'!$F$2:$G$47,2,0))</f>
        <v/>
      </c>
      <c r="M180" s="27" t="str">
        <f>IF(ISNA(IF((VLOOKUP($D180,'GN2'!$E$2:$F$37,2,0))=1,1,0)),"",VLOOKUP($D180,'GN2'!$E$2:$F$37,2,0))</f>
        <v/>
      </c>
      <c r="N180" s="27" t="str">
        <f>IF(ISNA(IF((VLOOKUP($D180,'GN3'!$E$2:$F$61,2,0))=1,1,0)),"",VLOOKUP($D180,'GN3'!$E$2:$F$61,2,0))</f>
        <v/>
      </c>
      <c r="O180" s="29" t="str">
        <f>IF(ISNA(IF((VLOOKUP($D180,'GN4'!$E$3:$F$38,2,0))=1,1,0)),"",VLOOKUP($D180,'GN4'!$E$3:$F$38,2,0))</f>
        <v/>
      </c>
      <c r="P180" s="27"/>
      <c r="Q180" s="27"/>
      <c r="R180" s="27"/>
      <c r="S180" s="27"/>
      <c r="T180" s="27"/>
      <c r="U180" s="27"/>
      <c r="V180" s="27" t="str">
        <f>IF(ISNA(IF((VLOOKUP($D180,Chilicookoff!$C$2:$E$37,3,0))=1,1,0)),"",VLOOKUP($D180,Chilicookoff!$C$2:$E$37,3,0))</f>
        <v/>
      </c>
      <c r="W180" s="29" t="str">
        <f>IF(ISNA(VLOOKUP($D180&amp;"",'Advisory Week'!$D$2:$E$32,2,0)),"",VLOOKUP($D180&amp;"",'Advisory Week'!$D$2:$E$32,2,0))</f>
        <v/>
      </c>
      <c r="X180" s="27"/>
      <c r="Y180" s="29" t="str">
        <f>IF(ISNA(IF((VLOOKUP($D180,'B-A-B'!$E$2:$F$70,2,0))=1,1,0)),"",VLOOKUP($D180,'B-A-B'!$E$2:$F$70,2,0))</f>
        <v/>
      </c>
      <c r="Z180" s="29" t="str">
        <f>IF(ISNA(IF((VLOOKUP($D180,'SWE Alumni Event'!$E$2:$F$70,2,0))=1,1,0)),"",VLOOKUP($D180,'SWE Alumni Event'!$E$2:$F$70,2,0))</f>
        <v/>
      </c>
      <c r="AA180" s="27"/>
      <c r="AB180" s="27" t="str">
        <f t="shared" si="0"/>
        <v/>
      </c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</row>
    <row r="181" spans="1:44" ht="15">
      <c r="A181" s="26">
        <f>Membership!$A181</f>
        <v>43125.058182094908</v>
      </c>
      <c r="B181" s="21" t="str">
        <f>Membership!$B181</f>
        <v>Cervantes</v>
      </c>
      <c r="C181" s="27" t="str">
        <f>Membership!$C181</f>
        <v>Alexis</v>
      </c>
      <c r="D181" s="24" t="str">
        <f>Membership!$D181</f>
        <v>AlexisCervantes</v>
      </c>
      <c r="E181" s="27" t="str">
        <f>IF(ISNA(VLOOKUP($D181&amp;"",'GM1'!$G$2:$H$64,2,0)),"",VLOOKUP($D181&amp;"",'GM1'!$G$2:$H$64,2,0))</f>
        <v/>
      </c>
      <c r="F181" s="24" t="str">
        <f>IF(ISNA(VLOOKUP($D181&amp;"",'GM2'!$G$2:$H$64,2,0)),"",VLOOKUP($D181&amp;"",'GM2'!$G$2:$H$64,2,0))</f>
        <v/>
      </c>
      <c r="G181" s="28" t="str">
        <f>IF(ISNA(VLOOKUP($D181&amp;"",'GM3'!$G$2:$H$20,2,0)),"",VLOOKUP($D181&amp;"",'GM3'!$G$2:$H$20,2,0))</f>
        <v/>
      </c>
      <c r="H181" s="21" t="str">
        <f>IF(ISNA(IF((VLOOKUP($D181,'SN1'!$E$2:$F$46,2,0))=1,1,0)),"",VLOOKUP($D181,'SN1'!$E$2:$F$46,2,0))</f>
        <v/>
      </c>
      <c r="I181" s="24" t="str">
        <f>IF(ISNA(IF((VLOOKUP($D181,'SN2'!$E$2:$F$51,2,0))=1,1,0)),"",VLOOKUP($D181,'SN2'!$E$2:$F$51,2,0))</f>
        <v/>
      </c>
      <c r="J181" s="24" t="str">
        <f>IF(ISNA(IF((VLOOKUP($D181,'SN3'!$E$2:$F$43,2,0))=1,2,0)),"",VLOOKUP($D181,'SN3'!$E$2:$F$43,2,0))</f>
        <v/>
      </c>
      <c r="K181" s="24" t="str">
        <f>IF(ISNA(IF((VLOOKUP($D181,'SN4'!$E$2:$F$37,2,0))=1,1,0)),"",VLOOKUP($D181,'SN4'!$E$2:$F$37,2,0))</f>
        <v/>
      </c>
      <c r="L181" s="21" t="str">
        <f>IF(ISNA(IF((VLOOKUP($D181,'GN1'!$F$2:$G$47,2,0))=1,1,0)),"",VLOOKUP($D181,'GN1'!$F$2:$G$47,2,0))</f>
        <v/>
      </c>
      <c r="M181" s="27" t="str">
        <f>IF(ISNA(IF((VLOOKUP($D181,'GN2'!$E$2:$F$37,2,0))=1,1,0)),"",VLOOKUP($D181,'GN2'!$E$2:$F$37,2,0))</f>
        <v/>
      </c>
      <c r="N181" s="27" t="str">
        <f>IF(ISNA(IF((VLOOKUP($D181,'GN3'!$E$2:$F$61,2,0))=1,1,0)),"",VLOOKUP($D181,'GN3'!$E$2:$F$61,2,0))</f>
        <v/>
      </c>
      <c r="O181" s="29" t="str">
        <f>IF(ISNA(IF((VLOOKUP($D181,'GN4'!$E$3:$F$38,2,0))=1,1,0)),"",VLOOKUP($D181,'GN4'!$E$3:$F$38,2,0))</f>
        <v/>
      </c>
      <c r="P181" s="27"/>
      <c r="Q181" s="27"/>
      <c r="R181" s="27"/>
      <c r="S181" s="27"/>
      <c r="T181" s="27"/>
      <c r="U181" s="27"/>
      <c r="V181" s="27" t="str">
        <f>IF(ISNA(IF((VLOOKUP($D181,Chilicookoff!$C$2:$E$37,3,0))=1,1,0)),"",VLOOKUP($D181,Chilicookoff!$C$2:$E$37,3,0))</f>
        <v/>
      </c>
      <c r="W181" s="29" t="str">
        <f>IF(ISNA(VLOOKUP($D181&amp;"",'Advisory Week'!$D$2:$E$32,2,0)),"",VLOOKUP($D181&amp;"",'Advisory Week'!$D$2:$E$32,2,0))</f>
        <v/>
      </c>
      <c r="X181" s="27"/>
      <c r="Y181" s="29" t="str">
        <f>IF(ISNA(IF((VLOOKUP($D181,'B-A-B'!$E$2:$F$70,2,0))=1,1,0)),"",VLOOKUP($D181,'B-A-B'!$E$2:$F$70,2,0))</f>
        <v/>
      </c>
      <c r="Z181" s="29" t="str">
        <f>IF(ISNA(IF((VLOOKUP($D181,'SWE Alumni Event'!$E$2:$F$70,2,0))=1,1,0)),"",VLOOKUP($D181,'SWE Alumni Event'!$E$2:$F$70,2,0))</f>
        <v/>
      </c>
      <c r="AA181" s="27"/>
      <c r="AB181" s="27" t="str">
        <f t="shared" si="0"/>
        <v/>
      </c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</row>
    <row r="182" spans="1:44" ht="15">
      <c r="A182" s="26">
        <f>Membership!$A182</f>
        <v>43125.355717928236</v>
      </c>
      <c r="B182" s="21" t="str">
        <f>Membership!$B182</f>
        <v>Iredia</v>
      </c>
      <c r="C182" s="27" t="str">
        <f>Membership!$C182</f>
        <v>Joseph</v>
      </c>
      <c r="D182" s="24" t="str">
        <f>Membership!$D182</f>
        <v>JosephIredia</v>
      </c>
      <c r="E182" s="27" t="str">
        <f>IF(ISNA(VLOOKUP($D182&amp;"",'GM1'!$G$2:$H$64,2,0)),"",VLOOKUP($D182&amp;"",'GM1'!$G$2:$H$64,2,0))</f>
        <v/>
      </c>
      <c r="F182" s="24" t="str">
        <f>IF(ISNA(VLOOKUP($D182&amp;"",'GM2'!$G$2:$H$64,2,0)),"",VLOOKUP($D182&amp;"",'GM2'!$G$2:$H$64,2,0))</f>
        <v/>
      </c>
      <c r="G182" s="28" t="str">
        <f>IF(ISNA(VLOOKUP($D182&amp;"",'GM3'!$G$2:$H$20,2,0)),"",VLOOKUP($D182&amp;"",'GM3'!$G$2:$H$20,2,0))</f>
        <v/>
      </c>
      <c r="H182" s="21" t="str">
        <f>IF(ISNA(IF((VLOOKUP($D182,'SN1'!$E$2:$F$46,2,0))=1,1,0)),"",VLOOKUP($D182,'SN1'!$E$2:$F$46,2,0))</f>
        <v/>
      </c>
      <c r="I182" s="24" t="str">
        <f>IF(ISNA(IF((VLOOKUP($D182,'SN2'!$E$2:$F$51,2,0))=1,1,0)),"",VLOOKUP($D182,'SN2'!$E$2:$F$51,2,0))</f>
        <v/>
      </c>
      <c r="J182" s="24" t="str">
        <f>IF(ISNA(IF((VLOOKUP($D182,'SN3'!$E$2:$F$43,2,0))=1,2,0)),"",VLOOKUP($D182,'SN3'!$E$2:$F$43,2,0))</f>
        <v/>
      </c>
      <c r="K182" s="24" t="str">
        <f>IF(ISNA(IF((VLOOKUP($D182,'SN4'!$E$2:$F$37,2,0))=1,1,0)),"",VLOOKUP($D182,'SN4'!$E$2:$F$37,2,0))</f>
        <v/>
      </c>
      <c r="L182" s="21" t="str">
        <f>IF(ISNA(IF((VLOOKUP($D182,'GN1'!$F$2:$G$47,2,0))=1,1,0)),"",VLOOKUP($D182,'GN1'!$F$2:$G$47,2,0))</f>
        <v/>
      </c>
      <c r="M182" s="27" t="str">
        <f>IF(ISNA(IF((VLOOKUP($D182,'GN2'!$E$2:$F$37,2,0))=1,1,0)),"",VLOOKUP($D182,'GN2'!$E$2:$F$37,2,0))</f>
        <v/>
      </c>
      <c r="N182" s="27" t="str">
        <f>IF(ISNA(IF((VLOOKUP($D182,'GN3'!$E$2:$F$61,2,0))=1,1,0)),"",VLOOKUP($D182,'GN3'!$E$2:$F$61,2,0))</f>
        <v/>
      </c>
      <c r="O182" s="29" t="str">
        <f>IF(ISNA(IF((VLOOKUP($D182,'GN4'!$E$3:$F$38,2,0))=1,1,0)),"",VLOOKUP($D182,'GN4'!$E$3:$F$38,2,0))</f>
        <v/>
      </c>
      <c r="P182" s="27"/>
      <c r="Q182" s="27"/>
      <c r="R182" s="27"/>
      <c r="S182" s="27"/>
      <c r="T182" s="27"/>
      <c r="U182" s="27"/>
      <c r="V182" s="27" t="str">
        <f>IF(ISNA(IF((VLOOKUP($D182,Chilicookoff!$C$2:$E$37,3,0))=1,1,0)),"",VLOOKUP($D182,Chilicookoff!$C$2:$E$37,3,0))</f>
        <v/>
      </c>
      <c r="W182" s="29" t="str">
        <f>IF(ISNA(VLOOKUP($D182&amp;"",'Advisory Week'!$D$2:$E$32,2,0)),"",VLOOKUP($D182&amp;"",'Advisory Week'!$D$2:$E$32,2,0))</f>
        <v/>
      </c>
      <c r="X182" s="27"/>
      <c r="Y182" s="29" t="str">
        <f>IF(ISNA(IF((VLOOKUP($D182,'B-A-B'!$E$2:$F$70,2,0))=1,1,0)),"",VLOOKUP($D182,'B-A-B'!$E$2:$F$70,2,0))</f>
        <v/>
      </c>
      <c r="Z182" s="29" t="str">
        <f>IF(ISNA(IF((VLOOKUP($D182,'SWE Alumni Event'!$E$2:$F$70,2,0))=1,1,0)),"",VLOOKUP($D182,'SWE Alumni Event'!$E$2:$F$70,2,0))</f>
        <v/>
      </c>
      <c r="AA182" s="27"/>
      <c r="AB182" s="27" t="str">
        <f t="shared" si="0"/>
        <v/>
      </c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</row>
    <row r="183" spans="1:44" ht="15">
      <c r="A183" s="26">
        <f>Membership!$A183</f>
        <v>43125.380115868058</v>
      </c>
      <c r="B183" s="21" t="str">
        <f>Membership!$B183</f>
        <v>Serrano</v>
      </c>
      <c r="C183" s="27" t="str">
        <f>Membership!$C183</f>
        <v>Carissa</v>
      </c>
      <c r="D183" s="24" t="str">
        <f>Membership!$D183</f>
        <v>CarissaSerrano</v>
      </c>
      <c r="E183" s="27" t="str">
        <f>IF(ISNA(VLOOKUP($D183&amp;"",'GM1'!$G$2:$H$64,2,0)),"",VLOOKUP($D183&amp;"",'GM1'!$G$2:$H$64,2,0))</f>
        <v/>
      </c>
      <c r="F183" s="24" t="str">
        <f>IF(ISNA(VLOOKUP($D183&amp;"",'GM2'!$G$2:$H$64,2,0)),"",VLOOKUP($D183&amp;"",'GM2'!$G$2:$H$64,2,0))</f>
        <v/>
      </c>
      <c r="G183" s="28" t="str">
        <f>IF(ISNA(VLOOKUP($D183&amp;"",'GM3'!$G$2:$H$20,2,0)),"",VLOOKUP($D183&amp;"",'GM3'!$G$2:$H$20,2,0))</f>
        <v/>
      </c>
      <c r="H183" s="21" t="str">
        <f>IF(ISNA(IF((VLOOKUP($D183,'SN1'!$E$2:$F$46,2,0))=1,1,0)),"",VLOOKUP($D183,'SN1'!$E$2:$F$46,2,0))</f>
        <v/>
      </c>
      <c r="I183" s="24" t="str">
        <f>IF(ISNA(IF((VLOOKUP($D183,'SN2'!$E$2:$F$51,2,0))=1,1,0)),"",VLOOKUP($D183,'SN2'!$E$2:$F$51,2,0))</f>
        <v/>
      </c>
      <c r="J183" s="24" t="str">
        <f>IF(ISNA(IF((VLOOKUP($D183,'SN3'!$E$2:$F$43,2,0))=1,2,0)),"",VLOOKUP($D183,'SN3'!$E$2:$F$43,2,0))</f>
        <v/>
      </c>
      <c r="K183" s="24" t="str">
        <f>IF(ISNA(IF((VLOOKUP($D183,'SN4'!$E$2:$F$37,2,0))=1,1,0)),"",VLOOKUP($D183,'SN4'!$E$2:$F$37,2,0))</f>
        <v/>
      </c>
      <c r="L183" s="21" t="str">
        <f>IF(ISNA(IF((VLOOKUP($D183,'GN1'!$F$2:$G$47,2,0))=1,1,0)),"",VLOOKUP($D183,'GN1'!$F$2:$G$47,2,0))</f>
        <v/>
      </c>
      <c r="M183" s="27" t="str">
        <f>IF(ISNA(IF((VLOOKUP($D183,'GN2'!$E$2:$F$37,2,0))=1,1,0)),"",VLOOKUP($D183,'GN2'!$E$2:$F$37,2,0))</f>
        <v/>
      </c>
      <c r="N183" s="27" t="str">
        <f>IF(ISNA(IF((VLOOKUP($D183,'GN3'!$E$2:$F$61,2,0))=1,1,0)),"",VLOOKUP($D183,'GN3'!$E$2:$F$61,2,0))</f>
        <v/>
      </c>
      <c r="O183" s="29" t="str">
        <f>IF(ISNA(IF((VLOOKUP($D183,'GN4'!$E$3:$F$38,2,0))=1,1,0)),"",VLOOKUP($D183,'GN4'!$E$3:$F$38,2,0))</f>
        <v/>
      </c>
      <c r="P183" s="27"/>
      <c r="Q183" s="27"/>
      <c r="R183" s="27"/>
      <c r="S183" s="27"/>
      <c r="T183" s="27"/>
      <c r="U183" s="27"/>
      <c r="V183" s="27" t="str">
        <f>IF(ISNA(IF((VLOOKUP($D183,Chilicookoff!$C$2:$E$37,3,0))=1,1,0)),"",VLOOKUP($D183,Chilicookoff!$C$2:$E$37,3,0))</f>
        <v/>
      </c>
      <c r="W183" s="29" t="str">
        <f>IF(ISNA(VLOOKUP($D183&amp;"",'Advisory Week'!$D$2:$E$32,2,0)),"",VLOOKUP($D183&amp;"",'Advisory Week'!$D$2:$E$32,2,0))</f>
        <v/>
      </c>
      <c r="X183" s="27"/>
      <c r="Y183" s="29" t="str">
        <f>IF(ISNA(IF((VLOOKUP($D183,'B-A-B'!$E$2:$F$70,2,0))=1,1,0)),"",VLOOKUP($D183,'B-A-B'!$E$2:$F$70,2,0))</f>
        <v/>
      </c>
      <c r="Z183" s="29" t="str">
        <f>IF(ISNA(IF((VLOOKUP($D183,'SWE Alumni Event'!$E$2:$F$70,2,0))=1,1,0)),"",VLOOKUP($D183,'SWE Alumni Event'!$E$2:$F$70,2,0))</f>
        <v/>
      </c>
      <c r="AA183" s="27"/>
      <c r="AB183" s="27" t="str">
        <f t="shared" si="0"/>
        <v/>
      </c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</row>
    <row r="184" spans="1:44" ht="15">
      <c r="A184" s="26">
        <f>Membership!$A184</f>
        <v>43125.511503657406</v>
      </c>
      <c r="B184" s="21" t="str">
        <f>Membership!$B184</f>
        <v>Cardenas</v>
      </c>
      <c r="C184" s="27" t="str">
        <f>Membership!$C184</f>
        <v>Vicnent</v>
      </c>
      <c r="D184" s="24" t="str">
        <f>Membership!$D184</f>
        <v>VicnentCardenas</v>
      </c>
      <c r="E184" s="27" t="str">
        <f>IF(ISNA(VLOOKUP($D184&amp;"",'GM1'!$G$2:$H$64,2,0)),"",VLOOKUP($D184&amp;"",'GM1'!$G$2:$H$64,2,0))</f>
        <v/>
      </c>
      <c r="F184" s="24" t="str">
        <f>IF(ISNA(VLOOKUP($D184&amp;"",'GM2'!$G$2:$H$64,2,0)),"",VLOOKUP($D184&amp;"",'GM2'!$G$2:$H$64,2,0))</f>
        <v/>
      </c>
      <c r="G184" s="28" t="str">
        <f>IF(ISNA(VLOOKUP($D184&amp;"",'GM3'!$G$2:$H$20,2,0)),"",VLOOKUP($D184&amp;"",'GM3'!$G$2:$H$20,2,0))</f>
        <v/>
      </c>
      <c r="H184" s="21" t="str">
        <f>IF(ISNA(IF((VLOOKUP($D184,'SN1'!$E$2:$F$46,2,0))=1,1,0)),"",VLOOKUP($D184,'SN1'!$E$2:$F$46,2,0))</f>
        <v/>
      </c>
      <c r="I184" s="24" t="str">
        <f>IF(ISNA(IF((VLOOKUP($D184,'SN2'!$E$2:$F$51,2,0))=1,1,0)),"",VLOOKUP($D184,'SN2'!$E$2:$F$51,2,0))</f>
        <v/>
      </c>
      <c r="J184" s="24" t="str">
        <f>IF(ISNA(IF((VLOOKUP($D184,'SN3'!$E$2:$F$43,2,0))=1,2,0)),"",VLOOKUP($D184,'SN3'!$E$2:$F$43,2,0))</f>
        <v/>
      </c>
      <c r="K184" s="24" t="str">
        <f>IF(ISNA(IF((VLOOKUP($D184,'SN4'!$E$2:$F$37,2,0))=1,1,0)),"",VLOOKUP($D184,'SN4'!$E$2:$F$37,2,0))</f>
        <v/>
      </c>
      <c r="L184" s="21" t="str">
        <f>IF(ISNA(IF((VLOOKUP($D184,'GN1'!$F$2:$G$47,2,0))=1,1,0)),"",VLOOKUP($D184,'GN1'!$F$2:$G$47,2,0))</f>
        <v/>
      </c>
      <c r="M184" s="27" t="str">
        <f>IF(ISNA(IF((VLOOKUP($D184,'GN2'!$E$2:$F$37,2,0))=1,1,0)),"",VLOOKUP($D184,'GN2'!$E$2:$F$37,2,0))</f>
        <v/>
      </c>
      <c r="N184" s="27" t="str">
        <f>IF(ISNA(IF((VLOOKUP($D184,'GN3'!$E$2:$F$61,2,0))=1,1,0)),"",VLOOKUP($D184,'GN3'!$E$2:$F$61,2,0))</f>
        <v/>
      </c>
      <c r="O184" s="29" t="str">
        <f>IF(ISNA(IF((VLOOKUP($D184,'GN4'!$E$3:$F$38,2,0))=1,1,0)),"",VLOOKUP($D184,'GN4'!$E$3:$F$38,2,0))</f>
        <v/>
      </c>
      <c r="P184" s="27"/>
      <c r="Q184" s="27"/>
      <c r="R184" s="27"/>
      <c r="S184" s="27"/>
      <c r="T184" s="27"/>
      <c r="U184" s="27"/>
      <c r="V184" s="27" t="str">
        <f>IF(ISNA(IF((VLOOKUP($D184,Chilicookoff!$C$2:$E$37,3,0))=1,1,0)),"",VLOOKUP($D184,Chilicookoff!$C$2:$E$37,3,0))</f>
        <v/>
      </c>
      <c r="W184" s="29" t="str">
        <f>IF(ISNA(VLOOKUP($D184&amp;"",'Advisory Week'!$D$2:$E$32,2,0)),"",VLOOKUP($D184&amp;"",'Advisory Week'!$D$2:$E$32,2,0))</f>
        <v/>
      </c>
      <c r="X184" s="27"/>
      <c r="Y184" s="29" t="str">
        <f>IF(ISNA(IF((VLOOKUP($D184,'B-A-B'!$E$2:$F$70,2,0))=1,1,0)),"",VLOOKUP($D184,'B-A-B'!$E$2:$F$70,2,0))</f>
        <v/>
      </c>
      <c r="Z184" s="29" t="str">
        <f>IF(ISNA(IF((VLOOKUP($D184,'SWE Alumni Event'!$E$2:$F$70,2,0))=1,1,0)),"",VLOOKUP($D184,'SWE Alumni Event'!$E$2:$F$70,2,0))</f>
        <v/>
      </c>
      <c r="AA184" s="27"/>
      <c r="AB184" s="27" t="str">
        <f t="shared" si="0"/>
        <v/>
      </c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</row>
    <row r="185" spans="1:44" ht="15">
      <c r="A185" s="26">
        <f>Membership!$A185</f>
        <v>43125.605344814816</v>
      </c>
      <c r="B185" s="21" t="str">
        <f>Membership!$B185</f>
        <v>Schuepbach</v>
      </c>
      <c r="C185" s="27" t="str">
        <f>Membership!$C185</f>
        <v>Sean</v>
      </c>
      <c r="D185" s="24" t="str">
        <f>Membership!$D185</f>
        <v>SeanSchuepbach</v>
      </c>
      <c r="E185" s="27" t="str">
        <f>IF(ISNA(VLOOKUP($D185&amp;"",'GM1'!$G$2:$H$64,2,0)),"",VLOOKUP($D185&amp;"",'GM1'!$G$2:$H$64,2,0))</f>
        <v/>
      </c>
      <c r="F185" s="24" t="str">
        <f>IF(ISNA(VLOOKUP($D185&amp;"",'GM2'!$G$2:$H$64,2,0)),"",VLOOKUP($D185&amp;"",'GM2'!$G$2:$H$64,2,0))</f>
        <v/>
      </c>
      <c r="G185" s="28" t="str">
        <f>IF(ISNA(VLOOKUP($D185&amp;"",'GM3'!$G$2:$H$20,2,0)),"",VLOOKUP($D185&amp;"",'GM3'!$G$2:$H$20,2,0))</f>
        <v/>
      </c>
      <c r="H185" s="21" t="str">
        <f>IF(ISNA(IF((VLOOKUP($D185,'SN1'!$E$2:$F$46,2,0))=1,1,0)),"",VLOOKUP($D185,'SN1'!$E$2:$F$46,2,0))</f>
        <v/>
      </c>
      <c r="I185" s="24" t="str">
        <f>IF(ISNA(IF((VLOOKUP($D185,'SN2'!$E$2:$F$51,2,0))=1,1,0)),"",VLOOKUP($D185,'SN2'!$E$2:$F$51,2,0))</f>
        <v/>
      </c>
      <c r="J185" s="24" t="str">
        <f>IF(ISNA(IF((VLOOKUP($D185,'SN3'!$E$2:$F$43,2,0))=1,2,0)),"",VLOOKUP($D185,'SN3'!$E$2:$F$43,2,0))</f>
        <v/>
      </c>
      <c r="K185" s="24" t="str">
        <f>IF(ISNA(IF((VLOOKUP($D185,'SN4'!$E$2:$F$37,2,0))=1,1,0)),"",VLOOKUP($D185,'SN4'!$E$2:$F$37,2,0))</f>
        <v/>
      </c>
      <c r="L185" s="21" t="str">
        <f>IF(ISNA(IF((VLOOKUP($D185,'GN1'!$F$2:$G$47,2,0))=1,1,0)),"",VLOOKUP($D185,'GN1'!$F$2:$G$47,2,0))</f>
        <v/>
      </c>
      <c r="M185" s="27" t="str">
        <f>IF(ISNA(IF((VLOOKUP($D185,'GN2'!$E$2:$F$37,2,0))=1,1,0)),"",VLOOKUP($D185,'GN2'!$E$2:$F$37,2,0))</f>
        <v/>
      </c>
      <c r="N185" s="27" t="str">
        <f>IF(ISNA(IF((VLOOKUP($D185,'GN3'!$E$2:$F$61,2,0))=1,1,0)),"",VLOOKUP($D185,'GN3'!$E$2:$F$61,2,0))</f>
        <v/>
      </c>
      <c r="O185" s="29" t="str">
        <f>IF(ISNA(IF((VLOOKUP($D185,'GN4'!$E$3:$F$38,2,0))=1,1,0)),"",VLOOKUP($D185,'GN4'!$E$3:$F$38,2,0))</f>
        <v/>
      </c>
      <c r="P185" s="27"/>
      <c r="Q185" s="27"/>
      <c r="R185" s="27"/>
      <c r="S185" s="27"/>
      <c r="T185" s="27"/>
      <c r="U185" s="27"/>
      <c r="V185" s="27" t="str">
        <f>IF(ISNA(IF((VLOOKUP($D185,Chilicookoff!$C$2:$E$37,3,0))=1,1,0)),"",VLOOKUP($D185,Chilicookoff!$C$2:$E$37,3,0))</f>
        <v/>
      </c>
      <c r="W185" s="29" t="str">
        <f>IF(ISNA(VLOOKUP($D185&amp;"",'Advisory Week'!$D$2:$E$32,2,0)),"",VLOOKUP($D185&amp;"",'Advisory Week'!$D$2:$E$32,2,0))</f>
        <v/>
      </c>
      <c r="X185" s="27"/>
      <c r="Y185" s="29" t="str">
        <f>IF(ISNA(IF((VLOOKUP($D185,'B-A-B'!$E$2:$F$70,2,0))=1,1,0)),"",VLOOKUP($D185,'B-A-B'!$E$2:$F$70,2,0))</f>
        <v/>
      </c>
      <c r="Z185" s="29" t="str">
        <f>IF(ISNA(IF((VLOOKUP($D185,'SWE Alumni Event'!$E$2:$F$70,2,0))=1,1,0)),"",VLOOKUP($D185,'SWE Alumni Event'!$E$2:$F$70,2,0))</f>
        <v/>
      </c>
      <c r="AA185" s="27"/>
      <c r="AB185" s="27" t="str">
        <f t="shared" si="0"/>
        <v/>
      </c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</row>
    <row r="186" spans="1:44" ht="15">
      <c r="A186" s="26">
        <f>Membership!$A186</f>
        <v>42931.519977997683</v>
      </c>
      <c r="B186" s="22" t="str">
        <f>Membership!$B186</f>
        <v>Duenez</v>
      </c>
      <c r="C186" s="23" t="str">
        <f>Membership!$C186</f>
        <v>Robert</v>
      </c>
      <c r="D186" s="24" t="str">
        <f>Membership!$D186</f>
        <v>RobertDuenez</v>
      </c>
      <c r="E186" s="27" t="str">
        <f>IF(ISNA(VLOOKUP($D186&amp;"",'GM1'!$G$2:$H$64,2,0)),"",VLOOKUP($D186&amp;"",'GM1'!$G$2:$H$64,2,0))</f>
        <v/>
      </c>
      <c r="F186" s="24" t="str">
        <f>IF(ISNA(VLOOKUP($D186&amp;"",'GM2'!$G$2:$H$64,2,0)),"",VLOOKUP($D186&amp;"",'GM2'!$G$2:$H$64,2,0))</f>
        <v/>
      </c>
      <c r="G186" s="28" t="str">
        <f>IF(ISNA(VLOOKUP($D186&amp;"",'GM3'!$G$2:$H$20,2,0)),"",VLOOKUP($D186&amp;"",'GM3'!$G$2:$H$20,2,0))</f>
        <v/>
      </c>
      <c r="H186" s="21" t="str">
        <f>IF(ISNA(IF((VLOOKUP($D186,'SN1'!$E$2:$F$46,2,0))=1,1,0)),"",VLOOKUP($D186,'SN1'!$E$2:$F$46,2,0))</f>
        <v/>
      </c>
      <c r="I186" s="24" t="str">
        <f>IF(ISNA(IF((VLOOKUP($D186,'SN2'!$E$2:$F$51,2,0))=1,1,0)),"",VLOOKUP($D186,'SN2'!$E$2:$F$51,2,0))</f>
        <v/>
      </c>
      <c r="J186" s="24" t="str">
        <f>IF(ISNA(IF((VLOOKUP($D186,'SN3'!$E$2:$F$43,2,0))=1,2,0)),"",VLOOKUP($D186,'SN3'!$E$2:$F$43,2,0))</f>
        <v/>
      </c>
      <c r="K186" s="24" t="str">
        <f>IF(ISNA(IF((VLOOKUP($D186,'SN4'!$E$2:$F$37,2,0))=1,1,0)),"",VLOOKUP($D186,'SN4'!$E$2:$F$37,2,0))</f>
        <v/>
      </c>
      <c r="L186" s="21" t="str">
        <f>IF(ISNA(IF((VLOOKUP($D186,'GN1'!$F$2:$G$47,2,0))=1,1,0)),"",VLOOKUP($D186,'GN1'!$F$2:$G$47,2,0))</f>
        <v/>
      </c>
      <c r="M186" s="27" t="str">
        <f>IF(ISNA(IF((VLOOKUP($D186,'GN2'!$E$2:$F$37,2,0))=1,1,0)),"",VLOOKUP($D186,'GN2'!$E$2:$F$37,2,0))</f>
        <v/>
      </c>
      <c r="N186" s="27" t="str">
        <f>IF(ISNA(IF((VLOOKUP($D186,'GN3'!$E$2:$F$61,2,0))=1,1,0)),"",VLOOKUP($D186,'GN3'!$E$2:$F$61,2,0))</f>
        <v/>
      </c>
      <c r="O186" s="29" t="str">
        <f>IF(ISNA(IF((VLOOKUP($D186,'GN4'!$E$3:$F$38,2,0))=1,1,0)),"",VLOOKUP($D186,'GN4'!$E$3:$F$38,2,0))</f>
        <v/>
      </c>
      <c r="P186" s="27"/>
      <c r="Q186" s="27"/>
      <c r="R186" s="27"/>
      <c r="S186" s="27"/>
      <c r="T186" s="27"/>
      <c r="U186" s="27"/>
      <c r="V186" s="27" t="str">
        <f>IF(ISNA(IF((VLOOKUP($D186,Chilicookoff!$C$2:$E$37,3,0))=1,1,0)),"",VLOOKUP($D186,Chilicookoff!$C$2:$E$37,3,0))</f>
        <v/>
      </c>
      <c r="W186" s="29" t="str">
        <f>IF(ISNA(VLOOKUP($D186&amp;"",'Advisory Week'!$D$2:$E$32,2,0)),"",VLOOKUP($D186&amp;"",'Advisory Week'!$D$2:$E$32,2,0))</f>
        <v/>
      </c>
      <c r="X186" s="27"/>
      <c r="Y186" s="29" t="str">
        <f>IF(ISNA(IF((VLOOKUP($D186,'B-A-B'!$E$2:$F$70,2,0))=1,1,0)),"",VLOOKUP($D186,'B-A-B'!$E$2:$F$70,2,0))</f>
        <v/>
      </c>
      <c r="Z186" s="29" t="str">
        <f>IF(ISNA(IF((VLOOKUP($D186,'SWE Alumni Event'!$E$2:$F$70,2,0))=1,1,0)),"",VLOOKUP($D186,'SWE Alumni Event'!$E$2:$F$70,2,0))</f>
        <v/>
      </c>
      <c r="AA186" s="27"/>
      <c r="AB186" s="27" t="str">
        <f t="shared" si="0"/>
        <v/>
      </c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</row>
    <row r="187" spans="1:44" ht="15">
      <c r="A187" s="26">
        <f>Membership!$A187</f>
        <v>43125.631823773147</v>
      </c>
      <c r="B187" s="21" t="str">
        <f>Membership!$B187</f>
        <v>Tran</v>
      </c>
      <c r="C187" s="27" t="str">
        <f>Membership!$C187</f>
        <v>Duc</v>
      </c>
      <c r="D187" s="24" t="str">
        <f>Membership!$D187</f>
        <v>DucTran</v>
      </c>
      <c r="E187" s="27" t="str">
        <f>IF(ISNA(VLOOKUP($D187&amp;"",'GM1'!$G$2:$H$64,2,0)),"",VLOOKUP($D187&amp;"",'GM1'!$G$2:$H$64,2,0))</f>
        <v/>
      </c>
      <c r="F187" s="24">
        <f>IF(ISNA(VLOOKUP($D187&amp;"",'GM2'!$G$2:$H$64,2,0)),"",VLOOKUP($D187&amp;"",'GM2'!$G$2:$H$64,2,0))</f>
        <v>2</v>
      </c>
      <c r="G187" s="28" t="str">
        <f>IF(ISNA(VLOOKUP($D187&amp;"",'GM3'!$G$2:$H$20,2,0)),"",VLOOKUP($D187&amp;"",'GM3'!$G$2:$H$20,2,0))</f>
        <v/>
      </c>
      <c r="H187" s="21">
        <f>IF(ISNA(IF((VLOOKUP($D187,'SN1'!$E$2:$F$46,2,0))=1,1,0)),"",VLOOKUP($D187,'SN1'!$E$2:$F$46,2,0))</f>
        <v>1</v>
      </c>
      <c r="I187" s="24" t="str">
        <f>IF(ISNA(IF((VLOOKUP($D187,'SN2'!$E$2:$F$51,2,0))=1,1,0)),"",VLOOKUP($D187,'SN2'!$E$2:$F$51,2,0))</f>
        <v/>
      </c>
      <c r="J187" s="24" t="str">
        <f>IF(ISNA(IF((VLOOKUP($D187,'SN3'!$E$2:$F$43,2,0))=1,2,0)),"",VLOOKUP($D187,'SN3'!$E$2:$F$43,2,0))</f>
        <v/>
      </c>
      <c r="K187" s="24" t="str">
        <f>IF(ISNA(IF((VLOOKUP($D187,'SN4'!$E$2:$F$37,2,0))=1,1,0)),"",VLOOKUP($D187,'SN4'!$E$2:$F$37,2,0))</f>
        <v/>
      </c>
      <c r="L187" s="21" t="str">
        <f>IF(ISNA(IF((VLOOKUP($D187,'GN1'!$F$2:$G$47,2,0))=1,1,0)),"",VLOOKUP($D187,'GN1'!$F$2:$G$47,2,0))</f>
        <v/>
      </c>
      <c r="M187" s="27" t="str">
        <f>IF(ISNA(IF((VLOOKUP($D187,'GN2'!$E$2:$F$37,2,0))=1,1,0)),"",VLOOKUP($D187,'GN2'!$E$2:$F$37,2,0))</f>
        <v/>
      </c>
      <c r="N187" s="27" t="str">
        <f>IF(ISNA(IF((VLOOKUP($D187,'GN3'!$E$2:$F$61,2,0))=1,1,0)),"",VLOOKUP($D187,'GN3'!$E$2:$F$61,2,0))</f>
        <v/>
      </c>
      <c r="O187" s="29" t="str">
        <f>IF(ISNA(IF((VLOOKUP($D187,'GN4'!$E$3:$F$38,2,0))=1,1,0)),"",VLOOKUP($D187,'GN4'!$E$3:$F$38,2,0))</f>
        <v/>
      </c>
      <c r="P187" s="27"/>
      <c r="Q187" s="30">
        <v>1</v>
      </c>
      <c r="R187" s="27"/>
      <c r="S187" s="27"/>
      <c r="T187" s="27"/>
      <c r="U187" s="27"/>
      <c r="V187" s="27" t="str">
        <f>IF(ISNA(IF((VLOOKUP($D187,Chilicookoff!$C$2:$E$37,3,0))=1,1,0)),"",VLOOKUP($D187,Chilicookoff!$C$2:$E$37,3,0))</f>
        <v/>
      </c>
      <c r="W187" s="29" t="str">
        <f>IF(ISNA(VLOOKUP($D187&amp;"",'Advisory Week'!$D$2:$E$32,2,0)),"",VLOOKUP($D187&amp;"",'Advisory Week'!$D$2:$E$32,2,0))</f>
        <v/>
      </c>
      <c r="X187" s="27"/>
      <c r="Y187" s="29" t="str">
        <f>IF(ISNA(IF((VLOOKUP($D187,'B-A-B'!$E$2:$F$70,2,0))=1,1,0)),"",VLOOKUP($D187,'B-A-B'!$E$2:$F$70,2,0))</f>
        <v/>
      </c>
      <c r="Z187" s="29" t="str">
        <f>IF(ISNA(IF((VLOOKUP($D187,'SWE Alumni Event'!$E$2:$F$70,2,0))=1,1,0)),"",VLOOKUP($D187,'SWE Alumni Event'!$E$2:$F$70,2,0))</f>
        <v/>
      </c>
      <c r="AA187" s="27"/>
      <c r="AB187" s="27">
        <f t="shared" si="0"/>
        <v>4</v>
      </c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</row>
    <row r="188" spans="1:44" ht="15">
      <c r="A188" s="26">
        <f>Membership!$A188</f>
        <v>43125.663796099536</v>
      </c>
      <c r="B188" s="21" t="str">
        <f>Membership!$B188</f>
        <v>Nguyen</v>
      </c>
      <c r="C188" s="27" t="str">
        <f>Membership!$C188</f>
        <v>Sitien</v>
      </c>
      <c r="D188" s="24" t="str">
        <f>Membership!$D188</f>
        <v>SitienNguyen</v>
      </c>
      <c r="E188" s="27">
        <f>IF(ISNA(VLOOKUP($D188&amp;"",'GM1'!$G$2:$H$64,2,0)),"",VLOOKUP($D188&amp;"",'GM1'!$G$2:$H$64,2,0))</f>
        <v>1</v>
      </c>
      <c r="F188" s="24" t="str">
        <f>IF(ISNA(VLOOKUP($D188&amp;"",'GM2'!$G$2:$H$64,2,0)),"",VLOOKUP($D188&amp;"",'GM2'!$G$2:$H$64,2,0))</f>
        <v/>
      </c>
      <c r="G188" s="28" t="str">
        <f>IF(ISNA(VLOOKUP($D188&amp;"",'GM3'!$G$2:$H$20,2,0)),"",VLOOKUP($D188&amp;"",'GM3'!$G$2:$H$20,2,0))</f>
        <v/>
      </c>
      <c r="H188" s="21" t="str">
        <f>IF(ISNA(IF((VLOOKUP($D188,'SN1'!$E$2:$F$46,2,0))=1,1,0)),"",VLOOKUP($D188,'SN1'!$E$2:$F$46,2,0))</f>
        <v/>
      </c>
      <c r="I188" s="24" t="str">
        <f>IF(ISNA(IF((VLOOKUP($D188,'SN2'!$E$2:$F$51,2,0))=1,1,0)),"",VLOOKUP($D188,'SN2'!$E$2:$F$51,2,0))</f>
        <v/>
      </c>
      <c r="J188" s="24" t="str">
        <f>IF(ISNA(IF((VLOOKUP($D188,'SN3'!$E$2:$F$43,2,0))=1,2,0)),"",VLOOKUP($D188,'SN3'!$E$2:$F$43,2,0))</f>
        <v/>
      </c>
      <c r="K188" s="24" t="str">
        <f>IF(ISNA(IF((VLOOKUP($D188,'SN4'!$E$2:$F$37,2,0))=1,1,0)),"",VLOOKUP($D188,'SN4'!$E$2:$F$37,2,0))</f>
        <v/>
      </c>
      <c r="L188" s="21" t="str">
        <f>IF(ISNA(IF((VLOOKUP($D188,'GN1'!$F$2:$G$47,2,0))=1,1,0)),"",VLOOKUP($D188,'GN1'!$F$2:$G$47,2,0))</f>
        <v/>
      </c>
      <c r="M188" s="27" t="str">
        <f>IF(ISNA(IF((VLOOKUP($D188,'GN2'!$E$2:$F$37,2,0))=1,1,0)),"",VLOOKUP($D188,'GN2'!$E$2:$F$37,2,0))</f>
        <v/>
      </c>
      <c r="N188" s="27" t="str">
        <f>IF(ISNA(IF((VLOOKUP($D188,'GN3'!$E$2:$F$61,2,0))=1,1,0)),"",VLOOKUP($D188,'GN3'!$E$2:$F$61,2,0))</f>
        <v/>
      </c>
      <c r="O188" s="29" t="str">
        <f>IF(ISNA(IF((VLOOKUP($D188,'GN4'!$E$3:$F$38,2,0))=1,1,0)),"",VLOOKUP($D188,'GN4'!$E$3:$F$38,2,0))</f>
        <v/>
      </c>
      <c r="P188" s="27"/>
      <c r="Q188" s="27"/>
      <c r="R188" s="27"/>
      <c r="S188" s="27"/>
      <c r="T188" s="27"/>
      <c r="U188" s="27"/>
      <c r="V188" s="27" t="str">
        <f>IF(ISNA(IF((VLOOKUP($D188,Chilicookoff!$C$2:$E$37,3,0))=1,1,0)),"",VLOOKUP($D188,Chilicookoff!$C$2:$E$37,3,0))</f>
        <v/>
      </c>
      <c r="W188" s="29">
        <f>IF(ISNA(VLOOKUP($D188&amp;"",'Advisory Week'!$D$2:$E$32,2,0)),"",VLOOKUP($D188&amp;"",'Advisory Week'!$D$2:$E$32,2,0))</f>
        <v>1</v>
      </c>
      <c r="X188" s="27"/>
      <c r="Y188" s="29" t="str">
        <f>IF(ISNA(IF((VLOOKUP($D188,'B-A-B'!$E$2:$F$70,2,0))=1,1,0)),"",VLOOKUP($D188,'B-A-B'!$E$2:$F$70,2,0))</f>
        <v/>
      </c>
      <c r="Z188" s="29" t="str">
        <f>IF(ISNA(IF((VLOOKUP($D188,'SWE Alumni Event'!$E$2:$F$70,2,0))=1,1,0)),"",VLOOKUP($D188,'SWE Alumni Event'!$E$2:$F$70,2,0))</f>
        <v/>
      </c>
      <c r="AA188" s="27"/>
      <c r="AB188" s="27">
        <f t="shared" si="0"/>
        <v>2</v>
      </c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</row>
    <row r="189" spans="1:44" ht="15">
      <c r="A189" s="26">
        <f>Membership!$A189</f>
        <v>43125.746030451388</v>
      </c>
      <c r="B189" s="21" t="str">
        <f>Membership!$B189</f>
        <v>Palana</v>
      </c>
      <c r="C189" s="27" t="str">
        <f>Membership!$C189</f>
        <v>Valeria</v>
      </c>
      <c r="D189" s="24" t="str">
        <f>Membership!$D189</f>
        <v>ValeriaPalana</v>
      </c>
      <c r="E189" s="27" t="str">
        <f>IF(ISNA(VLOOKUP($D189&amp;"",'GM1'!$G$2:$H$64,2,0)),"",VLOOKUP($D189&amp;"",'GM1'!$G$2:$H$64,2,0))</f>
        <v/>
      </c>
      <c r="F189" s="24" t="str">
        <f>IF(ISNA(VLOOKUP($D189&amp;"",'GM2'!$G$2:$H$64,2,0)),"",VLOOKUP($D189&amp;"",'GM2'!$G$2:$H$64,2,0))</f>
        <v/>
      </c>
      <c r="G189" s="28" t="str">
        <f>IF(ISNA(VLOOKUP($D189&amp;"",'GM3'!$G$2:$H$20,2,0)),"",VLOOKUP($D189&amp;"",'GM3'!$G$2:$H$20,2,0))</f>
        <v/>
      </c>
      <c r="H189" s="21" t="str">
        <f>IF(ISNA(IF((VLOOKUP($D189,'SN1'!$E$2:$F$46,2,0))=1,1,0)),"",VLOOKUP($D189,'SN1'!$E$2:$F$46,2,0))</f>
        <v/>
      </c>
      <c r="I189" s="24" t="str">
        <f>IF(ISNA(IF((VLOOKUP($D189,'SN2'!$E$2:$F$51,2,0))=1,1,0)),"",VLOOKUP($D189,'SN2'!$E$2:$F$51,2,0))</f>
        <v/>
      </c>
      <c r="J189" s="24" t="str">
        <f>IF(ISNA(IF((VLOOKUP($D189,'SN3'!$E$2:$F$43,2,0))=1,2,0)),"",VLOOKUP($D189,'SN3'!$E$2:$F$43,2,0))</f>
        <v/>
      </c>
      <c r="K189" s="24" t="str">
        <f>IF(ISNA(IF((VLOOKUP($D189,'SN4'!$E$2:$F$37,2,0))=1,1,0)),"",VLOOKUP($D189,'SN4'!$E$2:$F$37,2,0))</f>
        <v/>
      </c>
      <c r="L189" s="21" t="str">
        <f>IF(ISNA(IF((VLOOKUP($D189,'GN1'!$F$2:$G$47,2,0))=1,1,0)),"",VLOOKUP($D189,'GN1'!$F$2:$G$47,2,0))</f>
        <v/>
      </c>
      <c r="M189" s="27" t="str">
        <f>IF(ISNA(IF((VLOOKUP($D189,'GN2'!$E$2:$F$37,2,0))=1,1,0)),"",VLOOKUP($D189,'GN2'!$E$2:$F$37,2,0))</f>
        <v/>
      </c>
      <c r="N189" s="27" t="str">
        <f>IF(ISNA(IF((VLOOKUP($D189,'GN3'!$E$2:$F$61,2,0))=1,1,0)),"",VLOOKUP($D189,'GN3'!$E$2:$F$61,2,0))</f>
        <v/>
      </c>
      <c r="O189" s="29" t="str">
        <f>IF(ISNA(IF((VLOOKUP($D189,'GN4'!$E$3:$F$38,2,0))=1,1,0)),"",VLOOKUP($D189,'GN4'!$E$3:$F$38,2,0))</f>
        <v/>
      </c>
      <c r="P189" s="27"/>
      <c r="Q189" s="27"/>
      <c r="R189" s="27"/>
      <c r="S189" s="27"/>
      <c r="T189" s="27"/>
      <c r="U189" s="27"/>
      <c r="V189" s="27" t="str">
        <f>IF(ISNA(IF((VLOOKUP($D189,Chilicookoff!$C$2:$E$37,3,0))=1,1,0)),"",VLOOKUP($D189,Chilicookoff!$C$2:$E$37,3,0))</f>
        <v/>
      </c>
      <c r="W189" s="29" t="str">
        <f>IF(ISNA(VLOOKUP($D189&amp;"",'Advisory Week'!$D$2:$E$32,2,0)),"",VLOOKUP($D189&amp;"",'Advisory Week'!$D$2:$E$32,2,0))</f>
        <v/>
      </c>
      <c r="X189" s="27"/>
      <c r="Y189" s="29" t="str">
        <f>IF(ISNA(IF((VLOOKUP($D189,'B-A-B'!$E$2:$F$70,2,0))=1,1,0)),"",VLOOKUP($D189,'B-A-B'!$E$2:$F$70,2,0))</f>
        <v/>
      </c>
      <c r="Z189" s="29" t="str">
        <f>IF(ISNA(IF((VLOOKUP($D189,'SWE Alumni Event'!$E$2:$F$70,2,0))=1,1,0)),"",VLOOKUP($D189,'SWE Alumni Event'!$E$2:$F$70,2,0))</f>
        <v/>
      </c>
      <c r="AA189" s="27"/>
      <c r="AB189" s="27" t="str">
        <f t="shared" si="0"/>
        <v/>
      </c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</row>
    <row r="190" spans="1:44" ht="15">
      <c r="A190" s="26">
        <f>Membership!$A190</f>
        <v>43125.774571516202</v>
      </c>
      <c r="B190" s="21" t="str">
        <f>Membership!$B190</f>
        <v>Gerwin</v>
      </c>
      <c r="C190" s="27" t="str">
        <f>Membership!$C190</f>
        <v>William</v>
      </c>
      <c r="D190" s="24" t="str">
        <f>Membership!$D190</f>
        <v>WilliamGerwin</v>
      </c>
      <c r="E190" s="27">
        <f>IF(ISNA(VLOOKUP($D190&amp;"",'GM1'!$G$2:$H$64,2,0)),"",VLOOKUP($D190&amp;"",'GM1'!$G$2:$H$64,2,0))</f>
        <v>1</v>
      </c>
      <c r="F190" s="24">
        <f>IF(ISNA(VLOOKUP($D190&amp;"",'GM2'!$G$2:$H$64,2,0)),"",VLOOKUP($D190&amp;"",'GM2'!$G$2:$H$64,2,0))</f>
        <v>1</v>
      </c>
      <c r="G190" s="28" t="str">
        <f>IF(ISNA(VLOOKUP($D190&amp;"",'GM3'!$G$2:$H$20,2,0)),"",VLOOKUP($D190&amp;"",'GM3'!$G$2:$H$20,2,0))</f>
        <v/>
      </c>
      <c r="H190" s="21" t="str">
        <f>IF(ISNA(IF((VLOOKUP($D190,'SN1'!$E$2:$F$46,2,0))=1,1,0)),"",VLOOKUP($D190,'SN1'!$E$2:$F$46,2,0))</f>
        <v/>
      </c>
      <c r="I190" s="24" t="str">
        <f>IF(ISNA(IF((VLOOKUP($D190,'SN2'!$E$2:$F$51,2,0))=1,1,0)),"",VLOOKUP($D190,'SN2'!$E$2:$F$51,2,0))</f>
        <v/>
      </c>
      <c r="J190" s="24" t="str">
        <f>IF(ISNA(IF((VLOOKUP($D190,'SN3'!$E$2:$F$43,2,0))=1,2,0)),"",VLOOKUP($D190,'SN3'!$E$2:$F$43,2,0))</f>
        <v/>
      </c>
      <c r="K190" s="24" t="str">
        <f>IF(ISNA(IF((VLOOKUP($D190,'SN4'!$E$2:$F$37,2,0))=1,1,0)),"",VLOOKUP($D190,'SN4'!$E$2:$F$37,2,0))</f>
        <v/>
      </c>
      <c r="L190" s="21" t="str">
        <f>IF(ISNA(IF((VLOOKUP($D190,'GN1'!$F$2:$G$47,2,0))=1,1,0)),"",VLOOKUP($D190,'GN1'!$F$2:$G$47,2,0))</f>
        <v/>
      </c>
      <c r="M190" s="27" t="str">
        <f>IF(ISNA(IF((VLOOKUP($D190,'GN2'!$E$2:$F$37,2,0))=1,1,0)),"",VLOOKUP($D190,'GN2'!$E$2:$F$37,2,0))</f>
        <v/>
      </c>
      <c r="N190" s="27" t="str">
        <f>IF(ISNA(IF((VLOOKUP($D190,'GN3'!$E$2:$F$61,2,0))=1,1,0)),"",VLOOKUP($D190,'GN3'!$E$2:$F$61,2,0))</f>
        <v/>
      </c>
      <c r="O190" s="29" t="str">
        <f>IF(ISNA(IF((VLOOKUP($D190,'GN4'!$E$3:$F$38,2,0))=1,1,0)),"",VLOOKUP($D190,'GN4'!$E$3:$F$38,2,0))</f>
        <v/>
      </c>
      <c r="P190" s="27"/>
      <c r="Q190" s="30">
        <v>1</v>
      </c>
      <c r="R190" s="27"/>
      <c r="S190" s="27"/>
      <c r="T190" s="30">
        <v>1</v>
      </c>
      <c r="U190" s="27"/>
      <c r="V190" s="27" t="str">
        <f>IF(ISNA(IF((VLOOKUP($D190,Chilicookoff!$C$2:$E$37,3,0))=1,1,0)),"",VLOOKUP($D190,Chilicookoff!$C$2:$E$37,3,0))</f>
        <v/>
      </c>
      <c r="W190" s="29" t="str">
        <f>IF(ISNA(VLOOKUP($D190&amp;"",'Advisory Week'!$D$2:$E$32,2,0)),"",VLOOKUP($D190&amp;"",'Advisory Week'!$D$2:$E$32,2,0))</f>
        <v/>
      </c>
      <c r="X190" s="27"/>
      <c r="Y190" s="29" t="str">
        <f>IF(ISNA(IF((VLOOKUP($D190,'B-A-B'!$E$2:$F$70,2,0))=1,1,0)),"",VLOOKUP($D190,'B-A-B'!$E$2:$F$70,2,0))</f>
        <v/>
      </c>
      <c r="Z190" s="29" t="str">
        <f>IF(ISNA(IF((VLOOKUP($D190,'SWE Alumni Event'!$E$2:$F$70,2,0))=1,1,0)),"",VLOOKUP($D190,'SWE Alumni Event'!$E$2:$F$70,2,0))</f>
        <v/>
      </c>
      <c r="AA190" s="27"/>
      <c r="AB190" s="27">
        <f t="shared" si="0"/>
        <v>4</v>
      </c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</row>
    <row r="191" spans="1:44" ht="15">
      <c r="A191" s="26">
        <f>Membership!$A191</f>
        <v>43125.904654895829</v>
      </c>
      <c r="B191" s="21" t="str">
        <f>Membership!$B191</f>
        <v>Asghar</v>
      </c>
      <c r="C191" s="27" t="str">
        <f>Membership!$C191</f>
        <v>Ali</v>
      </c>
      <c r="D191" s="24" t="str">
        <f>Membership!$D191</f>
        <v>AliAsghar</v>
      </c>
      <c r="E191" s="27" t="str">
        <f>IF(ISNA(VLOOKUP($D191&amp;"",'GM1'!$G$2:$H$64,2,0)),"",VLOOKUP($D191&amp;"",'GM1'!$G$2:$H$64,2,0))</f>
        <v/>
      </c>
      <c r="F191" s="24">
        <f>IF(ISNA(VLOOKUP($D191&amp;"",'GM2'!$G$2:$H$64,2,0)),"",VLOOKUP($D191&amp;"",'GM2'!$G$2:$H$64,2,0))</f>
        <v>1</v>
      </c>
      <c r="G191" s="28" t="str">
        <f>IF(ISNA(VLOOKUP($D191&amp;"",'GM3'!$G$2:$H$20,2,0)),"",VLOOKUP($D191&amp;"",'GM3'!$G$2:$H$20,2,0))</f>
        <v/>
      </c>
      <c r="H191" s="21" t="str">
        <f>IF(ISNA(IF((VLOOKUP($D191,'SN1'!$E$2:$F$46,2,0))=1,1,0)),"",VLOOKUP($D191,'SN1'!$E$2:$F$46,2,0))</f>
        <v/>
      </c>
      <c r="I191" s="24" t="str">
        <f>IF(ISNA(IF((VLOOKUP($D191,'SN2'!$E$2:$F$51,2,0))=1,1,0)),"",VLOOKUP($D191,'SN2'!$E$2:$F$51,2,0))</f>
        <v/>
      </c>
      <c r="J191" s="24" t="str">
        <f>IF(ISNA(IF((VLOOKUP($D191,'SN3'!$E$2:$F$43,2,0))=1,2,0)),"",VLOOKUP($D191,'SN3'!$E$2:$F$43,2,0))</f>
        <v/>
      </c>
      <c r="K191" s="24" t="str">
        <f>IF(ISNA(IF((VLOOKUP($D191,'SN4'!$E$2:$F$37,2,0))=1,1,0)),"",VLOOKUP($D191,'SN4'!$E$2:$F$37,2,0))</f>
        <v/>
      </c>
      <c r="L191" s="21" t="str">
        <f>IF(ISNA(IF((VLOOKUP($D191,'GN1'!$F$2:$G$47,2,0))=1,1,0)),"",VLOOKUP($D191,'GN1'!$F$2:$G$47,2,0))</f>
        <v/>
      </c>
      <c r="M191" s="27" t="str">
        <f>IF(ISNA(IF((VLOOKUP($D191,'GN2'!$E$2:$F$37,2,0))=1,1,0)),"",VLOOKUP($D191,'GN2'!$E$2:$F$37,2,0))</f>
        <v/>
      </c>
      <c r="N191" s="27" t="str">
        <f>IF(ISNA(IF((VLOOKUP($D191,'GN3'!$E$2:$F$61,2,0))=1,1,0)),"",VLOOKUP($D191,'GN3'!$E$2:$F$61,2,0))</f>
        <v/>
      </c>
      <c r="O191" s="29" t="str">
        <f>IF(ISNA(IF((VLOOKUP($D191,'GN4'!$E$3:$F$38,2,0))=1,1,0)),"",VLOOKUP($D191,'GN4'!$E$3:$F$38,2,0))</f>
        <v/>
      </c>
      <c r="P191" s="27"/>
      <c r="Q191" s="27"/>
      <c r="R191" s="27"/>
      <c r="S191" s="27"/>
      <c r="T191" s="27"/>
      <c r="U191" s="27"/>
      <c r="V191" s="27" t="str">
        <f>IF(ISNA(IF((VLOOKUP($D191,Chilicookoff!$C$2:$E$37,3,0))=1,1,0)),"",VLOOKUP($D191,Chilicookoff!$C$2:$E$37,3,0))</f>
        <v/>
      </c>
      <c r="W191" s="29" t="str">
        <f>IF(ISNA(VLOOKUP($D191&amp;"",'Advisory Week'!$D$2:$E$32,2,0)),"",VLOOKUP($D191&amp;"",'Advisory Week'!$D$2:$E$32,2,0))</f>
        <v/>
      </c>
      <c r="X191" s="27"/>
      <c r="Y191" s="29" t="str">
        <f>IF(ISNA(IF((VLOOKUP($D191,'B-A-B'!$E$2:$F$70,2,0))=1,1,0)),"",VLOOKUP($D191,'B-A-B'!$E$2:$F$70,2,0))</f>
        <v/>
      </c>
      <c r="Z191" s="29">
        <f>IF(ISNA(IF((VLOOKUP($D191,'SWE Alumni Event'!$E$2:$F$70,2,0))=1,1,0)),"",VLOOKUP($D191,'SWE Alumni Event'!$E$2:$F$70,2,0))</f>
        <v>1</v>
      </c>
      <c r="AA191" s="27"/>
      <c r="AB191" s="27">
        <f t="shared" si="0"/>
        <v>2</v>
      </c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</row>
    <row r="192" spans="1:44" ht="15">
      <c r="A192" s="26">
        <f>Membership!$A192</f>
        <v>43126.547420798612</v>
      </c>
      <c r="B192" s="21" t="str">
        <f>Membership!$B192</f>
        <v>Okocha-Ojeah</v>
      </c>
      <c r="C192" s="27" t="str">
        <f>Membership!$C192</f>
        <v>Ejike</v>
      </c>
      <c r="D192" s="24" t="str">
        <f>Membership!$D192</f>
        <v>EjikeOkocha-Ojeah</v>
      </c>
      <c r="E192" s="27">
        <f>IF(ISNA(VLOOKUP($D192&amp;"",'GM1'!$G$2:$H$64,2,0)),"",VLOOKUP($D192&amp;"",'GM1'!$G$2:$H$64,2,0))</f>
        <v>1</v>
      </c>
      <c r="F192" s="24" t="str">
        <f>IF(ISNA(VLOOKUP($D192&amp;"",'GM2'!$G$2:$H$64,2,0)),"",VLOOKUP($D192&amp;"",'GM2'!$G$2:$H$64,2,0))</f>
        <v/>
      </c>
      <c r="G192" s="28">
        <f>IF(ISNA(VLOOKUP($D192&amp;"",'GM3'!$G$2:$H$20,2,0)),"",VLOOKUP($D192&amp;"",'GM3'!$G$2:$H$20,2,0))</f>
        <v>2</v>
      </c>
      <c r="H192" s="21">
        <f>IF(ISNA(IF((VLOOKUP($D192,'SN1'!$E$2:$F$46,2,0))=1,1,0)),"",VLOOKUP($D192,'SN1'!$E$2:$F$46,2,0))</f>
        <v>1</v>
      </c>
      <c r="I192" s="24">
        <f>IF(ISNA(IF((VLOOKUP($D192,'SN2'!$E$2:$F$51,2,0))=1,1,0)),"",VLOOKUP($D192,'SN2'!$E$2:$F$51,2,0))</f>
        <v>1</v>
      </c>
      <c r="J192" s="24">
        <f>IF(ISNA(IF((VLOOKUP($D192,'SN3'!$E$2:$F$43,2,0))=1,2,0)),"",VLOOKUP($D192,'SN3'!$E$2:$F$43,2,0))</f>
        <v>1</v>
      </c>
      <c r="K192" s="24" t="str">
        <f>IF(ISNA(IF((VLOOKUP($D192,'SN4'!$E$2:$F$37,2,0))=1,1,0)),"",VLOOKUP($D192,'SN4'!$E$2:$F$37,2,0))</f>
        <v/>
      </c>
      <c r="L192" s="21" t="str">
        <f>IF(ISNA(IF((VLOOKUP($D192,'GN1'!$F$2:$G$47,2,0))=1,1,0)),"",VLOOKUP($D192,'GN1'!$F$2:$G$47,2,0))</f>
        <v/>
      </c>
      <c r="M192" s="27" t="str">
        <f>IF(ISNA(IF((VLOOKUP($D192,'GN2'!$E$2:$F$37,2,0))=1,1,0)),"",VLOOKUP($D192,'GN2'!$E$2:$F$37,2,0))</f>
        <v/>
      </c>
      <c r="N192" s="27" t="str">
        <f>IF(ISNA(IF((VLOOKUP($D192,'GN3'!$E$2:$F$61,2,0))=1,1,0)),"",VLOOKUP($D192,'GN3'!$E$2:$F$61,2,0))</f>
        <v/>
      </c>
      <c r="O192" s="29" t="str">
        <f>IF(ISNA(IF((VLOOKUP($D192,'GN4'!$E$3:$F$38,2,0))=1,1,0)),"",VLOOKUP($D192,'GN4'!$E$3:$F$38,2,0))</f>
        <v/>
      </c>
      <c r="P192" s="27"/>
      <c r="Q192" s="30">
        <v>1</v>
      </c>
      <c r="R192" s="27"/>
      <c r="S192" s="27"/>
      <c r="T192" s="27"/>
      <c r="U192" s="27"/>
      <c r="V192" s="27">
        <f>IF(ISNA(IF((VLOOKUP($D192,Chilicookoff!$C$2:$E$37,3,0))=1,1,0)),"",VLOOKUP($D192,Chilicookoff!$C$2:$E$37,3,0))</f>
        <v>8</v>
      </c>
      <c r="W192" s="29" t="str">
        <f>IF(ISNA(VLOOKUP($D192&amp;"",'Advisory Week'!$D$2:$E$32,2,0)),"",VLOOKUP($D192&amp;"",'Advisory Week'!$D$2:$E$32,2,0))</f>
        <v/>
      </c>
      <c r="X192" s="27"/>
      <c r="Y192" s="29">
        <f>IF(ISNA(IF((VLOOKUP($D192,'B-A-B'!$E$2:$F$70,2,0))=1,1,0)),"",VLOOKUP($D192,'B-A-B'!$E$2:$F$70,2,0))</f>
        <v>7</v>
      </c>
      <c r="Z192" s="29" t="str">
        <f>IF(ISNA(IF((VLOOKUP($D192,'SWE Alumni Event'!$E$2:$F$70,2,0))=1,1,0)),"",VLOOKUP($D192,'SWE Alumni Event'!$E$2:$F$70,2,0))</f>
        <v/>
      </c>
      <c r="AA192" s="27"/>
      <c r="AB192" s="27">
        <f t="shared" si="0"/>
        <v>22</v>
      </c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</row>
    <row r="193" spans="1:44" ht="15">
      <c r="A193" s="26">
        <f>Membership!$A193</f>
        <v>43126.711774178242</v>
      </c>
      <c r="B193" s="21" t="str">
        <f>Membership!$B193</f>
        <v>Limaye</v>
      </c>
      <c r="C193" s="27" t="str">
        <f>Membership!$C193</f>
        <v>Sagar</v>
      </c>
      <c r="D193" s="24" t="str">
        <f>Membership!$D193</f>
        <v>SagarLimaye</v>
      </c>
      <c r="E193" s="27" t="str">
        <f>IF(ISNA(VLOOKUP($D193&amp;"",'GM1'!$G$2:$H$64,2,0)),"",VLOOKUP($D193&amp;"",'GM1'!$G$2:$H$64,2,0))</f>
        <v/>
      </c>
      <c r="F193" s="24">
        <f>IF(ISNA(VLOOKUP($D193&amp;"",'GM2'!$G$2:$H$64,2,0)),"",VLOOKUP($D193&amp;"",'GM2'!$G$2:$H$64,2,0))</f>
        <v>1</v>
      </c>
      <c r="G193" s="28" t="str">
        <f>IF(ISNA(VLOOKUP($D193&amp;"",'GM3'!$G$2:$H$20,2,0)),"",VLOOKUP($D193&amp;"",'GM3'!$G$2:$H$20,2,0))</f>
        <v/>
      </c>
      <c r="H193" s="21" t="str">
        <f>IF(ISNA(IF((VLOOKUP($D193,'SN1'!$E$2:$F$46,2,0))=1,1,0)),"",VLOOKUP($D193,'SN1'!$E$2:$F$46,2,0))</f>
        <v/>
      </c>
      <c r="I193" s="24" t="str">
        <f>IF(ISNA(IF((VLOOKUP($D193,'SN2'!$E$2:$F$51,2,0))=1,1,0)),"",VLOOKUP($D193,'SN2'!$E$2:$F$51,2,0))</f>
        <v/>
      </c>
      <c r="J193" s="24" t="str">
        <f>IF(ISNA(IF((VLOOKUP($D193,'SN3'!$E$2:$F$43,2,0))=1,2,0)),"",VLOOKUP($D193,'SN3'!$E$2:$F$43,2,0))</f>
        <v/>
      </c>
      <c r="K193" s="24" t="str">
        <f>IF(ISNA(IF((VLOOKUP($D193,'SN4'!$E$2:$F$37,2,0))=1,1,0)),"",VLOOKUP($D193,'SN4'!$E$2:$F$37,2,0))</f>
        <v/>
      </c>
      <c r="L193" s="21" t="str">
        <f>IF(ISNA(IF((VLOOKUP($D193,'GN1'!$F$2:$G$47,2,0))=1,1,0)),"",VLOOKUP($D193,'GN1'!$F$2:$G$47,2,0))</f>
        <v/>
      </c>
      <c r="M193" s="27" t="str">
        <f>IF(ISNA(IF((VLOOKUP($D193,'GN2'!$E$2:$F$37,2,0))=1,1,0)),"",VLOOKUP($D193,'GN2'!$E$2:$F$37,2,0))</f>
        <v/>
      </c>
      <c r="N193" s="27" t="str">
        <f>IF(ISNA(IF((VLOOKUP($D193,'GN3'!$E$2:$F$61,2,0))=1,1,0)),"",VLOOKUP($D193,'GN3'!$E$2:$F$61,2,0))</f>
        <v/>
      </c>
      <c r="O193" s="29" t="str">
        <f>IF(ISNA(IF((VLOOKUP($D193,'GN4'!$E$3:$F$38,2,0))=1,1,0)),"",VLOOKUP($D193,'GN4'!$E$3:$F$38,2,0))</f>
        <v/>
      </c>
      <c r="P193" s="27"/>
      <c r="Q193" s="27"/>
      <c r="R193" s="27"/>
      <c r="S193" s="27"/>
      <c r="T193" s="27"/>
      <c r="U193" s="27"/>
      <c r="V193" s="27">
        <f>IF(ISNA(IF((VLOOKUP($D193,Chilicookoff!$C$2:$E$37,3,0))=1,1,0)),"",VLOOKUP($D193,Chilicookoff!$C$2:$E$37,3,0))</f>
        <v>2</v>
      </c>
      <c r="W193" s="29" t="str">
        <f>IF(ISNA(VLOOKUP($D193&amp;"",'Advisory Week'!$D$2:$E$32,2,0)),"",VLOOKUP($D193&amp;"",'Advisory Week'!$D$2:$E$32,2,0))</f>
        <v/>
      </c>
      <c r="X193" s="27"/>
      <c r="Y193" s="29" t="str">
        <f>IF(ISNA(IF((VLOOKUP($D193,'B-A-B'!$E$2:$F$70,2,0))=1,1,0)),"",VLOOKUP($D193,'B-A-B'!$E$2:$F$70,2,0))</f>
        <v/>
      </c>
      <c r="Z193" s="29" t="str">
        <f>IF(ISNA(IF((VLOOKUP($D193,'SWE Alumni Event'!$E$2:$F$70,2,0))=1,1,0)),"",VLOOKUP($D193,'SWE Alumni Event'!$E$2:$F$70,2,0))</f>
        <v/>
      </c>
      <c r="AA193" s="27"/>
      <c r="AB193" s="27">
        <f t="shared" si="0"/>
        <v>3</v>
      </c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</row>
    <row r="194" spans="1:44" ht="15">
      <c r="A194" s="26">
        <f>Membership!$A194</f>
        <v>43127.466938391204</v>
      </c>
      <c r="B194" s="21" t="str">
        <f>Membership!$B194</f>
        <v>Carrera</v>
      </c>
      <c r="C194" s="27" t="str">
        <f>Membership!$C194</f>
        <v>Miguel</v>
      </c>
      <c r="D194" s="24" t="str">
        <f>Membership!$D194</f>
        <v>MiguelCarrera</v>
      </c>
      <c r="E194" s="27" t="str">
        <f>IF(ISNA(VLOOKUP($D194&amp;"",'GM1'!$G$2:$H$64,2,0)),"",VLOOKUP($D194&amp;"",'GM1'!$G$2:$H$64,2,0))</f>
        <v/>
      </c>
      <c r="F194" s="24" t="str">
        <f>IF(ISNA(VLOOKUP($D194&amp;"",'GM2'!$G$2:$H$64,2,0)),"",VLOOKUP($D194&amp;"",'GM2'!$G$2:$H$64,2,0))</f>
        <v/>
      </c>
      <c r="G194" s="28" t="str">
        <f>IF(ISNA(VLOOKUP($D194&amp;"",'GM3'!$G$2:$H$20,2,0)),"",VLOOKUP($D194&amp;"",'GM3'!$G$2:$H$20,2,0))</f>
        <v/>
      </c>
      <c r="H194" s="21" t="str">
        <f>IF(ISNA(IF((VLOOKUP($D194,'SN1'!$E$2:$F$46,2,0))=1,1,0)),"",VLOOKUP($D194,'SN1'!$E$2:$F$46,2,0))</f>
        <v/>
      </c>
      <c r="I194" s="24" t="str">
        <f>IF(ISNA(IF((VLOOKUP($D194,'SN2'!$E$2:$F$51,2,0))=1,1,0)),"",VLOOKUP($D194,'SN2'!$E$2:$F$51,2,0))</f>
        <v/>
      </c>
      <c r="J194" s="24" t="str">
        <f>IF(ISNA(IF((VLOOKUP($D194,'SN3'!$E$2:$F$43,2,0))=1,2,0)),"",VLOOKUP($D194,'SN3'!$E$2:$F$43,2,0))</f>
        <v/>
      </c>
      <c r="K194" s="24" t="str">
        <f>IF(ISNA(IF((VLOOKUP($D194,'SN4'!$E$2:$F$37,2,0))=1,1,0)),"",VLOOKUP($D194,'SN4'!$E$2:$F$37,2,0))</f>
        <v/>
      </c>
      <c r="L194" s="21" t="str">
        <f>IF(ISNA(IF((VLOOKUP($D194,'GN1'!$F$2:$G$47,2,0))=1,1,0)),"",VLOOKUP($D194,'GN1'!$F$2:$G$47,2,0))</f>
        <v/>
      </c>
      <c r="M194" s="27" t="str">
        <f>IF(ISNA(IF((VLOOKUP($D194,'GN2'!$E$2:$F$37,2,0))=1,1,0)),"",VLOOKUP($D194,'GN2'!$E$2:$F$37,2,0))</f>
        <v/>
      </c>
      <c r="N194" s="27" t="str">
        <f>IF(ISNA(IF((VLOOKUP($D194,'GN3'!$E$2:$F$61,2,0))=1,1,0)),"",VLOOKUP($D194,'GN3'!$E$2:$F$61,2,0))</f>
        <v/>
      </c>
      <c r="O194" s="29" t="str">
        <f>IF(ISNA(IF((VLOOKUP($D194,'GN4'!$E$3:$F$38,2,0))=1,1,0)),"",VLOOKUP($D194,'GN4'!$E$3:$F$38,2,0))</f>
        <v/>
      </c>
      <c r="P194" s="27"/>
      <c r="Q194" s="30">
        <v>4</v>
      </c>
      <c r="R194" s="27"/>
      <c r="S194" s="27"/>
      <c r="T194" s="27"/>
      <c r="U194" s="27"/>
      <c r="V194" s="27">
        <f>IF(ISNA(IF((VLOOKUP($D194,Chilicookoff!$C$2:$E$37,3,0))=1,1,0)),"",VLOOKUP($D194,Chilicookoff!$C$2:$E$37,3,0))</f>
        <v>2</v>
      </c>
      <c r="W194" s="29" t="str">
        <f>IF(ISNA(VLOOKUP($D194&amp;"",'Advisory Week'!$D$2:$E$32,2,0)),"",VLOOKUP($D194&amp;"",'Advisory Week'!$D$2:$E$32,2,0))</f>
        <v/>
      </c>
      <c r="X194" s="27"/>
      <c r="Y194" s="29" t="str">
        <f>IF(ISNA(IF((VLOOKUP($D194,'B-A-B'!$E$2:$F$70,2,0))=1,1,0)),"",VLOOKUP($D194,'B-A-B'!$E$2:$F$70,2,0))</f>
        <v/>
      </c>
      <c r="Z194" s="29" t="str">
        <f>IF(ISNA(IF((VLOOKUP($D194,'SWE Alumni Event'!$E$2:$F$70,2,0))=1,1,0)),"",VLOOKUP($D194,'SWE Alumni Event'!$E$2:$F$70,2,0))</f>
        <v/>
      </c>
      <c r="AA194" s="27"/>
      <c r="AB194" s="27">
        <f t="shared" si="0"/>
        <v>6</v>
      </c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</row>
    <row r="195" spans="1:44" ht="15">
      <c r="A195" s="26">
        <f>Membership!$A195</f>
        <v>43014.615748032404</v>
      </c>
      <c r="B195" s="21" t="str">
        <f>Membership!$B195</f>
        <v>Dissanayake</v>
      </c>
      <c r="C195" s="27" t="str">
        <f>Membership!$C195</f>
        <v>Kanchuka</v>
      </c>
      <c r="D195" s="24" t="str">
        <f>Membership!$D195</f>
        <v>KanchukaDissanayake</v>
      </c>
      <c r="E195" s="27" t="str">
        <f>IF(ISNA(VLOOKUP($D195&amp;"",'GM1'!$G$2:$H$64,2,0)),"",VLOOKUP($D195&amp;"",'GM1'!$G$2:$H$64,2,0))</f>
        <v/>
      </c>
      <c r="F195" s="24" t="str">
        <f>IF(ISNA(VLOOKUP($D195&amp;"",'GM2'!$G$2:$H$64,2,0)),"",VLOOKUP($D195&amp;"",'GM2'!$G$2:$H$64,2,0))</f>
        <v/>
      </c>
      <c r="G195" s="28" t="str">
        <f>IF(ISNA(VLOOKUP($D195&amp;"",'GM3'!$G$2:$H$20,2,0)),"",VLOOKUP($D195&amp;"",'GM3'!$G$2:$H$20,2,0))</f>
        <v/>
      </c>
      <c r="H195" s="21" t="str">
        <f>IF(ISNA(IF((VLOOKUP($D195,'SN1'!$E$2:$F$46,2,0))=1,1,0)),"",VLOOKUP($D195,'SN1'!$E$2:$F$46,2,0))</f>
        <v/>
      </c>
      <c r="I195" s="24" t="str">
        <f>IF(ISNA(IF((VLOOKUP($D195,'SN2'!$E$2:$F$51,2,0))=1,1,0)),"",VLOOKUP($D195,'SN2'!$E$2:$F$51,2,0))</f>
        <v/>
      </c>
      <c r="J195" s="24" t="str">
        <f>IF(ISNA(IF((VLOOKUP($D195,'SN3'!$E$2:$F$43,2,0))=1,2,0)),"",VLOOKUP($D195,'SN3'!$E$2:$F$43,2,0))</f>
        <v/>
      </c>
      <c r="K195" s="24" t="str">
        <f>IF(ISNA(IF((VLOOKUP($D195,'SN4'!$E$2:$F$37,2,0))=1,1,0)),"",VLOOKUP($D195,'SN4'!$E$2:$F$37,2,0))</f>
        <v/>
      </c>
      <c r="L195" s="21" t="str">
        <f>IF(ISNA(IF((VLOOKUP($D195,'GN1'!$F$2:$G$47,2,0))=1,1,0)),"",VLOOKUP($D195,'GN1'!$F$2:$G$47,2,0))</f>
        <v/>
      </c>
      <c r="M195" s="27" t="str">
        <f>IF(ISNA(IF((VLOOKUP($D195,'GN2'!$E$2:$F$37,2,0))=1,1,0)),"",VLOOKUP($D195,'GN2'!$E$2:$F$37,2,0))</f>
        <v/>
      </c>
      <c r="N195" s="27" t="str">
        <f>IF(ISNA(IF((VLOOKUP($D195,'GN3'!$E$2:$F$61,2,0))=1,1,0)),"",VLOOKUP($D195,'GN3'!$E$2:$F$61,2,0))</f>
        <v/>
      </c>
      <c r="O195" s="29" t="str">
        <f>IF(ISNA(IF((VLOOKUP($D195,'GN4'!$E$3:$F$38,2,0))=1,1,0)),"",VLOOKUP($D195,'GN4'!$E$3:$F$38,2,0))</f>
        <v/>
      </c>
      <c r="P195" s="27"/>
      <c r="Q195" s="27"/>
      <c r="R195" s="27"/>
      <c r="S195" s="27"/>
      <c r="T195" s="27"/>
      <c r="U195" s="27"/>
      <c r="V195" s="27" t="str">
        <f>IF(ISNA(IF((VLOOKUP($D195,Chilicookoff!$C$2:$E$37,3,0))=1,1,0)),"",VLOOKUP($D195,Chilicookoff!$C$2:$E$37,3,0))</f>
        <v/>
      </c>
      <c r="W195" s="29" t="str">
        <f>IF(ISNA(VLOOKUP($D195&amp;"",'Advisory Week'!$D$2:$E$32,2,0)),"",VLOOKUP($D195&amp;"",'Advisory Week'!$D$2:$E$32,2,0))</f>
        <v/>
      </c>
      <c r="X195" s="27"/>
      <c r="Y195" s="29" t="str">
        <f>IF(ISNA(IF((VLOOKUP($D195,'B-A-B'!$E$2:$F$70,2,0))=1,1,0)),"",VLOOKUP($D195,'B-A-B'!$E$2:$F$70,2,0))</f>
        <v/>
      </c>
      <c r="Z195" s="29" t="str">
        <f>IF(ISNA(IF((VLOOKUP($D195,'SWE Alumni Event'!$E$2:$F$70,2,0))=1,1,0)),"",VLOOKUP($D195,'SWE Alumni Event'!$E$2:$F$70,2,0))</f>
        <v/>
      </c>
      <c r="AA195" s="27"/>
      <c r="AB195" s="27" t="str">
        <f t="shared" si="0"/>
        <v/>
      </c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</row>
    <row r="196" spans="1:44" ht="15">
      <c r="A196" s="26">
        <f>Membership!$A196</f>
        <v>43128.642795277774</v>
      </c>
      <c r="B196" s="21" t="str">
        <f>Membership!$B196</f>
        <v>Messiha</v>
      </c>
      <c r="C196" s="27" t="str">
        <f>Membership!$C196</f>
        <v>Elaine</v>
      </c>
      <c r="D196" s="24" t="str">
        <f>Membership!$D196</f>
        <v>ElaineMessiha</v>
      </c>
      <c r="E196" s="27" t="str">
        <f>IF(ISNA(VLOOKUP($D196&amp;"",'GM1'!$G$2:$H$64,2,0)),"",VLOOKUP($D196&amp;"",'GM1'!$G$2:$H$64,2,0))</f>
        <v/>
      </c>
      <c r="F196" s="24" t="str">
        <f>IF(ISNA(VLOOKUP($D196&amp;"",'GM2'!$G$2:$H$64,2,0)),"",VLOOKUP($D196&amp;"",'GM2'!$G$2:$H$64,2,0))</f>
        <v/>
      </c>
      <c r="G196" s="28" t="str">
        <f>IF(ISNA(VLOOKUP($D196&amp;"",'GM3'!$G$2:$H$20,2,0)),"",VLOOKUP($D196&amp;"",'GM3'!$G$2:$H$20,2,0))</f>
        <v/>
      </c>
      <c r="H196" s="21" t="str">
        <f>IF(ISNA(IF((VLOOKUP($D196,'SN1'!$E$2:$F$46,2,0))=1,1,0)),"",VLOOKUP($D196,'SN1'!$E$2:$F$46,2,0))</f>
        <v/>
      </c>
      <c r="I196" s="24" t="str">
        <f>IF(ISNA(IF((VLOOKUP($D196,'SN2'!$E$2:$F$51,2,0))=1,1,0)),"",VLOOKUP($D196,'SN2'!$E$2:$F$51,2,0))</f>
        <v/>
      </c>
      <c r="J196" s="24" t="str">
        <f>IF(ISNA(IF((VLOOKUP($D196,'SN3'!$E$2:$F$43,2,0))=1,2,0)),"",VLOOKUP($D196,'SN3'!$E$2:$F$43,2,0))</f>
        <v/>
      </c>
      <c r="K196" s="24" t="str">
        <f>IF(ISNA(IF((VLOOKUP($D196,'SN4'!$E$2:$F$37,2,0))=1,1,0)),"",VLOOKUP($D196,'SN4'!$E$2:$F$37,2,0))</f>
        <v/>
      </c>
      <c r="L196" s="21" t="str">
        <f>IF(ISNA(IF((VLOOKUP($D196,'GN1'!$F$2:$G$47,2,0))=1,1,0)),"",VLOOKUP($D196,'GN1'!$F$2:$G$47,2,0))</f>
        <v/>
      </c>
      <c r="M196" s="27" t="str">
        <f>IF(ISNA(IF((VLOOKUP($D196,'GN2'!$E$2:$F$37,2,0))=1,1,0)),"",VLOOKUP($D196,'GN2'!$E$2:$F$37,2,0))</f>
        <v/>
      </c>
      <c r="N196" s="27" t="str">
        <f>IF(ISNA(IF((VLOOKUP($D196,'GN3'!$E$2:$F$61,2,0))=1,1,0)),"",VLOOKUP($D196,'GN3'!$E$2:$F$61,2,0))</f>
        <v/>
      </c>
      <c r="O196" s="29" t="str">
        <f>IF(ISNA(IF((VLOOKUP($D196,'GN4'!$E$3:$F$38,2,0))=1,1,0)),"",VLOOKUP($D196,'GN4'!$E$3:$F$38,2,0))</f>
        <v/>
      </c>
      <c r="P196" s="27"/>
      <c r="Q196" s="27"/>
      <c r="R196" s="27"/>
      <c r="S196" s="27"/>
      <c r="T196" s="27"/>
      <c r="U196" s="27"/>
      <c r="V196" s="27" t="str">
        <f>IF(ISNA(IF((VLOOKUP($D196,Chilicookoff!$C$2:$E$37,3,0))=1,1,0)),"",VLOOKUP($D196,Chilicookoff!$C$2:$E$37,3,0))</f>
        <v/>
      </c>
      <c r="W196" s="29" t="str">
        <f>IF(ISNA(VLOOKUP($D196&amp;"",'Advisory Week'!$D$2:$E$32,2,0)),"",VLOOKUP($D196&amp;"",'Advisory Week'!$D$2:$E$32,2,0))</f>
        <v/>
      </c>
      <c r="X196" s="27"/>
      <c r="Y196" s="29" t="str">
        <f>IF(ISNA(IF((VLOOKUP($D196,'B-A-B'!$E$2:$F$70,2,0))=1,1,0)),"",VLOOKUP($D196,'B-A-B'!$E$2:$F$70,2,0))</f>
        <v/>
      </c>
      <c r="Z196" s="29" t="str">
        <f>IF(ISNA(IF((VLOOKUP($D196,'SWE Alumni Event'!$E$2:$F$70,2,0))=1,1,0)),"",VLOOKUP($D196,'SWE Alumni Event'!$E$2:$F$70,2,0))</f>
        <v/>
      </c>
      <c r="AA196" s="27"/>
      <c r="AB196" s="27" t="str">
        <f t="shared" si="0"/>
        <v/>
      </c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</row>
    <row r="197" spans="1:44" ht="15">
      <c r="A197" s="26">
        <f>Membership!$A197</f>
        <v>42913.261326354172</v>
      </c>
      <c r="B197" s="22" t="str">
        <f>Membership!$B197</f>
        <v>Diaz</v>
      </c>
      <c r="C197" s="23" t="str">
        <f>Membership!$C197</f>
        <v>Rosario</v>
      </c>
      <c r="D197" s="24" t="str">
        <f>Membership!$D197</f>
        <v>RosarioDiaz</v>
      </c>
      <c r="E197" s="27" t="str">
        <f>IF(ISNA(VLOOKUP($D197&amp;"",'GM1'!$G$2:$H$64,2,0)),"",VLOOKUP($D197&amp;"",'GM1'!$G$2:$H$64,2,0))</f>
        <v/>
      </c>
      <c r="F197" s="24" t="str">
        <f>IF(ISNA(VLOOKUP($D197&amp;"",'GM2'!$G$2:$H$64,2,0)),"",VLOOKUP($D197&amp;"",'GM2'!$G$2:$H$64,2,0))</f>
        <v/>
      </c>
      <c r="G197" s="28" t="str">
        <f>IF(ISNA(VLOOKUP($D197&amp;"",'GM3'!$G$2:$H$20,2,0)),"",VLOOKUP($D197&amp;"",'GM3'!$G$2:$H$20,2,0))</f>
        <v/>
      </c>
      <c r="H197" s="21" t="str">
        <f>IF(ISNA(IF((VLOOKUP($D197,'SN1'!$E$2:$F$46,2,0))=1,1,0)),"",VLOOKUP($D197,'SN1'!$E$2:$F$46,2,0))</f>
        <v/>
      </c>
      <c r="I197" s="24" t="str">
        <f>IF(ISNA(IF((VLOOKUP($D197,'SN2'!$E$2:$F$51,2,0))=1,1,0)),"",VLOOKUP($D197,'SN2'!$E$2:$F$51,2,0))</f>
        <v/>
      </c>
      <c r="J197" s="24" t="str">
        <f>IF(ISNA(IF((VLOOKUP($D197,'SN3'!$E$2:$F$43,2,0))=1,2,0)),"",VLOOKUP($D197,'SN3'!$E$2:$F$43,2,0))</f>
        <v/>
      </c>
      <c r="K197" s="24" t="str">
        <f>IF(ISNA(IF((VLOOKUP($D197,'SN4'!$E$2:$F$37,2,0))=1,1,0)),"",VLOOKUP($D197,'SN4'!$E$2:$F$37,2,0))</f>
        <v/>
      </c>
      <c r="L197" s="21" t="str">
        <f>IF(ISNA(IF((VLOOKUP($D197,'GN1'!$F$2:$G$47,2,0))=1,1,0)),"",VLOOKUP($D197,'GN1'!$F$2:$G$47,2,0))</f>
        <v/>
      </c>
      <c r="M197" s="27" t="str">
        <f>IF(ISNA(IF((VLOOKUP($D197,'GN2'!$E$2:$F$37,2,0))=1,1,0)),"",VLOOKUP($D197,'GN2'!$E$2:$F$37,2,0))</f>
        <v/>
      </c>
      <c r="N197" s="27" t="str">
        <f>IF(ISNA(IF((VLOOKUP($D197,'GN3'!$E$2:$F$61,2,0))=1,1,0)),"",VLOOKUP($D197,'GN3'!$E$2:$F$61,2,0))</f>
        <v/>
      </c>
      <c r="O197" s="29" t="str">
        <f>IF(ISNA(IF((VLOOKUP($D197,'GN4'!$E$3:$F$38,2,0))=1,1,0)),"",VLOOKUP($D197,'GN4'!$E$3:$F$38,2,0))</f>
        <v/>
      </c>
      <c r="P197" s="27"/>
      <c r="Q197" s="27"/>
      <c r="R197" s="27"/>
      <c r="S197" s="27"/>
      <c r="T197" s="27"/>
      <c r="U197" s="27"/>
      <c r="V197" s="27" t="str">
        <f>IF(ISNA(IF((VLOOKUP($D197,Chilicookoff!$C$2:$E$37,3,0))=1,1,0)),"",VLOOKUP($D197,Chilicookoff!$C$2:$E$37,3,0))</f>
        <v/>
      </c>
      <c r="W197" s="29" t="str">
        <f>IF(ISNA(VLOOKUP($D197&amp;"",'Advisory Week'!$D$2:$E$32,2,0)),"",VLOOKUP($D197&amp;"",'Advisory Week'!$D$2:$E$32,2,0))</f>
        <v/>
      </c>
      <c r="X197" s="27"/>
      <c r="Y197" s="29" t="str">
        <f>IF(ISNA(IF((VLOOKUP($D197,'B-A-B'!$E$2:$F$70,2,0))=1,1,0)),"",VLOOKUP($D197,'B-A-B'!$E$2:$F$70,2,0))</f>
        <v/>
      </c>
      <c r="Z197" s="29" t="str">
        <f>IF(ISNA(IF((VLOOKUP($D197,'SWE Alumni Event'!$E$2:$F$70,2,0))=1,1,0)),"",VLOOKUP($D197,'SWE Alumni Event'!$E$2:$F$70,2,0))</f>
        <v/>
      </c>
      <c r="AA197" s="27"/>
      <c r="AB197" s="27" t="str">
        <f t="shared" si="0"/>
        <v/>
      </c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</row>
    <row r="198" spans="1:44" ht="15">
      <c r="A198" s="26">
        <f>Membership!$A198</f>
        <v>42983.348944965277</v>
      </c>
      <c r="B198" s="22" t="str">
        <f>Membership!$B198</f>
        <v>Diana</v>
      </c>
      <c r="C198" s="23" t="str">
        <f>Membership!$C198</f>
        <v xml:space="preserve">Matthew </v>
      </c>
      <c r="D198" s="24" t="str">
        <f>Membership!$D198</f>
        <v>MatthewDiana</v>
      </c>
      <c r="E198" s="27" t="str">
        <f>IF(ISNA(VLOOKUP($D198&amp;"",'GM1'!$G$2:$H$64,2,0)),"",VLOOKUP($D198&amp;"",'GM1'!$G$2:$H$64,2,0))</f>
        <v/>
      </c>
      <c r="F198" s="24" t="str">
        <f>IF(ISNA(VLOOKUP($D198&amp;"",'GM2'!$G$2:$H$64,2,0)),"",VLOOKUP($D198&amp;"",'GM2'!$G$2:$H$64,2,0))</f>
        <v/>
      </c>
      <c r="G198" s="28" t="str">
        <f>IF(ISNA(VLOOKUP($D198&amp;"",'GM3'!$G$2:$H$20,2,0)),"",VLOOKUP($D198&amp;"",'GM3'!$G$2:$H$20,2,0))</f>
        <v/>
      </c>
      <c r="H198" s="21">
        <f>IF(ISNA(IF((VLOOKUP($D198,'SN1'!$E$2:$F$46,2,0))=1,1,0)),"",VLOOKUP($D198,'SN1'!$E$2:$F$46,2,0))</f>
        <v>1</v>
      </c>
      <c r="I198" s="24" t="str">
        <f>IF(ISNA(IF((VLOOKUP($D198,'SN2'!$E$2:$F$51,2,0))=1,1,0)),"",VLOOKUP($D198,'SN2'!$E$2:$F$51,2,0))</f>
        <v/>
      </c>
      <c r="J198" s="24" t="str">
        <f>IF(ISNA(IF((VLOOKUP($D198,'SN3'!$E$2:$F$43,2,0))=1,2,0)),"",VLOOKUP($D198,'SN3'!$E$2:$F$43,2,0))</f>
        <v/>
      </c>
      <c r="K198" s="24" t="str">
        <f>IF(ISNA(IF((VLOOKUP($D198,'SN4'!$E$2:$F$37,2,0))=1,1,0)),"",VLOOKUP($D198,'SN4'!$E$2:$F$37,2,0))</f>
        <v/>
      </c>
      <c r="L198" s="21" t="str">
        <f>IF(ISNA(IF((VLOOKUP($D198,'GN1'!$F$2:$G$47,2,0))=1,1,0)),"",VLOOKUP($D198,'GN1'!$F$2:$G$47,2,0))</f>
        <v/>
      </c>
      <c r="M198" s="27" t="str">
        <f>IF(ISNA(IF((VLOOKUP($D198,'GN2'!$E$2:$F$37,2,0))=1,1,0)),"",VLOOKUP($D198,'GN2'!$E$2:$F$37,2,0))</f>
        <v/>
      </c>
      <c r="N198" s="27" t="str">
        <f>IF(ISNA(IF((VLOOKUP($D198,'GN3'!$E$2:$F$61,2,0))=1,1,0)),"",VLOOKUP($D198,'GN3'!$E$2:$F$61,2,0))</f>
        <v/>
      </c>
      <c r="O198" s="29" t="str">
        <f>IF(ISNA(IF((VLOOKUP($D198,'GN4'!$E$3:$F$38,2,0))=1,1,0)),"",VLOOKUP($D198,'GN4'!$E$3:$F$38,2,0))</f>
        <v/>
      </c>
      <c r="P198" s="27"/>
      <c r="Q198" s="27"/>
      <c r="R198" s="27"/>
      <c r="S198" s="27"/>
      <c r="T198" s="30">
        <v>1</v>
      </c>
      <c r="U198" s="27"/>
      <c r="V198" s="27" t="str">
        <f>IF(ISNA(IF((VLOOKUP($D198,Chilicookoff!$C$2:$E$37,3,0))=1,1,0)),"",VLOOKUP($D198,Chilicookoff!$C$2:$E$37,3,0))</f>
        <v/>
      </c>
      <c r="W198" s="29" t="str">
        <f>IF(ISNA(VLOOKUP($D198&amp;"",'Advisory Week'!$D$2:$E$32,2,0)),"",VLOOKUP($D198&amp;"",'Advisory Week'!$D$2:$E$32,2,0))</f>
        <v/>
      </c>
      <c r="X198" s="27"/>
      <c r="Y198" s="29" t="str">
        <f>IF(ISNA(IF((VLOOKUP($D198,'B-A-B'!$E$2:$F$70,2,0))=1,1,0)),"",VLOOKUP($D198,'B-A-B'!$E$2:$F$70,2,0))</f>
        <v/>
      </c>
      <c r="Z198" s="29" t="str">
        <f>IF(ISNA(IF((VLOOKUP($D198,'SWE Alumni Event'!$E$2:$F$70,2,0))=1,1,0)),"",VLOOKUP($D198,'SWE Alumni Event'!$E$2:$F$70,2,0))</f>
        <v/>
      </c>
      <c r="AA198" s="27"/>
      <c r="AB198" s="27">
        <f t="shared" si="0"/>
        <v>2</v>
      </c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</row>
    <row r="199" spans="1:44" ht="15">
      <c r="A199" s="26">
        <f>Membership!$A199</f>
        <v>43130.808337106486</v>
      </c>
      <c r="B199" s="21" t="str">
        <f>Membership!$B199</f>
        <v>Nare</v>
      </c>
      <c r="C199" s="27" t="str">
        <f>Membership!$C199</f>
        <v>Ashish</v>
      </c>
      <c r="D199" s="24" t="str">
        <f>Membership!$D199</f>
        <v>AshishNare</v>
      </c>
      <c r="E199" s="27" t="str">
        <f>IF(ISNA(VLOOKUP($D199&amp;"",'GM1'!$G$2:$H$64,2,0)),"",VLOOKUP($D199&amp;"",'GM1'!$G$2:$H$64,2,0))</f>
        <v/>
      </c>
      <c r="F199" s="24" t="str">
        <f>IF(ISNA(VLOOKUP($D199&amp;"",'GM2'!$G$2:$H$64,2,0)),"",VLOOKUP($D199&amp;"",'GM2'!$G$2:$H$64,2,0))</f>
        <v/>
      </c>
      <c r="G199" s="28" t="str">
        <f>IF(ISNA(VLOOKUP($D199&amp;"",'GM3'!$G$2:$H$20,2,0)),"",VLOOKUP($D199&amp;"",'GM3'!$G$2:$H$20,2,0))</f>
        <v/>
      </c>
      <c r="H199" s="21" t="str">
        <f>IF(ISNA(IF((VLOOKUP($D199,'SN1'!$E$2:$F$46,2,0))=1,1,0)),"",VLOOKUP($D199,'SN1'!$E$2:$F$46,2,0))</f>
        <v/>
      </c>
      <c r="I199" s="24" t="str">
        <f>IF(ISNA(IF((VLOOKUP($D199,'SN2'!$E$2:$F$51,2,0))=1,1,0)),"",VLOOKUP($D199,'SN2'!$E$2:$F$51,2,0))</f>
        <v/>
      </c>
      <c r="J199" s="24" t="str">
        <f>IF(ISNA(IF((VLOOKUP($D199,'SN3'!$E$2:$F$43,2,0))=1,2,0)),"",VLOOKUP($D199,'SN3'!$E$2:$F$43,2,0))</f>
        <v/>
      </c>
      <c r="K199" s="24" t="str">
        <f>IF(ISNA(IF((VLOOKUP($D199,'SN4'!$E$2:$F$37,2,0))=1,1,0)),"",VLOOKUP($D199,'SN4'!$E$2:$F$37,2,0))</f>
        <v/>
      </c>
      <c r="L199" s="21" t="str">
        <f>IF(ISNA(IF((VLOOKUP($D199,'GN1'!$F$2:$G$47,2,0))=1,1,0)),"",VLOOKUP($D199,'GN1'!$F$2:$G$47,2,0))</f>
        <v/>
      </c>
      <c r="M199" s="30">
        <v>1</v>
      </c>
      <c r="N199" s="27" t="str">
        <f>IF(ISNA(IF((VLOOKUP($D199,'GN3'!$E$2:$F$61,2,0))=1,1,0)),"",VLOOKUP($D199,'GN3'!$E$2:$F$61,2,0))</f>
        <v/>
      </c>
      <c r="O199" s="29" t="str">
        <f>IF(ISNA(IF((VLOOKUP($D199,'GN4'!$E$3:$F$38,2,0))=1,1,0)),"",VLOOKUP($D199,'GN4'!$E$3:$F$38,2,0))</f>
        <v/>
      </c>
      <c r="P199" s="27"/>
      <c r="Q199" s="27"/>
      <c r="R199" s="27"/>
      <c r="S199" s="27"/>
      <c r="T199" s="27"/>
      <c r="U199" s="27"/>
      <c r="V199" s="27" t="str">
        <f>IF(ISNA(IF((VLOOKUP($D199,Chilicookoff!$C$2:$E$37,3,0))=1,1,0)),"",VLOOKUP($D199,Chilicookoff!$C$2:$E$37,3,0))</f>
        <v/>
      </c>
      <c r="W199" s="29" t="str">
        <f>IF(ISNA(VLOOKUP($D199&amp;"",'Advisory Week'!$D$2:$E$32,2,0)),"",VLOOKUP($D199&amp;"",'Advisory Week'!$D$2:$E$32,2,0))</f>
        <v/>
      </c>
      <c r="X199" s="27"/>
      <c r="Y199" s="29" t="str">
        <f>IF(ISNA(IF((VLOOKUP($D199,'B-A-B'!$E$2:$F$70,2,0))=1,1,0)),"",VLOOKUP($D199,'B-A-B'!$E$2:$F$70,2,0))</f>
        <v/>
      </c>
      <c r="Z199" s="29" t="str">
        <f>IF(ISNA(IF((VLOOKUP($D199,'SWE Alumni Event'!$E$2:$F$70,2,0))=1,1,0)),"",VLOOKUP($D199,'SWE Alumni Event'!$E$2:$F$70,2,0))</f>
        <v/>
      </c>
      <c r="AA199" s="27"/>
      <c r="AB199" s="27">
        <f t="shared" si="0"/>
        <v>1</v>
      </c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</row>
    <row r="200" spans="1:44" ht="15">
      <c r="A200" s="26">
        <f>Membership!$A200</f>
        <v>43130.808540393518</v>
      </c>
      <c r="B200" s="21" t="str">
        <f>Membership!$B200</f>
        <v>Simon</v>
      </c>
      <c r="C200" s="27" t="str">
        <f>Membership!$C200</f>
        <v>Woodley</v>
      </c>
      <c r="D200" s="24" t="str">
        <f>Membership!$D200</f>
        <v>WoodleySimon</v>
      </c>
      <c r="E200" s="27" t="str">
        <f>IF(ISNA(VLOOKUP($D200&amp;"",'GM1'!$G$2:$H$64,2,0)),"",VLOOKUP($D200&amp;"",'GM1'!$G$2:$H$64,2,0))</f>
        <v/>
      </c>
      <c r="F200" s="24" t="str">
        <f>IF(ISNA(VLOOKUP($D200&amp;"",'GM2'!$G$2:$H$64,2,0)),"",VLOOKUP($D200&amp;"",'GM2'!$G$2:$H$64,2,0))</f>
        <v/>
      </c>
      <c r="G200" s="28" t="str">
        <f>IF(ISNA(VLOOKUP($D200&amp;"",'GM3'!$G$2:$H$20,2,0)),"",VLOOKUP($D200&amp;"",'GM3'!$G$2:$H$20,2,0))</f>
        <v/>
      </c>
      <c r="H200" s="21" t="str">
        <f>IF(ISNA(IF((VLOOKUP($D200,'SN1'!$E$2:$F$46,2,0))=1,1,0)),"",VLOOKUP($D200,'SN1'!$E$2:$F$46,2,0))</f>
        <v/>
      </c>
      <c r="I200" s="24" t="str">
        <f>IF(ISNA(IF((VLOOKUP($D200,'SN2'!$E$2:$F$51,2,0))=1,1,0)),"",VLOOKUP($D200,'SN2'!$E$2:$F$51,2,0))</f>
        <v/>
      </c>
      <c r="J200" s="24" t="str">
        <f>IF(ISNA(IF((VLOOKUP($D200,'SN3'!$E$2:$F$43,2,0))=1,2,0)),"",VLOOKUP($D200,'SN3'!$E$2:$F$43,2,0))</f>
        <v/>
      </c>
      <c r="K200" s="24" t="str">
        <f>IF(ISNA(IF((VLOOKUP($D200,'SN4'!$E$2:$F$37,2,0))=1,1,0)),"",VLOOKUP($D200,'SN4'!$E$2:$F$37,2,0))</f>
        <v/>
      </c>
      <c r="L200" s="21" t="str">
        <f>IF(ISNA(IF((VLOOKUP($D200,'GN1'!$F$2:$G$47,2,0))=1,1,0)),"",VLOOKUP($D200,'GN1'!$F$2:$G$47,2,0))</f>
        <v/>
      </c>
      <c r="M200" s="27" t="str">
        <f>IF(ISNA(IF((VLOOKUP($D200,'GN2'!$E$2:$F$37,2,0))=1,1,0)),"",VLOOKUP($D200,'GN2'!$E$2:$F$37,2,0))</f>
        <v/>
      </c>
      <c r="N200" s="27" t="str">
        <f>IF(ISNA(IF((VLOOKUP($D200,'GN3'!$E$2:$F$61,2,0))=1,1,0)),"",VLOOKUP($D200,'GN3'!$E$2:$F$61,2,0))</f>
        <v/>
      </c>
      <c r="O200" s="29" t="str">
        <f>IF(ISNA(IF((VLOOKUP($D200,'GN4'!$E$3:$F$38,2,0))=1,1,0)),"",VLOOKUP($D200,'GN4'!$E$3:$F$38,2,0))</f>
        <v/>
      </c>
      <c r="P200" s="27"/>
      <c r="Q200" s="27"/>
      <c r="R200" s="27"/>
      <c r="S200" s="27"/>
      <c r="T200" s="27"/>
      <c r="U200" s="27"/>
      <c r="V200" s="27" t="str">
        <f>IF(ISNA(IF((VLOOKUP($D200,Chilicookoff!$C$2:$E$37,3,0))=1,1,0)),"",VLOOKUP($D200,Chilicookoff!$C$2:$E$37,3,0))</f>
        <v/>
      </c>
      <c r="W200" s="29" t="str">
        <f>IF(ISNA(VLOOKUP($D200&amp;"",'Advisory Week'!$D$2:$E$32,2,0)),"",VLOOKUP($D200&amp;"",'Advisory Week'!$D$2:$E$32,2,0))</f>
        <v/>
      </c>
      <c r="X200" s="27"/>
      <c r="Y200" s="29" t="str">
        <f>IF(ISNA(IF((VLOOKUP($D200,'B-A-B'!$E$2:$F$70,2,0))=1,1,0)),"",VLOOKUP($D200,'B-A-B'!$E$2:$F$70,2,0))</f>
        <v/>
      </c>
      <c r="Z200" s="29" t="str">
        <f>IF(ISNA(IF((VLOOKUP($D200,'SWE Alumni Event'!$E$2:$F$70,2,0))=1,1,0)),"",VLOOKUP($D200,'SWE Alumni Event'!$E$2:$F$70,2,0))</f>
        <v/>
      </c>
      <c r="AA200" s="27"/>
      <c r="AB200" s="27" t="str">
        <f t="shared" si="0"/>
        <v/>
      </c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</row>
    <row r="201" spans="1:44" ht="15">
      <c r="A201" s="26">
        <f>Membership!$A201</f>
        <v>43130.907031516203</v>
      </c>
      <c r="B201" s="21" t="str">
        <f>Membership!$B201</f>
        <v>Solis</v>
      </c>
      <c r="C201" s="27" t="str">
        <f>Membership!$C201</f>
        <v>Fernanda</v>
      </c>
      <c r="D201" s="24" t="str">
        <f>Membership!$D201</f>
        <v>FernandaSolis</v>
      </c>
      <c r="E201" s="27" t="str">
        <f>IF(ISNA(VLOOKUP($D201&amp;"",'GM1'!$G$2:$H$64,2,0)),"",VLOOKUP($D201&amp;"",'GM1'!$G$2:$H$64,2,0))</f>
        <v/>
      </c>
      <c r="F201" s="24" t="str">
        <f>IF(ISNA(VLOOKUP($D201&amp;"",'GM2'!$G$2:$H$64,2,0)),"",VLOOKUP($D201&amp;"",'GM2'!$G$2:$H$64,2,0))</f>
        <v/>
      </c>
      <c r="G201" s="28" t="str">
        <f>IF(ISNA(VLOOKUP($D201&amp;"",'GM3'!$G$2:$H$20,2,0)),"",VLOOKUP($D201&amp;"",'GM3'!$G$2:$H$20,2,0))</f>
        <v/>
      </c>
      <c r="H201" s="21" t="str">
        <f>IF(ISNA(IF((VLOOKUP($D201,'SN1'!$E$2:$F$46,2,0))=1,1,0)),"",VLOOKUP($D201,'SN1'!$E$2:$F$46,2,0))</f>
        <v/>
      </c>
      <c r="I201" s="24" t="str">
        <f>IF(ISNA(IF((VLOOKUP($D201,'SN2'!$E$2:$F$51,2,0))=1,1,0)),"",VLOOKUP($D201,'SN2'!$E$2:$F$51,2,0))</f>
        <v/>
      </c>
      <c r="J201" s="24" t="str">
        <f>IF(ISNA(IF((VLOOKUP($D201,'SN3'!$E$2:$F$43,2,0))=1,2,0)),"",VLOOKUP($D201,'SN3'!$E$2:$F$43,2,0))</f>
        <v/>
      </c>
      <c r="K201" s="24" t="str">
        <f>IF(ISNA(IF((VLOOKUP($D201,'SN4'!$E$2:$F$37,2,0))=1,1,0)),"",VLOOKUP($D201,'SN4'!$E$2:$F$37,2,0))</f>
        <v/>
      </c>
      <c r="L201" s="21" t="str">
        <f>IF(ISNA(IF((VLOOKUP($D201,'GN1'!$F$2:$G$47,2,0))=1,1,0)),"",VLOOKUP($D201,'GN1'!$F$2:$G$47,2,0))</f>
        <v/>
      </c>
      <c r="M201" s="27" t="str">
        <f>IF(ISNA(IF((VLOOKUP($D201,'GN2'!$E$2:$F$37,2,0))=1,1,0)),"",VLOOKUP($D201,'GN2'!$E$2:$F$37,2,0))</f>
        <v/>
      </c>
      <c r="N201" s="27" t="str">
        <f>IF(ISNA(IF((VLOOKUP($D201,'GN3'!$E$2:$F$61,2,0))=1,1,0)),"",VLOOKUP($D201,'GN3'!$E$2:$F$61,2,0))</f>
        <v/>
      </c>
      <c r="O201" s="29" t="str">
        <f>IF(ISNA(IF((VLOOKUP($D201,'GN4'!$E$3:$F$38,2,0))=1,1,0)),"",VLOOKUP($D201,'GN4'!$E$3:$F$38,2,0))</f>
        <v/>
      </c>
      <c r="P201" s="27"/>
      <c r="Q201" s="27"/>
      <c r="R201" s="27"/>
      <c r="S201" s="27"/>
      <c r="T201" s="27"/>
      <c r="U201" s="27"/>
      <c r="V201" s="27" t="str">
        <f>IF(ISNA(IF((VLOOKUP($D201,Chilicookoff!$C$2:$E$37,3,0))=1,1,0)),"",VLOOKUP($D201,Chilicookoff!$C$2:$E$37,3,0))</f>
        <v/>
      </c>
      <c r="W201" s="29" t="str">
        <f>IF(ISNA(VLOOKUP($D201&amp;"",'Advisory Week'!$D$2:$E$32,2,0)),"",VLOOKUP($D201&amp;"",'Advisory Week'!$D$2:$E$32,2,0))</f>
        <v/>
      </c>
      <c r="X201" s="27"/>
      <c r="Y201" s="29" t="str">
        <f>IF(ISNA(IF((VLOOKUP($D201,'B-A-B'!$E$2:$F$70,2,0))=1,1,0)),"",VLOOKUP($D201,'B-A-B'!$E$2:$F$70,2,0))</f>
        <v/>
      </c>
      <c r="Z201" s="29" t="str">
        <f>IF(ISNA(IF((VLOOKUP($D201,'SWE Alumni Event'!$E$2:$F$70,2,0))=1,1,0)),"",VLOOKUP($D201,'SWE Alumni Event'!$E$2:$F$70,2,0))</f>
        <v/>
      </c>
      <c r="AA201" s="27"/>
      <c r="AB201" s="27" t="str">
        <f t="shared" si="0"/>
        <v/>
      </c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</row>
    <row r="202" spans="1:44" ht="15">
      <c r="A202" s="26">
        <f>Membership!$A202</f>
        <v>43130.954563194449</v>
      </c>
      <c r="B202" s="21" t="str">
        <f>Membership!$B202</f>
        <v>Asif</v>
      </c>
      <c r="C202" s="27" t="str">
        <f>Membership!$C202</f>
        <v>Abdul</v>
      </c>
      <c r="D202" s="24" t="str">
        <f>Membership!$D202</f>
        <v>AbdulAsif</v>
      </c>
      <c r="E202" s="27" t="str">
        <f>IF(ISNA(VLOOKUP($D202&amp;"",'GM1'!$G$2:$H$64,2,0)),"",VLOOKUP($D202&amp;"",'GM1'!$G$2:$H$64,2,0))</f>
        <v/>
      </c>
      <c r="F202" s="24" t="str">
        <f>IF(ISNA(VLOOKUP($D202&amp;"",'GM2'!$G$2:$H$64,2,0)),"",VLOOKUP($D202&amp;"",'GM2'!$G$2:$H$64,2,0))</f>
        <v/>
      </c>
      <c r="G202" s="28" t="str">
        <f>IF(ISNA(VLOOKUP($D202&amp;"",'GM3'!$G$2:$H$20,2,0)),"",VLOOKUP($D202&amp;"",'GM3'!$G$2:$H$20,2,0))</f>
        <v/>
      </c>
      <c r="H202" s="21" t="str">
        <f>IF(ISNA(IF((VLOOKUP($D202,'SN1'!$E$2:$F$46,2,0))=1,1,0)),"",VLOOKUP($D202,'SN1'!$E$2:$F$46,2,0))</f>
        <v/>
      </c>
      <c r="I202" s="24">
        <f>IF(ISNA(IF((VLOOKUP($D202,'SN2'!$E$2:$F$51,2,0))=1,1,0)),"",VLOOKUP($D202,'SN2'!$E$2:$F$51,2,0))</f>
        <v>1</v>
      </c>
      <c r="J202" s="24" t="str">
        <f>IF(ISNA(IF((VLOOKUP($D202,'SN3'!$E$2:$F$43,2,0))=1,2,0)),"",VLOOKUP($D202,'SN3'!$E$2:$F$43,2,0))</f>
        <v/>
      </c>
      <c r="K202" s="24" t="str">
        <f>IF(ISNA(IF((VLOOKUP($D202,'SN4'!$E$2:$F$37,2,0))=1,1,0)),"",VLOOKUP($D202,'SN4'!$E$2:$F$37,2,0))</f>
        <v/>
      </c>
      <c r="L202" s="21" t="str">
        <f>IF(ISNA(IF((VLOOKUP($D202,'GN1'!$F$2:$G$47,2,0))=1,1,0)),"",VLOOKUP($D202,'GN1'!$F$2:$G$47,2,0))</f>
        <v/>
      </c>
      <c r="M202" s="27" t="str">
        <f>IF(ISNA(IF((VLOOKUP($D202,'GN2'!$E$2:$F$37,2,0))=1,1,0)),"",VLOOKUP($D202,'GN2'!$E$2:$F$37,2,0))</f>
        <v/>
      </c>
      <c r="N202" s="27" t="str">
        <f>IF(ISNA(IF((VLOOKUP($D202,'GN3'!$E$2:$F$61,2,0))=1,1,0)),"",VLOOKUP($D202,'GN3'!$E$2:$F$61,2,0))</f>
        <v/>
      </c>
      <c r="O202" s="29" t="str">
        <f>IF(ISNA(IF((VLOOKUP($D202,'GN4'!$E$3:$F$38,2,0))=1,1,0)),"",VLOOKUP($D202,'GN4'!$E$3:$F$38,2,0))</f>
        <v/>
      </c>
      <c r="P202" s="27"/>
      <c r="Q202" s="27"/>
      <c r="R202" s="27"/>
      <c r="S202" s="27"/>
      <c r="T202" s="27"/>
      <c r="U202" s="27"/>
      <c r="V202" s="27" t="str">
        <f>IF(ISNA(IF((VLOOKUP($D202,Chilicookoff!$C$2:$E$37,3,0))=1,1,0)),"",VLOOKUP($D202,Chilicookoff!$C$2:$E$37,3,0))</f>
        <v/>
      </c>
      <c r="W202" s="29" t="str">
        <f>IF(ISNA(VLOOKUP($D202&amp;"",'Advisory Week'!$D$2:$E$32,2,0)),"",VLOOKUP($D202&amp;"",'Advisory Week'!$D$2:$E$32,2,0))</f>
        <v/>
      </c>
      <c r="X202" s="27"/>
      <c r="Y202" s="29" t="str">
        <f>IF(ISNA(IF((VLOOKUP($D202,'B-A-B'!$E$2:$F$70,2,0))=1,1,0)),"",VLOOKUP($D202,'B-A-B'!$E$2:$F$70,2,0))</f>
        <v/>
      </c>
      <c r="Z202" s="29" t="str">
        <f>IF(ISNA(IF((VLOOKUP($D202,'SWE Alumni Event'!$E$2:$F$70,2,0))=1,1,0)),"",VLOOKUP($D202,'SWE Alumni Event'!$E$2:$F$70,2,0))</f>
        <v/>
      </c>
      <c r="AA202" s="27"/>
      <c r="AB202" s="27">
        <f t="shared" si="0"/>
        <v>1</v>
      </c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</row>
    <row r="203" spans="1:44" ht="15">
      <c r="A203" s="26">
        <f>Membership!$A203</f>
        <v>43131.755936215282</v>
      </c>
      <c r="B203" s="21" t="str">
        <f>Membership!$B203</f>
        <v>De La Cruz</v>
      </c>
      <c r="C203" s="27" t="str">
        <f>Membership!$C203</f>
        <v>Daniela</v>
      </c>
      <c r="D203" s="24" t="str">
        <f>Membership!$D203</f>
        <v>DanielaDeLaCruz</v>
      </c>
      <c r="E203" s="27" t="str">
        <f>IF(ISNA(VLOOKUP($D203&amp;"",'GM1'!$G$2:$H$64,2,0)),"",VLOOKUP($D203&amp;"",'GM1'!$G$2:$H$64,2,0))</f>
        <v/>
      </c>
      <c r="F203" s="24" t="str">
        <f>IF(ISNA(VLOOKUP($D203&amp;"",'GM2'!$G$2:$H$64,2,0)),"",VLOOKUP($D203&amp;"",'GM2'!$G$2:$H$64,2,0))</f>
        <v/>
      </c>
      <c r="G203" s="28" t="str">
        <f>IF(ISNA(VLOOKUP($D203&amp;"",'GM3'!$G$2:$H$20,2,0)),"",VLOOKUP($D203&amp;"",'GM3'!$G$2:$H$20,2,0))</f>
        <v/>
      </c>
      <c r="H203" s="21">
        <f>IF(ISNA(IF((VLOOKUP($D203,'SN1'!$E$2:$F$46,2,0))=1,1,0)),"",VLOOKUP($D203,'SN1'!$E$2:$F$46,2,0))</f>
        <v>1</v>
      </c>
      <c r="I203" s="24" t="str">
        <f>IF(ISNA(IF((VLOOKUP($D203,'SN2'!$E$2:$F$51,2,0))=1,1,0)),"",VLOOKUP($D203,'SN2'!$E$2:$F$51,2,0))</f>
        <v/>
      </c>
      <c r="J203" s="24" t="str">
        <f>IF(ISNA(IF((VLOOKUP($D203,'SN3'!$E$2:$F$43,2,0))=1,2,0)),"",VLOOKUP($D203,'SN3'!$E$2:$F$43,2,0))</f>
        <v/>
      </c>
      <c r="K203" s="24" t="str">
        <f>IF(ISNA(IF((VLOOKUP($D203,'SN4'!$E$2:$F$37,2,0))=1,1,0)),"",VLOOKUP($D203,'SN4'!$E$2:$F$37,2,0))</f>
        <v/>
      </c>
      <c r="L203" s="21" t="str">
        <f>IF(ISNA(IF((VLOOKUP($D203,'GN1'!$F$2:$G$47,2,0))=1,1,0)),"",VLOOKUP($D203,'GN1'!$F$2:$G$47,2,0))</f>
        <v/>
      </c>
      <c r="M203" s="27" t="str">
        <f>IF(ISNA(IF((VLOOKUP($D203,'GN2'!$E$2:$F$37,2,0))=1,1,0)),"",VLOOKUP($D203,'GN2'!$E$2:$F$37,2,0))</f>
        <v/>
      </c>
      <c r="N203" s="27" t="str">
        <f>IF(ISNA(IF((VLOOKUP($D203,'GN3'!$E$2:$F$61,2,0))=1,1,0)),"",VLOOKUP($D203,'GN3'!$E$2:$F$61,2,0))</f>
        <v/>
      </c>
      <c r="O203" s="29" t="str">
        <f>IF(ISNA(IF((VLOOKUP($D203,'GN4'!$E$3:$F$38,2,0))=1,1,0)),"",VLOOKUP($D203,'GN4'!$E$3:$F$38,2,0))</f>
        <v/>
      </c>
      <c r="P203" s="27"/>
      <c r="Q203" s="27"/>
      <c r="R203" s="27"/>
      <c r="S203" s="27"/>
      <c r="T203" s="27"/>
      <c r="U203" s="27"/>
      <c r="V203" s="27" t="str">
        <f>IF(ISNA(IF((VLOOKUP($D203,Chilicookoff!$C$2:$E$37,3,0))=1,1,0)),"",VLOOKUP($D203,Chilicookoff!$C$2:$E$37,3,0))</f>
        <v/>
      </c>
      <c r="W203" s="29" t="str">
        <f>IF(ISNA(VLOOKUP($D203&amp;"",'Advisory Week'!$D$2:$E$32,2,0)),"",VLOOKUP($D203&amp;"",'Advisory Week'!$D$2:$E$32,2,0))</f>
        <v/>
      </c>
      <c r="X203" s="27"/>
      <c r="Y203" s="29" t="str">
        <f>IF(ISNA(IF((VLOOKUP($D203,'B-A-B'!$E$2:$F$70,2,0))=1,1,0)),"",VLOOKUP($D203,'B-A-B'!$E$2:$F$70,2,0))</f>
        <v/>
      </c>
      <c r="Z203" s="29" t="str">
        <f>IF(ISNA(IF((VLOOKUP($D203,'SWE Alumni Event'!$E$2:$F$70,2,0))=1,1,0)),"",VLOOKUP($D203,'SWE Alumni Event'!$E$2:$F$70,2,0))</f>
        <v/>
      </c>
      <c r="AA203" s="27"/>
      <c r="AB203" s="27">
        <f t="shared" si="0"/>
        <v>1</v>
      </c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</row>
    <row r="204" spans="1:44" ht="15">
      <c r="A204" s="26">
        <f>Membership!$A204</f>
        <v>43131.630741458328</v>
      </c>
      <c r="B204" s="21" t="str">
        <f>Membership!$B204</f>
        <v>Walker</v>
      </c>
      <c r="C204" s="27" t="str">
        <f>Membership!$C204</f>
        <v>Luke</v>
      </c>
      <c r="D204" s="24" t="str">
        <f>Membership!$D204</f>
        <v>LukeWalker</v>
      </c>
      <c r="E204" s="27" t="str">
        <f>IF(ISNA(VLOOKUP($D204&amp;"",'GM1'!$G$2:$H$64,2,0)),"",VLOOKUP($D204&amp;"",'GM1'!$G$2:$H$64,2,0))</f>
        <v/>
      </c>
      <c r="F204" s="24" t="str">
        <f>IF(ISNA(VLOOKUP($D204&amp;"",'GM2'!$G$2:$H$64,2,0)),"",VLOOKUP($D204&amp;"",'GM2'!$G$2:$H$64,2,0))</f>
        <v/>
      </c>
      <c r="G204" s="28" t="str">
        <f>IF(ISNA(VLOOKUP($D204&amp;"",'GM3'!$G$2:$H$20,2,0)),"",VLOOKUP($D204&amp;"",'GM3'!$G$2:$H$20,2,0))</f>
        <v/>
      </c>
      <c r="H204" s="21" t="str">
        <f>IF(ISNA(IF((VLOOKUP($D204,'SN1'!$E$2:$F$46,2,0))=1,1,0)),"",VLOOKUP($D204,'SN1'!$E$2:$F$46,2,0))</f>
        <v/>
      </c>
      <c r="I204" s="24" t="str">
        <f>IF(ISNA(IF((VLOOKUP($D204,'SN2'!$E$2:$F$51,2,0))=1,1,0)),"",VLOOKUP($D204,'SN2'!$E$2:$F$51,2,0))</f>
        <v/>
      </c>
      <c r="J204" s="24" t="str">
        <f>IF(ISNA(IF((VLOOKUP($D204,'SN3'!$E$2:$F$43,2,0))=1,2,0)),"",VLOOKUP($D204,'SN3'!$E$2:$F$43,2,0))</f>
        <v/>
      </c>
      <c r="K204" s="24" t="str">
        <f>IF(ISNA(IF((VLOOKUP($D204,'SN4'!$E$2:$F$37,2,0))=1,1,0)),"",VLOOKUP($D204,'SN4'!$E$2:$F$37,2,0))</f>
        <v/>
      </c>
      <c r="L204" s="21" t="str">
        <f>IF(ISNA(IF((VLOOKUP($D204,'GN1'!$F$2:$G$47,2,0))=1,1,0)),"",VLOOKUP($D204,'GN1'!$F$2:$G$47,2,0))</f>
        <v/>
      </c>
      <c r="M204" s="27" t="str">
        <f>IF(ISNA(IF((VLOOKUP($D204,'GN2'!$E$2:$F$37,2,0))=1,1,0)),"",VLOOKUP($D204,'GN2'!$E$2:$F$37,2,0))</f>
        <v/>
      </c>
      <c r="N204" s="27" t="str">
        <f>IF(ISNA(IF((VLOOKUP($D204,'GN3'!$E$2:$F$61,2,0))=1,1,0)),"",VLOOKUP($D204,'GN3'!$E$2:$F$61,2,0))</f>
        <v/>
      </c>
      <c r="O204" s="29" t="str">
        <f>IF(ISNA(IF((VLOOKUP($D204,'GN4'!$E$3:$F$38,2,0))=1,1,0)),"",VLOOKUP($D204,'GN4'!$E$3:$F$38,2,0))</f>
        <v/>
      </c>
      <c r="P204" s="27"/>
      <c r="Q204" s="27"/>
      <c r="R204" s="27"/>
      <c r="S204" s="27"/>
      <c r="T204" s="27"/>
      <c r="U204" s="27"/>
      <c r="V204" s="27" t="str">
        <f>IF(ISNA(IF((VLOOKUP($D204,Chilicookoff!$C$2:$E$37,3,0))=1,1,0)),"",VLOOKUP($D204,Chilicookoff!$C$2:$E$37,3,0))</f>
        <v/>
      </c>
      <c r="W204" s="29" t="str">
        <f>IF(ISNA(VLOOKUP($D204&amp;"",'Advisory Week'!$D$2:$E$32,2,0)),"",VLOOKUP($D204&amp;"",'Advisory Week'!$D$2:$E$32,2,0))</f>
        <v/>
      </c>
      <c r="X204" s="27"/>
      <c r="Y204" s="29" t="str">
        <f>IF(ISNA(IF((VLOOKUP($D204,'B-A-B'!$E$2:$F$70,2,0))=1,1,0)),"",VLOOKUP($D204,'B-A-B'!$E$2:$F$70,2,0))</f>
        <v/>
      </c>
      <c r="Z204" s="29" t="str">
        <f>IF(ISNA(IF((VLOOKUP($D204,'SWE Alumni Event'!$E$2:$F$70,2,0))=1,1,0)),"",VLOOKUP($D204,'SWE Alumni Event'!$E$2:$F$70,2,0))</f>
        <v/>
      </c>
      <c r="AA204" s="27"/>
      <c r="AB204" s="27" t="str">
        <f t="shared" si="0"/>
        <v/>
      </c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</row>
    <row r="205" spans="1:44" ht="15">
      <c r="A205" s="21" t="s">
        <v>906</v>
      </c>
      <c r="B205" s="21" t="str">
        <f>Membership!$B205</f>
        <v>Vandette</v>
      </c>
      <c r="C205" s="27" t="str">
        <f>Membership!$C205</f>
        <v>Scott</v>
      </c>
      <c r="D205" s="24" t="str">
        <f>Membership!$D205</f>
        <v>ScottVandette</v>
      </c>
      <c r="E205" s="27" t="str">
        <f>IF(ISNA(VLOOKUP($D205&amp;"",'GM1'!$G$2:$H$64,2,0)),"",VLOOKUP($D205&amp;"",'GM1'!$G$2:$H$64,2,0))</f>
        <v/>
      </c>
      <c r="F205" s="24" t="str">
        <f>IF(ISNA(VLOOKUP($D205&amp;"",'GM2'!$G$2:$H$64,2,0)),"",VLOOKUP($D205&amp;"",'GM2'!$G$2:$H$64,2,0))</f>
        <v/>
      </c>
      <c r="G205" s="28" t="str">
        <f>IF(ISNA(VLOOKUP($D205&amp;"",'GM3'!$G$2:$H$20,2,0)),"",VLOOKUP($D205&amp;"",'GM3'!$G$2:$H$20,2,0))</f>
        <v/>
      </c>
      <c r="H205" s="21">
        <f>IF(ISNA(IF((VLOOKUP($D205,'SN1'!$E$2:$F$46,2,0))=1,1,0)),"",VLOOKUP($D205,'SN1'!$E$2:$F$46,2,0))</f>
        <v>1</v>
      </c>
      <c r="I205" s="24" t="str">
        <f>IF(ISNA(IF((VLOOKUP($D205,'SN2'!$E$2:$F$51,2,0))=1,1,0)),"",VLOOKUP($D205,'SN2'!$E$2:$F$51,2,0))</f>
        <v/>
      </c>
      <c r="J205" s="24" t="str">
        <f>IF(ISNA(IF((VLOOKUP($D205,'SN3'!$E$2:$F$43,2,0))=1,2,0)),"",VLOOKUP($D205,'SN3'!$E$2:$F$43,2,0))</f>
        <v/>
      </c>
      <c r="K205" s="24" t="str">
        <f>IF(ISNA(IF((VLOOKUP($D205,'SN4'!$E$2:$F$37,2,0))=1,1,0)),"",VLOOKUP($D205,'SN4'!$E$2:$F$37,2,0))</f>
        <v/>
      </c>
      <c r="L205" s="21" t="str">
        <f>IF(ISNA(IF((VLOOKUP($D205,'GN1'!$F$2:$G$47,2,0))=1,1,0)),"",VLOOKUP($D205,'GN1'!$F$2:$G$47,2,0))</f>
        <v/>
      </c>
      <c r="M205" s="27" t="str">
        <f>IF(ISNA(IF((VLOOKUP($D205,'GN2'!$E$2:$F$37,2,0))=1,1,0)),"",VLOOKUP($D205,'GN2'!$E$2:$F$37,2,0))</f>
        <v/>
      </c>
      <c r="N205" s="27" t="str">
        <f>IF(ISNA(IF((VLOOKUP($D205,'GN3'!$E$2:$F$61,2,0))=1,1,0)),"",VLOOKUP($D205,'GN3'!$E$2:$F$61,2,0))</f>
        <v/>
      </c>
      <c r="O205" s="29" t="str">
        <f>IF(ISNA(IF((VLOOKUP($D205,'GN4'!$E$3:$F$38,2,0))=1,1,0)),"",VLOOKUP($D205,'GN4'!$E$3:$F$38,2,0))</f>
        <v/>
      </c>
      <c r="P205" s="27"/>
      <c r="Q205" s="27"/>
      <c r="R205" s="27"/>
      <c r="S205" s="27"/>
      <c r="T205" s="27"/>
      <c r="U205" s="27"/>
      <c r="V205" s="27" t="str">
        <f>IF(ISNA(IF((VLOOKUP($D205,Chilicookoff!$C$2:$E$37,3,0))=1,1,0)),"",VLOOKUP($D205,Chilicookoff!$C$2:$E$37,3,0))</f>
        <v/>
      </c>
      <c r="W205" s="29" t="str">
        <f>IF(ISNA(VLOOKUP($D205&amp;"",'Advisory Week'!$D$2:$E$32,2,0)),"",VLOOKUP($D205&amp;"",'Advisory Week'!$D$2:$E$32,2,0))</f>
        <v/>
      </c>
      <c r="X205" s="27"/>
      <c r="Y205" s="29" t="str">
        <f>IF(ISNA(IF((VLOOKUP($D205,'B-A-B'!$E$2:$F$70,2,0))=1,1,0)),"",VLOOKUP($D205,'B-A-B'!$E$2:$F$70,2,0))</f>
        <v/>
      </c>
      <c r="Z205" s="29" t="str">
        <f>IF(ISNA(IF((VLOOKUP($D205,'SWE Alumni Event'!$E$2:$F$70,2,0))=1,1,0)),"",VLOOKUP($D205,'SWE Alumni Event'!$E$2:$F$70,2,0))</f>
        <v/>
      </c>
      <c r="AA205" s="27"/>
      <c r="AB205" s="27">
        <f t="shared" si="0"/>
        <v>1</v>
      </c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</row>
    <row r="206" spans="1:44" ht="15">
      <c r="A206" s="26">
        <f>Membership!$A206</f>
        <v>43001.581983912038</v>
      </c>
      <c r="B206" s="21" t="str">
        <f>Membership!$B206</f>
        <v>Coss</v>
      </c>
      <c r="C206" s="27" t="str">
        <f>Membership!$C206</f>
        <v>Frank</v>
      </c>
      <c r="D206" s="24" t="str">
        <f>Membership!$D206</f>
        <v>FrankCoss</v>
      </c>
      <c r="E206" s="27" t="str">
        <f>IF(ISNA(VLOOKUP($D206&amp;"",'GM1'!$G$2:$H$64,2,0)),"",VLOOKUP($D206&amp;"",'GM1'!$G$2:$H$64,2,0))</f>
        <v/>
      </c>
      <c r="F206" s="24" t="str">
        <f>IF(ISNA(VLOOKUP($D206&amp;"",'GM2'!$G$2:$H$64,2,0)),"",VLOOKUP($D206&amp;"",'GM2'!$G$2:$H$64,2,0))</f>
        <v/>
      </c>
      <c r="G206" s="28" t="str">
        <f>IF(ISNA(VLOOKUP($D206&amp;"",'GM3'!$G$2:$H$20,2,0)),"",VLOOKUP($D206&amp;"",'GM3'!$G$2:$H$20,2,0))</f>
        <v/>
      </c>
      <c r="H206" s="21" t="str">
        <f>IF(ISNA(IF((VLOOKUP($D206,'SN1'!$E$2:$F$46,2,0))=1,1,0)),"",VLOOKUP($D206,'SN1'!$E$2:$F$46,2,0))</f>
        <v/>
      </c>
      <c r="I206" s="24" t="str">
        <f>IF(ISNA(IF((VLOOKUP($D206,'SN2'!$E$2:$F$51,2,0))=1,1,0)),"",VLOOKUP($D206,'SN2'!$E$2:$F$51,2,0))</f>
        <v/>
      </c>
      <c r="J206" s="24" t="str">
        <f>IF(ISNA(IF((VLOOKUP($D206,'SN3'!$E$2:$F$43,2,0))=1,2,0)),"",VLOOKUP($D206,'SN3'!$E$2:$F$43,2,0))</f>
        <v/>
      </c>
      <c r="K206" s="24" t="str">
        <f>IF(ISNA(IF((VLOOKUP($D206,'SN4'!$E$2:$F$37,2,0))=1,1,0)),"",VLOOKUP($D206,'SN4'!$E$2:$F$37,2,0))</f>
        <v/>
      </c>
      <c r="L206" s="21" t="str">
        <f>IF(ISNA(IF((VLOOKUP($D206,'GN1'!$F$2:$G$47,2,0))=1,1,0)),"",VLOOKUP($D206,'GN1'!$F$2:$G$47,2,0))</f>
        <v/>
      </c>
      <c r="M206" s="27" t="str">
        <f>IF(ISNA(IF((VLOOKUP($D206,'GN2'!$E$2:$F$37,2,0))=1,1,0)),"",VLOOKUP($D206,'GN2'!$E$2:$F$37,2,0))</f>
        <v/>
      </c>
      <c r="N206" s="27" t="str">
        <f>IF(ISNA(IF((VLOOKUP($D206,'GN3'!$E$2:$F$61,2,0))=1,1,0)),"",VLOOKUP($D206,'GN3'!$E$2:$F$61,2,0))</f>
        <v/>
      </c>
      <c r="O206" s="29" t="str">
        <f>IF(ISNA(IF((VLOOKUP($D206,'GN4'!$E$3:$F$38,2,0))=1,1,0)),"",VLOOKUP($D206,'GN4'!$E$3:$F$38,2,0))</f>
        <v/>
      </c>
      <c r="P206" s="27"/>
      <c r="Q206" s="27"/>
      <c r="R206" s="27"/>
      <c r="S206" s="27"/>
      <c r="T206" s="27"/>
      <c r="U206" s="27"/>
      <c r="V206" s="27" t="str">
        <f>IF(ISNA(IF((VLOOKUP($D206,Chilicookoff!$C$2:$E$37,3,0))=1,1,0)),"",VLOOKUP($D206,Chilicookoff!$C$2:$E$37,3,0))</f>
        <v/>
      </c>
      <c r="W206" s="29" t="str">
        <f>IF(ISNA(VLOOKUP($D206&amp;"",'Advisory Week'!$D$2:$E$32,2,0)),"",VLOOKUP($D206&amp;"",'Advisory Week'!$D$2:$E$32,2,0))</f>
        <v/>
      </c>
      <c r="X206" s="27"/>
      <c r="Y206" s="29" t="str">
        <f>IF(ISNA(IF((VLOOKUP($D206,'B-A-B'!$E$2:$F$70,2,0))=1,1,0)),"",VLOOKUP($D206,'B-A-B'!$E$2:$F$70,2,0))</f>
        <v/>
      </c>
      <c r="Z206" s="29" t="str">
        <f>IF(ISNA(IF((VLOOKUP($D206,'SWE Alumni Event'!$E$2:$F$70,2,0))=1,1,0)),"",VLOOKUP($D206,'SWE Alumni Event'!$E$2:$F$70,2,0))</f>
        <v/>
      </c>
      <c r="AA206" s="27"/>
      <c r="AB206" s="27" t="str">
        <f t="shared" si="0"/>
        <v/>
      </c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</row>
    <row r="207" spans="1:44" ht="15">
      <c r="A207" s="26">
        <f>Membership!$A207</f>
        <v>43136.474685300927</v>
      </c>
      <c r="B207" s="21" t="str">
        <f>Membership!$B207</f>
        <v>Chen</v>
      </c>
      <c r="C207" s="27" t="str">
        <f>Membership!$C207</f>
        <v>Shuaike</v>
      </c>
      <c r="D207" s="24" t="str">
        <f>Membership!$D207</f>
        <v>ShuaikeChen</v>
      </c>
      <c r="E207" s="27" t="str">
        <f>IF(ISNA(VLOOKUP($D207&amp;"",'GM1'!$G$2:$H$64,2,0)),"",VLOOKUP($D207&amp;"",'GM1'!$G$2:$H$64,2,0))</f>
        <v/>
      </c>
      <c r="F207" s="24" t="str">
        <f>IF(ISNA(VLOOKUP($D207&amp;"",'GM2'!$G$2:$H$64,2,0)),"",VLOOKUP($D207&amp;"",'GM2'!$G$2:$H$64,2,0))</f>
        <v/>
      </c>
      <c r="G207" s="28" t="str">
        <f>IF(ISNA(VLOOKUP($D207&amp;"",'GM3'!$G$2:$H$20,2,0)),"",VLOOKUP($D207&amp;"",'GM3'!$G$2:$H$20,2,0))</f>
        <v/>
      </c>
      <c r="H207" s="21" t="str">
        <f>IF(ISNA(IF((VLOOKUP($D207,'SN1'!$E$2:$F$46,2,0))=1,1,0)),"",VLOOKUP($D207,'SN1'!$E$2:$F$46,2,0))</f>
        <v/>
      </c>
      <c r="I207" s="24" t="str">
        <f>IF(ISNA(IF((VLOOKUP($D207,'SN2'!$E$2:$F$51,2,0))=1,1,0)),"",VLOOKUP($D207,'SN2'!$E$2:$F$51,2,0))</f>
        <v/>
      </c>
      <c r="J207" s="24" t="str">
        <f>IF(ISNA(IF((VLOOKUP($D207,'SN3'!$E$2:$F$43,2,0))=1,2,0)),"",VLOOKUP($D207,'SN3'!$E$2:$F$43,2,0))</f>
        <v/>
      </c>
      <c r="K207" s="24" t="str">
        <f>IF(ISNA(IF((VLOOKUP($D207,'SN4'!$E$2:$F$37,2,0))=1,1,0)),"",VLOOKUP($D207,'SN4'!$E$2:$F$37,2,0))</f>
        <v/>
      </c>
      <c r="L207" s="21" t="str">
        <f>IF(ISNA(IF((VLOOKUP($D207,'GN1'!$F$2:$G$47,2,0))=1,1,0)),"",VLOOKUP($D207,'GN1'!$F$2:$G$47,2,0))</f>
        <v/>
      </c>
      <c r="M207" s="27" t="str">
        <f>IF(ISNA(IF((VLOOKUP($D207,'GN2'!$E$2:$F$37,2,0))=1,1,0)),"",VLOOKUP($D207,'GN2'!$E$2:$F$37,2,0))</f>
        <v/>
      </c>
      <c r="N207" s="27" t="str">
        <f>IF(ISNA(IF((VLOOKUP($D207,'GN3'!$E$2:$F$61,2,0))=1,1,0)),"",VLOOKUP($D207,'GN3'!$E$2:$F$61,2,0))</f>
        <v/>
      </c>
      <c r="O207" s="29" t="str">
        <f>IF(ISNA(IF((VLOOKUP($D207,'GN4'!$E$3:$F$38,2,0))=1,1,0)),"",VLOOKUP($D207,'GN4'!$E$3:$F$38,2,0))</f>
        <v/>
      </c>
      <c r="P207" s="27"/>
      <c r="Q207" s="27"/>
      <c r="R207" s="27"/>
      <c r="S207" s="27"/>
      <c r="T207" s="27"/>
      <c r="U207" s="27"/>
      <c r="V207" s="27" t="str">
        <f>IF(ISNA(IF((VLOOKUP($D207,Chilicookoff!$C$2:$E$37,3,0))=1,1,0)),"",VLOOKUP($D207,Chilicookoff!$C$2:$E$37,3,0))</f>
        <v/>
      </c>
      <c r="W207" s="29" t="str">
        <f>IF(ISNA(VLOOKUP($D207&amp;"",'Advisory Week'!$D$2:$E$32,2,0)),"",VLOOKUP($D207&amp;"",'Advisory Week'!$D$2:$E$32,2,0))</f>
        <v/>
      </c>
      <c r="X207" s="27"/>
      <c r="Y207" s="29" t="str">
        <f>IF(ISNA(IF((VLOOKUP($D207,'B-A-B'!$E$2:$F$70,2,0))=1,1,0)),"",VLOOKUP($D207,'B-A-B'!$E$2:$F$70,2,0))</f>
        <v/>
      </c>
      <c r="Z207" s="29" t="str">
        <f>IF(ISNA(IF((VLOOKUP($D207,'SWE Alumni Event'!$E$2:$F$70,2,0))=1,1,0)),"",VLOOKUP($D207,'SWE Alumni Event'!$E$2:$F$70,2,0))</f>
        <v/>
      </c>
      <c r="AA207" s="27"/>
      <c r="AB207" s="27" t="str">
        <f t="shared" si="0"/>
        <v/>
      </c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</row>
    <row r="208" spans="1:44" ht="15">
      <c r="A208" s="26">
        <f>Membership!$A208</f>
        <v>43133.51852972222</v>
      </c>
      <c r="B208" s="21" t="str">
        <f>Membership!$B208</f>
        <v>Soto</v>
      </c>
      <c r="C208" s="27" t="str">
        <f>Membership!$C208</f>
        <v>Steban</v>
      </c>
      <c r="D208" s="24" t="str">
        <f>Membership!$D208</f>
        <v>StebanSoto</v>
      </c>
      <c r="E208" s="27" t="str">
        <f>IF(ISNA(VLOOKUP($D208&amp;"",'GM1'!$G$2:$H$64,2,0)),"",VLOOKUP($D208&amp;"",'GM1'!$G$2:$H$64,2,0))</f>
        <v/>
      </c>
      <c r="F208" s="24" t="str">
        <f>IF(ISNA(VLOOKUP($D208&amp;"",'GM2'!$G$2:$H$64,2,0)),"",VLOOKUP($D208&amp;"",'GM2'!$G$2:$H$64,2,0))</f>
        <v/>
      </c>
      <c r="G208" s="28" t="str">
        <f>IF(ISNA(VLOOKUP($D208&amp;"",'GM3'!$G$2:$H$20,2,0)),"",VLOOKUP($D208&amp;"",'GM3'!$G$2:$H$20,2,0))</f>
        <v/>
      </c>
      <c r="H208" s="21" t="str">
        <f>IF(ISNA(IF((VLOOKUP($D208,'SN1'!$E$2:$F$46,2,0))=1,1,0)),"",VLOOKUP($D208,'SN1'!$E$2:$F$46,2,0))</f>
        <v/>
      </c>
      <c r="I208" s="24" t="str">
        <f>IF(ISNA(IF((VLOOKUP($D208,'SN2'!$E$2:$F$51,2,0))=1,1,0)),"",VLOOKUP($D208,'SN2'!$E$2:$F$51,2,0))</f>
        <v/>
      </c>
      <c r="J208" s="24" t="str">
        <f>IF(ISNA(IF((VLOOKUP($D208,'SN3'!$E$2:$F$43,2,0))=1,2,0)),"",VLOOKUP($D208,'SN3'!$E$2:$F$43,2,0))</f>
        <v/>
      </c>
      <c r="K208" s="24" t="str">
        <f>IF(ISNA(IF((VLOOKUP($D208,'SN4'!$E$2:$F$37,2,0))=1,1,0)),"",VLOOKUP($D208,'SN4'!$E$2:$F$37,2,0))</f>
        <v/>
      </c>
      <c r="L208" s="21" t="str">
        <f>IF(ISNA(IF((VLOOKUP($D208,'GN1'!$F$2:$G$47,2,0))=1,1,0)),"",VLOOKUP($D208,'GN1'!$F$2:$G$47,2,0))</f>
        <v/>
      </c>
      <c r="M208" s="27" t="str">
        <f>IF(ISNA(IF((VLOOKUP($D208,'GN2'!$E$2:$F$37,2,0))=1,1,0)),"",VLOOKUP($D208,'GN2'!$E$2:$F$37,2,0))</f>
        <v/>
      </c>
      <c r="N208" s="27" t="str">
        <f>IF(ISNA(IF((VLOOKUP($D208,'GN3'!$E$2:$F$61,2,0))=1,1,0)),"",VLOOKUP($D208,'GN3'!$E$2:$F$61,2,0))</f>
        <v/>
      </c>
      <c r="O208" s="29" t="str">
        <f>IF(ISNA(IF((VLOOKUP($D208,'GN4'!$E$3:$F$38,2,0))=1,1,0)),"",VLOOKUP($D208,'GN4'!$E$3:$F$38,2,0))</f>
        <v/>
      </c>
      <c r="P208" s="27"/>
      <c r="Q208" s="27"/>
      <c r="R208" s="27"/>
      <c r="S208" s="27"/>
      <c r="T208" s="27"/>
      <c r="U208" s="27"/>
      <c r="V208" s="27" t="str">
        <f>IF(ISNA(IF((VLOOKUP($D208,Chilicookoff!$C$2:$E$37,3,0))=1,1,0)),"",VLOOKUP($D208,Chilicookoff!$C$2:$E$37,3,0))</f>
        <v/>
      </c>
      <c r="W208" s="29" t="str">
        <f>IF(ISNA(VLOOKUP($D208&amp;"",'Advisory Week'!$D$2:$E$32,2,0)),"",VLOOKUP($D208&amp;"",'Advisory Week'!$D$2:$E$32,2,0))</f>
        <v/>
      </c>
      <c r="X208" s="27"/>
      <c r="Y208" s="29" t="str">
        <f>IF(ISNA(IF((VLOOKUP($D208,'B-A-B'!$E$2:$F$70,2,0))=1,1,0)),"",VLOOKUP($D208,'B-A-B'!$E$2:$F$70,2,0))</f>
        <v/>
      </c>
      <c r="Z208" s="29" t="str">
        <f>IF(ISNA(IF((VLOOKUP($D208,'SWE Alumni Event'!$E$2:$F$70,2,0))=1,1,0)),"",VLOOKUP($D208,'SWE Alumni Event'!$E$2:$F$70,2,0))</f>
        <v/>
      </c>
      <c r="AA208" s="27"/>
      <c r="AB208" s="27" t="str">
        <f t="shared" si="0"/>
        <v/>
      </c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</row>
    <row r="209" spans="1:44" ht="15">
      <c r="A209" s="26">
        <f>Membership!$A209</f>
        <v>43008.641989074073</v>
      </c>
      <c r="B209" s="21" t="str">
        <f>Membership!$B209</f>
        <v>Chavez</v>
      </c>
      <c r="C209" s="27" t="str">
        <f>Membership!$C209</f>
        <v>Luis</v>
      </c>
      <c r="D209" s="24" t="str">
        <f>Membership!$D209</f>
        <v>LuisChavez</v>
      </c>
      <c r="E209" s="27" t="str">
        <f>IF(ISNA(VLOOKUP($D209&amp;"",'GM1'!$G$2:$H$64,2,0)),"",VLOOKUP($D209&amp;"",'GM1'!$G$2:$H$64,2,0))</f>
        <v/>
      </c>
      <c r="F209" s="24" t="str">
        <f>IF(ISNA(VLOOKUP($D209&amp;"",'GM2'!$G$2:$H$64,2,0)),"",VLOOKUP($D209&amp;"",'GM2'!$G$2:$H$64,2,0))</f>
        <v/>
      </c>
      <c r="G209" s="28" t="str">
        <f>IF(ISNA(VLOOKUP($D209&amp;"",'GM3'!$G$2:$H$20,2,0)),"",VLOOKUP($D209&amp;"",'GM3'!$G$2:$H$20,2,0))</f>
        <v/>
      </c>
      <c r="H209" s="21" t="str">
        <f>IF(ISNA(IF((VLOOKUP($D209,'SN1'!$E$2:$F$46,2,0))=1,1,0)),"",VLOOKUP($D209,'SN1'!$E$2:$F$46,2,0))</f>
        <v/>
      </c>
      <c r="I209" s="24" t="str">
        <f>IF(ISNA(IF((VLOOKUP($D209,'SN2'!$E$2:$F$51,2,0))=1,1,0)),"",VLOOKUP($D209,'SN2'!$E$2:$F$51,2,0))</f>
        <v/>
      </c>
      <c r="J209" s="24" t="str">
        <f>IF(ISNA(IF((VLOOKUP($D209,'SN3'!$E$2:$F$43,2,0))=1,2,0)),"",VLOOKUP($D209,'SN3'!$E$2:$F$43,2,0))</f>
        <v/>
      </c>
      <c r="K209" s="24" t="str">
        <f>IF(ISNA(IF((VLOOKUP($D209,'SN4'!$E$2:$F$37,2,0))=1,1,0)),"",VLOOKUP($D209,'SN4'!$E$2:$F$37,2,0))</f>
        <v/>
      </c>
      <c r="L209" s="21" t="str">
        <f>IF(ISNA(IF((VLOOKUP($D209,'GN1'!$F$2:$G$47,2,0))=1,1,0)),"",VLOOKUP($D209,'GN1'!$F$2:$G$47,2,0))</f>
        <v/>
      </c>
      <c r="M209" s="27" t="str">
        <f>IF(ISNA(IF((VLOOKUP($D209,'GN2'!$E$2:$F$37,2,0))=1,1,0)),"",VLOOKUP($D209,'GN2'!$E$2:$F$37,2,0))</f>
        <v/>
      </c>
      <c r="N209" s="27" t="str">
        <f>IF(ISNA(IF((VLOOKUP($D209,'GN3'!$E$2:$F$61,2,0))=1,1,0)),"",VLOOKUP($D209,'GN3'!$E$2:$F$61,2,0))</f>
        <v/>
      </c>
      <c r="O209" s="29" t="str">
        <f>IF(ISNA(IF((VLOOKUP($D209,'GN4'!$E$3:$F$38,2,0))=1,1,0)),"",VLOOKUP($D209,'GN4'!$E$3:$F$38,2,0))</f>
        <v/>
      </c>
      <c r="P209" s="30">
        <v>2</v>
      </c>
      <c r="Q209" s="27"/>
      <c r="R209" s="27"/>
      <c r="S209" s="27"/>
      <c r="T209" s="27"/>
      <c r="U209" s="27"/>
      <c r="V209" s="27" t="str">
        <f>IF(ISNA(IF((VLOOKUP($D209,Chilicookoff!$C$2:$E$37,3,0))=1,1,0)),"",VLOOKUP($D209,Chilicookoff!$C$2:$E$37,3,0))</f>
        <v/>
      </c>
      <c r="W209" s="29" t="str">
        <f>IF(ISNA(VLOOKUP($D209&amp;"",'Advisory Week'!$D$2:$E$32,2,0)),"",VLOOKUP($D209&amp;"",'Advisory Week'!$D$2:$E$32,2,0))</f>
        <v/>
      </c>
      <c r="X209" s="27"/>
      <c r="Y209" s="29" t="str">
        <f>IF(ISNA(IF((VLOOKUP($D209,'B-A-B'!$E$2:$F$70,2,0))=1,1,0)),"",VLOOKUP($D209,'B-A-B'!$E$2:$F$70,2,0))</f>
        <v/>
      </c>
      <c r="Z209" s="29" t="str">
        <f>IF(ISNA(IF((VLOOKUP($D209,'SWE Alumni Event'!$E$2:$F$70,2,0))=1,1,0)),"",VLOOKUP($D209,'SWE Alumni Event'!$E$2:$F$70,2,0))</f>
        <v/>
      </c>
      <c r="AA209" s="27"/>
      <c r="AB209" s="27">
        <f t="shared" si="0"/>
        <v>2</v>
      </c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</row>
    <row r="210" spans="1:44" ht="15">
      <c r="A210" s="26">
        <f>Membership!$A210</f>
        <v>43135.657768078701</v>
      </c>
      <c r="B210" s="21" t="str">
        <f>Membership!$B210</f>
        <v>Nguyen</v>
      </c>
      <c r="C210" s="27" t="str">
        <f>Membership!$C210</f>
        <v>Giaan</v>
      </c>
      <c r="D210" s="24" t="str">
        <f>Membership!$D210</f>
        <v>GiaanNguyen</v>
      </c>
      <c r="E210" s="27" t="str">
        <f>IF(ISNA(VLOOKUP($D210&amp;"",'GM1'!$G$2:$H$64,2,0)),"",VLOOKUP($D210&amp;"",'GM1'!$G$2:$H$64,2,0))</f>
        <v/>
      </c>
      <c r="F210" s="24" t="str">
        <f>IF(ISNA(VLOOKUP($D210&amp;"",'GM2'!$G$2:$H$64,2,0)),"",VLOOKUP($D210&amp;"",'GM2'!$G$2:$H$64,2,0))</f>
        <v/>
      </c>
      <c r="G210" s="28" t="str">
        <f>IF(ISNA(VLOOKUP($D210&amp;"",'GM3'!$G$2:$H$20,2,0)),"",VLOOKUP($D210&amp;"",'GM3'!$G$2:$H$20,2,0))</f>
        <v/>
      </c>
      <c r="H210" s="21" t="str">
        <f>IF(ISNA(IF((VLOOKUP($D210,'SN1'!$E$2:$F$46,2,0))=1,1,0)),"",VLOOKUP($D210,'SN1'!$E$2:$F$46,2,0))</f>
        <v/>
      </c>
      <c r="I210" s="24" t="str">
        <f>IF(ISNA(IF((VLOOKUP($D210,'SN2'!$E$2:$F$51,2,0))=1,1,0)),"",VLOOKUP($D210,'SN2'!$E$2:$F$51,2,0))</f>
        <v/>
      </c>
      <c r="J210" s="24" t="str">
        <f>IF(ISNA(IF((VLOOKUP($D210,'SN3'!$E$2:$F$43,2,0))=1,2,0)),"",VLOOKUP($D210,'SN3'!$E$2:$F$43,2,0))</f>
        <v/>
      </c>
      <c r="K210" s="24" t="str">
        <f>IF(ISNA(IF((VLOOKUP($D210,'SN4'!$E$2:$F$37,2,0))=1,1,0)),"",VLOOKUP($D210,'SN4'!$E$2:$F$37,2,0))</f>
        <v/>
      </c>
      <c r="L210" s="21" t="str">
        <f>IF(ISNA(IF((VLOOKUP($D210,'GN1'!$F$2:$G$47,2,0))=1,1,0)),"",VLOOKUP($D210,'GN1'!$F$2:$G$47,2,0))</f>
        <v/>
      </c>
      <c r="M210" s="27" t="str">
        <f>IF(ISNA(IF((VLOOKUP($D210,'GN2'!$E$2:$F$37,2,0))=1,1,0)),"",VLOOKUP($D210,'GN2'!$E$2:$F$37,2,0))</f>
        <v/>
      </c>
      <c r="N210" s="27" t="str">
        <f>IF(ISNA(IF((VLOOKUP($D210,'GN3'!$E$2:$F$61,2,0))=1,1,0)),"",VLOOKUP($D210,'GN3'!$E$2:$F$61,2,0))</f>
        <v/>
      </c>
      <c r="O210" s="29" t="str">
        <f>IF(ISNA(IF((VLOOKUP($D210,'GN4'!$E$3:$F$38,2,0))=1,1,0)),"",VLOOKUP($D210,'GN4'!$E$3:$F$38,2,0))</f>
        <v/>
      </c>
      <c r="P210" s="27"/>
      <c r="Q210" s="27"/>
      <c r="R210" s="27"/>
      <c r="S210" s="27"/>
      <c r="T210" s="27"/>
      <c r="U210" s="27"/>
      <c r="V210" s="27" t="str">
        <f>IF(ISNA(IF((VLOOKUP($D210,Chilicookoff!$C$2:$E$37,3,0))=1,1,0)),"",VLOOKUP($D210,Chilicookoff!$C$2:$E$37,3,0))</f>
        <v/>
      </c>
      <c r="W210" s="29" t="str">
        <f>IF(ISNA(VLOOKUP($D210&amp;"",'Advisory Week'!$D$2:$E$32,2,0)),"",VLOOKUP($D210&amp;"",'Advisory Week'!$D$2:$E$32,2,0))</f>
        <v/>
      </c>
      <c r="X210" s="27"/>
      <c r="Y210" s="29" t="str">
        <f>IF(ISNA(IF((VLOOKUP($D210,'B-A-B'!$E$2:$F$70,2,0))=1,1,0)),"",VLOOKUP($D210,'B-A-B'!$E$2:$F$70,2,0))</f>
        <v/>
      </c>
      <c r="Z210" s="29" t="str">
        <f>IF(ISNA(IF((VLOOKUP($D210,'SWE Alumni Event'!$E$2:$F$70,2,0))=1,1,0)),"",VLOOKUP($D210,'SWE Alumni Event'!$E$2:$F$70,2,0))</f>
        <v/>
      </c>
      <c r="AA210" s="27"/>
      <c r="AB210" s="27" t="str">
        <f t="shared" si="0"/>
        <v/>
      </c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</row>
    <row r="211" spans="1:44" ht="15">
      <c r="A211" s="26">
        <f>Membership!$A211</f>
        <v>43139.444172719908</v>
      </c>
      <c r="B211" s="21" t="str">
        <f>Membership!$B211</f>
        <v>Burton</v>
      </c>
      <c r="C211" s="27" t="str">
        <f>Membership!$C211</f>
        <v>Daniel</v>
      </c>
      <c r="D211" s="24" t="str">
        <f>Membership!$D211</f>
        <v>DanielBurton</v>
      </c>
      <c r="E211" s="27" t="str">
        <f>IF(ISNA(VLOOKUP($D211&amp;"",'GM1'!$G$2:$H$64,2,0)),"",VLOOKUP($D211&amp;"",'GM1'!$G$2:$H$64,2,0))</f>
        <v/>
      </c>
      <c r="F211" s="24">
        <f>IF(ISNA(VLOOKUP($D211&amp;"",'GM2'!$G$2:$H$64,2,0)),"",VLOOKUP($D211&amp;"",'GM2'!$G$2:$H$64,2,0))</f>
        <v>1</v>
      </c>
      <c r="G211" s="28" t="str">
        <f>IF(ISNA(VLOOKUP($D211&amp;"",'GM3'!$G$2:$H$20,2,0)),"",VLOOKUP($D211&amp;"",'GM3'!$G$2:$H$20,2,0))</f>
        <v/>
      </c>
      <c r="H211" s="21" t="str">
        <f>IF(ISNA(IF((VLOOKUP($D211,'SN1'!$E$2:$F$46,2,0))=1,1,0)),"",VLOOKUP($D211,'SN1'!$E$2:$F$46,2,0))</f>
        <v/>
      </c>
      <c r="I211" s="24">
        <f>IF(ISNA(IF((VLOOKUP($D211,'SN2'!$E$2:$F$51,2,0))=1,1,0)),"",VLOOKUP($D211,'SN2'!$E$2:$F$51,2,0))</f>
        <v>1</v>
      </c>
      <c r="J211" s="24">
        <f>IF(ISNA(IF((VLOOKUP($D211,'SN3'!$E$2:$F$43,2,0))=1,2,0)),"",VLOOKUP($D211,'SN3'!$E$2:$F$43,2,0))</f>
        <v>1</v>
      </c>
      <c r="K211" s="24" t="str">
        <f>IF(ISNA(IF((VLOOKUP($D211,'SN4'!$E$2:$F$37,2,0))=1,1,0)),"",VLOOKUP($D211,'SN4'!$E$2:$F$37,2,0))</f>
        <v/>
      </c>
      <c r="L211" s="21" t="str">
        <f>IF(ISNA(IF((VLOOKUP($D211,'GN1'!$F$2:$G$47,2,0))=1,1,0)),"",VLOOKUP($D211,'GN1'!$F$2:$G$47,2,0))</f>
        <v/>
      </c>
      <c r="M211" s="27" t="str">
        <f>IF(ISNA(IF((VLOOKUP($D211,'GN2'!$E$2:$F$37,2,0))=1,1,0)),"",VLOOKUP($D211,'GN2'!$E$2:$F$37,2,0))</f>
        <v/>
      </c>
      <c r="N211" s="27" t="str">
        <f>IF(ISNA(IF((VLOOKUP($D211,'GN3'!$E$2:$F$61,2,0))=1,1,0)),"",VLOOKUP($D211,'GN3'!$E$2:$F$61,2,0))</f>
        <v/>
      </c>
      <c r="O211" s="29" t="str">
        <f>IF(ISNA(IF((VLOOKUP($D211,'GN4'!$E$3:$F$38,2,0))=1,1,0)),"",VLOOKUP($D211,'GN4'!$E$3:$F$38,2,0))</f>
        <v/>
      </c>
      <c r="P211" s="27"/>
      <c r="Q211" s="27"/>
      <c r="R211" s="27"/>
      <c r="S211" s="27"/>
      <c r="T211" s="27"/>
      <c r="U211" s="27"/>
      <c r="V211" s="27" t="str">
        <f>IF(ISNA(IF((VLOOKUP($D211,Chilicookoff!$C$2:$E$37,3,0))=1,1,0)),"",VLOOKUP($D211,Chilicookoff!$C$2:$E$37,3,0))</f>
        <v/>
      </c>
      <c r="W211" s="29">
        <f>IF(ISNA(VLOOKUP($D211&amp;"",'Advisory Week'!$D$2:$E$32,2,0)),"",VLOOKUP($D211&amp;"",'Advisory Week'!$D$2:$E$32,2,0))</f>
        <v>1</v>
      </c>
      <c r="X211" s="27"/>
      <c r="Y211" s="29" t="str">
        <f>IF(ISNA(IF((VLOOKUP($D211,'B-A-B'!$E$2:$F$70,2,0))=1,1,0)),"",VLOOKUP($D211,'B-A-B'!$E$2:$F$70,2,0))</f>
        <v/>
      </c>
      <c r="Z211" s="29" t="str">
        <f>IF(ISNA(IF((VLOOKUP($D211,'SWE Alumni Event'!$E$2:$F$70,2,0))=1,1,0)),"",VLOOKUP($D211,'SWE Alumni Event'!$E$2:$F$70,2,0))</f>
        <v/>
      </c>
      <c r="AA211" s="27"/>
      <c r="AB211" s="27">
        <f t="shared" si="0"/>
        <v>4</v>
      </c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</row>
    <row r="212" spans="1:44" ht="15">
      <c r="A212" s="26">
        <f>Membership!$A212</f>
        <v>42992.289151874997</v>
      </c>
      <c r="B212" s="22" t="str">
        <f>Membership!$B212</f>
        <v>Brooks</v>
      </c>
      <c r="C212" s="23" t="str">
        <f>Membership!$C212</f>
        <v>Kiyah</v>
      </c>
      <c r="D212" s="24" t="str">
        <f>Membership!$D212</f>
        <v>KiyahBrooks</v>
      </c>
      <c r="E212" s="27">
        <f>IF(ISNA(VLOOKUP($D212&amp;"",'GM1'!$G$2:$H$64,2,0)),"",VLOOKUP($D212&amp;"",'GM1'!$G$2:$H$64,2,0))</f>
        <v>1</v>
      </c>
      <c r="F212" s="24" t="str">
        <f>IF(ISNA(VLOOKUP($D212&amp;"",'GM2'!$G$2:$H$64,2,0)),"",VLOOKUP($D212&amp;"",'GM2'!$G$2:$H$64,2,0))</f>
        <v/>
      </c>
      <c r="G212" s="28" t="str">
        <f>IF(ISNA(VLOOKUP($D212&amp;"",'GM3'!$G$2:$H$20,2,0)),"",VLOOKUP($D212&amp;"",'GM3'!$G$2:$H$20,2,0))</f>
        <v/>
      </c>
      <c r="H212" s="21" t="str">
        <f>IF(ISNA(IF((VLOOKUP($D212,'SN1'!$E$2:$F$46,2,0))=1,1,0)),"",VLOOKUP($D212,'SN1'!$E$2:$F$46,2,0))</f>
        <v/>
      </c>
      <c r="I212" s="24" t="str">
        <f>IF(ISNA(IF((VLOOKUP($D212,'SN2'!$E$2:$F$51,2,0))=1,1,0)),"",VLOOKUP($D212,'SN2'!$E$2:$F$51,2,0))</f>
        <v/>
      </c>
      <c r="J212" s="24" t="str">
        <f>IF(ISNA(IF((VLOOKUP($D212,'SN3'!$E$2:$F$43,2,0))=1,2,0)),"",VLOOKUP($D212,'SN3'!$E$2:$F$43,2,0))</f>
        <v/>
      </c>
      <c r="K212" s="24" t="str">
        <f>IF(ISNA(IF((VLOOKUP($D212,'SN4'!$E$2:$F$37,2,0))=1,1,0)),"",VLOOKUP($D212,'SN4'!$E$2:$F$37,2,0))</f>
        <v/>
      </c>
      <c r="L212" s="21" t="str">
        <f>IF(ISNA(IF((VLOOKUP($D212,'GN1'!$F$2:$G$47,2,0))=1,1,0)),"",VLOOKUP($D212,'GN1'!$F$2:$G$47,2,0))</f>
        <v/>
      </c>
      <c r="M212" s="27" t="str">
        <f>IF(ISNA(IF((VLOOKUP($D212,'GN2'!$E$2:$F$37,2,0))=1,1,0)),"",VLOOKUP($D212,'GN2'!$E$2:$F$37,2,0))</f>
        <v/>
      </c>
      <c r="N212" s="27" t="str">
        <f>IF(ISNA(IF((VLOOKUP($D212,'GN3'!$E$2:$F$61,2,0))=1,1,0)),"",VLOOKUP($D212,'GN3'!$E$2:$F$61,2,0))</f>
        <v/>
      </c>
      <c r="O212" s="29" t="str">
        <f>IF(ISNA(IF((VLOOKUP($D212,'GN4'!$E$3:$F$38,2,0))=1,1,0)),"",VLOOKUP($D212,'GN4'!$E$3:$F$38,2,0))</f>
        <v/>
      </c>
      <c r="P212" s="27"/>
      <c r="Q212" s="27"/>
      <c r="R212" s="27"/>
      <c r="S212" s="27"/>
      <c r="T212" s="27"/>
      <c r="U212" s="27"/>
      <c r="V212" s="27" t="str">
        <f>IF(ISNA(IF((VLOOKUP($D212,Chilicookoff!$C$2:$E$37,3,0))=1,1,0)),"",VLOOKUP($D212,Chilicookoff!$C$2:$E$37,3,0))</f>
        <v/>
      </c>
      <c r="W212" s="29" t="str">
        <f>IF(ISNA(VLOOKUP($D212&amp;"",'Advisory Week'!$D$2:$E$32,2,0)),"",VLOOKUP($D212&amp;"",'Advisory Week'!$D$2:$E$32,2,0))</f>
        <v/>
      </c>
      <c r="X212" s="27"/>
      <c r="Y212" s="29" t="str">
        <f>IF(ISNA(IF((VLOOKUP($D212,'B-A-B'!$E$2:$F$70,2,0))=1,1,0)),"",VLOOKUP($D212,'B-A-B'!$E$2:$F$70,2,0))</f>
        <v/>
      </c>
      <c r="Z212" s="29" t="str">
        <f>IF(ISNA(IF((VLOOKUP($D212,'SWE Alumni Event'!$E$2:$F$70,2,0))=1,1,0)),"",VLOOKUP($D212,'SWE Alumni Event'!$E$2:$F$70,2,0))</f>
        <v/>
      </c>
      <c r="AA212" s="27"/>
      <c r="AB212" s="27">
        <f t="shared" si="0"/>
        <v>1</v>
      </c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</row>
    <row r="213" spans="1:44" ht="15">
      <c r="A213" s="26">
        <f>Membership!$A213</f>
        <v>43001.557047476846</v>
      </c>
      <c r="B213" s="21" t="str">
        <f>Membership!$B213</f>
        <v>Broodo</v>
      </c>
      <c r="C213" s="27" t="str">
        <f>Membership!$C213</f>
        <v>Caleb</v>
      </c>
      <c r="D213" s="24" t="str">
        <f>Membership!$D213</f>
        <v>CalebBroodo</v>
      </c>
      <c r="E213" s="27" t="str">
        <f>IF(ISNA(VLOOKUP($D213&amp;"",'GM1'!$G$2:$H$64,2,0)),"",VLOOKUP($D213&amp;"",'GM1'!$G$2:$H$64,2,0))</f>
        <v/>
      </c>
      <c r="F213" s="24" t="str">
        <f>IF(ISNA(VLOOKUP($D213&amp;"",'GM2'!$G$2:$H$64,2,0)),"",VLOOKUP($D213&amp;"",'GM2'!$G$2:$H$64,2,0))</f>
        <v/>
      </c>
      <c r="G213" s="28" t="str">
        <f>IF(ISNA(VLOOKUP($D213&amp;"",'GM3'!$G$2:$H$20,2,0)),"",VLOOKUP($D213&amp;"",'GM3'!$G$2:$H$20,2,0))</f>
        <v/>
      </c>
      <c r="H213" s="21" t="str">
        <f>IF(ISNA(IF((VLOOKUP($D213,'SN1'!$E$2:$F$46,2,0))=1,1,0)),"",VLOOKUP($D213,'SN1'!$E$2:$F$46,2,0))</f>
        <v/>
      </c>
      <c r="I213" s="24" t="str">
        <f>IF(ISNA(IF((VLOOKUP($D213,'SN2'!$E$2:$F$51,2,0))=1,1,0)),"",VLOOKUP($D213,'SN2'!$E$2:$F$51,2,0))</f>
        <v/>
      </c>
      <c r="J213" s="24" t="str">
        <f>IF(ISNA(IF((VLOOKUP($D213,'SN3'!$E$2:$F$43,2,0))=1,2,0)),"",VLOOKUP($D213,'SN3'!$E$2:$F$43,2,0))</f>
        <v/>
      </c>
      <c r="K213" s="24" t="str">
        <f>IF(ISNA(IF((VLOOKUP($D213,'SN4'!$E$2:$F$37,2,0))=1,1,0)),"",VLOOKUP($D213,'SN4'!$E$2:$F$37,2,0))</f>
        <v/>
      </c>
      <c r="L213" s="21" t="str">
        <f>IF(ISNA(IF((VLOOKUP($D213,'GN1'!$F$2:$G$47,2,0))=1,1,0)),"",VLOOKUP($D213,'GN1'!$F$2:$G$47,2,0))</f>
        <v/>
      </c>
      <c r="M213" s="27" t="str">
        <f>IF(ISNA(IF((VLOOKUP($D213,'GN2'!$E$2:$F$37,2,0))=1,1,0)),"",VLOOKUP($D213,'GN2'!$E$2:$F$37,2,0))</f>
        <v/>
      </c>
      <c r="N213" s="27" t="str">
        <f>IF(ISNA(IF((VLOOKUP($D213,'GN3'!$E$2:$F$61,2,0))=1,1,0)),"",VLOOKUP($D213,'GN3'!$E$2:$F$61,2,0))</f>
        <v/>
      </c>
      <c r="O213" s="29" t="str">
        <f>IF(ISNA(IF((VLOOKUP($D213,'GN4'!$E$3:$F$38,2,0))=1,1,0)),"",VLOOKUP($D213,'GN4'!$E$3:$F$38,2,0))</f>
        <v/>
      </c>
      <c r="P213" s="27"/>
      <c r="Q213" s="27"/>
      <c r="R213" s="27"/>
      <c r="S213" s="27"/>
      <c r="T213" s="27"/>
      <c r="U213" s="27"/>
      <c r="V213" s="27" t="str">
        <f>IF(ISNA(IF((VLOOKUP($D213,Chilicookoff!$C$2:$E$37,3,0))=1,1,0)),"",VLOOKUP($D213,Chilicookoff!$C$2:$E$37,3,0))</f>
        <v/>
      </c>
      <c r="W213" s="29" t="str">
        <f>IF(ISNA(VLOOKUP($D213&amp;"",'Advisory Week'!$D$2:$E$32,2,0)),"",VLOOKUP($D213&amp;"",'Advisory Week'!$D$2:$E$32,2,0))</f>
        <v/>
      </c>
      <c r="X213" s="27"/>
      <c r="Y213" s="29" t="str">
        <f>IF(ISNA(IF((VLOOKUP($D213,'B-A-B'!$E$2:$F$70,2,0))=1,1,0)),"",VLOOKUP($D213,'B-A-B'!$E$2:$F$70,2,0))</f>
        <v/>
      </c>
      <c r="Z213" s="29" t="str">
        <f>IF(ISNA(IF((VLOOKUP($D213,'SWE Alumni Event'!$E$2:$F$70,2,0))=1,1,0)),"",VLOOKUP($D213,'SWE Alumni Event'!$E$2:$F$70,2,0))</f>
        <v/>
      </c>
      <c r="AA213" s="27"/>
      <c r="AB213" s="27" t="str">
        <f t="shared" si="0"/>
        <v/>
      </c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</row>
    <row r="214" spans="1:44" ht="15">
      <c r="A214" s="26">
        <f>Membership!$A214</f>
        <v>43140.592982326387</v>
      </c>
      <c r="B214" s="21" t="str">
        <f>Membership!$B214</f>
        <v>Lin</v>
      </c>
      <c r="C214" s="27" t="str">
        <f>Membership!$C214</f>
        <v>Kelly</v>
      </c>
      <c r="D214" s="24" t="str">
        <f>Membership!$D214</f>
        <v>KellyLin</v>
      </c>
      <c r="E214" s="27" t="str">
        <f>IF(ISNA(VLOOKUP($D214&amp;"",'GM1'!$G$2:$H$64,2,0)),"",VLOOKUP($D214&amp;"",'GM1'!$G$2:$H$64,2,0))</f>
        <v/>
      </c>
      <c r="F214" s="24" t="str">
        <f>IF(ISNA(VLOOKUP($D214&amp;"",'GM2'!$G$2:$H$64,2,0)),"",VLOOKUP($D214&amp;"",'GM2'!$G$2:$H$64,2,0))</f>
        <v/>
      </c>
      <c r="G214" s="28" t="str">
        <f>IF(ISNA(VLOOKUP($D214&amp;"",'GM3'!$G$2:$H$20,2,0)),"",VLOOKUP($D214&amp;"",'GM3'!$G$2:$H$20,2,0))</f>
        <v/>
      </c>
      <c r="H214" s="21" t="str">
        <f>IF(ISNA(IF((VLOOKUP($D214,'SN1'!$E$2:$F$46,2,0))=1,1,0)),"",VLOOKUP($D214,'SN1'!$E$2:$F$46,2,0))</f>
        <v/>
      </c>
      <c r="I214" s="24" t="str">
        <f>IF(ISNA(IF((VLOOKUP($D214,'SN2'!$E$2:$F$51,2,0))=1,1,0)),"",VLOOKUP($D214,'SN2'!$E$2:$F$51,2,0))</f>
        <v/>
      </c>
      <c r="J214" s="24" t="str">
        <f>IF(ISNA(IF((VLOOKUP($D214,'SN3'!$E$2:$F$43,2,0))=1,2,0)),"",VLOOKUP($D214,'SN3'!$E$2:$F$43,2,0))</f>
        <v/>
      </c>
      <c r="K214" s="24" t="str">
        <f>IF(ISNA(IF((VLOOKUP($D214,'SN4'!$E$2:$F$37,2,0))=1,1,0)),"",VLOOKUP($D214,'SN4'!$E$2:$F$37,2,0))</f>
        <v/>
      </c>
      <c r="L214" s="21" t="str">
        <f>IF(ISNA(IF((VLOOKUP($D214,'GN1'!$F$2:$G$47,2,0))=1,1,0)),"",VLOOKUP($D214,'GN1'!$F$2:$G$47,2,0))</f>
        <v/>
      </c>
      <c r="M214" s="27" t="str">
        <f>IF(ISNA(IF((VLOOKUP($D214,'GN2'!$E$2:$F$37,2,0))=1,1,0)),"",VLOOKUP($D214,'GN2'!$E$2:$F$37,2,0))</f>
        <v/>
      </c>
      <c r="N214" s="27" t="str">
        <f>IF(ISNA(IF((VLOOKUP($D214,'GN3'!$E$2:$F$61,2,0))=1,1,0)),"",VLOOKUP($D214,'GN3'!$E$2:$F$61,2,0))</f>
        <v/>
      </c>
      <c r="O214" s="29" t="str">
        <f>IF(ISNA(IF((VLOOKUP($D214,'GN4'!$E$3:$F$38,2,0))=1,1,0)),"",VLOOKUP($D214,'GN4'!$E$3:$F$38,2,0))</f>
        <v/>
      </c>
      <c r="P214" s="27"/>
      <c r="Q214" s="27"/>
      <c r="R214" s="27"/>
      <c r="S214" s="27"/>
      <c r="T214" s="27"/>
      <c r="U214" s="27"/>
      <c r="V214" s="27" t="str">
        <f>IF(ISNA(IF((VLOOKUP($D214,Chilicookoff!$C$2:$E$37,3,0))=1,1,0)),"",VLOOKUP($D214,Chilicookoff!$C$2:$E$37,3,0))</f>
        <v/>
      </c>
      <c r="W214" s="29">
        <f>IF(ISNA(VLOOKUP($D214&amp;"",'Advisory Week'!$D$2:$E$32,2,0)),"",VLOOKUP($D214&amp;"",'Advisory Week'!$D$2:$E$32,2,0))</f>
        <v>1</v>
      </c>
      <c r="X214" s="27"/>
      <c r="Y214" s="29" t="str">
        <f>IF(ISNA(IF((VLOOKUP($D214,'B-A-B'!$E$2:$F$70,2,0))=1,1,0)),"",VLOOKUP($D214,'B-A-B'!$E$2:$F$70,2,0))</f>
        <v/>
      </c>
      <c r="Z214" s="29" t="str">
        <f>IF(ISNA(IF((VLOOKUP($D214,'SWE Alumni Event'!$E$2:$F$70,2,0))=1,1,0)),"",VLOOKUP($D214,'SWE Alumni Event'!$E$2:$F$70,2,0))</f>
        <v/>
      </c>
      <c r="AA214" s="27"/>
      <c r="AB214" s="27">
        <f t="shared" si="0"/>
        <v>1</v>
      </c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</row>
    <row r="215" spans="1:44" ht="15">
      <c r="A215" s="26">
        <f>Membership!$A215</f>
        <v>42983.835523865739</v>
      </c>
      <c r="B215" s="22" t="str">
        <f>Membership!$B215</f>
        <v>Bowman</v>
      </c>
      <c r="C215" s="23" t="str">
        <f>Membership!$C215</f>
        <v>Jordan</v>
      </c>
      <c r="D215" s="24" t="str">
        <f>Membership!$D215</f>
        <v>JordanBowman</v>
      </c>
      <c r="E215" s="27">
        <f>IF(ISNA(VLOOKUP($D215&amp;"",'GM1'!$G$2:$H$64,2,0)),"",VLOOKUP($D215&amp;"",'GM1'!$G$2:$H$64,2,0))</f>
        <v>1</v>
      </c>
      <c r="F215" s="24">
        <f>IF(ISNA(VLOOKUP($D215&amp;"",'GM2'!$G$2:$H$64,2,0)),"",VLOOKUP($D215&amp;"",'GM2'!$G$2:$H$64,2,0))</f>
        <v>2</v>
      </c>
      <c r="G215" s="28" t="str">
        <f>IF(ISNA(VLOOKUP($D215&amp;"",'GM3'!$G$2:$H$20,2,0)),"",VLOOKUP($D215&amp;"",'GM3'!$G$2:$H$20,2,0))</f>
        <v/>
      </c>
      <c r="H215" s="21" t="str">
        <f>IF(ISNA(IF((VLOOKUP($D215,'SN1'!$E$2:$F$46,2,0))=1,1,0)),"",VLOOKUP($D215,'SN1'!$E$2:$F$46,2,0))</f>
        <v/>
      </c>
      <c r="I215" s="24" t="str">
        <f>IF(ISNA(IF((VLOOKUP($D215,'SN2'!$E$2:$F$51,2,0))=1,1,0)),"",VLOOKUP($D215,'SN2'!$E$2:$F$51,2,0))</f>
        <v/>
      </c>
      <c r="J215" s="24" t="str">
        <f>IF(ISNA(IF((VLOOKUP($D215,'SN3'!$E$2:$F$43,2,0))=1,2,0)),"",VLOOKUP($D215,'SN3'!$E$2:$F$43,2,0))</f>
        <v/>
      </c>
      <c r="K215" s="24" t="str">
        <f>IF(ISNA(IF((VLOOKUP($D215,'SN4'!$E$2:$F$37,2,0))=1,1,0)),"",VLOOKUP($D215,'SN4'!$E$2:$F$37,2,0))</f>
        <v/>
      </c>
      <c r="L215" s="21" t="str">
        <f>IF(ISNA(IF((VLOOKUP($D215,'GN1'!$F$2:$G$47,2,0))=1,1,0)),"",VLOOKUP($D215,'GN1'!$F$2:$G$47,2,0))</f>
        <v/>
      </c>
      <c r="M215" s="27" t="str">
        <f>IF(ISNA(IF((VLOOKUP($D215,'GN2'!$E$2:$F$37,2,0))=1,1,0)),"",VLOOKUP($D215,'GN2'!$E$2:$F$37,2,0))</f>
        <v/>
      </c>
      <c r="N215" s="27" t="str">
        <f>IF(ISNA(IF((VLOOKUP($D215,'GN3'!$E$2:$F$61,2,0))=1,1,0)),"",VLOOKUP($D215,'GN3'!$E$2:$F$61,2,0))</f>
        <v/>
      </c>
      <c r="O215" s="29" t="str">
        <f>IF(ISNA(IF((VLOOKUP($D215,'GN4'!$E$3:$F$38,2,0))=1,1,0)),"",VLOOKUP($D215,'GN4'!$E$3:$F$38,2,0))</f>
        <v/>
      </c>
      <c r="P215" s="27"/>
      <c r="Q215" s="27"/>
      <c r="R215" s="27"/>
      <c r="S215" s="27"/>
      <c r="T215" s="27"/>
      <c r="U215" s="27"/>
      <c r="V215" s="27" t="str">
        <f>IF(ISNA(IF((VLOOKUP($D215,Chilicookoff!$C$2:$E$37,3,0))=1,1,0)),"",VLOOKUP($D215,Chilicookoff!$C$2:$E$37,3,0))</f>
        <v/>
      </c>
      <c r="W215" s="29" t="str">
        <f>IF(ISNA(VLOOKUP($D215&amp;"",'Advisory Week'!$D$2:$E$32,2,0)),"",VLOOKUP($D215&amp;"",'Advisory Week'!$D$2:$E$32,2,0))</f>
        <v/>
      </c>
      <c r="X215" s="27"/>
      <c r="Y215" s="29" t="str">
        <f>IF(ISNA(IF((VLOOKUP($D215,'B-A-B'!$E$2:$F$70,2,0))=1,1,0)),"",VLOOKUP($D215,'B-A-B'!$E$2:$F$70,2,0))</f>
        <v/>
      </c>
      <c r="Z215" s="29" t="str">
        <f>IF(ISNA(IF((VLOOKUP($D215,'SWE Alumni Event'!$E$2:$F$70,2,0))=1,1,0)),"",VLOOKUP($D215,'SWE Alumni Event'!$E$2:$F$70,2,0))</f>
        <v/>
      </c>
      <c r="AA215" s="27"/>
      <c r="AB215" s="27">
        <f t="shared" si="0"/>
        <v>3</v>
      </c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</row>
    <row r="216" spans="1:44" ht="15">
      <c r="A216" s="26">
        <f>Membership!$A216</f>
        <v>43141.861382106479</v>
      </c>
      <c r="B216" s="21" t="str">
        <f>Membership!$B216</f>
        <v>Rohan</v>
      </c>
      <c r="C216" s="27" t="str">
        <f>Membership!$C216</f>
        <v>Elliot</v>
      </c>
      <c r="D216" s="24" t="str">
        <f>Membership!$D216</f>
        <v>ElliotRohan</v>
      </c>
      <c r="E216" s="27" t="str">
        <f>IF(ISNA(VLOOKUP($D216&amp;"",'GM1'!$G$2:$H$64,2,0)),"",VLOOKUP($D216&amp;"",'GM1'!$G$2:$H$64,2,0))</f>
        <v/>
      </c>
      <c r="F216" s="24" t="str">
        <f>IF(ISNA(VLOOKUP($D216&amp;"",'GM2'!$G$2:$H$64,2,0)),"",VLOOKUP($D216&amp;"",'GM2'!$G$2:$H$64,2,0))</f>
        <v/>
      </c>
      <c r="G216" s="28" t="str">
        <f>IF(ISNA(VLOOKUP($D216&amp;"",'GM3'!$G$2:$H$20,2,0)),"",VLOOKUP($D216&amp;"",'GM3'!$G$2:$H$20,2,0))</f>
        <v/>
      </c>
      <c r="H216" s="21" t="str">
        <f>IF(ISNA(IF((VLOOKUP($D216,'SN1'!$E$2:$F$46,2,0))=1,1,0)),"",VLOOKUP($D216,'SN1'!$E$2:$F$46,2,0))</f>
        <v/>
      </c>
      <c r="I216" s="24" t="str">
        <f>IF(ISNA(IF((VLOOKUP($D216,'SN2'!$E$2:$F$51,2,0))=1,1,0)),"",VLOOKUP($D216,'SN2'!$E$2:$F$51,2,0))</f>
        <v/>
      </c>
      <c r="J216" s="24" t="str">
        <f>IF(ISNA(IF((VLOOKUP($D216,'SN3'!$E$2:$F$43,2,0))=1,2,0)),"",VLOOKUP($D216,'SN3'!$E$2:$F$43,2,0))</f>
        <v/>
      </c>
      <c r="K216" s="24" t="str">
        <f>IF(ISNA(IF((VLOOKUP($D216,'SN4'!$E$2:$F$37,2,0))=1,1,0)),"",VLOOKUP($D216,'SN4'!$E$2:$F$37,2,0))</f>
        <v/>
      </c>
      <c r="L216" s="21" t="str">
        <f>IF(ISNA(IF((VLOOKUP($D216,'GN1'!$F$2:$G$47,2,0))=1,1,0)),"",VLOOKUP($D216,'GN1'!$F$2:$G$47,2,0))</f>
        <v/>
      </c>
      <c r="M216" s="27" t="str">
        <f>IF(ISNA(IF((VLOOKUP($D216,'GN2'!$E$2:$F$37,2,0))=1,1,0)),"",VLOOKUP($D216,'GN2'!$E$2:$F$37,2,0))</f>
        <v/>
      </c>
      <c r="N216" s="27" t="str">
        <f>IF(ISNA(IF((VLOOKUP($D216,'GN3'!$E$2:$F$61,2,0))=1,1,0)),"",VLOOKUP($D216,'GN3'!$E$2:$F$61,2,0))</f>
        <v/>
      </c>
      <c r="O216" s="29" t="str">
        <f>IF(ISNA(IF((VLOOKUP($D216,'GN4'!$E$3:$F$38,2,0))=1,1,0)),"",VLOOKUP($D216,'GN4'!$E$3:$F$38,2,0))</f>
        <v/>
      </c>
      <c r="P216" s="27"/>
      <c r="Q216" s="27"/>
      <c r="R216" s="27"/>
      <c r="S216" s="27"/>
      <c r="T216" s="27"/>
      <c r="U216" s="27"/>
      <c r="V216" s="27" t="str">
        <f>IF(ISNA(IF((VLOOKUP($D216,Chilicookoff!$C$2:$E$37,3,0))=1,1,0)),"",VLOOKUP($D216,Chilicookoff!$C$2:$E$37,3,0))</f>
        <v/>
      </c>
      <c r="W216" s="29" t="str">
        <f>IF(ISNA(VLOOKUP($D216&amp;"",'Advisory Week'!$D$2:$E$32,2,0)),"",VLOOKUP($D216&amp;"",'Advisory Week'!$D$2:$E$32,2,0))</f>
        <v/>
      </c>
      <c r="X216" s="27"/>
      <c r="Y216" s="29" t="str">
        <f>IF(ISNA(IF((VLOOKUP($D216,'B-A-B'!$E$2:$F$70,2,0))=1,1,0)),"",VLOOKUP($D216,'B-A-B'!$E$2:$F$70,2,0))</f>
        <v/>
      </c>
      <c r="Z216" s="29" t="str">
        <f>IF(ISNA(IF((VLOOKUP($D216,'SWE Alumni Event'!$E$2:$F$70,2,0))=1,1,0)),"",VLOOKUP($D216,'SWE Alumni Event'!$E$2:$F$70,2,0))</f>
        <v/>
      </c>
      <c r="AA216" s="27"/>
      <c r="AB216" s="27" t="str">
        <f t="shared" si="0"/>
        <v/>
      </c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</row>
    <row r="217" spans="1:44" ht="15">
      <c r="A217" s="26">
        <f>Membership!$A217</f>
        <v>43152.520255011579</v>
      </c>
      <c r="B217" s="21" t="str">
        <f>Membership!$B217</f>
        <v>Rogers</v>
      </c>
      <c r="C217" s="27" t="str">
        <f>Membership!$C217</f>
        <v>Collin</v>
      </c>
      <c r="D217" s="24" t="str">
        <f>Membership!$D217</f>
        <v>CollinRogers</v>
      </c>
      <c r="E217" s="27" t="str">
        <f>IF(ISNA(VLOOKUP($D217&amp;"",'GM1'!$G$2:$H$64,2,0)),"",VLOOKUP($D217&amp;"",'GM1'!$G$2:$H$64,2,0))</f>
        <v/>
      </c>
      <c r="F217" s="24" t="str">
        <f>IF(ISNA(VLOOKUP($D217&amp;"",'GM2'!$G$2:$H$64,2,0)),"",VLOOKUP($D217&amp;"",'GM2'!$G$2:$H$64,2,0))</f>
        <v/>
      </c>
      <c r="G217" s="28" t="str">
        <f>IF(ISNA(VLOOKUP($D217&amp;"",'GM3'!$G$2:$H$20,2,0)),"",VLOOKUP($D217&amp;"",'GM3'!$G$2:$H$20,2,0))</f>
        <v/>
      </c>
      <c r="H217" s="21" t="str">
        <f>IF(ISNA(IF((VLOOKUP($D217,'SN1'!$E$2:$F$46,2,0))=1,1,0)),"",VLOOKUP($D217,'SN1'!$E$2:$F$46,2,0))</f>
        <v/>
      </c>
      <c r="I217" s="24" t="str">
        <f>IF(ISNA(IF((VLOOKUP($D217,'SN2'!$E$2:$F$51,2,0))=1,1,0)),"",VLOOKUP($D217,'SN2'!$E$2:$F$51,2,0))</f>
        <v/>
      </c>
      <c r="J217" s="24" t="str">
        <f>IF(ISNA(IF((VLOOKUP($D217,'SN3'!$E$2:$F$43,2,0))=1,2,0)),"",VLOOKUP($D217,'SN3'!$E$2:$F$43,2,0))</f>
        <v/>
      </c>
      <c r="K217" s="24" t="str">
        <f>IF(ISNA(IF((VLOOKUP($D217,'SN4'!$E$2:$F$37,2,0))=1,1,0)),"",VLOOKUP($D217,'SN4'!$E$2:$F$37,2,0))</f>
        <v/>
      </c>
      <c r="L217" s="21" t="str">
        <f>IF(ISNA(IF((VLOOKUP($D217,'GN1'!$F$2:$G$47,2,0))=1,1,0)),"",VLOOKUP($D217,'GN1'!$F$2:$G$47,2,0))</f>
        <v/>
      </c>
      <c r="M217" s="27" t="str">
        <f>IF(ISNA(IF((VLOOKUP($D217,'GN2'!$E$2:$F$37,2,0))=1,1,0)),"",VLOOKUP($D217,'GN2'!$E$2:$F$37,2,0))</f>
        <v/>
      </c>
      <c r="N217" s="27" t="str">
        <f>IF(ISNA(IF((VLOOKUP($D217,'GN3'!$E$2:$F$61,2,0))=1,1,0)),"",VLOOKUP($D217,'GN3'!$E$2:$F$61,2,0))</f>
        <v/>
      </c>
      <c r="O217" s="29" t="str">
        <f>IF(ISNA(IF((VLOOKUP($D217,'GN4'!$E$3:$F$38,2,0))=1,1,0)),"",VLOOKUP($D217,'GN4'!$E$3:$F$38,2,0))</f>
        <v/>
      </c>
      <c r="P217" s="27"/>
      <c r="Q217" s="27"/>
      <c r="R217" s="27"/>
      <c r="S217" s="27"/>
      <c r="T217" s="27"/>
      <c r="U217" s="27"/>
      <c r="V217" s="27" t="str">
        <f>IF(ISNA(IF((VLOOKUP($D217,Chilicookoff!$C$2:$E$37,3,0))=1,1,0)),"",VLOOKUP($D217,Chilicookoff!$C$2:$E$37,3,0))</f>
        <v/>
      </c>
      <c r="W217" s="29" t="str">
        <f>IF(ISNA(VLOOKUP($D217&amp;"",'Advisory Week'!$D$2:$E$32,2,0)),"",VLOOKUP($D217&amp;"",'Advisory Week'!$D$2:$E$32,2,0))</f>
        <v/>
      </c>
      <c r="X217" s="27"/>
      <c r="Y217" s="29" t="str">
        <f>IF(ISNA(IF((VLOOKUP($D217,'B-A-B'!$E$2:$F$70,2,0))=1,1,0)),"",VLOOKUP($D217,'B-A-B'!$E$2:$F$70,2,0))</f>
        <v/>
      </c>
      <c r="Z217" s="29" t="str">
        <f>IF(ISNA(IF((VLOOKUP($D217,'SWE Alumni Event'!$E$2:$F$70,2,0))=1,1,0)),"",VLOOKUP($D217,'SWE Alumni Event'!$E$2:$F$70,2,0))</f>
        <v/>
      </c>
      <c r="AA217" s="27"/>
      <c r="AB217" s="27" t="str">
        <f t="shared" si="0"/>
        <v/>
      </c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</row>
    <row r="218" spans="1:44" ht="15">
      <c r="A218" s="26">
        <f>Membership!$A218</f>
        <v>43154.983139409727</v>
      </c>
      <c r="B218" s="21" t="str">
        <f>Membership!$B218</f>
        <v>Leyva</v>
      </c>
      <c r="C218" s="27" t="str">
        <f>Membership!$C218</f>
        <v>Juan</v>
      </c>
      <c r="D218" s="24" t="str">
        <f>Membership!$D218</f>
        <v>JuanLeyva</v>
      </c>
      <c r="E218" s="27" t="str">
        <f>IF(ISNA(VLOOKUP($D218&amp;"",'GM1'!$G$2:$H$64,2,0)),"",VLOOKUP($D218&amp;"",'GM1'!$G$2:$H$64,2,0))</f>
        <v/>
      </c>
      <c r="F218" s="24" t="str">
        <f>IF(ISNA(VLOOKUP($D218&amp;"",'GM2'!$G$2:$H$64,2,0)),"",VLOOKUP($D218&amp;"",'GM2'!$G$2:$H$64,2,0))</f>
        <v/>
      </c>
      <c r="G218" s="28" t="str">
        <f>IF(ISNA(VLOOKUP($D218&amp;"",'GM3'!$G$2:$H$20,2,0)),"",VLOOKUP($D218&amp;"",'GM3'!$G$2:$H$20,2,0))</f>
        <v/>
      </c>
      <c r="H218" s="21" t="str">
        <f>IF(ISNA(IF((VLOOKUP($D218,'SN1'!$E$2:$F$46,2,0))=1,1,0)),"",VLOOKUP($D218,'SN1'!$E$2:$F$46,2,0))</f>
        <v/>
      </c>
      <c r="I218" s="24" t="str">
        <f>IF(ISNA(IF((VLOOKUP($D218,'SN2'!$E$2:$F$51,2,0))=1,1,0)),"",VLOOKUP($D218,'SN2'!$E$2:$F$51,2,0))</f>
        <v/>
      </c>
      <c r="J218" s="24" t="str">
        <f>IF(ISNA(IF((VLOOKUP($D218,'SN3'!$E$2:$F$43,2,0))=1,2,0)),"",VLOOKUP($D218,'SN3'!$E$2:$F$43,2,0))</f>
        <v/>
      </c>
      <c r="K218" s="24" t="str">
        <f>IF(ISNA(IF((VLOOKUP($D218,'SN4'!$E$2:$F$37,2,0))=1,1,0)),"",VLOOKUP($D218,'SN4'!$E$2:$F$37,2,0))</f>
        <v/>
      </c>
      <c r="L218" s="21" t="str">
        <f>IF(ISNA(IF((VLOOKUP($D218,'GN1'!$F$2:$G$47,2,0))=1,1,0)),"",VLOOKUP($D218,'GN1'!$F$2:$G$47,2,0))</f>
        <v/>
      </c>
      <c r="M218" s="27" t="str">
        <f>IF(ISNA(IF((VLOOKUP($D218,'GN2'!$E$2:$F$37,2,0))=1,1,0)),"",VLOOKUP($D218,'GN2'!$E$2:$F$37,2,0))</f>
        <v/>
      </c>
      <c r="N218" s="27" t="str">
        <f>IF(ISNA(IF((VLOOKUP($D218,'GN3'!$E$2:$F$61,2,0))=1,1,0)),"",VLOOKUP($D218,'GN3'!$E$2:$F$61,2,0))</f>
        <v/>
      </c>
      <c r="O218" s="29" t="str">
        <f>IF(ISNA(IF((VLOOKUP($D218,'GN4'!$E$3:$F$38,2,0))=1,1,0)),"",VLOOKUP($D218,'GN4'!$E$3:$F$38,2,0))</f>
        <v/>
      </c>
      <c r="P218" s="27"/>
      <c r="Q218" s="27"/>
      <c r="R218" s="27"/>
      <c r="S218" s="27"/>
      <c r="T218" s="27"/>
      <c r="U218" s="27"/>
      <c r="V218" s="27" t="str">
        <f>IF(ISNA(IF((VLOOKUP($D218,Chilicookoff!$C$2:$E$37,3,0))=1,1,0)),"",VLOOKUP($D218,Chilicookoff!$C$2:$E$37,3,0))</f>
        <v/>
      </c>
      <c r="W218" s="29" t="str">
        <f>IF(ISNA(VLOOKUP($D218&amp;"",'Advisory Week'!$D$2:$E$32,2,0)),"",VLOOKUP($D218&amp;"",'Advisory Week'!$D$2:$E$32,2,0))</f>
        <v/>
      </c>
      <c r="X218" s="27"/>
      <c r="Y218" s="29" t="str">
        <f>IF(ISNA(IF((VLOOKUP($D218,'B-A-B'!$E$2:$F$70,2,0))=1,1,0)),"",VLOOKUP($D218,'B-A-B'!$E$2:$F$70,2,0))</f>
        <v/>
      </c>
      <c r="Z218" s="29" t="str">
        <f>IF(ISNA(IF((VLOOKUP($D218,'SWE Alumni Event'!$E$2:$F$70,2,0))=1,1,0)),"",VLOOKUP($D218,'SWE Alumni Event'!$E$2:$F$70,2,0))</f>
        <v/>
      </c>
      <c r="AA218" s="27"/>
      <c r="AB218" s="27" t="str">
        <f t="shared" si="0"/>
        <v/>
      </c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</row>
    <row r="219" spans="1:44" ht="15">
      <c r="A219" s="26">
        <f>Membership!$A219</f>
        <v>43155.833489652781</v>
      </c>
      <c r="B219" s="21" t="str">
        <f>Membership!$B219</f>
        <v>Sivetskiy</v>
      </c>
      <c r="C219" s="27" t="str">
        <f>Membership!$C219</f>
        <v>Vadim</v>
      </c>
      <c r="D219" s="24" t="str">
        <f>Membership!$D219</f>
        <v>VadimSivetskiy</v>
      </c>
      <c r="E219" s="27">
        <f>IF(ISNA(VLOOKUP($D219&amp;"",'GM1'!$G$2:$H$64,2,0)),"",VLOOKUP($D219&amp;"",'GM1'!$G$2:$H$64,2,0))</f>
        <v>1</v>
      </c>
      <c r="F219" s="24" t="str">
        <f>IF(ISNA(VLOOKUP($D219&amp;"",'GM2'!$G$2:$H$64,2,0)),"",VLOOKUP($D219&amp;"",'GM2'!$G$2:$H$64,2,0))</f>
        <v/>
      </c>
      <c r="G219" s="28">
        <f>IF(ISNA(VLOOKUP($D219&amp;"",'GM3'!$G$2:$H$20,2,0)),"",VLOOKUP($D219&amp;"",'GM3'!$G$2:$H$20,2,0))</f>
        <v>1</v>
      </c>
      <c r="H219" s="21" t="str">
        <f>IF(ISNA(IF((VLOOKUP($D219,'SN1'!$E$2:$F$46,2,0))=1,1,0)),"",VLOOKUP($D219,'SN1'!$E$2:$F$46,2,0))</f>
        <v/>
      </c>
      <c r="I219" s="24" t="str">
        <f>IF(ISNA(IF((VLOOKUP($D219,'SN2'!$E$2:$F$51,2,0))=1,1,0)),"",VLOOKUP($D219,'SN2'!$E$2:$F$51,2,0))</f>
        <v/>
      </c>
      <c r="J219" s="24" t="str">
        <f>IF(ISNA(IF((VLOOKUP($D219,'SN3'!$E$2:$F$43,2,0))=1,2,0)),"",VLOOKUP($D219,'SN3'!$E$2:$F$43,2,0))</f>
        <v/>
      </c>
      <c r="K219" s="24" t="str">
        <f>IF(ISNA(IF((VLOOKUP($D219,'SN4'!$E$2:$F$37,2,0))=1,1,0)),"",VLOOKUP($D219,'SN4'!$E$2:$F$37,2,0))</f>
        <v/>
      </c>
      <c r="L219" s="21" t="str">
        <f>IF(ISNA(IF((VLOOKUP($D219,'GN1'!$F$2:$G$47,2,0))=1,1,0)),"",VLOOKUP($D219,'GN1'!$F$2:$G$47,2,0))</f>
        <v/>
      </c>
      <c r="M219" s="27" t="str">
        <f>IF(ISNA(IF((VLOOKUP($D219,'GN2'!$E$2:$F$37,2,0))=1,1,0)),"",VLOOKUP($D219,'GN2'!$E$2:$F$37,2,0))</f>
        <v/>
      </c>
      <c r="N219" s="27" t="str">
        <f>IF(ISNA(IF((VLOOKUP($D219,'GN3'!$E$2:$F$61,2,0))=1,1,0)),"",VLOOKUP($D219,'GN3'!$E$2:$F$61,2,0))</f>
        <v/>
      </c>
      <c r="O219" s="29" t="str">
        <f>IF(ISNA(IF((VLOOKUP($D219,'GN4'!$E$3:$F$38,2,0))=1,1,0)),"",VLOOKUP($D219,'GN4'!$E$3:$F$38,2,0))</f>
        <v/>
      </c>
      <c r="P219" s="27"/>
      <c r="Q219" s="27"/>
      <c r="R219" s="27"/>
      <c r="S219" s="27"/>
      <c r="T219" s="27"/>
      <c r="U219" s="27"/>
      <c r="V219" s="27" t="str">
        <f>IF(ISNA(IF((VLOOKUP($D219,Chilicookoff!$C$2:$E$37,3,0))=1,1,0)),"",VLOOKUP($D219,Chilicookoff!$C$2:$E$37,3,0))</f>
        <v/>
      </c>
      <c r="W219" s="29">
        <f>IF(ISNA(VLOOKUP($D219&amp;"",'Advisory Week'!$D$2:$E$32,2,0)),"",VLOOKUP($D219&amp;"",'Advisory Week'!$D$2:$E$32,2,0))</f>
        <v>2</v>
      </c>
      <c r="X219" s="27"/>
      <c r="Y219" s="29" t="str">
        <f>IF(ISNA(IF((VLOOKUP($D219,'B-A-B'!$E$2:$F$70,2,0))=1,1,0)),"",VLOOKUP($D219,'B-A-B'!$E$2:$F$70,2,0))</f>
        <v/>
      </c>
      <c r="Z219" s="29" t="str">
        <f>IF(ISNA(IF((VLOOKUP($D219,'SWE Alumni Event'!$E$2:$F$70,2,0))=1,1,0)),"",VLOOKUP($D219,'SWE Alumni Event'!$E$2:$F$70,2,0))</f>
        <v/>
      </c>
      <c r="AA219" s="27"/>
      <c r="AB219" s="27">
        <f t="shared" si="0"/>
        <v>4</v>
      </c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</row>
    <row r="220" spans="1:44" ht="15">
      <c r="A220" s="26">
        <f>Membership!$A220</f>
        <v>43158.474728460649</v>
      </c>
      <c r="B220" s="21" t="str">
        <f>Membership!$B220</f>
        <v>Beltran</v>
      </c>
      <c r="C220" s="27" t="str">
        <f>Membership!$C220</f>
        <v>Aris</v>
      </c>
      <c r="D220" s="24" t="str">
        <f>Membership!$D220</f>
        <v>ArisBeltran</v>
      </c>
      <c r="E220" s="27" t="str">
        <f>IF(ISNA(VLOOKUP($D220&amp;"",'GM1'!$G$2:$H$64,2,0)),"",VLOOKUP($D220&amp;"",'GM1'!$G$2:$H$64,2,0))</f>
        <v/>
      </c>
      <c r="F220" s="24" t="str">
        <f>IF(ISNA(VLOOKUP($D220&amp;"",'GM2'!$G$2:$H$64,2,0)),"",VLOOKUP($D220&amp;"",'GM2'!$G$2:$H$64,2,0))</f>
        <v/>
      </c>
      <c r="G220" s="28" t="str">
        <f>IF(ISNA(VLOOKUP($D220&amp;"",'GM3'!$G$2:$H$20,2,0)),"",VLOOKUP($D220&amp;"",'GM3'!$G$2:$H$20,2,0))</f>
        <v/>
      </c>
      <c r="H220" s="21" t="str">
        <f>IF(ISNA(IF((VLOOKUP($D220,'SN1'!$E$2:$F$46,2,0))=1,1,0)),"",VLOOKUP($D220,'SN1'!$E$2:$F$46,2,0))</f>
        <v/>
      </c>
      <c r="I220" s="24" t="str">
        <f>IF(ISNA(IF((VLOOKUP($D220,'SN2'!$E$2:$F$51,2,0))=1,1,0)),"",VLOOKUP($D220,'SN2'!$E$2:$F$51,2,0))</f>
        <v/>
      </c>
      <c r="J220" s="24" t="str">
        <f>IF(ISNA(IF((VLOOKUP($D220,'SN3'!$E$2:$F$43,2,0))=1,2,0)),"",VLOOKUP($D220,'SN3'!$E$2:$F$43,2,0))</f>
        <v/>
      </c>
      <c r="K220" s="24" t="str">
        <f>IF(ISNA(IF((VLOOKUP($D220,'SN4'!$E$2:$F$37,2,0))=1,1,0)),"",VLOOKUP($D220,'SN4'!$E$2:$F$37,2,0))</f>
        <v/>
      </c>
      <c r="L220" s="21" t="str">
        <f>IF(ISNA(IF((VLOOKUP($D220,'GN1'!$F$2:$G$47,2,0))=1,1,0)),"",VLOOKUP($D220,'GN1'!$F$2:$G$47,2,0))</f>
        <v/>
      </c>
      <c r="M220" s="27" t="str">
        <f>IF(ISNA(IF((VLOOKUP($D220,'GN2'!$E$2:$F$37,2,0))=1,1,0)),"",VLOOKUP($D220,'GN2'!$E$2:$F$37,2,0))</f>
        <v/>
      </c>
      <c r="N220" s="27" t="str">
        <f>IF(ISNA(IF((VLOOKUP($D220,'GN3'!$E$2:$F$61,2,0))=1,1,0)),"",VLOOKUP($D220,'GN3'!$E$2:$F$61,2,0))</f>
        <v/>
      </c>
      <c r="O220" s="29" t="str">
        <f>IF(ISNA(IF((VLOOKUP($D220,'GN4'!$E$3:$F$38,2,0))=1,1,0)),"",VLOOKUP($D220,'GN4'!$E$3:$F$38,2,0))</f>
        <v/>
      </c>
      <c r="P220" s="27"/>
      <c r="Q220" s="27"/>
      <c r="R220" s="27"/>
      <c r="S220" s="27"/>
      <c r="T220" s="27"/>
      <c r="U220" s="27"/>
      <c r="V220" s="27" t="str">
        <f>IF(ISNA(IF((VLOOKUP($D220,Chilicookoff!$C$2:$E$37,3,0))=1,1,0)),"",VLOOKUP($D220,Chilicookoff!$C$2:$E$37,3,0))</f>
        <v/>
      </c>
      <c r="W220" s="29" t="str">
        <f>IF(ISNA(VLOOKUP($D220&amp;"",'Advisory Week'!$D$2:$E$32,2,0)),"",VLOOKUP($D220&amp;"",'Advisory Week'!$D$2:$E$32,2,0))</f>
        <v/>
      </c>
      <c r="X220" s="27"/>
      <c r="Y220" s="29" t="str">
        <f>IF(ISNA(IF((VLOOKUP($D220,'B-A-B'!$E$2:$F$70,2,0))=1,1,0)),"",VLOOKUP($D220,'B-A-B'!$E$2:$F$70,2,0))</f>
        <v/>
      </c>
      <c r="Z220" s="29" t="str">
        <f>IF(ISNA(IF((VLOOKUP($D220,'SWE Alumni Event'!$E$2:$F$70,2,0))=1,1,0)),"",VLOOKUP($D220,'SWE Alumni Event'!$E$2:$F$70,2,0))</f>
        <v/>
      </c>
      <c r="AA220" s="27"/>
      <c r="AB220" s="27" t="str">
        <f t="shared" si="0"/>
        <v/>
      </c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</row>
    <row r="221" spans="1:44" ht="15">
      <c r="A221" s="26">
        <f>Membership!$A221</f>
        <v>42983.782453009262</v>
      </c>
      <c r="B221" s="22" t="str">
        <f>Membership!$B221</f>
        <v>Blanco</v>
      </c>
      <c r="C221" s="23" t="str">
        <f>Membership!$C221</f>
        <v>Santiago</v>
      </c>
      <c r="D221" s="24" t="str">
        <f>Membership!$D221</f>
        <v>SantiagoBlanco</v>
      </c>
      <c r="E221" s="27">
        <f>IF(ISNA(VLOOKUP($D221&amp;"",'GM1'!$G$2:$H$64,2,0)),"",VLOOKUP($D221&amp;"",'GM1'!$G$2:$H$64,2,0))</f>
        <v>1</v>
      </c>
      <c r="F221" s="24" t="str">
        <f>IF(ISNA(VLOOKUP($D221&amp;"",'GM2'!$G$2:$H$64,2,0)),"",VLOOKUP($D221&amp;"",'GM2'!$G$2:$H$64,2,0))</f>
        <v/>
      </c>
      <c r="G221" s="28" t="str">
        <f>IF(ISNA(VLOOKUP($D221&amp;"",'GM3'!$G$2:$H$20,2,0)),"",VLOOKUP($D221&amp;"",'GM3'!$G$2:$H$20,2,0))</f>
        <v/>
      </c>
      <c r="H221" s="21" t="str">
        <f>IF(ISNA(IF((VLOOKUP($D221,'SN1'!$E$2:$F$46,2,0))=1,1,0)),"",VLOOKUP($D221,'SN1'!$E$2:$F$46,2,0))</f>
        <v/>
      </c>
      <c r="I221" s="24" t="str">
        <f>IF(ISNA(IF((VLOOKUP($D221,'SN2'!$E$2:$F$51,2,0))=1,1,0)),"",VLOOKUP($D221,'SN2'!$E$2:$F$51,2,0))</f>
        <v/>
      </c>
      <c r="J221" s="24" t="str">
        <f>IF(ISNA(IF((VLOOKUP($D221,'SN3'!$E$2:$F$43,2,0))=1,2,0)),"",VLOOKUP($D221,'SN3'!$E$2:$F$43,2,0))</f>
        <v/>
      </c>
      <c r="K221" s="24" t="str">
        <f>IF(ISNA(IF((VLOOKUP($D221,'SN4'!$E$2:$F$37,2,0))=1,1,0)),"",VLOOKUP($D221,'SN4'!$E$2:$F$37,2,0))</f>
        <v/>
      </c>
      <c r="L221" s="21" t="str">
        <f>IF(ISNA(IF((VLOOKUP($D221,'GN1'!$F$2:$G$47,2,0))=1,1,0)),"",VLOOKUP($D221,'GN1'!$F$2:$G$47,2,0))</f>
        <v/>
      </c>
      <c r="M221" s="27" t="str">
        <f>IF(ISNA(IF((VLOOKUP($D221,'GN2'!$E$2:$F$37,2,0))=1,1,0)),"",VLOOKUP($D221,'GN2'!$E$2:$F$37,2,0))</f>
        <v/>
      </c>
      <c r="N221" s="27" t="str">
        <f>IF(ISNA(IF((VLOOKUP($D221,'GN3'!$E$2:$F$61,2,0))=1,1,0)),"",VLOOKUP($D221,'GN3'!$E$2:$F$61,2,0))</f>
        <v/>
      </c>
      <c r="O221" s="29" t="str">
        <f>IF(ISNA(IF((VLOOKUP($D221,'GN4'!$E$3:$F$38,2,0))=1,1,0)),"",VLOOKUP($D221,'GN4'!$E$3:$F$38,2,0))</f>
        <v/>
      </c>
      <c r="P221" s="27"/>
      <c r="Q221" s="27"/>
      <c r="R221" s="27"/>
      <c r="S221" s="27"/>
      <c r="T221" s="27"/>
      <c r="U221" s="27"/>
      <c r="V221" s="27" t="str">
        <f>IF(ISNA(IF((VLOOKUP($D221,Chilicookoff!$C$2:$E$37,3,0))=1,1,0)),"",VLOOKUP($D221,Chilicookoff!$C$2:$E$37,3,0))</f>
        <v/>
      </c>
      <c r="W221" s="29" t="str">
        <f>IF(ISNA(VLOOKUP($D221&amp;"",'Advisory Week'!$D$2:$E$32,2,0)),"",VLOOKUP($D221&amp;"",'Advisory Week'!$D$2:$E$32,2,0))</f>
        <v/>
      </c>
      <c r="X221" s="27"/>
      <c r="Y221" s="29">
        <f>IF(ISNA(IF((VLOOKUP($D221,'B-A-B'!$E$2:$F$70,2,0))=1,1,0)),"",VLOOKUP($D221,'B-A-B'!$E$2:$F$70,2,0))</f>
        <v>1</v>
      </c>
      <c r="Z221" s="29" t="str">
        <f>IF(ISNA(IF((VLOOKUP($D221,'SWE Alumni Event'!$E$2:$F$70,2,0))=1,1,0)),"",VLOOKUP($D221,'SWE Alumni Event'!$E$2:$F$70,2,0))</f>
        <v/>
      </c>
      <c r="AA221" s="27"/>
      <c r="AB221" s="27">
        <f t="shared" si="0"/>
        <v>2</v>
      </c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</row>
    <row r="222" spans="1:44" ht="15">
      <c r="A222" s="26">
        <f>Membership!$A222</f>
        <v>43164.787988043987</v>
      </c>
      <c r="B222" s="21" t="str">
        <f>Membership!$B222</f>
        <v>Isichei</v>
      </c>
      <c r="C222" s="27" t="str">
        <f>Membership!$C222</f>
        <v>Benedict</v>
      </c>
      <c r="D222" s="24" t="str">
        <f>Membership!$D222</f>
        <v>BenedictIsichei</v>
      </c>
      <c r="E222" s="27" t="str">
        <f>IF(ISNA(VLOOKUP($D222&amp;"",'GM1'!$G$2:$H$64,2,0)),"",VLOOKUP($D222&amp;"",'GM1'!$G$2:$H$64,2,0))</f>
        <v/>
      </c>
      <c r="F222" s="24" t="str">
        <f>IF(ISNA(VLOOKUP($D222&amp;"",'GM2'!$G$2:$H$64,2,0)),"",VLOOKUP($D222&amp;"",'GM2'!$G$2:$H$64,2,0))</f>
        <v/>
      </c>
      <c r="G222" s="28" t="str">
        <f>IF(ISNA(VLOOKUP($D222&amp;"",'GM3'!$G$2:$H$20,2,0)),"",VLOOKUP($D222&amp;"",'GM3'!$G$2:$H$20,2,0))</f>
        <v/>
      </c>
      <c r="H222" s="21" t="str">
        <f>IF(ISNA(IF((VLOOKUP($D222,'SN1'!$E$2:$F$46,2,0))=1,1,0)),"",VLOOKUP($D222,'SN1'!$E$2:$F$46,2,0))</f>
        <v/>
      </c>
      <c r="I222" s="24" t="str">
        <f>IF(ISNA(IF((VLOOKUP($D222,'SN2'!$E$2:$F$51,2,0))=1,1,0)),"",VLOOKUP($D222,'SN2'!$E$2:$F$51,2,0))</f>
        <v/>
      </c>
      <c r="J222" s="24" t="str">
        <f>IF(ISNA(IF((VLOOKUP($D222,'SN3'!$E$2:$F$43,2,0))=1,2,0)),"",VLOOKUP($D222,'SN3'!$E$2:$F$43,2,0))</f>
        <v/>
      </c>
      <c r="K222" s="24" t="str">
        <f>IF(ISNA(IF((VLOOKUP($D222,'SN4'!$E$2:$F$37,2,0))=1,1,0)),"",VLOOKUP($D222,'SN4'!$E$2:$F$37,2,0))</f>
        <v/>
      </c>
      <c r="L222" s="21" t="str">
        <f>IF(ISNA(IF((VLOOKUP($D222,'GN1'!$F$2:$G$47,2,0))=1,1,0)),"",VLOOKUP($D222,'GN1'!$F$2:$G$47,2,0))</f>
        <v/>
      </c>
      <c r="M222" s="27" t="str">
        <f>IF(ISNA(IF((VLOOKUP($D222,'GN2'!$E$2:$F$37,2,0))=1,1,0)),"",VLOOKUP($D222,'GN2'!$E$2:$F$37,2,0))</f>
        <v/>
      </c>
      <c r="N222" s="27" t="str">
        <f>IF(ISNA(IF((VLOOKUP($D222,'GN3'!$E$2:$F$61,2,0))=1,1,0)),"",VLOOKUP($D222,'GN3'!$E$2:$F$61,2,0))</f>
        <v/>
      </c>
      <c r="O222" s="29" t="str">
        <f>IF(ISNA(IF((VLOOKUP($D222,'GN4'!$E$3:$F$38,2,0))=1,1,0)),"",VLOOKUP($D222,'GN4'!$E$3:$F$38,2,0))</f>
        <v/>
      </c>
      <c r="P222" s="27"/>
      <c r="Q222" s="27"/>
      <c r="R222" s="27"/>
      <c r="S222" s="27"/>
      <c r="T222" s="27"/>
      <c r="U222" s="27"/>
      <c r="V222" s="27" t="str">
        <f>IF(ISNA(IF((VLOOKUP($D222,Chilicookoff!$C$2:$E$37,3,0))=1,1,0)),"",VLOOKUP($D222,Chilicookoff!$C$2:$E$37,3,0))</f>
        <v/>
      </c>
      <c r="W222" s="29" t="str">
        <f>IF(ISNA(VLOOKUP($D222&amp;"",'Advisory Week'!$D$2:$E$32,2,0)),"",VLOOKUP($D222&amp;"",'Advisory Week'!$D$2:$E$32,2,0))</f>
        <v/>
      </c>
      <c r="X222" s="27"/>
      <c r="Y222" s="29">
        <f>IF(ISNA(IF((VLOOKUP($D222,'B-A-B'!$E$2:$F$70,2,0))=1,1,0)),"",VLOOKUP($D222,'B-A-B'!$E$2:$F$70,2,0))</f>
        <v>6</v>
      </c>
      <c r="Z222" s="29" t="str">
        <f>IF(ISNA(IF((VLOOKUP($D222,'SWE Alumni Event'!$E$2:$F$70,2,0))=1,1,0)),"",VLOOKUP($D222,'SWE Alumni Event'!$E$2:$F$70,2,0))</f>
        <v/>
      </c>
      <c r="AA222" s="27"/>
      <c r="AB222" s="27">
        <f t="shared" si="0"/>
        <v>6</v>
      </c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</row>
    <row r="223" spans="1:44" ht="15">
      <c r="A223" s="26">
        <f>Membership!$A223</f>
        <v>42968.502734467591</v>
      </c>
      <c r="B223" s="22" t="str">
        <f>Membership!$B223</f>
        <v>Benchaabane</v>
      </c>
      <c r="C223" s="23" t="str">
        <f>Membership!$C223</f>
        <v>Rym</v>
      </c>
      <c r="D223" s="24" t="str">
        <f>Membership!$D223</f>
        <v>RymBenchaabane</v>
      </c>
      <c r="E223" s="27">
        <f>IF(ISNA(VLOOKUP($D223&amp;"",'GM1'!$G$2:$H$64,2,0)),"",VLOOKUP($D223&amp;"",'GM1'!$G$2:$H$64,2,0))</f>
        <v>2</v>
      </c>
      <c r="F223" s="24">
        <f>IF(ISNA(VLOOKUP($D223&amp;"",'GM2'!$G$2:$H$64,2,0)),"",VLOOKUP($D223&amp;"",'GM2'!$G$2:$H$64,2,0))</f>
        <v>2</v>
      </c>
      <c r="G223" s="28" t="str">
        <f>IF(ISNA(VLOOKUP($D223&amp;"",'GM3'!$G$2:$H$20,2,0)),"",VLOOKUP($D223&amp;"",'GM3'!$G$2:$H$20,2,0))</f>
        <v/>
      </c>
      <c r="H223" s="21" t="str">
        <f>IF(ISNA(IF((VLOOKUP($D223,'SN1'!$E$2:$F$46,2,0))=1,1,0)),"",VLOOKUP($D223,'SN1'!$E$2:$F$46,2,0))</f>
        <v/>
      </c>
      <c r="I223" s="24" t="str">
        <f>IF(ISNA(IF((VLOOKUP($D223,'SN2'!$E$2:$F$51,2,0))=1,1,0)),"",VLOOKUP($D223,'SN2'!$E$2:$F$51,2,0))</f>
        <v/>
      </c>
      <c r="J223" s="24" t="str">
        <f>IF(ISNA(IF((VLOOKUP($D223,'SN3'!$E$2:$F$43,2,0))=1,2,0)),"",VLOOKUP($D223,'SN3'!$E$2:$F$43,2,0))</f>
        <v/>
      </c>
      <c r="K223" s="24" t="str">
        <f>IF(ISNA(IF((VLOOKUP($D223,'SN4'!$E$2:$F$37,2,0))=1,1,0)),"",VLOOKUP($D223,'SN4'!$E$2:$F$37,2,0))</f>
        <v/>
      </c>
      <c r="L223" s="21" t="str">
        <f>IF(ISNA(IF((VLOOKUP($D223,'GN1'!$F$2:$G$47,2,0))=1,1,0)),"",VLOOKUP($D223,'GN1'!$F$2:$G$47,2,0))</f>
        <v/>
      </c>
      <c r="M223" s="27" t="str">
        <f>IF(ISNA(IF((VLOOKUP($D223,'GN2'!$E$2:$F$37,2,0))=1,1,0)),"",VLOOKUP($D223,'GN2'!$E$2:$F$37,2,0))</f>
        <v/>
      </c>
      <c r="N223" s="27" t="str">
        <f>IF(ISNA(IF((VLOOKUP($D223,'GN3'!$E$2:$F$61,2,0))=1,1,0)),"",VLOOKUP($D223,'GN3'!$E$2:$F$61,2,0))</f>
        <v/>
      </c>
      <c r="O223" s="29" t="str">
        <f>IF(ISNA(IF((VLOOKUP($D223,'GN4'!$E$3:$F$38,2,0))=1,1,0)),"",VLOOKUP($D223,'GN4'!$E$3:$F$38,2,0))</f>
        <v/>
      </c>
      <c r="P223" s="27"/>
      <c r="Q223" s="27"/>
      <c r="R223" s="27"/>
      <c r="S223" s="27"/>
      <c r="T223" s="27"/>
      <c r="U223" s="27"/>
      <c r="V223" s="27" t="str">
        <f>IF(ISNA(IF((VLOOKUP($D223,Chilicookoff!$C$2:$E$37,3,0))=1,1,0)),"",VLOOKUP($D223,Chilicookoff!$C$2:$E$37,3,0))</f>
        <v/>
      </c>
      <c r="W223" s="29" t="str">
        <f>IF(ISNA(VLOOKUP($D223&amp;"",'Advisory Week'!$D$2:$E$32,2,0)),"",VLOOKUP($D223&amp;"",'Advisory Week'!$D$2:$E$32,2,0))</f>
        <v/>
      </c>
      <c r="X223" s="27"/>
      <c r="Y223" s="29" t="str">
        <f>IF(ISNA(IF((VLOOKUP($D223,'B-A-B'!$E$2:$F$70,2,0))=1,1,0)),"",VLOOKUP($D223,'B-A-B'!$E$2:$F$70,2,0))</f>
        <v/>
      </c>
      <c r="Z223" s="29">
        <f>IF(ISNA(IF((VLOOKUP($D223,'SWE Alumni Event'!$E$2:$F$70,2,0))=1,1,0)),"",VLOOKUP($D223,'SWE Alumni Event'!$E$2:$F$70,2,0))</f>
        <v>1</v>
      </c>
      <c r="AA223" s="27"/>
      <c r="AB223" s="27">
        <f t="shared" si="0"/>
        <v>5</v>
      </c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</row>
    <row r="224" spans="1:44" ht="15">
      <c r="A224" s="26">
        <f>Membership!$A224</f>
        <v>43181.558468842588</v>
      </c>
      <c r="B224" s="21" t="str">
        <f>Membership!$B224</f>
        <v>Hernandez</v>
      </c>
      <c r="C224" s="27" t="str">
        <f>Membership!$C224</f>
        <v>Brittney</v>
      </c>
      <c r="D224" s="24" t="str">
        <f>Membership!$D224</f>
        <v>BrittneyHernandez</v>
      </c>
      <c r="E224" s="27" t="str">
        <f>IF(ISNA(VLOOKUP($D224&amp;"",'GM1'!$G$2:$H$64,2,0)),"",VLOOKUP($D224&amp;"",'GM1'!$G$2:$H$64,2,0))</f>
        <v/>
      </c>
      <c r="F224" s="24" t="str">
        <f>IF(ISNA(VLOOKUP($D224&amp;"",'GM2'!$G$2:$H$64,2,0)),"",VLOOKUP($D224&amp;"",'GM2'!$G$2:$H$64,2,0))</f>
        <v/>
      </c>
      <c r="G224" s="28" t="str">
        <f>IF(ISNA(VLOOKUP($D224&amp;"",'GM3'!$G$2:$H$20,2,0)),"",VLOOKUP($D224&amp;"",'GM3'!$G$2:$H$20,2,0))</f>
        <v/>
      </c>
      <c r="H224" s="21" t="str">
        <f>IF(ISNA(IF((VLOOKUP($D224,'SN1'!$E$2:$F$46,2,0))=1,1,0)),"",VLOOKUP($D224,'SN1'!$E$2:$F$46,2,0))</f>
        <v/>
      </c>
      <c r="I224" s="24" t="str">
        <f>IF(ISNA(IF((VLOOKUP($D224,'SN2'!$E$2:$F$51,2,0))=1,1,0)),"",VLOOKUP($D224,'SN2'!$E$2:$F$51,2,0))</f>
        <v/>
      </c>
      <c r="J224" s="24" t="str">
        <f>IF(ISNA(IF((VLOOKUP($D224,'SN3'!$E$2:$F$43,2,0))=1,2,0)),"",VLOOKUP($D224,'SN3'!$E$2:$F$43,2,0))</f>
        <v/>
      </c>
      <c r="K224" s="24" t="str">
        <f>IF(ISNA(IF((VLOOKUP($D224,'SN4'!$E$2:$F$37,2,0))=1,1,0)),"",VLOOKUP($D224,'SN4'!$E$2:$F$37,2,0))</f>
        <v/>
      </c>
      <c r="L224" s="21" t="str">
        <f>IF(ISNA(IF((VLOOKUP($D224,'GN1'!$F$2:$G$47,2,0))=1,1,0)),"",VLOOKUP($D224,'GN1'!$F$2:$G$47,2,0))</f>
        <v/>
      </c>
      <c r="M224" s="27" t="str">
        <f>IF(ISNA(IF((VLOOKUP($D224,'GN2'!$E$2:$F$37,2,0))=1,1,0)),"",VLOOKUP($D224,'GN2'!$E$2:$F$37,2,0))</f>
        <v/>
      </c>
      <c r="N224" s="27" t="str">
        <f>IF(ISNA(IF((VLOOKUP($D224,'GN3'!$E$2:$F$61,2,0))=1,1,0)),"",VLOOKUP($D224,'GN3'!$E$2:$F$61,2,0))</f>
        <v/>
      </c>
      <c r="O224" s="29" t="str">
        <f>IF(ISNA(IF((VLOOKUP($D224,'GN4'!$E$3:$F$38,2,0))=1,1,0)),"",VLOOKUP($D224,'GN4'!$E$3:$F$38,2,0))</f>
        <v/>
      </c>
      <c r="P224" s="27"/>
      <c r="Q224" s="27"/>
      <c r="R224" s="27"/>
      <c r="S224" s="27"/>
      <c r="T224" s="27"/>
      <c r="U224" s="27"/>
      <c r="V224" s="27" t="str">
        <f>IF(ISNA(IF((VLOOKUP($D224,Chilicookoff!$C$2:$E$37,3,0))=1,1,0)),"",VLOOKUP($D224,Chilicookoff!$C$2:$E$37,3,0))</f>
        <v/>
      </c>
      <c r="W224" s="29" t="str">
        <f>IF(ISNA(VLOOKUP($D224&amp;"",'Advisory Week'!$D$2:$E$32,2,0)),"",VLOOKUP($D224&amp;"",'Advisory Week'!$D$2:$E$32,2,0))</f>
        <v/>
      </c>
      <c r="X224" s="27"/>
      <c r="Y224" s="29" t="str">
        <f>IF(ISNA(IF((VLOOKUP($D224,'B-A-B'!$E$2:$F$70,2,0))=1,1,0)),"",VLOOKUP($D224,'B-A-B'!$E$2:$F$70,2,0))</f>
        <v/>
      </c>
      <c r="Z224" s="29" t="str">
        <f>IF(ISNA(IF((VLOOKUP($D224,'SWE Alumni Event'!$E$2:$F$70,2,0))=1,1,0)),"",VLOOKUP($D224,'SWE Alumni Event'!$E$2:$F$70,2,0))</f>
        <v/>
      </c>
      <c r="AA224" s="27"/>
      <c r="AB224" s="27" t="str">
        <f t="shared" si="0"/>
        <v/>
      </c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</row>
    <row r="225" spans="1:44" ht="15">
      <c r="A225" s="26">
        <f>Membership!$A225</f>
        <v>43181.785427418981</v>
      </c>
      <c r="B225" s="21" t="str">
        <f>Membership!$B225</f>
        <v>Abdella</v>
      </c>
      <c r="C225" s="27" t="str">
        <f>Membership!$C225</f>
        <v>Fuad</v>
      </c>
      <c r="D225" s="24" t="str">
        <f>Membership!$D225</f>
        <v>FuadAbdella</v>
      </c>
      <c r="E225" s="27" t="str">
        <f>IF(ISNA(VLOOKUP($D225&amp;"",'GM1'!$G$2:$H$64,2,0)),"",VLOOKUP($D225&amp;"",'GM1'!$G$2:$H$64,2,0))</f>
        <v/>
      </c>
      <c r="F225" s="24" t="str">
        <f>IF(ISNA(VLOOKUP($D225&amp;"",'GM2'!$G$2:$H$64,2,0)),"",VLOOKUP($D225&amp;"",'GM2'!$G$2:$H$64,2,0))</f>
        <v/>
      </c>
      <c r="G225" s="28" t="str">
        <f>IF(ISNA(VLOOKUP($D225&amp;"",'GM3'!$G$2:$H$20,2,0)),"",VLOOKUP($D225&amp;"",'GM3'!$G$2:$H$20,2,0))</f>
        <v/>
      </c>
      <c r="H225" s="21" t="str">
        <f>IF(ISNA(IF((VLOOKUP($D225,'SN1'!$E$2:$F$46,2,0))=1,1,0)),"",VLOOKUP($D225,'SN1'!$E$2:$F$46,2,0))</f>
        <v/>
      </c>
      <c r="I225" s="24" t="str">
        <f>IF(ISNA(IF((VLOOKUP($D225,'SN2'!$E$2:$F$51,2,0))=1,1,0)),"",VLOOKUP($D225,'SN2'!$E$2:$F$51,2,0))</f>
        <v/>
      </c>
      <c r="J225" s="24" t="str">
        <f>IF(ISNA(IF((VLOOKUP($D225,'SN3'!$E$2:$F$43,2,0))=1,2,0)),"",VLOOKUP($D225,'SN3'!$E$2:$F$43,2,0))</f>
        <v/>
      </c>
      <c r="K225" s="24" t="str">
        <f>IF(ISNA(IF((VLOOKUP($D225,'SN4'!$E$2:$F$37,2,0))=1,1,0)),"",VLOOKUP($D225,'SN4'!$E$2:$F$37,2,0))</f>
        <v/>
      </c>
      <c r="L225" s="21" t="str">
        <f>IF(ISNA(IF((VLOOKUP($D225,'GN1'!$F$2:$G$47,2,0))=1,1,0)),"",VLOOKUP($D225,'GN1'!$F$2:$G$47,2,0))</f>
        <v/>
      </c>
      <c r="M225" s="27" t="str">
        <f>IF(ISNA(IF((VLOOKUP($D225,'GN2'!$E$2:$F$37,2,0))=1,1,0)),"",VLOOKUP($D225,'GN2'!$E$2:$F$37,2,0))</f>
        <v/>
      </c>
      <c r="N225" s="27" t="str">
        <f>IF(ISNA(IF((VLOOKUP($D225,'GN3'!$E$2:$F$61,2,0))=1,1,0)),"",VLOOKUP($D225,'GN3'!$E$2:$F$61,2,0))</f>
        <v/>
      </c>
      <c r="O225" s="29" t="str">
        <f>IF(ISNA(IF((VLOOKUP($D225,'GN4'!$E$3:$F$38,2,0))=1,1,0)),"",VLOOKUP($D225,'GN4'!$E$3:$F$38,2,0))</f>
        <v/>
      </c>
      <c r="P225" s="27"/>
      <c r="Q225" s="27"/>
      <c r="R225" s="27"/>
      <c r="S225" s="27"/>
      <c r="T225" s="27"/>
      <c r="U225" s="27"/>
      <c r="V225" s="27" t="str">
        <f>IF(ISNA(IF((VLOOKUP($D225,Chilicookoff!$C$2:$E$37,3,0))=1,1,0)),"",VLOOKUP($D225,Chilicookoff!$C$2:$E$37,3,0))</f>
        <v/>
      </c>
      <c r="W225" s="29" t="str">
        <f>IF(ISNA(VLOOKUP($D225&amp;"",'Advisory Week'!$D$2:$E$32,2,0)),"",VLOOKUP($D225&amp;"",'Advisory Week'!$D$2:$E$32,2,0))</f>
        <v/>
      </c>
      <c r="X225" s="27"/>
      <c r="Y225" s="29">
        <f>IF(ISNA(IF((VLOOKUP($D225,'B-A-B'!$E$2:$F$70,2,0))=1,1,0)),"",VLOOKUP($D225,'B-A-B'!$E$2:$F$70,2,0))</f>
        <v>1</v>
      </c>
      <c r="Z225" s="29" t="str">
        <f>IF(ISNA(IF((VLOOKUP($D225,'SWE Alumni Event'!$E$2:$F$70,2,0))=1,1,0)),"",VLOOKUP($D225,'SWE Alumni Event'!$E$2:$F$70,2,0))</f>
        <v/>
      </c>
      <c r="AA225" s="27"/>
      <c r="AB225" s="27">
        <f t="shared" si="0"/>
        <v>1</v>
      </c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</row>
    <row r="226" spans="1:44" ht="15">
      <c r="A226" s="26">
        <f>Membership!$A226</f>
        <v>43181.792083298613</v>
      </c>
      <c r="B226" s="21" t="str">
        <f>Membership!$B226</f>
        <v>Blanchard</v>
      </c>
      <c r="C226" s="27" t="str">
        <f>Membership!$C226</f>
        <v>Andrew</v>
      </c>
      <c r="D226" s="24" t="str">
        <f>Membership!$D226</f>
        <v>AndrewBlanchard</v>
      </c>
      <c r="E226" s="27" t="str">
        <f>IF(ISNA(VLOOKUP($D226&amp;"",'GM1'!$G$2:$H$64,2,0)),"",VLOOKUP($D226&amp;"",'GM1'!$G$2:$H$64,2,0))</f>
        <v/>
      </c>
      <c r="F226" s="24" t="str">
        <f>IF(ISNA(VLOOKUP($D226&amp;"",'GM2'!$G$2:$H$64,2,0)),"",VLOOKUP($D226&amp;"",'GM2'!$G$2:$H$64,2,0))</f>
        <v/>
      </c>
      <c r="G226" s="28">
        <f>IF(ISNA(VLOOKUP($D226&amp;"",'GM3'!$G$2:$H$20,2,0)),"",VLOOKUP($D226&amp;"",'GM3'!$G$2:$H$20,2,0))</f>
        <v>1</v>
      </c>
      <c r="H226" s="21" t="str">
        <f>IF(ISNA(IF((VLOOKUP($D226,'SN1'!$E$2:$F$46,2,0))=1,1,0)),"",VLOOKUP($D226,'SN1'!$E$2:$F$46,2,0))</f>
        <v/>
      </c>
      <c r="I226" s="24" t="str">
        <f>IF(ISNA(IF((VLOOKUP($D226,'SN2'!$E$2:$F$51,2,0))=1,1,0)),"",VLOOKUP($D226,'SN2'!$E$2:$F$51,2,0))</f>
        <v/>
      </c>
      <c r="J226" s="24" t="str">
        <f>IF(ISNA(IF((VLOOKUP($D226,'SN3'!$E$2:$F$43,2,0))=1,2,0)),"",VLOOKUP($D226,'SN3'!$E$2:$F$43,2,0))</f>
        <v/>
      </c>
      <c r="K226" s="24" t="str">
        <f>IF(ISNA(IF((VLOOKUP($D226,'SN4'!$E$2:$F$37,2,0))=1,1,0)),"",VLOOKUP($D226,'SN4'!$E$2:$F$37,2,0))</f>
        <v/>
      </c>
      <c r="L226" s="21" t="str">
        <f>IF(ISNA(IF((VLOOKUP($D226,'GN1'!$F$2:$G$47,2,0))=1,1,0)),"",VLOOKUP($D226,'GN1'!$F$2:$G$47,2,0))</f>
        <v/>
      </c>
      <c r="M226" s="27" t="str">
        <f>IF(ISNA(IF((VLOOKUP($D226,'GN2'!$E$2:$F$37,2,0))=1,1,0)),"",VLOOKUP($D226,'GN2'!$E$2:$F$37,2,0))</f>
        <v/>
      </c>
      <c r="N226" s="27">
        <f>IF(ISNA(IF((VLOOKUP($D226,'GN3'!$E$2:$F$61,2,0))=1,1,0)),"",VLOOKUP($D226,'GN3'!$E$2:$F$61,2,0))</f>
        <v>1</v>
      </c>
      <c r="O226" s="29" t="str">
        <f>IF(ISNA(IF((VLOOKUP($D226,'GN4'!$E$3:$F$38,2,0))=1,1,0)),"",VLOOKUP($D226,'GN4'!$E$3:$F$38,2,0))</f>
        <v/>
      </c>
      <c r="P226" s="27"/>
      <c r="Q226" s="27"/>
      <c r="R226" s="27"/>
      <c r="S226" s="27"/>
      <c r="T226" s="27"/>
      <c r="U226" s="27"/>
      <c r="V226" s="27">
        <f>IF(ISNA(IF((VLOOKUP($D226,Chilicookoff!$C$2:$E$37,3,0))=1,1,0)),"",VLOOKUP($D226,Chilicookoff!$C$2:$E$37,3,0))</f>
        <v>2</v>
      </c>
      <c r="W226" s="29" t="str">
        <f>IF(ISNA(VLOOKUP($D226&amp;"",'Advisory Week'!$D$2:$E$32,2,0)),"",VLOOKUP($D226&amp;"",'Advisory Week'!$D$2:$E$32,2,0))</f>
        <v/>
      </c>
      <c r="X226" s="27"/>
      <c r="Y226" s="29">
        <f>IF(ISNA(IF((VLOOKUP($D226,'B-A-B'!$E$2:$F$70,2,0))=1,1,0)),"",VLOOKUP($D226,'B-A-B'!$E$2:$F$70,2,0))</f>
        <v>7</v>
      </c>
      <c r="Z226" s="29" t="str">
        <f>IF(ISNA(IF((VLOOKUP($D226,'SWE Alumni Event'!$E$2:$F$70,2,0))=1,1,0)),"",VLOOKUP($D226,'SWE Alumni Event'!$E$2:$F$70,2,0))</f>
        <v/>
      </c>
      <c r="AA226" s="27"/>
      <c r="AB226" s="27">
        <f t="shared" si="0"/>
        <v>11</v>
      </c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</row>
    <row r="227" spans="1:44" ht="15">
      <c r="A227" s="26">
        <f>Membership!$A227</f>
        <v>43193.853117696759</v>
      </c>
      <c r="B227" s="21" t="str">
        <f>Membership!$B227</f>
        <v>Ayala</v>
      </c>
      <c r="C227" s="27" t="str">
        <f>Membership!$C227</f>
        <v>Kelvin</v>
      </c>
      <c r="D227" s="24" t="str">
        <f>Membership!$D227</f>
        <v>KelvinAyala</v>
      </c>
      <c r="E227" s="27" t="str">
        <f>IF(ISNA(VLOOKUP($D227&amp;"",'GM1'!$G$2:$H$64,2,0)),"",VLOOKUP($D227&amp;"",'GM1'!$G$2:$H$64,2,0))</f>
        <v/>
      </c>
      <c r="F227" s="24" t="str">
        <f>IF(ISNA(VLOOKUP($D227&amp;"",'GM2'!$G$2:$H$64,2,0)),"",VLOOKUP($D227&amp;"",'GM2'!$G$2:$H$64,2,0))</f>
        <v/>
      </c>
      <c r="G227" s="28" t="str">
        <f>IF(ISNA(VLOOKUP($D227&amp;"",'GM3'!$G$2:$H$20,2,0)),"",VLOOKUP($D227&amp;"",'GM3'!$G$2:$H$20,2,0))</f>
        <v/>
      </c>
      <c r="H227" s="21" t="str">
        <f>IF(ISNA(IF((VLOOKUP($D227,'SN1'!$E$2:$F$46,2,0))=1,1,0)),"",VLOOKUP($D227,'SN1'!$E$2:$F$46,2,0))</f>
        <v/>
      </c>
      <c r="I227" s="24" t="str">
        <f>IF(ISNA(IF((VLOOKUP($D227,'SN2'!$E$2:$F$51,2,0))=1,1,0)),"",VLOOKUP($D227,'SN2'!$E$2:$F$51,2,0))</f>
        <v/>
      </c>
      <c r="J227" s="24" t="str">
        <f>IF(ISNA(IF((VLOOKUP($D227,'SN3'!$E$2:$F$43,2,0))=1,2,0)),"",VLOOKUP($D227,'SN3'!$E$2:$F$43,2,0))</f>
        <v/>
      </c>
      <c r="K227" s="24" t="str">
        <f>IF(ISNA(IF((VLOOKUP($D227,'SN4'!$E$2:$F$37,2,0))=1,1,0)),"",VLOOKUP($D227,'SN4'!$E$2:$F$37,2,0))</f>
        <v/>
      </c>
      <c r="L227" s="21" t="str">
        <f>IF(ISNA(IF((VLOOKUP($D227,'GN1'!$F$2:$G$47,2,0))=1,1,0)),"",VLOOKUP($D227,'GN1'!$F$2:$G$47,2,0))</f>
        <v/>
      </c>
      <c r="M227" s="27" t="str">
        <f>IF(ISNA(IF((VLOOKUP($D227,'GN2'!$E$2:$F$37,2,0))=1,1,0)),"",VLOOKUP($D227,'GN2'!$E$2:$F$37,2,0))</f>
        <v/>
      </c>
      <c r="N227" s="27" t="str">
        <f>IF(ISNA(IF((VLOOKUP($D227,'GN3'!$E$2:$F$61,2,0))=1,1,0)),"",VLOOKUP($D227,'GN3'!$E$2:$F$61,2,0))</f>
        <v/>
      </c>
      <c r="O227" s="29" t="str">
        <f>IF(ISNA(IF((VLOOKUP($D227,'GN4'!$E$3:$F$38,2,0))=1,1,0)),"",VLOOKUP($D227,'GN4'!$E$3:$F$38,2,0))</f>
        <v/>
      </c>
      <c r="P227" s="27"/>
      <c r="Q227" s="27"/>
      <c r="R227" s="27"/>
      <c r="S227" s="27"/>
      <c r="T227" s="27"/>
      <c r="U227" s="27"/>
      <c r="V227" s="27" t="str">
        <f>IF(ISNA(IF((VLOOKUP($D227,Chilicookoff!$C$2:$E$37,3,0))=1,1,0)),"",VLOOKUP($D227,Chilicookoff!$C$2:$E$37,3,0))</f>
        <v/>
      </c>
      <c r="W227" s="29" t="str">
        <f>IF(ISNA(VLOOKUP($D227&amp;"",'Advisory Week'!$D$2:$E$32,2,0)),"",VLOOKUP($D227&amp;"",'Advisory Week'!$D$2:$E$32,2,0))</f>
        <v/>
      </c>
      <c r="X227" s="27"/>
      <c r="Y227" s="29" t="str">
        <f>IF(ISNA(IF((VLOOKUP($D227,'B-A-B'!$E$2:$F$70,2,0))=1,1,0)),"",VLOOKUP($D227,'B-A-B'!$E$2:$F$70,2,0))</f>
        <v/>
      </c>
      <c r="Z227" s="29" t="str">
        <f>IF(ISNA(IF((VLOOKUP($D227,'SWE Alumni Event'!$E$2:$F$70,2,0))=1,1,0)),"",VLOOKUP($D227,'SWE Alumni Event'!$E$2:$F$70,2,0))</f>
        <v/>
      </c>
      <c r="AA227" s="27"/>
      <c r="AB227" s="27" t="str">
        <f t="shared" si="0"/>
        <v/>
      </c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</row>
    <row r="228" spans="1:44" ht="15">
      <c r="A228" s="21" t="e">
        <f t="shared" ref="A228:D228" si="1">#REF!</f>
        <v>#REF!</v>
      </c>
      <c r="B228" s="21" t="e">
        <f t="shared" si="1"/>
        <v>#REF!</v>
      </c>
      <c r="C228" s="27" t="e">
        <f t="shared" si="1"/>
        <v>#REF!</v>
      </c>
      <c r="D228" s="24" t="e">
        <f t="shared" si="1"/>
        <v>#REF!</v>
      </c>
      <c r="E228" s="27" t="e">
        <f>IF(ISNA(VLOOKUP($D228&amp;"",'GM1'!$G$2:$H$64,2,0)),"",VLOOKUP($D228&amp;"",'GM1'!$G$2:$H$64,2,0))</f>
        <v>#REF!</v>
      </c>
      <c r="F228" s="24" t="e">
        <f>IF(ISNA(VLOOKUP($D228&amp;"",'GM2'!$G$2:$H$64,2,0)),"",VLOOKUP($D228&amp;"",'GM2'!$G$2:$H$64,2,0))</f>
        <v>#REF!</v>
      </c>
      <c r="G228" s="28" t="e">
        <f>IF(ISNA(VLOOKUP($D228&amp;"",'GM3'!$G$2:$H$20,2,0)),"",VLOOKUP($D228&amp;"",'GM3'!$G$2:$H$20,2,0))</f>
        <v>#REF!</v>
      </c>
      <c r="H228" s="21" t="e">
        <f>IF(ISNA(IF((VLOOKUP($D228,'SN1'!$E$2:$F$46,2,0))=1,1,0)),"",VLOOKUP($D228,'SN1'!$E$2:$F$46,2,0))</f>
        <v>#REF!</v>
      </c>
      <c r="I228" s="24" t="e">
        <f>IF(ISNA(IF((VLOOKUP($D228,'SN2'!$E$2:$F$51,2,0))=1,1,0)),"",VLOOKUP($D228,'SN2'!$E$2:$F$51,2,0))</f>
        <v>#REF!</v>
      </c>
      <c r="J228" s="24" t="e">
        <f>IF(ISNA(IF((VLOOKUP($D228,'SN3'!$E$2:$F$43,2,0))=1,2,0)),"",VLOOKUP($D228,'SN3'!$E$2:$F$43,2,0))</f>
        <v>#REF!</v>
      </c>
      <c r="K228" s="24" t="e">
        <f>IF(ISNA(IF((VLOOKUP($D228,'SN4'!$E$2:$F$37,2,0))=1,1,0)),"",VLOOKUP($D228,'SN4'!$E$2:$F$37,2,0))</f>
        <v>#REF!</v>
      </c>
      <c r="L228" s="21" t="e">
        <f>IF(ISNA(IF((VLOOKUP($D228,'GN1'!$F$2:$G$47,2,0))=1,1,0)),"",VLOOKUP($D228,'GN1'!$F$2:$G$47,2,0))</f>
        <v>#REF!</v>
      </c>
      <c r="M228" s="27" t="e">
        <f>IF(ISNA(IF((VLOOKUP($D228,'GN2'!$E$2:$F$37,2,0))=1,1,0)),"",VLOOKUP($D228,'GN2'!$E$2:$F$37,2,0))</f>
        <v>#REF!</v>
      </c>
      <c r="N228" s="27" t="e">
        <f>IF(ISNA(IF((VLOOKUP($D228,'GN3'!$E$2:$F$61,2,0))=1,1,0)),"",VLOOKUP($D228,'GN3'!$E$2:$F$61,2,0))</f>
        <v>#REF!</v>
      </c>
      <c r="O228" s="29" t="e">
        <f>IF(ISNA(IF((VLOOKUP($D228,'GN4'!$E$3:$F$38,2,0))=1,1,0)),"",VLOOKUP($D228,'GN4'!$E$3:$F$38,2,0))</f>
        <v>#REF!</v>
      </c>
      <c r="P228" s="27"/>
      <c r="Q228" s="27"/>
      <c r="R228" s="27"/>
      <c r="S228" s="27"/>
      <c r="T228" s="27"/>
      <c r="U228" s="27"/>
      <c r="V228" s="27" t="e">
        <f>IF(ISNA(IF((VLOOKUP($D228,Chilicookoff!$C$2:$E$37,3,0))=1,1,0)),"",VLOOKUP($D228,Chilicookoff!$C$2:$E$37,3,0))</f>
        <v>#REF!</v>
      </c>
      <c r="W228" s="29" t="e">
        <f>IF(ISNA(VLOOKUP($D228&amp;"",'Advisory Week'!$D$2:$E$32,2,0)),"",VLOOKUP($D228&amp;"",'Advisory Week'!$D$2:$E$32,2,0))</f>
        <v>#REF!</v>
      </c>
      <c r="X228" s="27"/>
      <c r="Y228" s="29" t="e">
        <f>IF(ISNA(IF((VLOOKUP($D228,'B-A-B'!$E$2:$F$70,2,0))=1,1,0)),"",VLOOKUP($D228,'B-A-B'!$E$2:$F$70,2,0))</f>
        <v>#REF!</v>
      </c>
      <c r="Z228" s="29" t="e">
        <f>IF(ISNA(IF((VLOOKUP($D228,'SWE Alumni Event'!$E$2:$F$70,2,0))=1,1,0)),"",VLOOKUP($D228,'SWE Alumni Event'!$E$2:$F$70,2,0))</f>
        <v>#REF!</v>
      </c>
      <c r="AA228" s="27"/>
      <c r="AB228" s="27" t="e">
        <f t="shared" si="0"/>
        <v>#REF!</v>
      </c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</row>
    <row r="229" spans="1:44" ht="15">
      <c r="A229" s="26">
        <f>Membership!$A228</f>
        <v>43004.468590000004</v>
      </c>
      <c r="B229" s="21" t="str">
        <f>Membership!$B228</f>
        <v>Anderson</v>
      </c>
      <c r="C229" s="27" t="str">
        <f>Membership!$C228</f>
        <v>Sarah</v>
      </c>
      <c r="D229" s="24" t="str">
        <f>Membership!$D228</f>
        <v>SarahAnderson</v>
      </c>
      <c r="E229" s="27" t="str">
        <f>IF(ISNA(VLOOKUP($D229&amp;"",'GM1'!$G$2:$H$64,2,0)),"",VLOOKUP($D229&amp;"",'GM1'!$G$2:$H$64,2,0))</f>
        <v/>
      </c>
      <c r="F229" s="24" t="str">
        <f>IF(ISNA(VLOOKUP($D229&amp;"",'GM2'!$G$2:$H$64,2,0)),"",VLOOKUP($D229&amp;"",'GM2'!$G$2:$H$64,2,0))</f>
        <v/>
      </c>
      <c r="G229" s="28" t="str">
        <f>IF(ISNA(VLOOKUP($D229&amp;"",'GM3'!$G$2:$H$20,2,0)),"",VLOOKUP($D229&amp;"",'GM3'!$G$2:$H$20,2,0))</f>
        <v/>
      </c>
      <c r="H229" s="21" t="str">
        <f>IF(ISNA(IF((VLOOKUP($D229,'SN1'!$E$2:$F$46,2,0))=1,1,0)),"",VLOOKUP($D229,'SN1'!$E$2:$F$46,2,0))</f>
        <v/>
      </c>
      <c r="I229" s="24" t="str">
        <f>IF(ISNA(IF((VLOOKUP($D229,'SN2'!$E$2:$F$51,2,0))=1,1,0)),"",VLOOKUP($D229,'SN2'!$E$2:$F$51,2,0))</f>
        <v/>
      </c>
      <c r="J229" s="24" t="str">
        <f>IF(ISNA(IF((VLOOKUP($D229,'SN3'!$E$2:$F$43,2,0))=1,2,0)),"",VLOOKUP($D229,'SN3'!$E$2:$F$43,2,0))</f>
        <v/>
      </c>
      <c r="K229" s="24" t="str">
        <f>IF(ISNA(IF((VLOOKUP($D229,'SN4'!$E$2:$F$37,2,0))=1,1,0)),"",VLOOKUP($D229,'SN4'!$E$2:$F$37,2,0))</f>
        <v/>
      </c>
      <c r="L229" s="21" t="str">
        <f>IF(ISNA(IF((VLOOKUP($D229,'GN1'!$F$2:$G$47,2,0))=1,1,0)),"",VLOOKUP($D229,'GN1'!$F$2:$G$47,2,0))</f>
        <v/>
      </c>
      <c r="M229" s="27" t="str">
        <f>IF(ISNA(IF((VLOOKUP($D229,'GN2'!$E$2:$F$37,2,0))=1,1,0)),"",VLOOKUP($D229,'GN2'!$E$2:$F$37,2,0))</f>
        <v/>
      </c>
      <c r="N229" s="27" t="str">
        <f>IF(ISNA(IF((VLOOKUP($D229,'GN3'!$E$2:$F$61,2,0))=1,1,0)),"",VLOOKUP($D229,'GN3'!$E$2:$F$61,2,0))</f>
        <v/>
      </c>
      <c r="O229" s="29" t="str">
        <f>IF(ISNA(IF((VLOOKUP($D229,'GN4'!$E$3:$F$38,2,0))=1,1,0)),"",VLOOKUP($D229,'GN4'!$E$3:$F$38,2,0))</f>
        <v/>
      </c>
      <c r="P229" s="27"/>
      <c r="Q229" s="27"/>
      <c r="R229" s="27"/>
      <c r="S229" s="27"/>
      <c r="T229" s="27"/>
      <c r="U229" s="27"/>
      <c r="V229" s="27" t="str">
        <f>IF(ISNA(IF((VLOOKUP($D229,Chilicookoff!$C$2:$E$37,3,0))=1,1,0)),"",VLOOKUP($D229,Chilicookoff!$C$2:$E$37,3,0))</f>
        <v/>
      </c>
      <c r="W229" s="29" t="str">
        <f>IF(ISNA(VLOOKUP($D229&amp;"",'Advisory Week'!$D$2:$E$32,2,0)),"",VLOOKUP($D229&amp;"",'Advisory Week'!$D$2:$E$32,2,0))</f>
        <v/>
      </c>
      <c r="X229" s="27"/>
      <c r="Y229" s="29" t="str">
        <f>IF(ISNA(IF((VLOOKUP($D229,'B-A-B'!$E$2:$F$70,2,0))=1,1,0)),"",VLOOKUP($D229,'B-A-B'!$E$2:$F$70,2,0))</f>
        <v/>
      </c>
      <c r="Z229" s="29" t="str">
        <f>IF(ISNA(IF((VLOOKUP($D229,'SWE Alumni Event'!$E$2:$F$70,2,0))=1,1,0)),"",VLOOKUP($D229,'SWE Alumni Event'!$E$2:$F$70,2,0))</f>
        <v/>
      </c>
      <c r="AA229" s="27"/>
      <c r="AB229" s="27" t="str">
        <f t="shared" si="0"/>
        <v/>
      </c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</row>
    <row r="230" spans="1:44" ht="15">
      <c r="A230" s="26">
        <f>Membership!$A229</f>
        <v>43194.617108541672</v>
      </c>
      <c r="B230" s="21" t="str">
        <f>Membership!$B229</f>
        <v>Jahanipour</v>
      </c>
      <c r="C230" s="27" t="str">
        <f>Membership!$C229</f>
        <v>Jahandar</v>
      </c>
      <c r="D230" s="24" t="str">
        <f>Membership!$D229</f>
        <v>JahandarJahanipour</v>
      </c>
      <c r="E230" s="27" t="str">
        <f>IF(ISNA(VLOOKUP($D230&amp;"",'GM1'!$G$2:$H$64,2,0)),"",VLOOKUP($D230&amp;"",'GM1'!$G$2:$H$64,2,0))</f>
        <v/>
      </c>
      <c r="F230" s="24" t="str">
        <f>IF(ISNA(VLOOKUP($D230&amp;"",'GM2'!$G$2:$H$64,2,0)),"",VLOOKUP($D230&amp;"",'GM2'!$G$2:$H$64,2,0))</f>
        <v/>
      </c>
      <c r="G230" s="28" t="str">
        <f>IF(ISNA(VLOOKUP($D230&amp;"",'GM3'!$G$2:$H$20,2,0)),"",VLOOKUP($D230&amp;"",'GM3'!$G$2:$H$20,2,0))</f>
        <v/>
      </c>
      <c r="H230" s="21" t="str">
        <f>IF(ISNA(IF((VLOOKUP($D230,'SN1'!$E$2:$F$46,2,0))=1,1,0)),"",VLOOKUP($D230,'SN1'!$E$2:$F$46,2,0))</f>
        <v/>
      </c>
      <c r="I230" s="24" t="str">
        <f>IF(ISNA(IF((VLOOKUP($D230,'SN2'!$E$2:$F$51,2,0))=1,1,0)),"",VLOOKUP($D230,'SN2'!$E$2:$F$51,2,0))</f>
        <v/>
      </c>
      <c r="J230" s="24" t="str">
        <f>IF(ISNA(IF((VLOOKUP($D230,'SN3'!$E$2:$F$43,2,0))=1,2,0)),"",VLOOKUP($D230,'SN3'!$E$2:$F$43,2,0))</f>
        <v/>
      </c>
      <c r="K230" s="24" t="str">
        <f>IF(ISNA(IF((VLOOKUP($D230,'SN4'!$E$2:$F$37,2,0))=1,1,0)),"",VLOOKUP($D230,'SN4'!$E$2:$F$37,2,0))</f>
        <v/>
      </c>
      <c r="L230" s="21" t="str">
        <f>IF(ISNA(IF((VLOOKUP($D230,'GN1'!$F$2:$G$47,2,0))=1,1,0)),"",VLOOKUP($D230,'GN1'!$F$2:$G$47,2,0))</f>
        <v/>
      </c>
      <c r="M230" s="27" t="str">
        <f>IF(ISNA(IF((VLOOKUP($D230,'GN2'!$E$2:$F$37,2,0))=1,1,0)),"",VLOOKUP($D230,'GN2'!$E$2:$F$37,2,0))</f>
        <v/>
      </c>
      <c r="N230" s="27" t="str">
        <f>IF(ISNA(IF((VLOOKUP($D230,'GN3'!$E$2:$F$61,2,0))=1,1,0)),"",VLOOKUP($D230,'GN3'!$E$2:$F$61,2,0))</f>
        <v/>
      </c>
      <c r="O230" s="29" t="str">
        <f>IF(ISNA(IF((VLOOKUP($D230,'GN4'!$E$3:$F$38,2,0))=1,1,0)),"",VLOOKUP($D230,'GN4'!$E$3:$F$38,2,0))</f>
        <v/>
      </c>
      <c r="P230" s="27"/>
      <c r="Q230" s="27"/>
      <c r="R230" s="27"/>
      <c r="S230" s="27"/>
      <c r="T230" s="27"/>
      <c r="U230" s="27"/>
      <c r="V230" s="27" t="str">
        <f>IF(ISNA(IF((VLOOKUP($D230,Chilicookoff!$C$2:$E$37,3,0))=1,1,0)),"",VLOOKUP($D230,Chilicookoff!$C$2:$E$37,3,0))</f>
        <v/>
      </c>
      <c r="W230" s="29" t="str">
        <f>IF(ISNA(VLOOKUP($D230&amp;"",'Advisory Week'!$D$2:$E$32,2,0)),"",VLOOKUP($D230&amp;"",'Advisory Week'!$D$2:$E$32,2,0))</f>
        <v/>
      </c>
      <c r="X230" s="27"/>
      <c r="Y230" s="29" t="str">
        <f>IF(ISNA(IF((VLOOKUP($D230,'B-A-B'!$E$2:$F$70,2,0))=1,1,0)),"",VLOOKUP($D230,'B-A-B'!$E$2:$F$70,2,0))</f>
        <v/>
      </c>
      <c r="Z230" s="29" t="str">
        <f>IF(ISNA(IF((VLOOKUP($D230,'SWE Alumni Event'!$E$2:$F$70,2,0))=1,1,0)),"",VLOOKUP($D230,'SWE Alumni Event'!$E$2:$F$70,2,0))</f>
        <v/>
      </c>
      <c r="AA230" s="27"/>
      <c r="AB230" s="27" t="str">
        <f t="shared" si="0"/>
        <v/>
      </c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</row>
    <row r="231" spans="1:44" ht="15">
      <c r="A231" s="26">
        <f>Membership!$A230</f>
        <v>43195.405023587962</v>
      </c>
      <c r="B231" s="21" t="str">
        <f>Membership!$B230</f>
        <v>Chang</v>
      </c>
      <c r="C231" s="27" t="str">
        <f>Membership!$C230</f>
        <v>Jiajun</v>
      </c>
      <c r="D231" s="24" t="str">
        <f>Membership!$D230</f>
        <v>JiajunChang</v>
      </c>
      <c r="E231" s="27" t="str">
        <f>IF(ISNA(VLOOKUP($D231&amp;"",'GM1'!$G$2:$H$64,2,0)),"",VLOOKUP($D231&amp;"",'GM1'!$G$2:$H$64,2,0))</f>
        <v/>
      </c>
      <c r="F231" s="24" t="str">
        <f>IF(ISNA(VLOOKUP($D231&amp;"",'GM2'!$G$2:$H$64,2,0)),"",VLOOKUP($D231&amp;"",'GM2'!$G$2:$H$64,2,0))</f>
        <v/>
      </c>
      <c r="G231" s="28" t="str">
        <f>IF(ISNA(VLOOKUP($D231&amp;"",'GM3'!$G$2:$H$20,2,0)),"",VLOOKUP($D231&amp;"",'GM3'!$G$2:$H$20,2,0))</f>
        <v/>
      </c>
      <c r="H231" s="21" t="str">
        <f>IF(ISNA(IF((VLOOKUP($D231,'SN1'!$E$2:$F$46,2,0))=1,1,0)),"",VLOOKUP($D231,'SN1'!$E$2:$F$46,2,0))</f>
        <v/>
      </c>
      <c r="I231" s="24" t="str">
        <f>IF(ISNA(IF((VLOOKUP($D231,'SN2'!$E$2:$F$51,2,0))=1,1,0)),"",VLOOKUP($D231,'SN2'!$E$2:$F$51,2,0))</f>
        <v/>
      </c>
      <c r="J231" s="24" t="str">
        <f>IF(ISNA(IF((VLOOKUP($D231,'SN3'!$E$2:$F$43,2,0))=1,2,0)),"",VLOOKUP($D231,'SN3'!$E$2:$F$43,2,0))</f>
        <v/>
      </c>
      <c r="K231" s="24" t="str">
        <f>IF(ISNA(IF((VLOOKUP($D231,'SN4'!$E$2:$F$37,2,0))=1,1,0)),"",VLOOKUP($D231,'SN4'!$E$2:$F$37,2,0))</f>
        <v/>
      </c>
      <c r="L231" s="21" t="str">
        <f>IF(ISNA(IF((VLOOKUP($D231,'GN1'!$F$2:$G$47,2,0))=1,1,0)),"",VLOOKUP($D231,'GN1'!$F$2:$G$47,2,0))</f>
        <v/>
      </c>
      <c r="M231" s="27" t="str">
        <f>IF(ISNA(IF((VLOOKUP($D231,'GN2'!$E$2:$F$37,2,0))=1,1,0)),"",VLOOKUP($D231,'GN2'!$E$2:$F$37,2,0))</f>
        <v/>
      </c>
      <c r="N231" s="27" t="str">
        <f>IF(ISNA(IF((VLOOKUP($D231,'GN3'!$E$2:$F$61,2,0))=1,1,0)),"",VLOOKUP($D231,'GN3'!$E$2:$F$61,2,0))</f>
        <v/>
      </c>
      <c r="O231" s="29" t="str">
        <f>IF(ISNA(IF((VLOOKUP($D231,'GN4'!$E$3:$F$38,2,0))=1,1,0)),"",VLOOKUP($D231,'GN4'!$E$3:$F$38,2,0))</f>
        <v/>
      </c>
      <c r="P231" s="27"/>
      <c r="Q231" s="27"/>
      <c r="R231" s="27"/>
      <c r="S231" s="27"/>
      <c r="T231" s="27"/>
      <c r="U231" s="27"/>
      <c r="V231" s="27" t="str">
        <f>IF(ISNA(IF((VLOOKUP($D231,Chilicookoff!$C$2:$E$37,3,0))=1,1,0)),"",VLOOKUP($D231,Chilicookoff!$C$2:$E$37,3,0))</f>
        <v/>
      </c>
      <c r="W231" s="29" t="str">
        <f>IF(ISNA(VLOOKUP($D231&amp;"",'Advisory Week'!$D$2:$E$32,2,0)),"",VLOOKUP($D231&amp;"",'Advisory Week'!$D$2:$E$32,2,0))</f>
        <v/>
      </c>
      <c r="X231" s="27"/>
      <c r="Y231" s="29" t="str">
        <f>IF(ISNA(IF((VLOOKUP($D231,'B-A-B'!$E$2:$F$70,2,0))=1,1,0)),"",VLOOKUP($D231,'B-A-B'!$E$2:$F$70,2,0))</f>
        <v/>
      </c>
      <c r="Z231" s="29" t="str">
        <f>IF(ISNA(IF((VLOOKUP($D231,'SWE Alumni Event'!$E$2:$F$70,2,0))=1,1,0)),"",VLOOKUP($D231,'SWE Alumni Event'!$E$2:$F$70,2,0))</f>
        <v/>
      </c>
      <c r="AA231" s="27"/>
      <c r="AB231" s="27" t="str">
        <f t="shared" si="0"/>
        <v/>
      </c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</row>
    <row r="232" spans="1:44" ht="15">
      <c r="A232" s="26">
        <f>Membership!$A231</f>
        <v>43200.666463020832</v>
      </c>
      <c r="B232" s="21" t="str">
        <f>Membership!$B231</f>
        <v>Johnson</v>
      </c>
      <c r="C232" s="27" t="str">
        <f>Membership!$C231</f>
        <v>Maxwell</v>
      </c>
      <c r="D232" s="24" t="str">
        <f>Membership!$D231</f>
        <v>MaxwellJohnson</v>
      </c>
      <c r="E232" s="27" t="str">
        <f>IF(ISNA(VLOOKUP($D232&amp;"",'GM1'!$G$2:$H$64,2,0)),"",VLOOKUP($D232&amp;"",'GM1'!$G$2:$H$64,2,0))</f>
        <v/>
      </c>
      <c r="F232" s="24" t="str">
        <f>IF(ISNA(VLOOKUP($D232&amp;"",'GM2'!$G$2:$H$64,2,0)),"",VLOOKUP($D232&amp;"",'GM2'!$G$2:$H$64,2,0))</f>
        <v/>
      </c>
      <c r="G232" s="28" t="str">
        <f>IF(ISNA(VLOOKUP($D232&amp;"",'GM3'!$G$2:$H$20,2,0)),"",VLOOKUP($D232&amp;"",'GM3'!$G$2:$H$20,2,0))</f>
        <v/>
      </c>
      <c r="H232" s="21" t="str">
        <f>IF(ISNA(IF((VLOOKUP($D232,'SN1'!$E$2:$F$46,2,0))=1,1,0)),"",VLOOKUP($D232,'SN1'!$E$2:$F$46,2,0))</f>
        <v/>
      </c>
      <c r="I232" s="24" t="str">
        <f>IF(ISNA(IF((VLOOKUP($D232,'SN2'!$E$2:$F$51,2,0))=1,1,0)),"",VLOOKUP($D232,'SN2'!$E$2:$F$51,2,0))</f>
        <v/>
      </c>
      <c r="J232" s="24" t="str">
        <f>IF(ISNA(IF((VLOOKUP($D232,'SN3'!$E$2:$F$43,2,0))=1,2,0)),"",VLOOKUP($D232,'SN3'!$E$2:$F$43,2,0))</f>
        <v/>
      </c>
      <c r="K232" s="24" t="str">
        <f>IF(ISNA(IF((VLOOKUP($D232,'SN4'!$E$2:$F$37,2,0))=1,1,0)),"",VLOOKUP($D232,'SN4'!$E$2:$F$37,2,0))</f>
        <v/>
      </c>
      <c r="L232" s="21" t="str">
        <f>IF(ISNA(IF((VLOOKUP($D232,'GN1'!$F$2:$G$47,2,0))=1,1,0)),"",VLOOKUP($D232,'GN1'!$F$2:$G$47,2,0))</f>
        <v/>
      </c>
      <c r="M232" s="27" t="str">
        <f>IF(ISNA(IF((VLOOKUP($D232,'GN2'!$E$2:$F$37,2,0))=1,1,0)),"",VLOOKUP($D232,'GN2'!$E$2:$F$37,2,0))</f>
        <v/>
      </c>
      <c r="N232" s="27" t="str">
        <f>IF(ISNA(IF((VLOOKUP($D232,'GN3'!$E$2:$F$61,2,0))=1,1,0)),"",VLOOKUP($D232,'GN3'!$E$2:$F$61,2,0))</f>
        <v/>
      </c>
      <c r="O232" s="29" t="str">
        <f>IF(ISNA(IF((VLOOKUP($D232,'GN4'!$E$3:$F$38,2,0))=1,1,0)),"",VLOOKUP($D232,'GN4'!$E$3:$F$38,2,0))</f>
        <v/>
      </c>
      <c r="P232" s="27"/>
      <c r="Q232" s="27"/>
      <c r="R232" s="27"/>
      <c r="S232" s="27"/>
      <c r="T232" s="27"/>
      <c r="U232" s="27"/>
      <c r="V232" s="27" t="str">
        <f>IF(ISNA(IF((VLOOKUP($D232,Chilicookoff!$C$2:$E$37,3,0))=1,1,0)),"",VLOOKUP($D232,Chilicookoff!$C$2:$E$37,3,0))</f>
        <v/>
      </c>
      <c r="W232" s="29" t="str">
        <f>IF(ISNA(VLOOKUP($D232&amp;"",'Advisory Week'!$D$2:$E$32,2,0)),"",VLOOKUP($D232&amp;"",'Advisory Week'!$D$2:$E$32,2,0))</f>
        <v/>
      </c>
      <c r="X232" s="27"/>
      <c r="Y232" s="29" t="str">
        <f>IF(ISNA(IF((VLOOKUP($D232,'B-A-B'!$E$2:$F$70,2,0))=1,1,0)),"",VLOOKUP($D232,'B-A-B'!$E$2:$F$70,2,0))</f>
        <v/>
      </c>
      <c r="Z232" s="29" t="str">
        <f>IF(ISNA(IF((VLOOKUP($D232,'SWE Alumni Event'!$E$2:$F$70,2,0))=1,1,0)),"",VLOOKUP($D232,'SWE Alumni Event'!$E$2:$F$70,2,0))</f>
        <v/>
      </c>
      <c r="AA232" s="27"/>
      <c r="AB232" s="27" t="str">
        <f t="shared" si="0"/>
        <v/>
      </c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</row>
    <row r="233" spans="1:44" ht="15">
      <c r="A233" s="26">
        <f>Membership!$A232</f>
        <v>43204.818012824078</v>
      </c>
      <c r="B233" s="21" t="str">
        <f>Membership!$B232</f>
        <v>Habib</v>
      </c>
      <c r="C233" s="27" t="str">
        <f>Membership!$C232</f>
        <v>Ashar</v>
      </c>
      <c r="D233" s="24" t="str">
        <f>Membership!$D232</f>
        <v>AsharHabib</v>
      </c>
      <c r="E233" s="27" t="str">
        <f>IF(ISNA(VLOOKUP($D233&amp;"",'GM1'!$G$2:$H$64,2,0)),"",VLOOKUP($D233&amp;"",'GM1'!$G$2:$H$64,2,0))</f>
        <v/>
      </c>
      <c r="F233" s="24" t="str">
        <f>IF(ISNA(VLOOKUP($D233&amp;"",'GM2'!$G$2:$H$64,2,0)),"",VLOOKUP($D233&amp;"",'GM2'!$G$2:$H$64,2,0))</f>
        <v/>
      </c>
      <c r="G233" s="28" t="str">
        <f>IF(ISNA(VLOOKUP($D233&amp;"",'GM3'!$G$2:$H$20,2,0)),"",VLOOKUP($D233&amp;"",'GM3'!$G$2:$H$20,2,0))</f>
        <v/>
      </c>
      <c r="H233" s="21" t="str">
        <f>IF(ISNA(IF((VLOOKUP($D233,'SN1'!$E$2:$F$46,2,0))=1,1,0)),"",VLOOKUP($D233,'SN1'!$E$2:$F$46,2,0))</f>
        <v/>
      </c>
      <c r="I233" s="24" t="str">
        <f>IF(ISNA(IF((VLOOKUP($D233,'SN2'!$E$2:$F$51,2,0))=1,1,0)),"",VLOOKUP($D233,'SN2'!$E$2:$F$51,2,0))</f>
        <v/>
      </c>
      <c r="J233" s="24" t="str">
        <f>IF(ISNA(IF((VLOOKUP($D233,'SN3'!$E$2:$F$43,2,0))=1,2,0)),"",VLOOKUP($D233,'SN3'!$E$2:$F$43,2,0))</f>
        <v/>
      </c>
      <c r="K233" s="24" t="str">
        <f>IF(ISNA(IF((VLOOKUP($D233,'SN4'!$E$2:$F$37,2,0))=1,1,0)),"",VLOOKUP($D233,'SN4'!$E$2:$F$37,2,0))</f>
        <v/>
      </c>
      <c r="L233" s="21" t="str">
        <f>IF(ISNA(IF((VLOOKUP($D233,'GN1'!$F$2:$G$47,2,0))=1,1,0)),"",VLOOKUP($D233,'GN1'!$F$2:$G$47,2,0))</f>
        <v/>
      </c>
      <c r="M233" s="27" t="str">
        <f>IF(ISNA(IF((VLOOKUP($D233,'GN2'!$E$2:$F$37,2,0))=1,1,0)),"",VLOOKUP($D233,'GN2'!$E$2:$F$37,2,0))</f>
        <v/>
      </c>
      <c r="N233" s="27" t="str">
        <f>IF(ISNA(IF((VLOOKUP($D233,'GN3'!$E$2:$F$61,2,0))=1,1,0)),"",VLOOKUP($D233,'GN3'!$E$2:$F$61,2,0))</f>
        <v/>
      </c>
      <c r="O233" s="29" t="str">
        <f>IF(ISNA(IF((VLOOKUP($D233,'GN4'!$E$3:$F$38,2,0))=1,1,0)),"",VLOOKUP($D233,'GN4'!$E$3:$F$38,2,0))</f>
        <v/>
      </c>
      <c r="P233" s="27"/>
      <c r="Q233" s="27"/>
      <c r="R233" s="27"/>
      <c r="S233" s="27"/>
      <c r="T233" s="27"/>
      <c r="U233" s="27"/>
      <c r="V233" s="27" t="str">
        <f>IF(ISNA(IF((VLOOKUP($D233,Chilicookoff!$C$2:$E$37,3,0))=1,1,0)),"",VLOOKUP($D233,Chilicookoff!$C$2:$E$37,3,0))</f>
        <v/>
      </c>
      <c r="W233" s="29" t="str">
        <f>IF(ISNA(VLOOKUP($D233&amp;"",'Advisory Week'!$D$2:$E$32,2,0)),"",VLOOKUP($D233&amp;"",'Advisory Week'!$D$2:$E$32,2,0))</f>
        <v/>
      </c>
      <c r="X233" s="27"/>
      <c r="Y233" s="29" t="str">
        <f>IF(ISNA(IF((VLOOKUP($D233,'B-A-B'!$E$2:$F$70,2,0))=1,1,0)),"",VLOOKUP($D233,'B-A-B'!$E$2:$F$70,2,0))</f>
        <v/>
      </c>
      <c r="Z233" s="29" t="str">
        <f>IF(ISNA(IF((VLOOKUP($D233,'SWE Alumni Event'!$E$2:$F$70,2,0))=1,1,0)),"",VLOOKUP($D233,'SWE Alumni Event'!$E$2:$F$70,2,0))</f>
        <v/>
      </c>
      <c r="AA233" s="27"/>
      <c r="AB233" s="27" t="str">
        <f t="shared" si="0"/>
        <v/>
      </c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</row>
    <row r="234" spans="1:44" ht="15">
      <c r="A234" s="26">
        <f>Membership!$A233</f>
        <v>42932.55016175926</v>
      </c>
      <c r="B234" s="22" t="str">
        <f>Membership!$B233</f>
        <v>Alrifai</v>
      </c>
      <c r="C234" s="23" t="str">
        <f>Membership!$C233</f>
        <v>Ali</v>
      </c>
      <c r="D234" s="24" t="str">
        <f>Membership!$D233</f>
        <v>AliAlrifai</v>
      </c>
      <c r="E234" s="27" t="str">
        <f>IF(ISNA(VLOOKUP($D234&amp;"",'GM1'!$G$2:$H$64,2,0)),"",VLOOKUP($D234&amp;"",'GM1'!$G$2:$H$64,2,0))</f>
        <v/>
      </c>
      <c r="F234" s="24" t="str">
        <f>IF(ISNA(VLOOKUP($D234&amp;"",'GM2'!$G$2:$H$64,2,0)),"",VLOOKUP($D234&amp;"",'GM2'!$G$2:$H$64,2,0))</f>
        <v/>
      </c>
      <c r="G234" s="28" t="str">
        <f>IF(ISNA(VLOOKUP($D234&amp;"",'GM3'!$G$2:$H$20,2,0)),"",VLOOKUP($D234&amp;"",'GM3'!$G$2:$H$20,2,0))</f>
        <v/>
      </c>
      <c r="H234" s="21" t="str">
        <f>IF(ISNA(IF((VLOOKUP($D234,'SN1'!$E$2:$F$46,2,0))=1,1,0)),"",VLOOKUP($D234,'SN1'!$E$2:$F$46,2,0))</f>
        <v/>
      </c>
      <c r="I234" s="24" t="str">
        <f>IF(ISNA(IF((VLOOKUP($D234,'SN2'!$E$2:$F$51,2,0))=1,1,0)),"",VLOOKUP($D234,'SN2'!$E$2:$F$51,2,0))</f>
        <v/>
      </c>
      <c r="J234" s="24" t="str">
        <f>IF(ISNA(IF((VLOOKUP($D234,'SN3'!$E$2:$F$43,2,0))=1,2,0)),"",VLOOKUP($D234,'SN3'!$E$2:$F$43,2,0))</f>
        <v/>
      </c>
      <c r="K234" s="24" t="str">
        <f>IF(ISNA(IF((VLOOKUP($D234,'SN4'!$E$2:$F$37,2,0))=1,1,0)),"",VLOOKUP($D234,'SN4'!$E$2:$F$37,2,0))</f>
        <v/>
      </c>
      <c r="L234" s="21" t="str">
        <f>IF(ISNA(IF((VLOOKUP($D234,'GN1'!$F$2:$G$47,2,0))=1,1,0)),"",VLOOKUP($D234,'GN1'!$F$2:$G$47,2,0))</f>
        <v/>
      </c>
      <c r="M234" s="27" t="str">
        <f>IF(ISNA(IF((VLOOKUP($D234,'GN2'!$E$2:$F$37,2,0))=1,1,0)),"",VLOOKUP($D234,'GN2'!$E$2:$F$37,2,0))</f>
        <v/>
      </c>
      <c r="N234" s="27" t="str">
        <f>IF(ISNA(IF((VLOOKUP($D234,'GN3'!$E$2:$F$61,2,0))=1,1,0)),"",VLOOKUP($D234,'GN3'!$E$2:$F$61,2,0))</f>
        <v/>
      </c>
      <c r="O234" s="29" t="str">
        <f>IF(ISNA(IF((VLOOKUP($D234,'GN4'!$E$3:$F$38,2,0))=1,1,0)),"",VLOOKUP($D234,'GN4'!$E$3:$F$38,2,0))</f>
        <v/>
      </c>
      <c r="P234" s="27"/>
      <c r="Q234" s="27"/>
      <c r="R234" s="27"/>
      <c r="S234" s="27"/>
      <c r="T234" s="27"/>
      <c r="U234" s="27"/>
      <c r="V234" s="27" t="str">
        <f>IF(ISNA(IF((VLOOKUP($D234,Chilicookoff!$C$2:$E$37,3,0))=1,1,0)),"",VLOOKUP($D234,Chilicookoff!$C$2:$E$37,3,0))</f>
        <v/>
      </c>
      <c r="W234" s="29" t="str">
        <f>IF(ISNA(VLOOKUP($D234&amp;"",'Advisory Week'!$D$2:$E$32,2,0)),"",VLOOKUP($D234&amp;"",'Advisory Week'!$D$2:$E$32,2,0))</f>
        <v/>
      </c>
      <c r="X234" s="27"/>
      <c r="Y234" s="29" t="str">
        <f>IF(ISNA(IF((VLOOKUP($D234,'B-A-B'!$E$2:$F$70,2,0))=1,1,0)),"",VLOOKUP($D234,'B-A-B'!$E$2:$F$70,2,0))</f>
        <v/>
      </c>
      <c r="Z234" s="29" t="str">
        <f>IF(ISNA(IF((VLOOKUP($D234,'SWE Alumni Event'!$E$2:$F$70,2,0))=1,1,0)),"",VLOOKUP($D234,'SWE Alumni Event'!$E$2:$F$70,2,0))</f>
        <v/>
      </c>
      <c r="AA234" s="27"/>
      <c r="AB234" s="27" t="str">
        <f t="shared" si="0"/>
        <v/>
      </c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</row>
    <row r="235" spans="1:44" ht="15">
      <c r="A235" s="26">
        <f>Membership!$A234</f>
        <v>42983.54291802083</v>
      </c>
      <c r="B235" s="22" t="str">
        <f>Membership!$B234</f>
        <v>Ahmed</v>
      </c>
      <c r="C235" s="23" t="str">
        <f>Membership!$C234</f>
        <v>Alamin</v>
      </c>
      <c r="D235" s="24" t="str">
        <f>Membership!$D234</f>
        <v>AlaminAhmed</v>
      </c>
      <c r="E235" s="27">
        <f>IF(ISNA(VLOOKUP($D235&amp;"",'GM1'!$G$2:$H$64,2,0)),"",VLOOKUP($D235&amp;"",'GM1'!$G$2:$H$64,2,0))</f>
        <v>1</v>
      </c>
      <c r="F235" s="24" t="str">
        <f>IF(ISNA(VLOOKUP($D235&amp;"",'GM2'!$G$2:$H$64,2,0)),"",VLOOKUP($D235&amp;"",'GM2'!$G$2:$H$64,2,0))</f>
        <v/>
      </c>
      <c r="G235" s="28" t="str">
        <f>IF(ISNA(VLOOKUP($D235&amp;"",'GM3'!$G$2:$H$20,2,0)),"",VLOOKUP($D235&amp;"",'GM3'!$G$2:$H$20,2,0))</f>
        <v/>
      </c>
      <c r="H235" s="21" t="str">
        <f>IF(ISNA(IF((VLOOKUP($D235,'SN1'!$E$2:$F$46,2,0))=1,1,0)),"",VLOOKUP($D235,'SN1'!$E$2:$F$46,2,0))</f>
        <v/>
      </c>
      <c r="I235" s="24">
        <f>IF(ISNA(IF((VLOOKUP($D235,'SN2'!$E$2:$F$51,2,0))=1,1,0)),"",VLOOKUP($D235,'SN2'!$E$2:$F$51,2,0))</f>
        <v>1</v>
      </c>
      <c r="J235" s="24" t="str">
        <f>IF(ISNA(IF((VLOOKUP($D235,'SN3'!$E$2:$F$43,2,0))=1,2,0)),"",VLOOKUP($D235,'SN3'!$E$2:$F$43,2,0))</f>
        <v/>
      </c>
      <c r="K235" s="24" t="str">
        <f>IF(ISNA(IF((VLOOKUP($D235,'SN4'!$E$2:$F$37,2,0))=1,1,0)),"",VLOOKUP($D235,'SN4'!$E$2:$F$37,2,0))</f>
        <v/>
      </c>
      <c r="L235" s="21" t="str">
        <f>IF(ISNA(IF((VLOOKUP($D235,'GN1'!$F$2:$G$47,2,0))=1,1,0)),"",VLOOKUP($D235,'GN1'!$F$2:$G$47,2,0))</f>
        <v/>
      </c>
      <c r="M235" s="27" t="str">
        <f>IF(ISNA(IF((VLOOKUP($D235,'GN2'!$E$2:$F$37,2,0))=1,1,0)),"",VLOOKUP($D235,'GN2'!$E$2:$F$37,2,0))</f>
        <v/>
      </c>
      <c r="N235" s="27" t="str">
        <f>IF(ISNA(IF((VLOOKUP($D235,'GN3'!$E$2:$F$61,2,0))=1,1,0)),"",VLOOKUP($D235,'GN3'!$E$2:$F$61,2,0))</f>
        <v/>
      </c>
      <c r="O235" s="29" t="str">
        <f>IF(ISNA(IF((VLOOKUP($D235,'GN4'!$E$3:$F$38,2,0))=1,1,0)),"",VLOOKUP($D235,'GN4'!$E$3:$F$38,2,0))</f>
        <v/>
      </c>
      <c r="P235" s="27"/>
      <c r="Q235" s="27"/>
      <c r="R235" s="27"/>
      <c r="S235" s="27"/>
      <c r="T235" s="27"/>
      <c r="U235" s="27"/>
      <c r="V235" s="27" t="str">
        <f>IF(ISNA(IF((VLOOKUP($D235,Chilicookoff!$C$2:$E$37,3,0))=1,1,0)),"",VLOOKUP($D235,Chilicookoff!$C$2:$E$37,3,0))</f>
        <v/>
      </c>
      <c r="W235" s="29" t="str">
        <f>IF(ISNA(VLOOKUP($D235&amp;"",'Advisory Week'!$D$2:$E$32,2,0)),"",VLOOKUP($D235&amp;"",'Advisory Week'!$D$2:$E$32,2,0))</f>
        <v/>
      </c>
      <c r="X235" s="27"/>
      <c r="Y235" s="29" t="str">
        <f>IF(ISNA(IF((VLOOKUP($D235,'B-A-B'!$E$2:$F$70,2,0))=1,1,0)),"",VLOOKUP($D235,'B-A-B'!$E$2:$F$70,2,0))</f>
        <v/>
      </c>
      <c r="Z235" s="29" t="str">
        <f>IF(ISNA(IF((VLOOKUP($D235,'SWE Alumni Event'!$E$2:$F$70,2,0))=1,1,0)),"",VLOOKUP($D235,'SWE Alumni Event'!$E$2:$F$70,2,0))</f>
        <v/>
      </c>
      <c r="AA235" s="27"/>
      <c r="AB235" s="27">
        <f t="shared" si="0"/>
        <v>2</v>
      </c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</row>
    <row r="236" spans="1:44" ht="15">
      <c r="A236" s="31">
        <f>Membership!$A237</f>
        <v>0</v>
      </c>
      <c r="B236" s="22">
        <f>Membership!$B237</f>
        <v>0</v>
      </c>
      <c r="C236" s="23">
        <f>Membership!$C237</f>
        <v>0</v>
      </c>
      <c r="D236" s="24" t="str">
        <f>Membership!$D237</f>
        <v/>
      </c>
      <c r="E236" s="27" t="str">
        <f>IF(ISNA(VLOOKUP($D236&amp;"",'GM1'!$G$2:$H$64,2,0)),"",VLOOKUP($D236&amp;"",'GM1'!$G$2:$H$64,2,0))</f>
        <v/>
      </c>
      <c r="F236" s="24" t="str">
        <f>IF(ISNA(VLOOKUP($D236&amp;"",'GM2'!$G$2:$H$64,2,0)),"",VLOOKUP($D236&amp;"",'GM2'!$G$2:$H$64,2,0))</f>
        <v/>
      </c>
      <c r="G236" s="28" t="str">
        <f>IF(ISNA(VLOOKUP($D236&amp;"",'GM3'!$G$2:$H$20,2,0)),"",VLOOKUP($D236&amp;"",'GM3'!$G$2:$H$20,2,0))</f>
        <v/>
      </c>
      <c r="H236" s="21">
        <f>IF(ISNA(IF((VLOOKUP($D236,'SN1'!$E$2:$F$46,2,0))=1,1,0)),"",VLOOKUP($D236,'SN1'!$E$2:$F$46,2,0))</f>
        <v>0</v>
      </c>
      <c r="I236" s="24">
        <f>IF(ISNA(IF((VLOOKUP($D236,'SN2'!$E$2:$F$51,2,0))=1,1,0)),"",VLOOKUP($D236,'SN2'!$E$2:$F$51,2,0))</f>
        <v>0</v>
      </c>
      <c r="J236" s="24">
        <f>IF(ISNA(IF((VLOOKUP($D236,'SN3'!$E$2:$F$43,2,0))=1,2,0)),"",VLOOKUP($D236,'SN3'!$E$2:$F$43,2,0))</f>
        <v>0</v>
      </c>
      <c r="K236" s="24">
        <f>IF(ISNA(IF((VLOOKUP($D236,'SN4'!$E$2:$F$37,2,0))=1,1,0)),"",VLOOKUP($D236,'SN4'!$E$2:$F$37,2,0))</f>
        <v>0</v>
      </c>
      <c r="L236" s="21" t="str">
        <f>IF(ISNA(IF((VLOOKUP($D236,'GN1'!$F$2:$G$47,2,0))=1,1,0)),"",VLOOKUP($D236,'GN1'!$F$2:$G$47,2,0))</f>
        <v/>
      </c>
      <c r="M236" s="27" t="str">
        <f>IF(ISNA(IF((VLOOKUP($D236,'GN2'!$E$2:$F$37,2,0))=1,1,0)),"",VLOOKUP($D236,'GN2'!$E$2:$F$37,2,0))</f>
        <v/>
      </c>
      <c r="N236" s="27">
        <f>IF(ISNA(IF((VLOOKUP($D236,'GN3'!$E$2:$F$61,2,0))=1,1,0)),"",VLOOKUP($D236,'GN3'!$E$2:$F$61,2,0))</f>
        <v>0</v>
      </c>
      <c r="O236" s="29" t="str">
        <f>IF(ISNA(IF((VLOOKUP($D236,'GN4'!$E$3:$F$38,2,0))=1,1,0)),"",VLOOKUP($D236,'GN4'!$E$3:$F$38,2,0))</f>
        <v/>
      </c>
      <c r="P236" s="27"/>
      <c r="Q236" s="27"/>
      <c r="R236" s="27"/>
      <c r="S236" s="27"/>
      <c r="T236" s="27"/>
      <c r="U236" s="27"/>
      <c r="V236" s="27">
        <f>IF(ISNA(IF((VLOOKUP($D236,Chilicookoff!$C$2:$E$37,3,0))=1,1,0)),"",VLOOKUP($D236,Chilicookoff!$C$2:$E$37,3,0))</f>
        <v>0</v>
      </c>
      <c r="W236" s="29" t="str">
        <f>IF(ISNA(VLOOKUP($D236&amp;"",'Advisory Week'!$D$2:$E$32,2,0)),"",VLOOKUP($D236&amp;"",'Advisory Week'!$D$2:$E$32,2,0))</f>
        <v/>
      </c>
      <c r="X236" s="27"/>
      <c r="Y236" s="29" t="str">
        <f>IF(ISNA(IF((VLOOKUP($D236,'B-A-B'!$E$2:$F$70,2,0))=1,1,0)),"",VLOOKUP($D236,'B-A-B'!$E$2:$F$70,2,0))</f>
        <v/>
      </c>
      <c r="Z236" s="29" t="str">
        <f>IF(ISNA(IF((VLOOKUP($D236,'SWE Alumni Event'!$E$2:$F$70,2,0))=1,1,0)),"",VLOOKUP($D236,'SWE Alumni Event'!$E$2:$F$70,2,0))</f>
        <v/>
      </c>
      <c r="AA236" s="27"/>
      <c r="AB236" s="27" t="str">
        <f t="shared" si="0"/>
        <v/>
      </c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</row>
    <row r="237" spans="1:44" ht="15">
      <c r="A237" s="21">
        <f>Membership!$A238</f>
        <v>0</v>
      </c>
      <c r="B237" s="22">
        <f>Membership!$B238</f>
        <v>0</v>
      </c>
      <c r="C237" s="23">
        <f>Membership!$C238</f>
        <v>0</v>
      </c>
      <c r="D237" s="24" t="str">
        <f>Membership!$D238</f>
        <v/>
      </c>
      <c r="E237" s="27" t="str">
        <f>IF(ISNA(VLOOKUP($D237&amp;"",'GM1'!$G$2:$H$64,2,0)),"",VLOOKUP($D237&amp;"",'GM1'!$G$2:$H$64,2,0))</f>
        <v/>
      </c>
      <c r="F237" s="24" t="str">
        <f>IF(ISNA(VLOOKUP($D237&amp;"",'GM2'!$G$2:$H$64,2,0)),"",VLOOKUP($D237&amp;"",'GM2'!$G$2:$H$64,2,0))</f>
        <v/>
      </c>
      <c r="G237" s="28" t="str">
        <f>IF(ISNA(VLOOKUP($D237&amp;"",'GM3'!$G$2:$H$20,2,0)),"",VLOOKUP($D237&amp;"",'GM3'!$G$2:$H$20,2,0))</f>
        <v/>
      </c>
      <c r="H237" s="21">
        <f>IF(ISNA(IF((VLOOKUP($D237,'SN1'!$E$2:$F$46,2,0))=1,1,0)),"",VLOOKUP($D237,'SN1'!$E$2:$F$46,2,0))</f>
        <v>0</v>
      </c>
      <c r="I237" s="24">
        <f>IF(ISNA(IF((VLOOKUP($D237,'SN2'!$E$2:$F$51,2,0))=1,1,0)),"",VLOOKUP($D237,'SN2'!$E$2:$F$51,2,0))</f>
        <v>0</v>
      </c>
      <c r="J237" s="24">
        <f>IF(ISNA(IF((VLOOKUP($D237,'SN3'!$E$2:$F$43,2,0))=1,2,0)),"",VLOOKUP($D237,'SN3'!$E$2:$F$43,2,0))</f>
        <v>0</v>
      </c>
      <c r="K237" s="24">
        <f>IF(ISNA(IF((VLOOKUP($D237,'SN4'!$E$2:$F$37,2,0))=1,1,0)),"",VLOOKUP($D237,'SN4'!$E$2:$F$37,2,0))</f>
        <v>0</v>
      </c>
      <c r="L237" s="21" t="str">
        <f>IF(ISNA(IF((VLOOKUP($D237,'GN1'!$F$2:$G$47,2,0))=1,1,0)),"",VLOOKUP($D237,'GN1'!$F$2:$G$47,2,0))</f>
        <v/>
      </c>
      <c r="M237" s="27" t="str">
        <f>IF(ISNA(IF((VLOOKUP($D237,'GN2'!$E$2:$F$37,2,0))=1,1,0)),"",VLOOKUP($D237,'GN2'!$E$2:$F$37,2,0))</f>
        <v/>
      </c>
      <c r="N237" s="27">
        <f>IF(ISNA(IF((VLOOKUP($D237,'GN3'!$E$2:$F$61,2,0))=1,1,0)),"",VLOOKUP($D237,'GN3'!$E$2:$F$61,2,0))</f>
        <v>0</v>
      </c>
      <c r="O237" s="29" t="str">
        <f>IF(ISNA(IF((VLOOKUP($D237,'GN4'!$E$3:$F$38,2,0))=1,1,0)),"",VLOOKUP($D237,'GN4'!$E$3:$F$38,2,0))</f>
        <v/>
      </c>
      <c r="P237" s="27"/>
      <c r="Q237" s="27"/>
      <c r="R237" s="27"/>
      <c r="S237" s="27"/>
      <c r="T237" s="27"/>
      <c r="U237" s="27"/>
      <c r="V237" s="27">
        <f>IF(ISNA(IF((VLOOKUP($D237,Chilicookoff!$C$2:$E$37,3,0))=1,1,0)),"",VLOOKUP($D237,Chilicookoff!$C$2:$E$37,3,0))</f>
        <v>0</v>
      </c>
      <c r="W237" s="29" t="str">
        <f>IF(ISNA(VLOOKUP($D237&amp;"",'Advisory Week'!$D$2:$E$32,2,0)),"",VLOOKUP($D237&amp;"",'Advisory Week'!$D$2:$E$32,2,0))</f>
        <v/>
      </c>
      <c r="X237" s="27"/>
      <c r="Y237" s="29" t="str">
        <f>IF(ISNA(IF((VLOOKUP($D237,'B-A-B'!$E$2:$F$70,2,0))=1,1,0)),"",VLOOKUP($D237,'B-A-B'!$E$2:$F$70,2,0))</f>
        <v/>
      </c>
      <c r="Z237" s="29" t="str">
        <f>IF(ISNA(IF((VLOOKUP($D237,'SWE Alumni Event'!$E$2:$F$70,2,0))=1,1,0)),"",VLOOKUP($D237,'SWE Alumni Event'!$E$2:$F$70,2,0))</f>
        <v/>
      </c>
      <c r="AA237" s="27"/>
      <c r="AB237" s="27" t="str">
        <f t="shared" si="0"/>
        <v/>
      </c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</row>
    <row r="238" spans="1:44" ht="15">
      <c r="A238" s="21">
        <f>Membership!$A239</f>
        <v>0</v>
      </c>
      <c r="B238" s="22">
        <f>Membership!$B239</f>
        <v>0</v>
      </c>
      <c r="C238" s="23">
        <f>Membership!$C239</f>
        <v>0</v>
      </c>
      <c r="D238" s="24" t="str">
        <f>Membership!$D239</f>
        <v/>
      </c>
      <c r="E238" s="27" t="str">
        <f>IF(ISNA(VLOOKUP($D238&amp;"",'GM1'!$G$2:$H$64,2,0)),"",VLOOKUP($D238&amp;"",'GM1'!$G$2:$H$64,2,0))</f>
        <v/>
      </c>
      <c r="F238" s="24" t="str">
        <f>IF(ISNA(VLOOKUP($D238&amp;"",'GM2'!$G$2:$H$64,2,0)),"",VLOOKUP($D238&amp;"",'GM2'!$G$2:$H$64,2,0))</f>
        <v/>
      </c>
      <c r="G238" s="28" t="str">
        <f>IF(ISNA(VLOOKUP($D238&amp;"",'GM3'!$G$2:$H$20,2,0)),"",VLOOKUP($D238&amp;"",'GM3'!$G$2:$H$20,2,0))</f>
        <v/>
      </c>
      <c r="H238" s="21">
        <f>IF(ISNA(IF((VLOOKUP($D238,'SN1'!$E$2:$F$46,2,0))=1,1,0)),"",VLOOKUP($D238,'SN1'!$E$2:$F$46,2,0))</f>
        <v>0</v>
      </c>
      <c r="I238" s="24">
        <f>IF(ISNA(IF((VLOOKUP($D238,'SN2'!$E$2:$F$51,2,0))=1,1,0)),"",VLOOKUP($D238,'SN2'!$E$2:$F$51,2,0))</f>
        <v>0</v>
      </c>
      <c r="J238" s="24">
        <f>IF(ISNA(IF((VLOOKUP($D238,'SN3'!$E$2:$F$43,2,0))=1,2,0)),"",VLOOKUP($D238,'SN3'!$E$2:$F$43,2,0))</f>
        <v>0</v>
      </c>
      <c r="K238" s="24">
        <f>IF(ISNA(IF((VLOOKUP($D238,'SN4'!$E$2:$F$37,2,0))=1,1,0)),"",VLOOKUP($D238,'SN4'!$E$2:$F$37,2,0))</f>
        <v>0</v>
      </c>
      <c r="L238" s="21" t="str">
        <f>IF(ISNA(IF((VLOOKUP($D238,'GN1'!$F$2:$G$47,2,0))=1,1,0)),"",VLOOKUP($D238,'GN1'!$F$2:$G$47,2,0))</f>
        <v/>
      </c>
      <c r="M238" s="27" t="str">
        <f>IF(ISNA(IF((VLOOKUP($D238,'GN2'!$E$2:$F$37,2,0))=1,1,0)),"",VLOOKUP($D238,'GN2'!$E$2:$F$37,2,0))</f>
        <v/>
      </c>
      <c r="N238" s="27">
        <f>IF(ISNA(IF((VLOOKUP($D238,'GN3'!$E$2:$F$61,2,0))=1,1,0)),"",VLOOKUP($D238,'GN3'!$E$2:$F$61,2,0))</f>
        <v>0</v>
      </c>
      <c r="O238" s="29" t="str">
        <f>IF(ISNA(IF((VLOOKUP($D238,'GN4'!$E$3:$F$38,2,0))=1,1,0)),"",VLOOKUP($D238,'GN4'!$E$3:$F$38,2,0))</f>
        <v/>
      </c>
      <c r="P238" s="27"/>
      <c r="Q238" s="27"/>
      <c r="R238" s="27"/>
      <c r="S238" s="27"/>
      <c r="T238" s="27"/>
      <c r="U238" s="27"/>
      <c r="V238" s="27">
        <f>IF(ISNA(IF((VLOOKUP($D238,Chilicookoff!$C$2:$E$37,3,0))=1,1,0)),"",VLOOKUP($D238,Chilicookoff!$C$2:$E$37,3,0))</f>
        <v>0</v>
      </c>
      <c r="W238" s="29" t="str">
        <f>IF(ISNA(VLOOKUP($D238&amp;"",'Advisory Week'!$D$2:$E$32,2,0)),"",VLOOKUP($D238&amp;"",'Advisory Week'!$D$2:$E$32,2,0))</f>
        <v/>
      </c>
      <c r="X238" s="27"/>
      <c r="Y238" s="29" t="str">
        <f>IF(ISNA(IF((VLOOKUP($D238,'B-A-B'!$E$2:$F$70,2,0))=1,1,0)),"",VLOOKUP($D238,'B-A-B'!$E$2:$F$70,2,0))</f>
        <v/>
      </c>
      <c r="Z238" s="29" t="str">
        <f>IF(ISNA(IF((VLOOKUP($D238,'SWE Alumni Event'!$E$2:$F$70,2,0))=1,1,0)),"",VLOOKUP($D238,'SWE Alumni Event'!$E$2:$F$70,2,0))</f>
        <v/>
      </c>
      <c r="AA238" s="27"/>
      <c r="AB238" s="27" t="str">
        <f t="shared" si="0"/>
        <v/>
      </c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</row>
    <row r="239" spans="1:44" ht="15">
      <c r="A239" s="21">
        <f>Membership!$A243</f>
        <v>0</v>
      </c>
      <c r="B239" s="22">
        <f>Membership!$B243</f>
        <v>0</v>
      </c>
      <c r="C239" s="23">
        <f>Membership!$C243</f>
        <v>0</v>
      </c>
      <c r="D239" s="24" t="str">
        <f>Membership!$D243</f>
        <v/>
      </c>
      <c r="E239" s="27" t="str">
        <f>IF(ISNA(VLOOKUP($D239&amp;"",'GM1'!$G$2:$H$64,2,0)),"",VLOOKUP($D239&amp;"",'GM1'!$G$2:$H$64,2,0))</f>
        <v/>
      </c>
      <c r="F239" s="24" t="str">
        <f>IF(ISNA(VLOOKUP($D239&amp;"",'GM2'!$G$2:$H$64,2,0)),"",VLOOKUP($D239&amp;"",'GM2'!$G$2:$H$64,2,0))</f>
        <v/>
      </c>
      <c r="G239" s="28" t="str">
        <f>IF(ISNA(VLOOKUP($D239&amp;"",'GM3'!$G$2:$H$20,2,0)),"",VLOOKUP($D239&amp;"",'GM3'!$G$2:$H$20,2,0))</f>
        <v/>
      </c>
      <c r="H239" s="21">
        <f>IF(ISNA(IF((VLOOKUP($D239,'SN1'!$E$2:$F$46,2,0))=1,1,0)),"",VLOOKUP($D239,'SN1'!$E$2:$F$46,2,0))</f>
        <v>0</v>
      </c>
      <c r="I239" s="24">
        <f>IF(ISNA(IF((VLOOKUP($D239,'SN2'!$E$2:$F$51,2,0))=1,1,0)),"",VLOOKUP($D239,'SN2'!$E$2:$F$51,2,0))</f>
        <v>0</v>
      </c>
      <c r="J239" s="24">
        <f>IF(ISNA(IF((VLOOKUP($D239,'SN3'!$E$2:$F$43,2,0))=1,2,0)),"",VLOOKUP($D239,'SN3'!$E$2:$F$43,2,0))</f>
        <v>0</v>
      </c>
      <c r="K239" s="24">
        <f>IF(ISNA(IF((VLOOKUP($D239,'SN4'!$E$2:$F$37,2,0))=1,1,0)),"",VLOOKUP($D239,'SN4'!$E$2:$F$37,2,0))</f>
        <v>0</v>
      </c>
      <c r="L239" s="21" t="str">
        <f>IF(ISNA(IF((VLOOKUP($D239,'GN1'!$F$2:$G$47,2,0))=1,1,0)),"",VLOOKUP($D239,'GN1'!$F$2:$G$47,2,0))</f>
        <v/>
      </c>
      <c r="M239" s="27" t="str">
        <f>IF(ISNA(IF((VLOOKUP($D239,'GN2'!$E$2:$F$37,2,0))=1,1,0)),"",VLOOKUP($D239,'GN2'!$E$2:$F$37,2,0))</f>
        <v/>
      </c>
      <c r="N239" s="27">
        <f>IF(ISNA(IF((VLOOKUP($D239,'GN3'!$E$2:$F$61,2,0))=1,1,0)),"",VLOOKUP($D239,'GN3'!$E$2:$F$61,2,0))</f>
        <v>0</v>
      </c>
      <c r="O239" s="29" t="str">
        <f>IF(ISNA(IF((VLOOKUP($D239,'GN4'!$E$3:$F$38,2,0))=1,1,0)),"",VLOOKUP($D239,'GN4'!$E$3:$F$38,2,0))</f>
        <v/>
      </c>
      <c r="P239" s="27"/>
      <c r="Q239" s="27"/>
      <c r="R239" s="27"/>
      <c r="S239" s="27"/>
      <c r="T239" s="27"/>
      <c r="U239" s="27"/>
      <c r="V239" s="27">
        <f>IF(ISNA(IF((VLOOKUP($D239,Chilicookoff!$C$2:$E$37,3,0))=1,1,0)),"",VLOOKUP($D239,Chilicookoff!$C$2:$E$37,3,0))</f>
        <v>0</v>
      </c>
      <c r="W239" s="29" t="str">
        <f>IF(ISNA(VLOOKUP($D239&amp;"",'Advisory Week'!$D$2:$E$32,2,0)),"",VLOOKUP($D239&amp;"",'Advisory Week'!$D$2:$E$32,2,0))</f>
        <v/>
      </c>
      <c r="X239" s="27"/>
      <c r="Y239" s="29" t="str">
        <f>IF(ISNA(IF((VLOOKUP($D239,'B-A-B'!$E$2:$F$70,2,0))=1,1,0)),"",VLOOKUP($D239,'B-A-B'!$E$2:$F$70,2,0))</f>
        <v/>
      </c>
      <c r="Z239" s="29" t="str">
        <f>IF(ISNA(IF((VLOOKUP($D239,'SWE Alumni Event'!$E$2:$F$70,2,0))=1,1,0)),"",VLOOKUP($D239,'SWE Alumni Event'!$E$2:$F$70,2,0))</f>
        <v/>
      </c>
      <c r="AA239" s="27"/>
      <c r="AB239" s="27" t="str">
        <f t="shared" si="0"/>
        <v/>
      </c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</row>
    <row r="240" spans="1:44" ht="15">
      <c r="A240" s="21">
        <f>Membership!$A244</f>
        <v>0</v>
      </c>
      <c r="B240" s="22">
        <f>Membership!$B244</f>
        <v>0</v>
      </c>
      <c r="C240" s="23">
        <f>Membership!$C244</f>
        <v>0</v>
      </c>
      <c r="D240" s="24" t="str">
        <f>Membership!$D244</f>
        <v/>
      </c>
      <c r="E240" s="27" t="str">
        <f>IF(ISNA(VLOOKUP($D240&amp;"",'GM1'!$G$2:$H$64,2,0)),"",VLOOKUP($D240&amp;"",'GM1'!$G$2:$H$64,2,0))</f>
        <v/>
      </c>
      <c r="F240" s="24" t="str">
        <f>IF(ISNA(VLOOKUP($D240&amp;"",'GM2'!$G$2:$H$64,2,0)),"",VLOOKUP($D240&amp;"",'GM2'!$G$2:$H$64,2,0))</f>
        <v/>
      </c>
      <c r="G240" s="28" t="str">
        <f>IF(ISNA(VLOOKUP($D240&amp;"",'GM3'!$G$2:$H$20,2,0)),"",VLOOKUP($D240&amp;"",'GM3'!$G$2:$H$20,2,0))</f>
        <v/>
      </c>
      <c r="H240" s="21">
        <f>IF(ISNA(IF((VLOOKUP($D240,'SN1'!$E$2:$F$46,2,0))=1,1,0)),"",VLOOKUP($D240,'SN1'!$E$2:$F$46,2,0))</f>
        <v>0</v>
      </c>
      <c r="I240" s="24">
        <f>IF(ISNA(IF((VLOOKUP($D240,'SN2'!$E$2:$F$51,2,0))=1,1,0)),"",VLOOKUP($D240,'SN2'!$E$2:$F$51,2,0))</f>
        <v>0</v>
      </c>
      <c r="J240" s="24">
        <f>IF(ISNA(IF((VLOOKUP($D240,'SN3'!$E$2:$F$43,2,0))=1,2,0)),"",VLOOKUP($D240,'SN3'!$E$2:$F$43,2,0))</f>
        <v>0</v>
      </c>
      <c r="K240" s="24">
        <f>IF(ISNA(IF((VLOOKUP($D240,'SN4'!$E$2:$F$37,2,0))=1,1,0)),"",VLOOKUP($D240,'SN4'!$E$2:$F$37,2,0))</f>
        <v>0</v>
      </c>
      <c r="L240" s="21" t="str">
        <f>IF(ISNA(IF((VLOOKUP($D240,'GN1'!$F$2:$G$47,2,0))=1,1,0)),"",VLOOKUP($D240,'GN1'!$F$2:$G$47,2,0))</f>
        <v/>
      </c>
      <c r="M240" s="27" t="str">
        <f>IF(ISNA(IF((VLOOKUP($D240,'GN2'!$E$2:$F$37,2,0))=1,1,0)),"",VLOOKUP($D240,'GN2'!$E$2:$F$37,2,0))</f>
        <v/>
      </c>
      <c r="N240" s="27">
        <f>IF(ISNA(IF((VLOOKUP($D240,'GN3'!$E$2:$F$61,2,0))=1,1,0)),"",VLOOKUP($D240,'GN3'!$E$2:$F$61,2,0))</f>
        <v>0</v>
      </c>
      <c r="O240" s="29" t="str">
        <f>IF(ISNA(IF((VLOOKUP($D240,'GN4'!$E$3:$F$38,2,0))=1,1,0)),"",VLOOKUP($D240,'GN4'!$E$3:$F$38,2,0))</f>
        <v/>
      </c>
      <c r="P240" s="27"/>
      <c r="Q240" s="27"/>
      <c r="R240" s="27"/>
      <c r="S240" s="27"/>
      <c r="T240" s="27"/>
      <c r="U240" s="27"/>
      <c r="V240" s="27">
        <f>IF(ISNA(IF((VLOOKUP($D240,Chilicookoff!$C$2:$E$37,3,0))=1,1,0)),"",VLOOKUP($D240,Chilicookoff!$C$2:$E$37,3,0))</f>
        <v>0</v>
      </c>
      <c r="W240" s="29" t="str">
        <f>IF(ISNA(VLOOKUP($D240&amp;"",'Advisory Week'!$D$2:$E$32,2,0)),"",VLOOKUP($D240&amp;"",'Advisory Week'!$D$2:$E$32,2,0))</f>
        <v/>
      </c>
      <c r="X240" s="27"/>
      <c r="Y240" s="29" t="str">
        <f>IF(ISNA(IF((VLOOKUP($D240,'B-A-B'!$E$2:$F$70,2,0))=1,1,0)),"",VLOOKUP($D240,'B-A-B'!$E$2:$F$70,2,0))</f>
        <v/>
      </c>
      <c r="Z240" s="29" t="str">
        <f>IF(ISNA(IF((VLOOKUP($D240,'SWE Alumni Event'!$E$2:$F$70,2,0))=1,1,0)),"",VLOOKUP($D240,'SWE Alumni Event'!$E$2:$F$70,2,0))</f>
        <v/>
      </c>
      <c r="AA240" s="27"/>
      <c r="AB240" s="27" t="str">
        <f t="shared" si="0"/>
        <v/>
      </c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</row>
    <row r="241" spans="1:44" ht="15">
      <c r="A241" s="21">
        <f>Membership!$A245</f>
        <v>0</v>
      </c>
      <c r="B241" s="22">
        <f>Membership!$B245</f>
        <v>0</v>
      </c>
      <c r="C241" s="23">
        <f>Membership!$C245</f>
        <v>0</v>
      </c>
      <c r="D241" s="24" t="str">
        <f>Membership!$D245</f>
        <v/>
      </c>
      <c r="E241" s="27" t="str">
        <f>IF(ISNA(VLOOKUP($D241&amp;"",'GM1'!$G$2:$H$64,2,0)),"",VLOOKUP($D241&amp;"",'GM1'!$G$2:$H$64,2,0))</f>
        <v/>
      </c>
      <c r="F241" s="24" t="str">
        <f>IF(ISNA(VLOOKUP($D241&amp;"",'GM2'!$G$2:$H$64,2,0)),"",VLOOKUP($D241&amp;"",'GM2'!$G$2:$H$64,2,0))</f>
        <v/>
      </c>
      <c r="G241" s="28" t="str">
        <f>IF(ISNA(VLOOKUP($D241&amp;"",'GM3'!$G$2:$H$20,2,0)),"",VLOOKUP($D241&amp;"",'GM3'!$G$2:$H$20,2,0))</f>
        <v/>
      </c>
      <c r="H241" s="21">
        <f>IF(ISNA(IF((VLOOKUP($D241,'SN1'!$E$2:$F$46,2,0))=1,1,0)),"",VLOOKUP($D241,'SN1'!$E$2:$F$46,2,0))</f>
        <v>0</v>
      </c>
      <c r="I241" s="24">
        <f>IF(ISNA(IF((VLOOKUP($D241,'SN2'!$E$2:$F$51,2,0))=1,1,0)),"",VLOOKUP($D241,'SN2'!$E$2:$F$51,2,0))</f>
        <v>0</v>
      </c>
      <c r="J241" s="24">
        <f>IF(ISNA(IF((VLOOKUP($D241,'SN3'!$E$2:$F$43,2,0))=1,2,0)),"",VLOOKUP($D241,'SN3'!$E$2:$F$43,2,0))</f>
        <v>0</v>
      </c>
      <c r="K241" s="24">
        <f>IF(ISNA(IF((VLOOKUP($D241,'SN4'!$E$2:$F$37,2,0))=1,1,0)),"",VLOOKUP($D241,'SN4'!$E$2:$F$37,2,0))</f>
        <v>0</v>
      </c>
      <c r="L241" s="21" t="str">
        <f>IF(ISNA(IF((VLOOKUP($D241,'GN1'!$F$2:$G$47,2,0))=1,1,0)),"",VLOOKUP($D241,'GN1'!$F$2:$G$47,2,0))</f>
        <v/>
      </c>
      <c r="M241" s="27" t="str">
        <f>IF(ISNA(IF((VLOOKUP($D241,'GN2'!$E$2:$F$37,2,0))=1,1,0)),"",VLOOKUP($D241,'GN2'!$E$2:$F$37,2,0))</f>
        <v/>
      </c>
      <c r="N241" s="27">
        <f>IF(ISNA(IF((VLOOKUP($D241,'GN3'!$E$2:$F$61,2,0))=1,1,0)),"",VLOOKUP($D241,'GN3'!$E$2:$F$61,2,0))</f>
        <v>0</v>
      </c>
      <c r="O241" s="29" t="str">
        <f>IF(ISNA(IF((VLOOKUP($D241,'GN4'!$E$3:$F$38,2,0))=1,1,0)),"",VLOOKUP($D241,'GN4'!$E$3:$F$38,2,0))</f>
        <v/>
      </c>
      <c r="P241" s="27"/>
      <c r="Q241" s="27"/>
      <c r="R241" s="27"/>
      <c r="S241" s="27"/>
      <c r="T241" s="27"/>
      <c r="U241" s="27"/>
      <c r="V241" s="27">
        <f>IF(ISNA(IF((VLOOKUP($D241,Chilicookoff!$C$2:$E$37,3,0))=1,1,0)),"",VLOOKUP($D241,Chilicookoff!$C$2:$E$37,3,0))</f>
        <v>0</v>
      </c>
      <c r="W241" s="29" t="str">
        <f>IF(ISNA(VLOOKUP($D241&amp;"",'Advisory Week'!$D$2:$E$32,2,0)),"",VLOOKUP($D241&amp;"",'Advisory Week'!$D$2:$E$32,2,0))</f>
        <v/>
      </c>
      <c r="X241" s="27"/>
      <c r="Y241" s="29" t="str">
        <f>IF(ISNA(IF((VLOOKUP($D241,'B-A-B'!$E$2:$F$70,2,0))=1,1,0)),"",VLOOKUP($D241,'B-A-B'!$E$2:$F$70,2,0))</f>
        <v/>
      </c>
      <c r="Z241" s="29" t="str">
        <f>IF(ISNA(IF((VLOOKUP($D241,'SWE Alumni Event'!$E$2:$F$70,2,0))=1,1,0)),"",VLOOKUP($D241,'SWE Alumni Event'!$E$2:$F$70,2,0))</f>
        <v/>
      </c>
      <c r="AA241" s="27"/>
      <c r="AB241" s="27" t="str">
        <f t="shared" si="0"/>
        <v/>
      </c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</row>
    <row r="242" spans="1:44" ht="15">
      <c r="A242" s="21">
        <f>Membership!$A246</f>
        <v>0</v>
      </c>
      <c r="B242" s="22">
        <f>Membership!$B246</f>
        <v>0</v>
      </c>
      <c r="C242" s="23">
        <f>Membership!$C246</f>
        <v>0</v>
      </c>
      <c r="D242" s="24" t="str">
        <f>Membership!$D246</f>
        <v/>
      </c>
      <c r="E242" s="27" t="str">
        <f>IF(ISNA(VLOOKUP($D242&amp;"",'GM1'!$G$2:$H$64,2,0)),"",VLOOKUP($D242&amp;"",'GM1'!$G$2:$H$64,2,0))</f>
        <v/>
      </c>
      <c r="F242" s="24" t="str">
        <f>IF(ISNA(VLOOKUP($D242&amp;"",'GM2'!$G$2:$H$64,2,0)),"",VLOOKUP($D242&amp;"",'GM2'!$G$2:$H$64,2,0))</f>
        <v/>
      </c>
      <c r="G242" s="28" t="str">
        <f>IF(ISNA(VLOOKUP($D242&amp;"",'GM3'!$G$2:$H$20,2,0)),"",VLOOKUP($D242&amp;"",'GM3'!$G$2:$H$20,2,0))</f>
        <v/>
      </c>
      <c r="H242" s="21">
        <f>IF(ISNA(IF((VLOOKUP($D242,'SN1'!$E$2:$F$46,2,0))=1,1,0)),"",VLOOKUP($D242,'SN1'!$E$2:$F$46,2,0))</f>
        <v>0</v>
      </c>
      <c r="I242" s="24">
        <f>IF(ISNA(IF((VLOOKUP($D242,'SN2'!$E$2:$F$51,2,0))=1,1,0)),"",VLOOKUP($D242,'SN2'!$E$2:$F$51,2,0))</f>
        <v>0</v>
      </c>
      <c r="J242" s="24">
        <f>IF(ISNA(IF((VLOOKUP($D242,'SN3'!$E$2:$F$43,2,0))=1,2,0)),"",VLOOKUP($D242,'SN3'!$E$2:$F$43,2,0))</f>
        <v>0</v>
      </c>
      <c r="K242" s="24">
        <f>IF(ISNA(IF((VLOOKUP($D242,'SN4'!$E$2:$F$37,2,0))=1,1,0)),"",VLOOKUP($D242,'SN4'!$E$2:$F$37,2,0))</f>
        <v>0</v>
      </c>
      <c r="L242" s="21" t="str">
        <f>IF(ISNA(IF((VLOOKUP($D242,'GN1'!$F$2:$G$47,2,0))=1,1,0)),"",VLOOKUP($D242,'GN1'!$F$2:$G$47,2,0))</f>
        <v/>
      </c>
      <c r="M242" s="27" t="str">
        <f>IF(ISNA(IF((VLOOKUP($D242,'GN2'!$E$2:$F$37,2,0))=1,1,0)),"",VLOOKUP($D242,'GN2'!$E$2:$F$37,2,0))</f>
        <v/>
      </c>
      <c r="N242" s="27">
        <f>IF(ISNA(IF((VLOOKUP($D242,'GN3'!$E$2:$F$61,2,0))=1,1,0)),"",VLOOKUP($D242,'GN3'!$E$2:$F$61,2,0))</f>
        <v>0</v>
      </c>
      <c r="O242" s="29" t="str">
        <f>IF(ISNA(IF((VLOOKUP($D242,'GN4'!$E$3:$F$38,2,0))=1,1,0)),"",VLOOKUP($D242,'GN4'!$E$3:$F$38,2,0))</f>
        <v/>
      </c>
      <c r="P242" s="27"/>
      <c r="Q242" s="27"/>
      <c r="R242" s="27"/>
      <c r="S242" s="27"/>
      <c r="T242" s="27"/>
      <c r="U242" s="27"/>
      <c r="V242" s="27">
        <f>IF(ISNA(IF((VLOOKUP($D242,Chilicookoff!$C$2:$E$37,3,0))=1,1,0)),"",VLOOKUP($D242,Chilicookoff!$C$2:$E$37,3,0))</f>
        <v>0</v>
      </c>
      <c r="W242" s="29" t="str">
        <f>IF(ISNA(VLOOKUP($D242&amp;"",'Advisory Week'!$D$2:$E$32,2,0)),"",VLOOKUP($D242&amp;"",'Advisory Week'!$D$2:$E$32,2,0))</f>
        <v/>
      </c>
      <c r="X242" s="27"/>
      <c r="Y242" s="29" t="str">
        <f>IF(ISNA(IF((VLOOKUP($D242,'B-A-B'!$E$2:$F$70,2,0))=1,1,0)),"",VLOOKUP($D242,'B-A-B'!$E$2:$F$70,2,0))</f>
        <v/>
      </c>
      <c r="Z242" s="29" t="str">
        <f>IF(ISNA(IF((VLOOKUP($D242,'SWE Alumni Event'!$E$2:$F$70,2,0))=1,1,0)),"",VLOOKUP($D242,'SWE Alumni Event'!$E$2:$F$70,2,0))</f>
        <v/>
      </c>
      <c r="AA242" s="27"/>
      <c r="AB242" s="27" t="str">
        <f t="shared" si="0"/>
        <v/>
      </c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</row>
    <row r="243" spans="1:44" ht="15">
      <c r="A243" s="21">
        <f>Membership!$A247</f>
        <v>0</v>
      </c>
      <c r="B243" s="22">
        <f>Membership!$B247</f>
        <v>0</v>
      </c>
      <c r="C243" s="23">
        <f>Membership!$C247</f>
        <v>0</v>
      </c>
      <c r="D243" s="24" t="str">
        <f>Membership!$D247</f>
        <v/>
      </c>
      <c r="E243" s="27" t="str">
        <f>IF(ISNA(VLOOKUP($D243&amp;"",'GM1'!$G$2:$H$64,2,0)),"",VLOOKUP($D243&amp;"",'GM1'!$G$2:$H$64,2,0))</f>
        <v/>
      </c>
      <c r="F243" s="24" t="str">
        <f>IF(ISNA(VLOOKUP($D243&amp;"",'GM2'!$G$2:$H$64,2,0)),"",VLOOKUP($D243&amp;"",'GM2'!$G$2:$H$64,2,0))</f>
        <v/>
      </c>
      <c r="G243" s="28" t="str">
        <f>IF(ISNA(VLOOKUP($D243&amp;"",'GM3'!$G$2:$H$20,2,0)),"",VLOOKUP($D243&amp;"",'GM3'!$G$2:$H$20,2,0))</f>
        <v/>
      </c>
      <c r="H243" s="21">
        <f>IF(ISNA(IF((VLOOKUP($D243,'SN1'!$E$2:$F$46,2,0))=1,1,0)),"",VLOOKUP($D243,'SN1'!$E$2:$F$46,2,0))</f>
        <v>0</v>
      </c>
      <c r="I243" s="24">
        <f>IF(ISNA(IF((VLOOKUP($D243,'SN2'!$E$2:$F$51,2,0))=1,1,0)),"",VLOOKUP($D243,'SN2'!$E$2:$F$51,2,0))</f>
        <v>0</v>
      </c>
      <c r="J243" s="24">
        <f>IF(ISNA(IF((VLOOKUP($D243,'SN3'!$E$2:$F$43,2,0))=1,2,0)),"",VLOOKUP($D243,'SN3'!$E$2:$F$43,2,0))</f>
        <v>0</v>
      </c>
      <c r="K243" s="24">
        <f>IF(ISNA(IF((VLOOKUP($D243,'SN4'!$E$2:$F$37,2,0))=1,1,0)),"",VLOOKUP($D243,'SN4'!$E$2:$F$37,2,0))</f>
        <v>0</v>
      </c>
      <c r="L243" s="21" t="str">
        <f>IF(ISNA(IF((VLOOKUP($D243,'GN1'!$F$2:$G$47,2,0))=1,1,0)),"",VLOOKUP($D243,'GN1'!$F$2:$G$47,2,0))</f>
        <v/>
      </c>
      <c r="M243" s="27" t="str">
        <f>IF(ISNA(IF((VLOOKUP($D243,'GN2'!$E$2:$F$37,2,0))=1,1,0)),"",VLOOKUP($D243,'GN2'!$E$2:$F$37,2,0))</f>
        <v/>
      </c>
      <c r="N243" s="27">
        <f>IF(ISNA(IF((VLOOKUP($D243,'GN3'!$E$2:$F$61,2,0))=1,1,0)),"",VLOOKUP($D243,'GN3'!$E$2:$F$61,2,0))</f>
        <v>0</v>
      </c>
      <c r="O243" s="29" t="str">
        <f>IF(ISNA(IF((VLOOKUP($D243,'GN4'!$E$3:$F$38,2,0))=1,1,0)),"",VLOOKUP($D243,'GN4'!$E$3:$F$38,2,0))</f>
        <v/>
      </c>
      <c r="P243" s="27"/>
      <c r="Q243" s="27"/>
      <c r="R243" s="27"/>
      <c r="S243" s="27"/>
      <c r="T243" s="27"/>
      <c r="U243" s="27"/>
      <c r="V243" s="27">
        <f>IF(ISNA(IF((VLOOKUP($D243,Chilicookoff!$C$2:$E$37,3,0))=1,1,0)),"",VLOOKUP($D243,Chilicookoff!$C$2:$E$37,3,0))</f>
        <v>0</v>
      </c>
      <c r="W243" s="29" t="str">
        <f>IF(ISNA(VLOOKUP($D243&amp;"",'Advisory Week'!$D$2:$E$32,2,0)),"",VLOOKUP($D243&amp;"",'Advisory Week'!$D$2:$E$32,2,0))</f>
        <v/>
      </c>
      <c r="X243" s="27"/>
      <c r="Y243" s="29" t="str">
        <f>IF(ISNA(IF((VLOOKUP($D243,'B-A-B'!$E$2:$F$70,2,0))=1,1,0)),"",VLOOKUP($D243,'B-A-B'!$E$2:$F$70,2,0))</f>
        <v/>
      </c>
      <c r="Z243" s="29" t="str">
        <f>IF(ISNA(IF((VLOOKUP($D243,'SWE Alumni Event'!$E$2:$F$70,2,0))=1,1,0)),"",VLOOKUP($D243,'SWE Alumni Event'!$E$2:$F$70,2,0))</f>
        <v/>
      </c>
      <c r="AA243" s="27"/>
      <c r="AB243" s="27" t="str">
        <f t="shared" si="0"/>
        <v/>
      </c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</row>
    <row r="244" spans="1:44" ht="15">
      <c r="A244" s="21">
        <f>Membership!$A248</f>
        <v>0</v>
      </c>
      <c r="B244" s="22">
        <f>Membership!$B248</f>
        <v>0</v>
      </c>
      <c r="C244" s="23">
        <f>Membership!$C248</f>
        <v>0</v>
      </c>
      <c r="D244" s="24" t="str">
        <f>Membership!$D248</f>
        <v/>
      </c>
      <c r="E244" s="27" t="str">
        <f>IF(ISNA(VLOOKUP($D244&amp;"",'GM1'!$G$2:$H$64,2,0)),"",VLOOKUP($D244&amp;"",'GM1'!$G$2:$H$64,2,0))</f>
        <v/>
      </c>
      <c r="F244" s="24" t="str">
        <f>IF(ISNA(VLOOKUP($D244&amp;"",'GM2'!$G$2:$H$64,2,0)),"",VLOOKUP($D244&amp;"",'GM2'!$G$2:$H$64,2,0))</f>
        <v/>
      </c>
      <c r="G244" s="28" t="str">
        <f>IF(ISNA(VLOOKUP($D244&amp;"",'GM3'!$G$2:$H$20,2,0)),"",VLOOKUP($D244&amp;"",'GM3'!$G$2:$H$20,2,0))</f>
        <v/>
      </c>
      <c r="H244" s="21">
        <f>IF(ISNA(IF((VLOOKUP($D244,'SN1'!$E$2:$F$46,2,0))=1,1,0)),"",VLOOKUP($D244,'SN1'!$E$2:$F$46,2,0))</f>
        <v>0</v>
      </c>
      <c r="I244" s="24">
        <f>IF(ISNA(IF((VLOOKUP($D244,'SN2'!$E$2:$F$51,2,0))=1,1,0)),"",VLOOKUP($D244,'SN2'!$E$2:$F$51,2,0))</f>
        <v>0</v>
      </c>
      <c r="J244" s="24">
        <f>IF(ISNA(IF((VLOOKUP($D244,'SN3'!$E$2:$F$43,2,0))=1,2,0)),"",VLOOKUP($D244,'SN3'!$E$2:$F$43,2,0))</f>
        <v>0</v>
      </c>
      <c r="K244" s="24">
        <f>IF(ISNA(IF((VLOOKUP($D244,'SN4'!$E$2:$F$37,2,0))=1,1,0)),"",VLOOKUP($D244,'SN4'!$E$2:$F$37,2,0))</f>
        <v>0</v>
      </c>
      <c r="L244" s="21" t="str">
        <f>IF(ISNA(IF((VLOOKUP($D244,'GN1'!$F$2:$G$47,2,0))=1,1,0)),"",VLOOKUP($D244,'GN1'!$F$2:$G$47,2,0))</f>
        <v/>
      </c>
      <c r="M244" s="27" t="str">
        <f>IF(ISNA(IF((VLOOKUP($D244,'GN2'!$E$2:$F$37,2,0))=1,1,0)),"",VLOOKUP($D244,'GN2'!$E$2:$F$37,2,0))</f>
        <v/>
      </c>
      <c r="N244" s="27">
        <f>IF(ISNA(IF((VLOOKUP($D244,'GN3'!$E$2:$F$61,2,0))=1,1,0)),"",VLOOKUP($D244,'GN3'!$E$2:$F$61,2,0))</f>
        <v>0</v>
      </c>
      <c r="O244" s="29" t="str">
        <f>IF(ISNA(IF((VLOOKUP($D244,'GN4'!$E$3:$F$38,2,0))=1,1,0)),"",VLOOKUP($D244,'GN4'!$E$3:$F$38,2,0))</f>
        <v/>
      </c>
      <c r="P244" s="27"/>
      <c r="Q244" s="27"/>
      <c r="R244" s="27"/>
      <c r="S244" s="27"/>
      <c r="T244" s="27"/>
      <c r="U244" s="27"/>
      <c r="V244" s="27">
        <f>IF(ISNA(IF((VLOOKUP($D244,Chilicookoff!$C$2:$E$37,3,0))=1,1,0)),"",VLOOKUP($D244,Chilicookoff!$C$2:$E$37,3,0))</f>
        <v>0</v>
      </c>
      <c r="W244" s="29" t="str">
        <f>IF(ISNA(VLOOKUP($D244&amp;"",'Advisory Week'!$D$2:$E$32,2,0)),"",VLOOKUP($D244&amp;"",'Advisory Week'!$D$2:$E$32,2,0))</f>
        <v/>
      </c>
      <c r="X244" s="27"/>
      <c r="Y244" s="29" t="str">
        <f>IF(ISNA(IF((VLOOKUP($D244,'B-A-B'!$E$2:$F$70,2,0))=1,1,0)),"",VLOOKUP($D244,'B-A-B'!$E$2:$F$70,2,0))</f>
        <v/>
      </c>
      <c r="Z244" s="29" t="str">
        <f>IF(ISNA(IF((VLOOKUP($D244,'SWE Alumni Event'!$E$2:$F$70,2,0))=1,1,0)),"",VLOOKUP($D244,'SWE Alumni Event'!$E$2:$F$70,2,0))</f>
        <v/>
      </c>
      <c r="AA244" s="27"/>
      <c r="AB244" s="27" t="str">
        <f t="shared" si="0"/>
        <v/>
      </c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</row>
    <row r="245" spans="1:44" ht="15">
      <c r="A245" s="21">
        <f>Membership!$A249</f>
        <v>0</v>
      </c>
      <c r="B245" s="22">
        <f>Membership!$B249</f>
        <v>0</v>
      </c>
      <c r="C245" s="23">
        <f>Membership!$C249</f>
        <v>0</v>
      </c>
      <c r="D245" s="24" t="str">
        <f>Membership!$D249</f>
        <v/>
      </c>
      <c r="E245" s="27" t="str">
        <f>IF(ISNA(VLOOKUP($D245&amp;"",'GM1'!$G$2:$H$64,2,0)),"",VLOOKUP($D245&amp;"",'GM1'!$G$2:$H$64,2,0))</f>
        <v/>
      </c>
      <c r="F245" s="24" t="str">
        <f>IF(ISNA(VLOOKUP($D245&amp;"",'GM2'!$G$2:$H$64,2,0)),"",VLOOKUP($D245&amp;"",'GM2'!$G$2:$H$64,2,0))</f>
        <v/>
      </c>
      <c r="G245" s="28" t="str">
        <f>IF(ISNA(VLOOKUP($D245&amp;"",'GM3'!$G$2:$H$20,2,0)),"",VLOOKUP($D245&amp;"",'GM3'!$G$2:$H$20,2,0))</f>
        <v/>
      </c>
      <c r="H245" s="21">
        <f>IF(ISNA(IF((VLOOKUP($D245,'SN1'!$E$2:$F$46,2,0))=1,1,0)),"",VLOOKUP($D245,'SN1'!$E$2:$F$46,2,0))</f>
        <v>0</v>
      </c>
      <c r="I245" s="24">
        <f>IF(ISNA(IF((VLOOKUP($D245,'SN2'!$E$2:$F$51,2,0))=1,1,0)),"",VLOOKUP($D245,'SN2'!$E$2:$F$51,2,0))</f>
        <v>0</v>
      </c>
      <c r="J245" s="24">
        <f>IF(ISNA(IF((VLOOKUP($D245,'SN3'!$E$2:$F$43,2,0))=1,2,0)),"",VLOOKUP($D245,'SN3'!$E$2:$F$43,2,0))</f>
        <v>0</v>
      </c>
      <c r="K245" s="24">
        <f>IF(ISNA(IF((VLOOKUP($D245,'SN4'!$E$2:$F$37,2,0))=1,1,0)),"",VLOOKUP($D245,'SN4'!$E$2:$F$37,2,0))</f>
        <v>0</v>
      </c>
      <c r="L245" s="21" t="str">
        <f>IF(ISNA(IF((VLOOKUP($D245,'GN1'!$F$2:$G$47,2,0))=1,1,0)),"",VLOOKUP($D245,'GN1'!$F$2:$G$47,2,0))</f>
        <v/>
      </c>
      <c r="M245" s="27" t="str">
        <f>IF(ISNA(IF((VLOOKUP($D245,'GN2'!$E$2:$F$37,2,0))=1,1,0)),"",VLOOKUP($D245,'GN2'!$E$2:$F$37,2,0))</f>
        <v/>
      </c>
      <c r="N245" s="27">
        <f>IF(ISNA(IF((VLOOKUP($D245,'GN3'!$E$2:$F$61,2,0))=1,1,0)),"",VLOOKUP($D245,'GN3'!$E$2:$F$61,2,0))</f>
        <v>0</v>
      </c>
      <c r="O245" s="29" t="str">
        <f>IF(ISNA(IF((VLOOKUP($D245,'GN4'!$E$3:$F$38,2,0))=1,1,0)),"",VLOOKUP($D245,'GN4'!$E$3:$F$38,2,0))</f>
        <v/>
      </c>
      <c r="P245" s="27"/>
      <c r="Q245" s="27"/>
      <c r="R245" s="27"/>
      <c r="S245" s="27"/>
      <c r="T245" s="27"/>
      <c r="U245" s="27"/>
      <c r="V245" s="27">
        <f>IF(ISNA(IF((VLOOKUP($D245,Chilicookoff!$C$2:$E$37,3,0))=1,1,0)),"",VLOOKUP($D245,Chilicookoff!$C$2:$E$37,3,0))</f>
        <v>0</v>
      </c>
      <c r="W245" s="29" t="str">
        <f>IF(ISNA(VLOOKUP($D245&amp;"",'Advisory Week'!$D$2:$E$32,2,0)),"",VLOOKUP($D245&amp;"",'Advisory Week'!$D$2:$E$32,2,0))</f>
        <v/>
      </c>
      <c r="X245" s="27"/>
      <c r="Y245" s="29" t="str">
        <f>IF(ISNA(IF((VLOOKUP($D245,'B-A-B'!$E$2:$F$70,2,0))=1,1,0)),"",VLOOKUP($D245,'B-A-B'!$E$2:$F$70,2,0))</f>
        <v/>
      </c>
      <c r="Z245" s="29" t="str">
        <f>IF(ISNA(IF((VLOOKUP($D245,'SWE Alumni Event'!$E$2:$F$70,2,0))=1,1,0)),"",VLOOKUP($D245,'SWE Alumni Event'!$E$2:$F$70,2,0))</f>
        <v/>
      </c>
      <c r="AA245" s="27"/>
      <c r="AB245" s="27" t="str">
        <f t="shared" si="0"/>
        <v/>
      </c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</row>
    <row r="246" spans="1:44" ht="15">
      <c r="A246" s="21">
        <f>Membership!$A250</f>
        <v>0</v>
      </c>
      <c r="B246" s="22">
        <f>Membership!$B250</f>
        <v>0</v>
      </c>
      <c r="C246" s="23">
        <f>Membership!$C250</f>
        <v>0</v>
      </c>
      <c r="D246" s="24" t="str">
        <f>Membership!$D250</f>
        <v/>
      </c>
      <c r="E246" s="27" t="str">
        <f>IF(ISNA(VLOOKUP($D246&amp;"",'GM1'!$G$2:$H$64,2,0)),"",VLOOKUP($D246&amp;"",'GM1'!$G$2:$H$64,2,0))</f>
        <v/>
      </c>
      <c r="F246" s="24" t="str">
        <f>IF(ISNA(VLOOKUP($D246&amp;"",'GM2'!$G$2:$H$64,2,0)),"",VLOOKUP($D246&amp;"",'GM2'!$G$2:$H$64,2,0))</f>
        <v/>
      </c>
      <c r="G246" s="28" t="str">
        <f>IF(ISNA(VLOOKUP($D246&amp;"",'GM3'!$G$2:$H$20,2,0)),"",VLOOKUP($D246&amp;"",'GM3'!$G$2:$H$20,2,0))</f>
        <v/>
      </c>
      <c r="H246" s="21">
        <f>IF(ISNA(IF((VLOOKUP($D246,'SN1'!$E$2:$F$46,2,0))=1,1,0)),"",VLOOKUP($D246,'SN1'!$E$2:$F$46,2,0))</f>
        <v>0</v>
      </c>
      <c r="I246" s="24">
        <f>IF(ISNA(IF((VLOOKUP($D246,'SN2'!$E$2:$F$51,2,0))=1,1,0)),"",VLOOKUP($D246,'SN2'!$E$2:$F$51,2,0))</f>
        <v>0</v>
      </c>
      <c r="J246" s="24">
        <f>IF(ISNA(IF((VLOOKUP($D246,'SN3'!$E$2:$F$43,2,0))=1,2,0)),"",VLOOKUP($D246,'SN3'!$E$2:$F$43,2,0))</f>
        <v>0</v>
      </c>
      <c r="K246" s="24">
        <f>IF(ISNA(IF((VLOOKUP($D246,'SN4'!$E$2:$F$37,2,0))=1,1,0)),"",VLOOKUP($D246,'SN4'!$E$2:$F$37,2,0))</f>
        <v>0</v>
      </c>
      <c r="L246" s="21" t="str">
        <f>IF(ISNA(IF((VLOOKUP($D246,'GN1'!$F$2:$G$47,2,0))=1,1,0)),"",VLOOKUP($D246,'GN1'!$F$2:$G$47,2,0))</f>
        <v/>
      </c>
      <c r="M246" s="27" t="str">
        <f>IF(ISNA(IF((VLOOKUP($D246,'GN2'!$E$2:$F$37,2,0))=1,1,0)),"",VLOOKUP($D246,'GN2'!$E$2:$F$37,2,0))</f>
        <v/>
      </c>
      <c r="N246" s="27">
        <f>IF(ISNA(IF((VLOOKUP($D246,'GN3'!$E$2:$F$61,2,0))=1,1,0)),"",VLOOKUP($D246,'GN3'!$E$2:$F$61,2,0))</f>
        <v>0</v>
      </c>
      <c r="O246" s="29" t="str">
        <f>IF(ISNA(IF((VLOOKUP($D246,'GN4'!$E$3:$F$38,2,0))=1,1,0)),"",VLOOKUP($D246,'GN4'!$E$3:$F$38,2,0))</f>
        <v/>
      </c>
      <c r="P246" s="27"/>
      <c r="Q246" s="27"/>
      <c r="R246" s="27"/>
      <c r="S246" s="27"/>
      <c r="T246" s="27"/>
      <c r="U246" s="27"/>
      <c r="V246" s="27">
        <f>IF(ISNA(IF((VLOOKUP($D246,Chilicookoff!$C$2:$E$37,3,0))=1,1,0)),"",VLOOKUP($D246,Chilicookoff!$C$2:$E$37,3,0))</f>
        <v>0</v>
      </c>
      <c r="W246" s="29" t="str">
        <f>IF(ISNA(VLOOKUP($D246&amp;"",'Advisory Week'!$D$2:$E$32,2,0)),"",VLOOKUP($D246&amp;"",'Advisory Week'!$D$2:$E$32,2,0))</f>
        <v/>
      </c>
      <c r="X246" s="27"/>
      <c r="Y246" s="29" t="str">
        <f>IF(ISNA(IF((VLOOKUP($D246,'B-A-B'!$E$2:$F$70,2,0))=1,1,0)),"",VLOOKUP($D246,'B-A-B'!$E$2:$F$70,2,0))</f>
        <v/>
      </c>
      <c r="Z246" s="29" t="str">
        <f>IF(ISNA(IF((VLOOKUP($D246,'SWE Alumni Event'!$E$2:$F$70,2,0))=1,1,0)),"",VLOOKUP($D246,'SWE Alumni Event'!$E$2:$F$70,2,0))</f>
        <v/>
      </c>
      <c r="AA246" s="27"/>
      <c r="AB246" s="27" t="str">
        <f t="shared" si="0"/>
        <v/>
      </c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</row>
    <row r="247" spans="1:44" ht="15">
      <c r="A247" s="21">
        <f>Membership!$A251</f>
        <v>0</v>
      </c>
      <c r="B247" s="22">
        <f>Membership!$B251</f>
        <v>0</v>
      </c>
      <c r="C247" s="23">
        <f>Membership!$C251</f>
        <v>0</v>
      </c>
      <c r="D247" s="24" t="str">
        <f>Membership!$D251</f>
        <v/>
      </c>
      <c r="E247" s="27" t="str">
        <f>IF(ISNA(VLOOKUP($D247&amp;"",'GM1'!$G$2:$H$64,2,0)),"",VLOOKUP($D247&amp;"",'GM1'!$G$2:$H$64,2,0))</f>
        <v/>
      </c>
      <c r="F247" s="24" t="str">
        <f>IF(ISNA(VLOOKUP($D247&amp;"",'GM2'!$G$2:$H$64,2,0)),"",VLOOKUP($D247&amp;"",'GM2'!$G$2:$H$64,2,0))</f>
        <v/>
      </c>
      <c r="G247" s="28" t="str">
        <f>IF(ISNA(VLOOKUP($D247&amp;"",'GM3'!$G$2:$H$20,2,0)),"",VLOOKUP($D247&amp;"",'GM3'!$G$2:$H$20,2,0))</f>
        <v/>
      </c>
      <c r="H247" s="21">
        <f>IF(ISNA(IF((VLOOKUP($D247,'SN1'!$E$2:$F$46,2,0))=1,1,0)),"",VLOOKUP($D247,'SN1'!$E$2:$F$46,2,0))</f>
        <v>0</v>
      </c>
      <c r="I247" s="24">
        <f>IF(ISNA(IF((VLOOKUP($D247,'SN2'!$E$2:$F$51,2,0))=1,1,0)),"",VLOOKUP($D247,'SN2'!$E$2:$F$51,2,0))</f>
        <v>0</v>
      </c>
      <c r="J247" s="24">
        <f>IF(ISNA(IF((VLOOKUP($D247,'SN3'!$E$2:$F$43,2,0))=1,2,0)),"",VLOOKUP($D247,'SN3'!$E$2:$F$43,2,0))</f>
        <v>0</v>
      </c>
      <c r="K247" s="24">
        <f>IF(ISNA(IF((VLOOKUP($D247,'SN4'!$E$2:$F$37,2,0))=1,1,0)),"",VLOOKUP($D247,'SN4'!$E$2:$F$37,2,0))</f>
        <v>0</v>
      </c>
      <c r="L247" s="21" t="str">
        <f>IF(ISNA(IF((VLOOKUP($D247,'GN1'!$F$2:$G$47,2,0))=1,1,0)),"",VLOOKUP($D247,'GN1'!$F$2:$G$47,2,0))</f>
        <v/>
      </c>
      <c r="M247" s="27" t="str">
        <f>IF(ISNA(IF((VLOOKUP($D247,'GN2'!$E$2:$F$37,2,0))=1,1,0)),"",VLOOKUP($D247,'GN2'!$E$2:$F$37,2,0))</f>
        <v/>
      </c>
      <c r="N247" s="27">
        <f>IF(ISNA(IF((VLOOKUP($D247,'GN3'!$E$2:$F$61,2,0))=1,1,0)),"",VLOOKUP($D247,'GN3'!$E$2:$F$61,2,0))</f>
        <v>0</v>
      </c>
      <c r="O247" s="29" t="str">
        <f>IF(ISNA(IF((VLOOKUP($D247,'GN4'!$E$3:$F$38,2,0))=1,1,0)),"",VLOOKUP($D247,'GN4'!$E$3:$F$38,2,0))</f>
        <v/>
      </c>
      <c r="P247" s="27"/>
      <c r="Q247" s="27"/>
      <c r="R247" s="27"/>
      <c r="S247" s="27"/>
      <c r="T247" s="27"/>
      <c r="U247" s="27"/>
      <c r="V247" s="27">
        <f>IF(ISNA(IF((VLOOKUP($D247,Chilicookoff!$C$2:$E$37,3,0))=1,1,0)),"",VLOOKUP($D247,Chilicookoff!$C$2:$E$37,3,0))</f>
        <v>0</v>
      </c>
      <c r="W247" s="29" t="str">
        <f>IF(ISNA(VLOOKUP($D247&amp;"",'Advisory Week'!$D$2:$E$32,2,0)),"",VLOOKUP($D247&amp;"",'Advisory Week'!$D$2:$E$32,2,0))</f>
        <v/>
      </c>
      <c r="X247" s="27"/>
      <c r="Y247" s="29" t="str">
        <f>IF(ISNA(IF((VLOOKUP($D247,'B-A-B'!$E$2:$F$70,2,0))=1,1,0)),"",VLOOKUP($D247,'B-A-B'!$E$2:$F$70,2,0))</f>
        <v/>
      </c>
      <c r="Z247" s="29" t="str">
        <f>IF(ISNA(IF((VLOOKUP($D247,'SWE Alumni Event'!$E$2:$F$70,2,0))=1,1,0)),"",VLOOKUP($D247,'SWE Alumni Event'!$E$2:$F$70,2,0))</f>
        <v/>
      </c>
      <c r="AA247" s="27"/>
      <c r="AB247" s="27" t="str">
        <f t="shared" si="0"/>
        <v/>
      </c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</row>
    <row r="248" spans="1:44" ht="15">
      <c r="A248" s="21">
        <f>Membership!$A252</f>
        <v>0</v>
      </c>
      <c r="B248" s="22">
        <f>Membership!$B252</f>
        <v>0</v>
      </c>
      <c r="C248" s="23">
        <f>Membership!$C252</f>
        <v>0</v>
      </c>
      <c r="D248" s="24" t="str">
        <f>Membership!$D252</f>
        <v/>
      </c>
      <c r="E248" s="27" t="str">
        <f>IF(ISNA(VLOOKUP($D248&amp;"",'GM1'!$G$2:$H$64,2,0)),"",VLOOKUP($D248&amp;"",'GM1'!$G$2:$H$64,2,0))</f>
        <v/>
      </c>
      <c r="F248" s="24" t="str">
        <f>IF(ISNA(VLOOKUP($D248&amp;"",'GM2'!$G$2:$H$64,2,0)),"",VLOOKUP($D248&amp;"",'GM2'!$G$2:$H$64,2,0))</f>
        <v/>
      </c>
      <c r="G248" s="28" t="str">
        <f>IF(ISNA(VLOOKUP($D248&amp;"",'GM3'!$G$2:$H$20,2,0)),"",VLOOKUP($D248&amp;"",'GM3'!$G$2:$H$20,2,0))</f>
        <v/>
      </c>
      <c r="H248" s="21">
        <f>IF(ISNA(IF((VLOOKUP($D248,'SN1'!$E$2:$F$46,2,0))=1,1,0)),"",VLOOKUP($D248,'SN1'!$E$2:$F$46,2,0))</f>
        <v>0</v>
      </c>
      <c r="I248" s="24">
        <f>IF(ISNA(IF((VLOOKUP($D248,'SN2'!$E$2:$F$51,2,0))=1,1,0)),"",VLOOKUP($D248,'SN2'!$E$2:$F$51,2,0))</f>
        <v>0</v>
      </c>
      <c r="J248" s="24">
        <f>IF(ISNA(IF((VLOOKUP($D248,'SN3'!$E$2:$F$43,2,0))=1,2,0)),"",VLOOKUP($D248,'SN3'!$E$2:$F$43,2,0))</f>
        <v>0</v>
      </c>
      <c r="K248" s="24">
        <f>IF(ISNA(IF((VLOOKUP($D248,'SN4'!$E$2:$F$37,2,0))=1,1,0)),"",VLOOKUP($D248,'SN4'!$E$2:$F$37,2,0))</f>
        <v>0</v>
      </c>
      <c r="L248" s="21" t="str">
        <f>IF(ISNA(IF((VLOOKUP($D248,'GN1'!$F$2:$G$47,2,0))=1,1,0)),"",VLOOKUP($D248,'GN1'!$F$2:$G$47,2,0))</f>
        <v/>
      </c>
      <c r="M248" s="27" t="str">
        <f>IF(ISNA(IF((VLOOKUP($D248,'GN2'!$E$2:$F$37,2,0))=1,1,0)),"",VLOOKUP($D248,'GN2'!$E$2:$F$37,2,0))</f>
        <v/>
      </c>
      <c r="N248" s="27">
        <f>IF(ISNA(IF((VLOOKUP($D248,'GN3'!$E$2:$F$61,2,0))=1,1,0)),"",VLOOKUP($D248,'GN3'!$E$2:$F$61,2,0))</f>
        <v>0</v>
      </c>
      <c r="O248" s="29" t="str">
        <f>IF(ISNA(IF((VLOOKUP($D248,'GN4'!$E$3:$F$38,2,0))=1,1,0)),"",VLOOKUP($D248,'GN4'!$E$3:$F$38,2,0))</f>
        <v/>
      </c>
      <c r="P248" s="27"/>
      <c r="Q248" s="27"/>
      <c r="R248" s="27"/>
      <c r="S248" s="27"/>
      <c r="T248" s="27"/>
      <c r="U248" s="27"/>
      <c r="V248" s="27">
        <f>IF(ISNA(IF((VLOOKUP($D248,Chilicookoff!$C$2:$E$37,3,0))=1,1,0)),"",VLOOKUP($D248,Chilicookoff!$C$2:$E$37,3,0))</f>
        <v>0</v>
      </c>
      <c r="W248" s="29" t="str">
        <f>IF(ISNA(VLOOKUP($D248&amp;"",'Advisory Week'!$D$2:$E$32,2,0)),"",VLOOKUP($D248&amp;"",'Advisory Week'!$D$2:$E$32,2,0))</f>
        <v/>
      </c>
      <c r="X248" s="27"/>
      <c r="Y248" s="29" t="str">
        <f>IF(ISNA(IF((VLOOKUP($D248,'B-A-B'!$E$2:$F$70,2,0))=1,1,0)),"",VLOOKUP($D248,'B-A-B'!$E$2:$F$70,2,0))</f>
        <v/>
      </c>
      <c r="Z248" s="29" t="str">
        <f>IF(ISNA(IF((VLOOKUP($D248,'SWE Alumni Event'!$E$2:$F$70,2,0))=1,1,0)),"",VLOOKUP($D248,'SWE Alumni Event'!$E$2:$F$70,2,0))</f>
        <v/>
      </c>
      <c r="AA248" s="27"/>
      <c r="AB248" s="27" t="str">
        <f t="shared" si="0"/>
        <v/>
      </c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</row>
    <row r="249" spans="1:44" ht="15">
      <c r="A249" s="21">
        <f>Membership!$A253</f>
        <v>0</v>
      </c>
      <c r="B249" s="22">
        <f>Membership!$B253</f>
        <v>0</v>
      </c>
      <c r="C249" s="23">
        <f>Membership!$C253</f>
        <v>0</v>
      </c>
      <c r="D249" s="24" t="str">
        <f>Membership!$D253</f>
        <v/>
      </c>
      <c r="E249" s="27" t="str">
        <f>IF(ISNA(VLOOKUP($D249&amp;"",'GM1'!$G$2:$H$64,2,0)),"",VLOOKUP($D249&amp;"",'GM1'!$G$2:$H$64,2,0))</f>
        <v/>
      </c>
      <c r="F249" s="24" t="str">
        <f>IF(ISNA(VLOOKUP($D249&amp;"",'GM2'!$G$2:$H$64,2,0)),"",VLOOKUP($D249&amp;"",'GM2'!$G$2:$H$64,2,0))</f>
        <v/>
      </c>
      <c r="G249" s="28" t="str">
        <f>IF(ISNA(VLOOKUP($D249&amp;"",'GM3'!$G$2:$H$20,2,0)),"",VLOOKUP($D249&amp;"",'GM3'!$G$2:$H$20,2,0))</f>
        <v/>
      </c>
      <c r="H249" s="21">
        <f>IF(ISNA(IF((VLOOKUP($D249,'SN1'!$E$2:$F$46,2,0))=1,1,0)),"",VLOOKUP($D249,'SN1'!$E$2:$F$46,2,0))</f>
        <v>0</v>
      </c>
      <c r="I249" s="24">
        <f>IF(ISNA(IF((VLOOKUP($D249,'SN2'!$E$2:$F$51,2,0))=1,1,0)),"",VLOOKUP($D249,'SN2'!$E$2:$F$51,2,0))</f>
        <v>0</v>
      </c>
      <c r="J249" s="24">
        <f>IF(ISNA(IF((VLOOKUP($D249,'SN3'!$E$2:$F$43,2,0))=1,2,0)),"",VLOOKUP($D249,'SN3'!$E$2:$F$43,2,0))</f>
        <v>0</v>
      </c>
      <c r="K249" s="24">
        <f>IF(ISNA(IF((VLOOKUP($D249,'SN4'!$E$2:$F$37,2,0))=1,1,0)),"",VLOOKUP($D249,'SN4'!$E$2:$F$37,2,0))</f>
        <v>0</v>
      </c>
      <c r="L249" s="21" t="str">
        <f>IF(ISNA(IF((VLOOKUP($D249,'GN1'!$F$2:$G$47,2,0))=1,1,0)),"",VLOOKUP($D249,'GN1'!$F$2:$G$47,2,0))</f>
        <v/>
      </c>
      <c r="M249" s="27" t="str">
        <f>IF(ISNA(IF((VLOOKUP($D249,'GN2'!$E$2:$F$37,2,0))=1,1,0)),"",VLOOKUP($D249,'GN2'!$E$2:$F$37,2,0))</f>
        <v/>
      </c>
      <c r="N249" s="27">
        <f>IF(ISNA(IF((VLOOKUP($D249,'GN3'!$E$2:$F$61,2,0))=1,1,0)),"",VLOOKUP($D249,'GN3'!$E$2:$F$61,2,0))</f>
        <v>0</v>
      </c>
      <c r="O249" s="29" t="str">
        <f>IF(ISNA(IF((VLOOKUP($D249,'GN4'!$E$3:$F$38,2,0))=1,1,0)),"",VLOOKUP($D249,'GN4'!$E$3:$F$38,2,0))</f>
        <v/>
      </c>
      <c r="P249" s="27"/>
      <c r="Q249" s="27"/>
      <c r="R249" s="27"/>
      <c r="S249" s="27"/>
      <c r="T249" s="27"/>
      <c r="U249" s="27"/>
      <c r="V249" s="27">
        <f>IF(ISNA(IF((VLOOKUP($D249,Chilicookoff!$C$2:$E$37,3,0))=1,1,0)),"",VLOOKUP($D249,Chilicookoff!$C$2:$E$37,3,0))</f>
        <v>0</v>
      </c>
      <c r="W249" s="29" t="str">
        <f>IF(ISNA(VLOOKUP($D249&amp;"",'Advisory Week'!$D$2:$E$32,2,0)),"",VLOOKUP($D249&amp;"",'Advisory Week'!$D$2:$E$32,2,0))</f>
        <v/>
      </c>
      <c r="X249" s="27"/>
      <c r="Y249" s="29" t="str">
        <f>IF(ISNA(IF((VLOOKUP($D249,'B-A-B'!$E$2:$F$70,2,0))=1,1,0)),"",VLOOKUP($D249,'B-A-B'!$E$2:$F$70,2,0))</f>
        <v/>
      </c>
      <c r="Z249" s="29" t="str">
        <f>IF(ISNA(IF((VLOOKUP($D249,'SWE Alumni Event'!$E$2:$F$70,2,0))=1,1,0)),"",VLOOKUP($D249,'SWE Alumni Event'!$E$2:$F$70,2,0))</f>
        <v/>
      </c>
      <c r="AA249" s="27"/>
      <c r="AB249" s="27" t="str">
        <f t="shared" si="0"/>
        <v/>
      </c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</row>
    <row r="250" spans="1:44" ht="15">
      <c r="A250" s="21">
        <f>Membership!$A254</f>
        <v>0</v>
      </c>
      <c r="B250" s="22">
        <f>Membership!$B254</f>
        <v>0</v>
      </c>
      <c r="C250" s="23">
        <f>Membership!$C254</f>
        <v>0</v>
      </c>
      <c r="D250" s="24" t="str">
        <f>Membership!$D254</f>
        <v/>
      </c>
      <c r="E250" s="27" t="str">
        <f>IF(ISNA(VLOOKUP($D250&amp;"",'GM1'!$G$2:$H$64,2,0)),"",VLOOKUP($D250&amp;"",'GM1'!$G$2:$H$64,2,0))</f>
        <v/>
      </c>
      <c r="F250" s="24" t="str">
        <f>IF(ISNA(VLOOKUP($D250&amp;"",'GM2'!$G$2:$H$64,2,0)),"",VLOOKUP($D250&amp;"",'GM2'!$G$2:$H$64,2,0))</f>
        <v/>
      </c>
      <c r="G250" s="28" t="str">
        <f>IF(ISNA(VLOOKUP($D250&amp;"",'GM3'!$G$2:$H$20,2,0)),"",VLOOKUP($D250&amp;"",'GM3'!$G$2:$H$20,2,0))</f>
        <v/>
      </c>
      <c r="H250" s="21">
        <f>IF(ISNA(IF((VLOOKUP($D250,'SN1'!$E$2:$F$46,2,0))=1,1,0)),"",VLOOKUP($D250,'SN1'!$E$2:$F$46,2,0))</f>
        <v>0</v>
      </c>
      <c r="I250" s="24">
        <f>IF(ISNA(IF((VLOOKUP($D250,'SN2'!$E$2:$F$51,2,0))=1,1,0)),"",VLOOKUP($D250,'SN2'!$E$2:$F$51,2,0))</f>
        <v>0</v>
      </c>
      <c r="J250" s="24">
        <f>IF(ISNA(IF((VLOOKUP($D250,'SN3'!$E$2:$F$43,2,0))=1,2,0)),"",VLOOKUP($D250,'SN3'!$E$2:$F$43,2,0))</f>
        <v>0</v>
      </c>
      <c r="K250" s="24">
        <f>IF(ISNA(IF((VLOOKUP($D250,'SN4'!$E$2:$F$37,2,0))=1,1,0)),"",VLOOKUP($D250,'SN4'!$E$2:$F$37,2,0))</f>
        <v>0</v>
      </c>
      <c r="L250" s="21" t="str">
        <f>IF(ISNA(IF((VLOOKUP($D250,'GN1'!$F$2:$G$47,2,0))=1,1,0)),"",VLOOKUP($D250,'GN1'!$F$2:$G$47,2,0))</f>
        <v/>
      </c>
      <c r="M250" s="27" t="str">
        <f>IF(ISNA(IF((VLOOKUP($D250,'GN2'!$E$2:$F$37,2,0))=1,1,0)),"",VLOOKUP($D250,'GN2'!$E$2:$F$37,2,0))</f>
        <v/>
      </c>
      <c r="N250" s="27">
        <f>IF(ISNA(IF((VLOOKUP($D250,'GN3'!$E$2:$F$61,2,0))=1,1,0)),"",VLOOKUP($D250,'GN3'!$E$2:$F$61,2,0))</f>
        <v>0</v>
      </c>
      <c r="O250" s="29" t="str">
        <f>IF(ISNA(IF((VLOOKUP($D250,'GN4'!$E$3:$F$38,2,0))=1,1,0)),"",VLOOKUP($D250,'GN4'!$E$3:$F$38,2,0))</f>
        <v/>
      </c>
      <c r="P250" s="27"/>
      <c r="Q250" s="27"/>
      <c r="R250" s="27"/>
      <c r="S250" s="27"/>
      <c r="T250" s="27"/>
      <c r="U250" s="27"/>
      <c r="V250" s="27">
        <f>IF(ISNA(IF((VLOOKUP($D250,Chilicookoff!$C$2:$E$37,3,0))=1,1,0)),"",VLOOKUP($D250,Chilicookoff!$C$2:$E$37,3,0))</f>
        <v>0</v>
      </c>
      <c r="W250" s="29" t="str">
        <f>IF(ISNA(VLOOKUP($D250&amp;"",'Advisory Week'!$D$2:$E$32,2,0)),"",VLOOKUP($D250&amp;"",'Advisory Week'!$D$2:$E$32,2,0))</f>
        <v/>
      </c>
      <c r="X250" s="27"/>
      <c r="Y250" s="29" t="str">
        <f>IF(ISNA(IF((VLOOKUP($D250,'B-A-B'!$E$2:$F$70,2,0))=1,1,0)),"",VLOOKUP($D250,'B-A-B'!$E$2:$F$70,2,0))</f>
        <v/>
      </c>
      <c r="Z250" s="29" t="str">
        <f>IF(ISNA(IF((VLOOKUP($D250,'SWE Alumni Event'!$E$2:$F$70,2,0))=1,1,0)),"",VLOOKUP($D250,'SWE Alumni Event'!$E$2:$F$70,2,0))</f>
        <v/>
      </c>
      <c r="AA250" s="27"/>
      <c r="AB250" s="27" t="str">
        <f t="shared" si="0"/>
        <v/>
      </c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</row>
    <row r="251" spans="1:44" ht="15">
      <c r="A251" s="21">
        <f>Membership!$A255</f>
        <v>0</v>
      </c>
      <c r="B251" s="22">
        <f>Membership!$B255</f>
        <v>0</v>
      </c>
      <c r="C251" s="23">
        <f>Membership!$C255</f>
        <v>0</v>
      </c>
      <c r="D251" s="24" t="str">
        <f>Membership!$D255</f>
        <v/>
      </c>
      <c r="E251" s="27" t="str">
        <f>IF(ISNA(VLOOKUP($D251&amp;"",'GM1'!$G$2:$H$64,2,0)),"",VLOOKUP($D251&amp;"",'GM1'!$G$2:$H$64,2,0))</f>
        <v/>
      </c>
      <c r="F251" s="24" t="str">
        <f>IF(ISNA(VLOOKUP($D251&amp;"",'GM2'!$G$2:$H$64,2,0)),"",VLOOKUP($D251&amp;"",'GM2'!$G$2:$H$64,2,0))</f>
        <v/>
      </c>
      <c r="G251" s="28" t="str">
        <f>IF(ISNA(VLOOKUP($D251&amp;"",'GM3'!$G$2:$H$20,2,0)),"",VLOOKUP($D251&amp;"",'GM3'!$G$2:$H$20,2,0))</f>
        <v/>
      </c>
      <c r="H251" s="21">
        <f>IF(ISNA(IF((VLOOKUP($D251,'SN1'!$E$2:$F$46,2,0))=1,1,0)),"",VLOOKUP($D251,'SN1'!$E$2:$F$46,2,0))</f>
        <v>0</v>
      </c>
      <c r="I251" s="24">
        <f>IF(ISNA(IF((VLOOKUP($D251,'SN2'!$E$2:$F$51,2,0))=1,1,0)),"",VLOOKUP($D251,'SN2'!$E$2:$F$51,2,0))</f>
        <v>0</v>
      </c>
      <c r="J251" s="24">
        <f>IF(ISNA(IF((VLOOKUP($D251,'SN3'!$E$2:$F$43,2,0))=1,2,0)),"",VLOOKUP($D251,'SN3'!$E$2:$F$43,2,0))</f>
        <v>0</v>
      </c>
      <c r="K251" s="24">
        <f>IF(ISNA(IF((VLOOKUP($D251,'SN4'!$E$2:$F$37,2,0))=1,1,0)),"",VLOOKUP($D251,'SN4'!$E$2:$F$37,2,0))</f>
        <v>0</v>
      </c>
      <c r="L251" s="21" t="str">
        <f>IF(ISNA(IF((VLOOKUP($D251,'GN1'!$F$2:$G$47,2,0))=1,1,0)),"",VLOOKUP($D251,'GN1'!$F$2:$G$47,2,0))</f>
        <v/>
      </c>
      <c r="M251" s="27" t="str">
        <f>IF(ISNA(IF((VLOOKUP($D251,'GN2'!$E$2:$F$37,2,0))=1,1,0)),"",VLOOKUP($D251,'GN2'!$E$2:$F$37,2,0))</f>
        <v/>
      </c>
      <c r="N251" s="27">
        <f>IF(ISNA(IF((VLOOKUP($D251,'GN3'!$E$2:$F$61,2,0))=1,1,0)),"",VLOOKUP($D251,'GN3'!$E$2:$F$61,2,0))</f>
        <v>0</v>
      </c>
      <c r="O251" s="29" t="str">
        <f>IF(ISNA(IF((VLOOKUP($D251,'GN4'!$E$3:$F$38,2,0))=1,1,0)),"",VLOOKUP($D251,'GN4'!$E$3:$F$38,2,0))</f>
        <v/>
      </c>
      <c r="P251" s="27"/>
      <c r="Q251" s="27"/>
      <c r="R251" s="27"/>
      <c r="S251" s="27"/>
      <c r="T251" s="27"/>
      <c r="U251" s="27"/>
      <c r="V251" s="27">
        <f>IF(ISNA(IF((VLOOKUP($D251,Chilicookoff!$C$2:$E$37,3,0))=1,1,0)),"",VLOOKUP($D251,Chilicookoff!$C$2:$E$37,3,0))</f>
        <v>0</v>
      </c>
      <c r="W251" s="29" t="str">
        <f>IF(ISNA(VLOOKUP($D251&amp;"",'Advisory Week'!$D$2:$E$32,2,0)),"",VLOOKUP($D251&amp;"",'Advisory Week'!$D$2:$E$32,2,0))</f>
        <v/>
      </c>
      <c r="X251" s="27"/>
      <c r="Y251" s="29" t="str">
        <f>IF(ISNA(IF((VLOOKUP($D251,'B-A-B'!$E$2:$F$70,2,0))=1,1,0)),"",VLOOKUP($D251,'B-A-B'!$E$2:$F$70,2,0))</f>
        <v/>
      </c>
      <c r="Z251" s="29" t="str">
        <f>IF(ISNA(IF((VLOOKUP($D251,'SWE Alumni Event'!$E$2:$F$70,2,0))=1,1,0)),"",VLOOKUP($D251,'SWE Alumni Event'!$E$2:$F$70,2,0))</f>
        <v/>
      </c>
      <c r="AA251" s="27"/>
      <c r="AB251" s="27" t="str">
        <f t="shared" si="0"/>
        <v/>
      </c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</row>
    <row r="252" spans="1:44" ht="15">
      <c r="A252" s="21">
        <f>Membership!$A256</f>
        <v>0</v>
      </c>
      <c r="B252" s="22">
        <f>Membership!$B256</f>
        <v>0</v>
      </c>
      <c r="C252" s="23">
        <f>Membership!$C256</f>
        <v>0</v>
      </c>
      <c r="D252" s="24" t="str">
        <f>Membership!$D256</f>
        <v/>
      </c>
      <c r="E252" s="27" t="str">
        <f>IF(ISNA(VLOOKUP($D252&amp;"",'GM1'!$G$2:$H$64,2,0)),"",VLOOKUP($D252&amp;"",'GM1'!$G$2:$H$64,2,0))</f>
        <v/>
      </c>
      <c r="F252" s="24" t="str">
        <f>IF(ISNA(VLOOKUP($D252&amp;"",'GM2'!$G$2:$H$64,2,0)),"",VLOOKUP($D252&amp;"",'GM2'!$G$2:$H$64,2,0))</f>
        <v/>
      </c>
      <c r="G252" s="28" t="str">
        <f>IF(ISNA(VLOOKUP($D252&amp;"",'GM3'!$G$2:$H$20,2,0)),"",VLOOKUP($D252&amp;"",'GM3'!$G$2:$H$20,2,0))</f>
        <v/>
      </c>
      <c r="H252" s="21">
        <f>IF(ISNA(IF((VLOOKUP($D252,'SN1'!$E$2:$F$46,2,0))=1,1,0)),"",VLOOKUP($D252,'SN1'!$E$2:$F$46,2,0))</f>
        <v>0</v>
      </c>
      <c r="I252" s="24">
        <f>IF(ISNA(IF((VLOOKUP($D252,'SN2'!$E$2:$F$51,2,0))=1,1,0)),"",VLOOKUP($D252,'SN2'!$E$2:$F$51,2,0))</f>
        <v>0</v>
      </c>
      <c r="J252" s="24">
        <f>IF(ISNA(IF((VLOOKUP($D252,'SN3'!$E$2:$F$43,2,0))=1,2,0)),"",VLOOKUP($D252,'SN3'!$E$2:$F$43,2,0))</f>
        <v>0</v>
      </c>
      <c r="K252" s="24">
        <f>IF(ISNA(IF((VLOOKUP($D252,'SN4'!$E$2:$F$37,2,0))=1,1,0)),"",VLOOKUP($D252,'SN4'!$E$2:$F$37,2,0))</f>
        <v>0</v>
      </c>
      <c r="L252" s="21" t="str">
        <f>IF(ISNA(IF((VLOOKUP($D252,'GN1'!$F$2:$G$47,2,0))=1,1,0)),"",VLOOKUP($D252,'GN1'!$F$2:$G$47,2,0))</f>
        <v/>
      </c>
      <c r="M252" s="27" t="str">
        <f>IF(ISNA(IF((VLOOKUP($D252,'GN2'!$E$2:$F$37,2,0))=1,1,0)),"",VLOOKUP($D252,'GN2'!$E$2:$F$37,2,0))</f>
        <v/>
      </c>
      <c r="N252" s="27">
        <f>IF(ISNA(IF((VLOOKUP($D252,'GN3'!$E$2:$F$61,2,0))=1,1,0)),"",VLOOKUP($D252,'GN3'!$E$2:$F$61,2,0))</f>
        <v>0</v>
      </c>
      <c r="O252" s="29" t="str">
        <f>IF(ISNA(IF((VLOOKUP($D252,'GN4'!$E$3:$F$38,2,0))=1,1,0)),"",VLOOKUP($D252,'GN4'!$E$3:$F$38,2,0))</f>
        <v/>
      </c>
      <c r="P252" s="27"/>
      <c r="Q252" s="27"/>
      <c r="R252" s="27"/>
      <c r="S252" s="27"/>
      <c r="T252" s="27"/>
      <c r="U252" s="27"/>
      <c r="V252" s="27">
        <f>IF(ISNA(IF((VLOOKUP($D252,Chilicookoff!$C$2:$E$37,3,0))=1,1,0)),"",VLOOKUP($D252,Chilicookoff!$C$2:$E$37,3,0))</f>
        <v>0</v>
      </c>
      <c r="W252" s="29" t="str">
        <f>IF(ISNA(VLOOKUP($D252&amp;"",'Advisory Week'!$D$2:$E$32,2,0)),"",VLOOKUP($D252&amp;"",'Advisory Week'!$D$2:$E$32,2,0))</f>
        <v/>
      </c>
      <c r="X252" s="27"/>
      <c r="Y252" s="29" t="str">
        <f>IF(ISNA(IF((VLOOKUP($D252,'B-A-B'!$E$2:$F$70,2,0))=1,1,0)),"",VLOOKUP($D252,'B-A-B'!$E$2:$F$70,2,0))</f>
        <v/>
      </c>
      <c r="Z252" s="29" t="str">
        <f>IF(ISNA(IF((VLOOKUP($D252,'SWE Alumni Event'!$E$2:$F$70,2,0))=1,1,0)),"",VLOOKUP($D252,'SWE Alumni Event'!$E$2:$F$70,2,0))</f>
        <v/>
      </c>
      <c r="AA252" s="27"/>
      <c r="AB252" s="27" t="str">
        <f t="shared" si="0"/>
        <v/>
      </c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</row>
    <row r="253" spans="1:44" ht="15">
      <c r="A253" s="21">
        <f>Membership!$A257</f>
        <v>0</v>
      </c>
      <c r="B253" s="22">
        <f>Membership!$B257</f>
        <v>0</v>
      </c>
      <c r="C253" s="23">
        <f>Membership!$C257</f>
        <v>0</v>
      </c>
      <c r="D253" s="24" t="str">
        <f>Membership!$D257</f>
        <v/>
      </c>
      <c r="E253" s="27" t="str">
        <f>IF(ISNA(VLOOKUP($D253&amp;"",'GM1'!$G$2:$H$64,2,0)),"",VLOOKUP($D253&amp;"",'GM1'!$G$2:$H$64,2,0))</f>
        <v/>
      </c>
      <c r="F253" s="24" t="str">
        <f>IF(ISNA(VLOOKUP($D253&amp;"",'GM2'!$G$2:$H$64,2,0)),"",VLOOKUP($D253&amp;"",'GM2'!$G$2:$H$64,2,0))</f>
        <v/>
      </c>
      <c r="G253" s="28" t="str">
        <f>IF(ISNA(VLOOKUP($D253&amp;"",'GM3'!$G$2:$H$20,2,0)),"",VLOOKUP($D253&amp;"",'GM3'!$G$2:$H$20,2,0))</f>
        <v/>
      </c>
      <c r="H253" s="21">
        <f>IF(ISNA(IF((VLOOKUP($D253,'SN1'!$E$2:$F$46,2,0))=1,1,0)),"",VLOOKUP($D253,'SN1'!$E$2:$F$46,2,0))</f>
        <v>0</v>
      </c>
      <c r="I253" s="24">
        <f>IF(ISNA(IF((VLOOKUP($D253,'SN2'!$E$2:$F$51,2,0))=1,1,0)),"",VLOOKUP($D253,'SN2'!$E$2:$F$51,2,0))</f>
        <v>0</v>
      </c>
      <c r="J253" s="24">
        <f>IF(ISNA(IF((VLOOKUP($D253,'SN3'!$E$2:$F$43,2,0))=1,2,0)),"",VLOOKUP($D253,'SN3'!$E$2:$F$43,2,0))</f>
        <v>0</v>
      </c>
      <c r="K253" s="24">
        <f>IF(ISNA(IF((VLOOKUP($D253,'SN4'!$E$2:$F$37,2,0))=1,1,0)),"",VLOOKUP($D253,'SN4'!$E$2:$F$37,2,0))</f>
        <v>0</v>
      </c>
      <c r="L253" s="21" t="str">
        <f>IF(ISNA(IF((VLOOKUP($D253,'GN1'!$F$2:$G$47,2,0))=1,1,0)),"",VLOOKUP($D253,'GN1'!$F$2:$G$47,2,0))</f>
        <v/>
      </c>
      <c r="M253" s="27" t="str">
        <f>IF(ISNA(IF((VLOOKUP($D253,'GN2'!$E$2:$F$37,2,0))=1,1,0)),"",VLOOKUP($D253,'GN2'!$E$2:$F$37,2,0))</f>
        <v/>
      </c>
      <c r="N253" s="27">
        <f>IF(ISNA(IF((VLOOKUP($D253,'GN3'!$E$2:$F$61,2,0))=1,1,0)),"",VLOOKUP($D253,'GN3'!$E$2:$F$61,2,0))</f>
        <v>0</v>
      </c>
      <c r="O253" s="29" t="str">
        <f>IF(ISNA(IF((VLOOKUP($D253,'GN4'!$E$3:$F$38,2,0))=1,1,0)),"",VLOOKUP($D253,'GN4'!$E$3:$F$38,2,0))</f>
        <v/>
      </c>
      <c r="P253" s="27"/>
      <c r="Q253" s="27"/>
      <c r="R253" s="27"/>
      <c r="S253" s="27"/>
      <c r="T253" s="27"/>
      <c r="U253" s="27"/>
      <c r="V253" s="27">
        <f>IF(ISNA(IF((VLOOKUP($D253,Chilicookoff!$C$2:$E$37,3,0))=1,1,0)),"",VLOOKUP($D253,Chilicookoff!$C$2:$E$37,3,0))</f>
        <v>0</v>
      </c>
      <c r="W253" s="29" t="str">
        <f>IF(ISNA(VLOOKUP($D253&amp;"",'Advisory Week'!$D$2:$E$32,2,0)),"",VLOOKUP($D253&amp;"",'Advisory Week'!$D$2:$E$32,2,0))</f>
        <v/>
      </c>
      <c r="X253" s="27"/>
      <c r="Y253" s="29" t="str">
        <f>IF(ISNA(IF((VLOOKUP($D253,'B-A-B'!$E$2:$F$70,2,0))=1,1,0)),"",VLOOKUP($D253,'B-A-B'!$E$2:$F$70,2,0))</f>
        <v/>
      </c>
      <c r="Z253" s="29" t="str">
        <f>IF(ISNA(IF((VLOOKUP($D253,'SWE Alumni Event'!$E$2:$F$70,2,0))=1,1,0)),"",VLOOKUP($D253,'SWE Alumni Event'!$E$2:$F$70,2,0))</f>
        <v/>
      </c>
      <c r="AA253" s="27"/>
      <c r="AB253" s="27" t="str">
        <f t="shared" si="0"/>
        <v/>
      </c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</row>
    <row r="254" spans="1:44" ht="15">
      <c r="A254" s="21">
        <f>Membership!$A258</f>
        <v>0</v>
      </c>
      <c r="B254" s="22">
        <f>Membership!$B258</f>
        <v>0</v>
      </c>
      <c r="C254" s="23">
        <f>Membership!$C258</f>
        <v>0</v>
      </c>
      <c r="D254" s="24" t="str">
        <f>Membership!$D258</f>
        <v/>
      </c>
      <c r="E254" s="27" t="str">
        <f>IF(ISNA(VLOOKUP($D254&amp;"",'GM1'!$G$2:$H$64,2,0)),"",VLOOKUP($D254&amp;"",'GM1'!$G$2:$H$64,2,0))</f>
        <v/>
      </c>
      <c r="F254" s="24" t="str">
        <f>IF(ISNA(VLOOKUP($D254&amp;"",'GM2'!$G$2:$H$64,2,0)),"",VLOOKUP($D254&amp;"",'GM2'!$G$2:$H$64,2,0))</f>
        <v/>
      </c>
      <c r="G254" s="28" t="str">
        <f>IF(ISNA(VLOOKUP($D254&amp;"",'GM3'!$G$2:$H$20,2,0)),"",VLOOKUP($D254&amp;"",'GM3'!$G$2:$H$20,2,0))</f>
        <v/>
      </c>
      <c r="H254" s="21">
        <f>IF(ISNA(IF((VLOOKUP($D254,'SN1'!$E$2:$F$46,2,0))=1,1,0)),"",VLOOKUP($D254,'SN1'!$E$2:$F$46,2,0))</f>
        <v>0</v>
      </c>
      <c r="I254" s="24">
        <f>IF(ISNA(IF((VLOOKUP($D254,'SN2'!$E$2:$F$51,2,0))=1,1,0)),"",VLOOKUP($D254,'SN2'!$E$2:$F$51,2,0))</f>
        <v>0</v>
      </c>
      <c r="J254" s="24">
        <f>IF(ISNA(IF((VLOOKUP($D254,'SN3'!$E$2:$F$43,2,0))=1,2,0)),"",VLOOKUP($D254,'SN3'!$E$2:$F$43,2,0))</f>
        <v>0</v>
      </c>
      <c r="K254" s="24">
        <f>IF(ISNA(IF((VLOOKUP($D254,'SN4'!$E$2:$F$37,2,0))=1,1,0)),"",VLOOKUP($D254,'SN4'!$E$2:$F$37,2,0))</f>
        <v>0</v>
      </c>
      <c r="L254" s="21" t="str">
        <f>IF(ISNA(IF((VLOOKUP($D254,'GN1'!$F$2:$G$47,2,0))=1,1,0)),"",VLOOKUP($D254,'GN1'!$F$2:$G$47,2,0))</f>
        <v/>
      </c>
      <c r="M254" s="27" t="str">
        <f>IF(ISNA(IF((VLOOKUP($D254,'GN2'!$E$2:$F$37,2,0))=1,1,0)),"",VLOOKUP($D254,'GN2'!$E$2:$F$37,2,0))</f>
        <v/>
      </c>
      <c r="N254" s="27">
        <f>IF(ISNA(IF((VLOOKUP($D254,'GN3'!$E$2:$F$61,2,0))=1,1,0)),"",VLOOKUP($D254,'GN3'!$E$2:$F$61,2,0))</f>
        <v>0</v>
      </c>
      <c r="O254" s="29" t="str">
        <f>IF(ISNA(IF((VLOOKUP($D254,'GN4'!$E$3:$F$38,2,0))=1,1,0)),"",VLOOKUP($D254,'GN4'!$E$3:$F$38,2,0))</f>
        <v/>
      </c>
      <c r="P254" s="27"/>
      <c r="Q254" s="27"/>
      <c r="R254" s="27"/>
      <c r="S254" s="27"/>
      <c r="T254" s="27"/>
      <c r="U254" s="27"/>
      <c r="V254" s="27">
        <f>IF(ISNA(IF((VLOOKUP($D254,Chilicookoff!$C$2:$E$37,3,0))=1,1,0)),"",VLOOKUP($D254,Chilicookoff!$C$2:$E$37,3,0))</f>
        <v>0</v>
      </c>
      <c r="W254" s="29" t="str">
        <f>IF(ISNA(VLOOKUP($D254&amp;"",'Advisory Week'!$D$2:$E$32,2,0)),"",VLOOKUP($D254&amp;"",'Advisory Week'!$D$2:$E$32,2,0))</f>
        <v/>
      </c>
      <c r="X254" s="27"/>
      <c r="Y254" s="29" t="str">
        <f>IF(ISNA(IF((VLOOKUP($D254,'B-A-B'!$E$2:$F$70,2,0))=1,1,0)),"",VLOOKUP($D254,'B-A-B'!$E$2:$F$70,2,0))</f>
        <v/>
      </c>
      <c r="Z254" s="29" t="str">
        <f>IF(ISNA(IF((VLOOKUP($D254,'SWE Alumni Event'!$E$2:$F$70,2,0))=1,1,0)),"",VLOOKUP($D254,'SWE Alumni Event'!$E$2:$F$70,2,0))</f>
        <v/>
      </c>
      <c r="AA254" s="27"/>
      <c r="AB254" s="27" t="str">
        <f t="shared" si="0"/>
        <v/>
      </c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</row>
    <row r="255" spans="1:44" ht="15">
      <c r="A255" s="21">
        <f>Membership!$A259</f>
        <v>0</v>
      </c>
      <c r="B255" s="22">
        <f>Membership!$B259</f>
        <v>0</v>
      </c>
      <c r="C255" s="23">
        <f>Membership!$C259</f>
        <v>0</v>
      </c>
      <c r="D255" s="24" t="str">
        <f>Membership!$D259</f>
        <v/>
      </c>
      <c r="E255" s="27" t="str">
        <f>IF(ISNA(VLOOKUP($D255&amp;"",'GM1'!$G$2:$H$64,2,0)),"",VLOOKUP($D255&amp;"",'GM1'!$G$2:$H$64,2,0))</f>
        <v/>
      </c>
      <c r="F255" s="24" t="str">
        <f>IF(ISNA(VLOOKUP($D255&amp;"",'GM2'!$G$2:$H$64,2,0)),"",VLOOKUP($D255&amp;"",'GM2'!$G$2:$H$64,2,0))</f>
        <v/>
      </c>
      <c r="G255" s="28" t="str">
        <f>IF(ISNA(VLOOKUP($D255&amp;"",'GM3'!$G$2:$H$20,2,0)),"",VLOOKUP($D255&amp;"",'GM3'!$G$2:$H$20,2,0))</f>
        <v/>
      </c>
      <c r="H255" s="21">
        <f>IF(ISNA(IF((VLOOKUP($D255,'SN1'!$E$2:$F$46,2,0))=1,1,0)),"",VLOOKUP($D255,'SN1'!$E$2:$F$46,2,0))</f>
        <v>0</v>
      </c>
      <c r="I255" s="24">
        <f>IF(ISNA(IF((VLOOKUP($D255,'SN2'!$E$2:$F$51,2,0))=1,1,0)),"",VLOOKUP($D255,'SN2'!$E$2:$F$51,2,0))</f>
        <v>0</v>
      </c>
      <c r="J255" s="24">
        <f>IF(ISNA(IF((VLOOKUP($D255,'SN3'!$E$2:$F$43,2,0))=1,2,0)),"",VLOOKUP($D255,'SN3'!$E$2:$F$43,2,0))</f>
        <v>0</v>
      </c>
      <c r="K255" s="24">
        <f>IF(ISNA(IF((VLOOKUP($D255,'SN4'!$E$2:$F$37,2,0))=1,1,0)),"",VLOOKUP($D255,'SN4'!$E$2:$F$37,2,0))</f>
        <v>0</v>
      </c>
      <c r="L255" s="21" t="str">
        <f>IF(ISNA(IF((VLOOKUP($D255,'GN1'!$F$2:$G$47,2,0))=1,1,0)),"",VLOOKUP($D255,'GN1'!$F$2:$G$47,2,0))</f>
        <v/>
      </c>
      <c r="M255" s="27" t="str">
        <f>IF(ISNA(IF((VLOOKUP($D255,'GN2'!$E$2:$F$37,2,0))=1,1,0)),"",VLOOKUP($D255,'GN2'!$E$2:$F$37,2,0))</f>
        <v/>
      </c>
      <c r="N255" s="27">
        <f>IF(ISNA(IF((VLOOKUP($D255,'GN3'!$E$2:$F$61,2,0))=1,1,0)),"",VLOOKUP($D255,'GN3'!$E$2:$F$61,2,0))</f>
        <v>0</v>
      </c>
      <c r="O255" s="29" t="str">
        <f>IF(ISNA(IF((VLOOKUP($D255,'GN4'!$E$3:$F$38,2,0))=1,1,0)),"",VLOOKUP($D255,'GN4'!$E$3:$F$38,2,0))</f>
        <v/>
      </c>
      <c r="P255" s="27"/>
      <c r="Q255" s="27"/>
      <c r="R255" s="27"/>
      <c r="S255" s="27"/>
      <c r="T255" s="27"/>
      <c r="U255" s="27"/>
      <c r="V255" s="27">
        <f>IF(ISNA(IF((VLOOKUP($D255,Chilicookoff!$C$2:$E$37,3,0))=1,1,0)),"",VLOOKUP($D255,Chilicookoff!$C$2:$E$37,3,0))</f>
        <v>0</v>
      </c>
      <c r="W255" s="29" t="str">
        <f>IF(ISNA(VLOOKUP($D255&amp;"",'Advisory Week'!$D$2:$E$32,2,0)),"",VLOOKUP($D255&amp;"",'Advisory Week'!$D$2:$E$32,2,0))</f>
        <v/>
      </c>
      <c r="X255" s="27"/>
      <c r="Y255" s="29" t="str">
        <f>IF(ISNA(IF((VLOOKUP($D255,'B-A-B'!$E$2:$F$70,2,0))=1,1,0)),"",VLOOKUP($D255,'B-A-B'!$E$2:$F$70,2,0))</f>
        <v/>
      </c>
      <c r="Z255" s="29" t="str">
        <f>IF(ISNA(IF((VLOOKUP($D255,'SWE Alumni Event'!$E$2:$F$70,2,0))=1,1,0)),"",VLOOKUP($D255,'SWE Alumni Event'!$E$2:$F$70,2,0))</f>
        <v/>
      </c>
      <c r="AA255" s="27"/>
      <c r="AB255" s="27" t="str">
        <f t="shared" si="0"/>
        <v/>
      </c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</row>
    <row r="256" spans="1:44" ht="15">
      <c r="A256" s="21">
        <f>Membership!$A260</f>
        <v>0</v>
      </c>
      <c r="B256" s="22">
        <f>Membership!$B260</f>
        <v>0</v>
      </c>
      <c r="C256" s="23">
        <f>Membership!$C260</f>
        <v>0</v>
      </c>
      <c r="D256" s="24" t="str">
        <f>Membership!$D260</f>
        <v/>
      </c>
      <c r="E256" s="27" t="str">
        <f>IF(ISNA(VLOOKUP($D256&amp;"",'GM1'!$G$2:$H$64,2,0)),"",VLOOKUP($D256&amp;"",'GM1'!$G$2:$H$64,2,0))</f>
        <v/>
      </c>
      <c r="F256" s="24" t="str">
        <f>IF(ISNA(VLOOKUP($D256&amp;"",'GM2'!$G$2:$H$64,2,0)),"",VLOOKUP($D256&amp;"",'GM2'!$G$2:$H$64,2,0))</f>
        <v/>
      </c>
      <c r="G256" s="28" t="str">
        <f>IF(ISNA(VLOOKUP($D256&amp;"",'GM3'!$G$2:$H$20,2,0)),"",VLOOKUP($D256&amp;"",'GM3'!$G$2:$H$20,2,0))</f>
        <v/>
      </c>
      <c r="H256" s="21">
        <f>IF(ISNA(IF((VLOOKUP($D256,'SN1'!$E$2:$F$46,2,0))=1,1,0)),"",VLOOKUP($D256,'SN1'!$E$2:$F$46,2,0))</f>
        <v>0</v>
      </c>
      <c r="I256" s="24">
        <f>IF(ISNA(IF((VLOOKUP($D256,'SN2'!$E$2:$F$51,2,0))=1,1,0)),"",VLOOKUP($D256,'SN2'!$E$2:$F$51,2,0))</f>
        <v>0</v>
      </c>
      <c r="J256" s="24">
        <f>IF(ISNA(IF((VLOOKUP($D256,'SN3'!$E$2:$F$43,2,0))=1,2,0)),"",VLOOKUP($D256,'SN3'!$E$2:$F$43,2,0))</f>
        <v>0</v>
      </c>
      <c r="K256" s="24">
        <f>IF(ISNA(IF((VLOOKUP($D256,'SN4'!$E$2:$F$37,2,0))=1,1,0)),"",VLOOKUP($D256,'SN4'!$E$2:$F$37,2,0))</f>
        <v>0</v>
      </c>
      <c r="L256" s="21" t="str">
        <f>IF(ISNA(IF((VLOOKUP($D256,'GN1'!$F$2:$G$47,2,0))=1,1,0)),"",VLOOKUP($D256,'GN1'!$F$2:$G$47,2,0))</f>
        <v/>
      </c>
      <c r="M256" s="27" t="str">
        <f>IF(ISNA(IF((VLOOKUP($D256,'GN2'!$E$2:$F$37,2,0))=1,1,0)),"",VLOOKUP($D256,'GN2'!$E$2:$F$37,2,0))</f>
        <v/>
      </c>
      <c r="N256" s="27">
        <f>IF(ISNA(IF((VLOOKUP($D256,'GN3'!$E$2:$F$61,2,0))=1,1,0)),"",VLOOKUP($D256,'GN3'!$E$2:$F$61,2,0))</f>
        <v>0</v>
      </c>
      <c r="O256" s="29" t="str">
        <f>IF(ISNA(IF((VLOOKUP($D256,'GN4'!$E$3:$F$38,2,0))=1,1,0)),"",VLOOKUP($D256,'GN4'!$E$3:$F$38,2,0))</f>
        <v/>
      </c>
      <c r="P256" s="27"/>
      <c r="Q256" s="27"/>
      <c r="R256" s="27"/>
      <c r="S256" s="27"/>
      <c r="T256" s="27"/>
      <c r="U256" s="27"/>
      <c r="V256" s="27">
        <f>IF(ISNA(IF((VLOOKUP($D256,Chilicookoff!$C$2:$E$37,3,0))=1,1,0)),"",VLOOKUP($D256,Chilicookoff!$C$2:$E$37,3,0))</f>
        <v>0</v>
      </c>
      <c r="W256" s="29" t="str">
        <f>IF(ISNA(VLOOKUP($D256&amp;"",'Advisory Week'!$D$2:$E$32,2,0)),"",VLOOKUP($D256&amp;"",'Advisory Week'!$D$2:$E$32,2,0))</f>
        <v/>
      </c>
      <c r="X256" s="27"/>
      <c r="Y256" s="29" t="str">
        <f>IF(ISNA(IF((VLOOKUP($D256,'B-A-B'!$E$2:$F$70,2,0))=1,1,0)),"",VLOOKUP($D256,'B-A-B'!$E$2:$F$70,2,0))</f>
        <v/>
      </c>
      <c r="Z256" s="29" t="str">
        <f>IF(ISNA(IF((VLOOKUP($D256,'SWE Alumni Event'!$E$2:$F$70,2,0))=1,1,0)),"",VLOOKUP($D256,'SWE Alumni Event'!$E$2:$F$70,2,0))</f>
        <v/>
      </c>
      <c r="AA256" s="27"/>
      <c r="AB256" s="27" t="str">
        <f t="shared" si="0"/>
        <v/>
      </c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</row>
    <row r="257" spans="1:44" ht="15">
      <c r="A257" s="21">
        <f>Membership!$A261</f>
        <v>0</v>
      </c>
      <c r="B257" s="22">
        <f>Membership!$B261</f>
        <v>0</v>
      </c>
      <c r="C257" s="23">
        <f>Membership!$C261</f>
        <v>0</v>
      </c>
      <c r="D257" s="24" t="str">
        <f>Membership!$D261</f>
        <v/>
      </c>
      <c r="E257" s="27" t="str">
        <f>IF(ISNA(VLOOKUP($D257&amp;"",'GM1'!$G$2:$H$64,2,0)),"",VLOOKUP($D257&amp;"",'GM1'!$G$2:$H$64,2,0))</f>
        <v/>
      </c>
      <c r="F257" s="24" t="str">
        <f>IF(ISNA(VLOOKUP($D257&amp;"",'GM2'!$G$2:$H$64,2,0)),"",VLOOKUP($D257&amp;"",'GM2'!$G$2:$H$64,2,0))</f>
        <v/>
      </c>
      <c r="G257" s="28" t="str">
        <f>IF(ISNA(VLOOKUP($D257&amp;"",'GM3'!$G$2:$H$20,2,0)),"",VLOOKUP($D257&amp;"",'GM3'!$G$2:$H$20,2,0))</f>
        <v/>
      </c>
      <c r="H257" s="21">
        <f>IF(ISNA(IF((VLOOKUP($D257,'SN1'!$E$2:$F$46,2,0))=1,1,0)),"",VLOOKUP($D257,'SN1'!$E$2:$F$46,2,0))</f>
        <v>0</v>
      </c>
      <c r="I257" s="24">
        <f>IF(ISNA(IF((VLOOKUP($D257,'SN2'!$E$2:$F$51,2,0))=1,1,0)),"",VLOOKUP($D257,'SN2'!$E$2:$F$51,2,0))</f>
        <v>0</v>
      </c>
      <c r="J257" s="24">
        <f>IF(ISNA(IF((VLOOKUP($D257,'SN3'!$E$2:$F$43,2,0))=1,2,0)),"",VLOOKUP($D257,'SN3'!$E$2:$F$43,2,0))</f>
        <v>0</v>
      </c>
      <c r="K257" s="24">
        <f>IF(ISNA(IF((VLOOKUP($D257,'SN4'!$E$2:$F$37,2,0))=1,1,0)),"",VLOOKUP($D257,'SN4'!$E$2:$F$37,2,0))</f>
        <v>0</v>
      </c>
      <c r="L257" s="21" t="str">
        <f>IF(ISNA(IF((VLOOKUP($D257,'GN1'!$F$2:$G$47,2,0))=1,1,0)),"",VLOOKUP($D257,'GN1'!$F$2:$G$47,2,0))</f>
        <v/>
      </c>
      <c r="M257" s="27" t="str">
        <f>IF(ISNA(IF((VLOOKUP($D257,'GN2'!$E$2:$F$37,2,0))=1,1,0)),"",VLOOKUP($D257,'GN2'!$E$2:$F$37,2,0))</f>
        <v/>
      </c>
      <c r="N257" s="27">
        <f>IF(ISNA(IF((VLOOKUP($D257,'GN3'!$E$2:$F$61,2,0))=1,1,0)),"",VLOOKUP($D257,'GN3'!$E$2:$F$61,2,0))</f>
        <v>0</v>
      </c>
      <c r="O257" s="29" t="str">
        <f>IF(ISNA(IF((VLOOKUP($D257,'GN4'!$E$3:$F$38,2,0))=1,1,0)),"",VLOOKUP($D257,'GN4'!$E$3:$F$38,2,0))</f>
        <v/>
      </c>
      <c r="P257" s="27"/>
      <c r="Q257" s="27"/>
      <c r="R257" s="27"/>
      <c r="S257" s="27"/>
      <c r="T257" s="27"/>
      <c r="U257" s="27"/>
      <c r="V257" s="27">
        <f>IF(ISNA(IF((VLOOKUP($D257,Chilicookoff!$C$2:$E$37,3,0))=1,1,0)),"",VLOOKUP($D257,Chilicookoff!$C$2:$E$37,3,0))</f>
        <v>0</v>
      </c>
      <c r="W257" s="29" t="str">
        <f>IF(ISNA(VLOOKUP($D257&amp;"",'Advisory Week'!$D$2:$E$32,2,0)),"",VLOOKUP($D257&amp;"",'Advisory Week'!$D$2:$E$32,2,0))</f>
        <v/>
      </c>
      <c r="X257" s="27"/>
      <c r="Y257" s="29" t="str">
        <f>IF(ISNA(IF((VLOOKUP($D257,'B-A-B'!$E$2:$F$70,2,0))=1,1,0)),"",VLOOKUP($D257,'B-A-B'!$E$2:$F$70,2,0))</f>
        <v/>
      </c>
      <c r="Z257" s="29" t="str">
        <f>IF(ISNA(IF((VLOOKUP($D257,'SWE Alumni Event'!$E$2:$F$70,2,0))=1,1,0)),"",VLOOKUP($D257,'SWE Alumni Event'!$E$2:$F$70,2,0))</f>
        <v/>
      </c>
      <c r="AA257" s="27"/>
      <c r="AB257" s="27" t="str">
        <f t="shared" si="0"/>
        <v/>
      </c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</row>
    <row r="258" spans="1:44" ht="15">
      <c r="A258" s="21">
        <f>Membership!$A262</f>
        <v>0</v>
      </c>
      <c r="B258" s="22">
        <f>Membership!$B262</f>
        <v>0</v>
      </c>
      <c r="C258" s="23">
        <f>Membership!$C262</f>
        <v>0</v>
      </c>
      <c r="D258" s="24" t="str">
        <f>Membership!$D262</f>
        <v/>
      </c>
      <c r="E258" s="27" t="str">
        <f>IF(ISNA(VLOOKUP($D258&amp;"",'GM1'!$G$2:$H$64,2,0)),"",VLOOKUP($D258&amp;"",'GM1'!$G$2:$H$64,2,0))</f>
        <v/>
      </c>
      <c r="F258" s="24" t="str">
        <f>IF(ISNA(VLOOKUP($D258&amp;"",'GM2'!$G$2:$H$64,2,0)),"",VLOOKUP($D258&amp;"",'GM2'!$G$2:$H$64,2,0))</f>
        <v/>
      </c>
      <c r="G258" s="28" t="str">
        <f>IF(ISNA(VLOOKUP($D258&amp;"",'GM3'!$G$2:$H$20,2,0)),"",VLOOKUP($D258&amp;"",'GM3'!$G$2:$H$20,2,0))</f>
        <v/>
      </c>
      <c r="H258" s="21">
        <f>IF(ISNA(IF((VLOOKUP($D258,'SN1'!$E$2:$F$46,2,0))=1,1,0)),"",VLOOKUP($D258,'SN1'!$E$2:$F$46,2,0))</f>
        <v>0</v>
      </c>
      <c r="I258" s="24">
        <f>IF(ISNA(IF((VLOOKUP($D258,'SN2'!$E$2:$F$51,2,0))=1,1,0)),"",VLOOKUP($D258,'SN2'!$E$2:$F$51,2,0))</f>
        <v>0</v>
      </c>
      <c r="J258" s="24">
        <f>IF(ISNA(IF((VLOOKUP($D258,'SN3'!$E$2:$F$43,2,0))=1,2,0)),"",VLOOKUP($D258,'SN3'!$E$2:$F$43,2,0))</f>
        <v>0</v>
      </c>
      <c r="K258" s="24">
        <f>IF(ISNA(IF((VLOOKUP($D258,'SN4'!$E$2:$F$37,2,0))=1,1,0)),"",VLOOKUP($D258,'SN4'!$E$2:$F$37,2,0))</f>
        <v>0</v>
      </c>
      <c r="L258" s="21" t="str">
        <f>IF(ISNA(IF((VLOOKUP($D258,'GN1'!$F$2:$G$47,2,0))=1,1,0)),"",VLOOKUP($D258,'GN1'!$F$2:$G$47,2,0))</f>
        <v/>
      </c>
      <c r="M258" s="27" t="str">
        <f>IF(ISNA(IF((VLOOKUP($D258,'GN2'!$E$2:$F$37,2,0))=1,1,0)),"",VLOOKUP($D258,'GN2'!$E$2:$F$37,2,0))</f>
        <v/>
      </c>
      <c r="N258" s="27">
        <f>IF(ISNA(IF((VLOOKUP($D258,'GN3'!$E$2:$F$61,2,0))=1,1,0)),"",VLOOKUP($D258,'GN3'!$E$2:$F$61,2,0))</f>
        <v>0</v>
      </c>
      <c r="O258" s="29" t="str">
        <f>IF(ISNA(IF((VLOOKUP($D258,'GN4'!$E$3:$F$38,2,0))=1,1,0)),"",VLOOKUP($D258,'GN4'!$E$3:$F$38,2,0))</f>
        <v/>
      </c>
      <c r="P258" s="27"/>
      <c r="Q258" s="27"/>
      <c r="R258" s="27"/>
      <c r="S258" s="27"/>
      <c r="T258" s="27"/>
      <c r="U258" s="27"/>
      <c r="V258" s="27">
        <f>IF(ISNA(IF((VLOOKUP($D258,Chilicookoff!$C$2:$E$37,3,0))=1,1,0)),"",VLOOKUP($D258,Chilicookoff!$C$2:$E$37,3,0))</f>
        <v>0</v>
      </c>
      <c r="W258" s="29" t="str">
        <f>IF(ISNA(VLOOKUP($D258&amp;"",'Advisory Week'!$D$2:$E$32,2,0)),"",VLOOKUP($D258&amp;"",'Advisory Week'!$D$2:$E$32,2,0))</f>
        <v/>
      </c>
      <c r="X258" s="27"/>
      <c r="Y258" s="29" t="str">
        <f>IF(ISNA(IF((VLOOKUP($D258,'B-A-B'!$E$2:$F$70,2,0))=1,1,0)),"",VLOOKUP($D258,'B-A-B'!$E$2:$F$70,2,0))</f>
        <v/>
      </c>
      <c r="Z258" s="29" t="str">
        <f>IF(ISNA(IF((VLOOKUP($D258,'SWE Alumni Event'!$E$2:$F$70,2,0))=1,1,0)),"",VLOOKUP($D258,'SWE Alumni Event'!$E$2:$F$70,2,0))</f>
        <v/>
      </c>
      <c r="AA258" s="27"/>
      <c r="AB258" s="27" t="str">
        <f t="shared" si="0"/>
        <v/>
      </c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</row>
    <row r="259" spans="1:44" ht="15">
      <c r="A259" s="21">
        <f>Membership!$A263</f>
        <v>0</v>
      </c>
      <c r="B259" s="22">
        <f>Membership!$B263</f>
        <v>0</v>
      </c>
      <c r="C259" s="23">
        <f>Membership!$C263</f>
        <v>0</v>
      </c>
      <c r="D259" s="24" t="str">
        <f>Membership!$D263</f>
        <v/>
      </c>
      <c r="E259" s="27" t="str">
        <f>IF(ISNA(VLOOKUP($D259&amp;"",'GM1'!$G$2:$H$64,2,0)),"",VLOOKUP($D259&amp;"",'GM1'!$G$2:$H$64,2,0))</f>
        <v/>
      </c>
      <c r="F259" s="24" t="str">
        <f>IF(ISNA(VLOOKUP($D259&amp;"",'GM2'!$G$2:$H$64,2,0)),"",VLOOKUP($D259&amp;"",'GM2'!$G$2:$H$64,2,0))</f>
        <v/>
      </c>
      <c r="G259" s="28" t="str">
        <f>IF(ISNA(VLOOKUP($D259&amp;"",'GM3'!$G$2:$H$20,2,0)),"",VLOOKUP($D259&amp;"",'GM3'!$G$2:$H$20,2,0))</f>
        <v/>
      </c>
      <c r="H259" s="21">
        <f>IF(ISNA(IF((VLOOKUP($D259,'SN1'!$E$2:$F$46,2,0))=1,1,0)),"",VLOOKUP($D259,'SN1'!$E$2:$F$46,2,0))</f>
        <v>0</v>
      </c>
      <c r="I259" s="24">
        <f>IF(ISNA(IF((VLOOKUP($D259,'SN2'!$E$2:$F$51,2,0))=1,1,0)),"",VLOOKUP($D259,'SN2'!$E$2:$F$51,2,0))</f>
        <v>0</v>
      </c>
      <c r="J259" s="24">
        <f>IF(ISNA(IF((VLOOKUP($D259,'SN3'!$E$2:$F$43,2,0))=1,2,0)),"",VLOOKUP($D259,'SN3'!$E$2:$F$43,2,0))</f>
        <v>0</v>
      </c>
      <c r="K259" s="24">
        <f>IF(ISNA(IF((VLOOKUP($D259,'SN4'!$E$2:$F$37,2,0))=1,1,0)),"",VLOOKUP($D259,'SN4'!$E$2:$F$37,2,0))</f>
        <v>0</v>
      </c>
      <c r="L259" s="21" t="str">
        <f>IF(ISNA(IF((VLOOKUP($D259,'GN1'!$F$2:$G$47,2,0))=1,1,0)),"",VLOOKUP($D259,'GN1'!$F$2:$G$47,2,0))</f>
        <v/>
      </c>
      <c r="M259" s="27" t="str">
        <f>IF(ISNA(IF((VLOOKUP($D259,'GN2'!$E$2:$F$37,2,0))=1,1,0)),"",VLOOKUP($D259,'GN2'!$E$2:$F$37,2,0))</f>
        <v/>
      </c>
      <c r="N259" s="27">
        <f>IF(ISNA(IF((VLOOKUP($D259,'GN3'!$E$2:$F$61,2,0))=1,1,0)),"",VLOOKUP($D259,'GN3'!$E$2:$F$61,2,0))</f>
        <v>0</v>
      </c>
      <c r="O259" s="29" t="str">
        <f>IF(ISNA(IF((VLOOKUP($D259,'GN4'!$E$3:$F$38,2,0))=1,1,0)),"",VLOOKUP($D259,'GN4'!$E$3:$F$38,2,0))</f>
        <v/>
      </c>
      <c r="P259" s="27"/>
      <c r="Q259" s="27"/>
      <c r="R259" s="27"/>
      <c r="S259" s="27"/>
      <c r="T259" s="27"/>
      <c r="U259" s="27"/>
      <c r="V259" s="27">
        <f>IF(ISNA(IF((VLOOKUP($D259,Chilicookoff!$C$2:$E$37,3,0))=1,1,0)),"",VLOOKUP($D259,Chilicookoff!$C$2:$E$37,3,0))</f>
        <v>0</v>
      </c>
      <c r="W259" s="29" t="str">
        <f>IF(ISNA(VLOOKUP($D259&amp;"",'Advisory Week'!$D$2:$E$32,2,0)),"",VLOOKUP($D259&amp;"",'Advisory Week'!$D$2:$E$32,2,0))</f>
        <v/>
      </c>
      <c r="X259" s="27"/>
      <c r="Y259" s="29" t="str">
        <f>IF(ISNA(IF((VLOOKUP($D259,'B-A-B'!$E$2:$F$70,2,0))=1,1,0)),"",VLOOKUP($D259,'B-A-B'!$E$2:$F$70,2,0))</f>
        <v/>
      </c>
      <c r="Z259" s="29" t="str">
        <f>IF(ISNA(IF((VLOOKUP($D259,'SWE Alumni Event'!$E$2:$F$70,2,0))=1,1,0)),"",VLOOKUP($D259,'SWE Alumni Event'!$E$2:$F$70,2,0))</f>
        <v/>
      </c>
      <c r="AA259" s="27"/>
      <c r="AB259" s="27" t="str">
        <f t="shared" si="0"/>
        <v/>
      </c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</row>
    <row r="260" spans="1:44" ht="15">
      <c r="A260" s="21">
        <f>Membership!$A264</f>
        <v>0</v>
      </c>
      <c r="B260" s="22">
        <f>Membership!$B264</f>
        <v>0</v>
      </c>
      <c r="C260" s="23">
        <f>Membership!$C264</f>
        <v>0</v>
      </c>
      <c r="D260" s="24" t="str">
        <f>Membership!$D264</f>
        <v/>
      </c>
      <c r="E260" s="27" t="str">
        <f>IF(ISNA(VLOOKUP($D260&amp;"",'GM1'!$G$2:$H$64,2,0)),"",VLOOKUP($D260&amp;"",'GM1'!$G$2:$H$64,2,0))</f>
        <v/>
      </c>
      <c r="F260" s="24" t="str">
        <f>IF(ISNA(VLOOKUP($D260&amp;"",'GM2'!$G$2:$H$64,2,0)),"",VLOOKUP($D260&amp;"",'GM2'!$G$2:$H$64,2,0))</f>
        <v/>
      </c>
      <c r="G260" s="28" t="str">
        <f>IF(ISNA(VLOOKUP($D260&amp;"",'GM3'!$G$2:$H$20,2,0)),"",VLOOKUP($D260&amp;"",'GM3'!$G$2:$H$20,2,0))</f>
        <v/>
      </c>
      <c r="H260" s="21">
        <f>IF(ISNA(IF((VLOOKUP($D260,'SN1'!$E$2:$F$46,2,0))=1,1,0)),"",VLOOKUP($D260,'SN1'!$E$2:$F$46,2,0))</f>
        <v>0</v>
      </c>
      <c r="I260" s="24">
        <f>IF(ISNA(IF((VLOOKUP($D260,'SN2'!$E$2:$F$51,2,0))=1,1,0)),"",VLOOKUP($D260,'SN2'!$E$2:$F$51,2,0))</f>
        <v>0</v>
      </c>
      <c r="J260" s="24">
        <f>IF(ISNA(IF((VLOOKUP($D260,'SN3'!$E$2:$F$43,2,0))=1,2,0)),"",VLOOKUP($D260,'SN3'!$E$2:$F$43,2,0))</f>
        <v>0</v>
      </c>
      <c r="K260" s="24">
        <f>IF(ISNA(IF((VLOOKUP($D260,'SN4'!$E$2:$F$37,2,0))=1,1,0)),"",VLOOKUP($D260,'SN4'!$E$2:$F$37,2,0))</f>
        <v>0</v>
      </c>
      <c r="L260" s="21" t="str">
        <f>IF(ISNA(IF((VLOOKUP($D260,'GN1'!$F$2:$G$47,2,0))=1,1,0)),"",VLOOKUP($D260,'GN1'!$F$2:$G$47,2,0))</f>
        <v/>
      </c>
      <c r="M260" s="27" t="str">
        <f>IF(ISNA(IF((VLOOKUP($D260,'GN2'!$E$2:$F$37,2,0))=1,1,0)),"",VLOOKUP($D260,'GN2'!$E$2:$F$37,2,0))</f>
        <v/>
      </c>
      <c r="N260" s="27">
        <f>IF(ISNA(IF((VLOOKUP($D260,'GN3'!$E$2:$F$61,2,0))=1,1,0)),"",VLOOKUP($D260,'GN3'!$E$2:$F$61,2,0))</f>
        <v>0</v>
      </c>
      <c r="O260" s="29" t="str">
        <f>IF(ISNA(IF((VLOOKUP($D260,'GN4'!$E$3:$F$38,2,0))=1,1,0)),"",VLOOKUP($D260,'GN4'!$E$3:$F$38,2,0))</f>
        <v/>
      </c>
      <c r="P260" s="27"/>
      <c r="Q260" s="27"/>
      <c r="R260" s="27"/>
      <c r="S260" s="27"/>
      <c r="T260" s="27"/>
      <c r="U260" s="27"/>
      <c r="V260" s="27">
        <f>IF(ISNA(IF((VLOOKUP($D260,Chilicookoff!$C$2:$E$37,3,0))=1,1,0)),"",VLOOKUP($D260,Chilicookoff!$C$2:$E$37,3,0))</f>
        <v>0</v>
      </c>
      <c r="W260" s="29" t="str">
        <f>IF(ISNA(VLOOKUP($D260&amp;"",'Advisory Week'!$D$2:$E$32,2,0)),"",VLOOKUP($D260&amp;"",'Advisory Week'!$D$2:$E$32,2,0))</f>
        <v/>
      </c>
      <c r="X260" s="27"/>
      <c r="Y260" s="29" t="str">
        <f>IF(ISNA(IF((VLOOKUP($D260,'B-A-B'!$E$2:$F$70,2,0))=1,1,0)),"",VLOOKUP($D260,'B-A-B'!$E$2:$F$70,2,0))</f>
        <v/>
      </c>
      <c r="Z260" s="29" t="str">
        <f>IF(ISNA(IF((VLOOKUP($D260,'SWE Alumni Event'!$E$2:$F$70,2,0))=1,1,0)),"",VLOOKUP($D260,'SWE Alumni Event'!$E$2:$F$70,2,0))</f>
        <v/>
      </c>
      <c r="AA260" s="27"/>
      <c r="AB260" s="27" t="str">
        <f t="shared" si="0"/>
        <v/>
      </c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</row>
    <row r="261" spans="1:44" ht="15">
      <c r="A261" s="21">
        <f>Membership!$A265</f>
        <v>0</v>
      </c>
      <c r="B261" s="22">
        <f>Membership!$B265</f>
        <v>0</v>
      </c>
      <c r="C261" s="23">
        <f>Membership!$C265</f>
        <v>0</v>
      </c>
      <c r="D261" s="24" t="str">
        <f>Membership!$D265</f>
        <v/>
      </c>
      <c r="E261" s="27" t="str">
        <f>IF(ISNA(VLOOKUP($D261&amp;"",'GM1'!$G$2:$H$64,2,0)),"",VLOOKUP($D261&amp;"",'GM1'!$G$2:$H$64,2,0))</f>
        <v/>
      </c>
      <c r="F261" s="24" t="str">
        <f>IF(ISNA(VLOOKUP($D261&amp;"",'GM2'!$G$2:$H$64,2,0)),"",VLOOKUP($D261&amp;"",'GM2'!$G$2:$H$64,2,0))</f>
        <v/>
      </c>
      <c r="G261" s="28" t="str">
        <f>IF(ISNA(VLOOKUP($D261&amp;"",'GM3'!$G$2:$H$20,2,0)),"",VLOOKUP($D261&amp;"",'GM3'!$G$2:$H$20,2,0))</f>
        <v/>
      </c>
      <c r="H261" s="21">
        <f>IF(ISNA(IF((VLOOKUP($D261,'SN1'!$E$2:$F$46,2,0))=1,1,0)),"",VLOOKUP($D261,'SN1'!$E$2:$F$46,2,0))</f>
        <v>0</v>
      </c>
      <c r="I261" s="24">
        <f>IF(ISNA(IF((VLOOKUP($D261,'SN2'!$E$2:$F$51,2,0))=1,1,0)),"",VLOOKUP($D261,'SN2'!$E$2:$F$51,2,0))</f>
        <v>0</v>
      </c>
      <c r="J261" s="24">
        <f>IF(ISNA(IF((VLOOKUP($D261,'SN3'!$E$2:$F$43,2,0))=1,2,0)),"",VLOOKUP($D261,'SN3'!$E$2:$F$43,2,0))</f>
        <v>0</v>
      </c>
      <c r="K261" s="24">
        <f>IF(ISNA(IF((VLOOKUP($D261,'SN4'!$E$2:$F$37,2,0))=1,1,0)),"",VLOOKUP($D261,'SN4'!$E$2:$F$37,2,0))</f>
        <v>0</v>
      </c>
      <c r="L261" s="21" t="str">
        <f>IF(ISNA(IF((VLOOKUP($D261,'GN1'!$F$2:$G$47,2,0))=1,1,0)),"",VLOOKUP($D261,'GN1'!$F$2:$G$47,2,0))</f>
        <v/>
      </c>
      <c r="M261" s="27" t="str">
        <f>IF(ISNA(IF((VLOOKUP($D261,'GN2'!$E$2:$F$37,2,0))=1,1,0)),"",VLOOKUP($D261,'GN2'!$E$2:$F$37,2,0))</f>
        <v/>
      </c>
      <c r="N261" s="27">
        <f>IF(ISNA(IF((VLOOKUP($D261,'GN3'!$E$2:$F$61,2,0))=1,1,0)),"",VLOOKUP($D261,'GN3'!$E$2:$F$61,2,0))</f>
        <v>0</v>
      </c>
      <c r="O261" s="29" t="str">
        <f>IF(ISNA(IF((VLOOKUP($D261,'GN4'!$E$3:$F$38,2,0))=1,1,0)),"",VLOOKUP($D261,'GN4'!$E$3:$F$38,2,0))</f>
        <v/>
      </c>
      <c r="P261" s="27"/>
      <c r="Q261" s="27"/>
      <c r="R261" s="27"/>
      <c r="S261" s="27"/>
      <c r="T261" s="27"/>
      <c r="U261" s="27"/>
      <c r="V261" s="27">
        <f>IF(ISNA(IF((VLOOKUP($D261,Chilicookoff!$C$2:$E$37,3,0))=1,1,0)),"",VLOOKUP($D261,Chilicookoff!$C$2:$E$37,3,0))</f>
        <v>0</v>
      </c>
      <c r="W261" s="29" t="str">
        <f>IF(ISNA(VLOOKUP($D261&amp;"",'Advisory Week'!$D$2:$E$32,2,0)),"",VLOOKUP($D261&amp;"",'Advisory Week'!$D$2:$E$32,2,0))</f>
        <v/>
      </c>
      <c r="X261" s="27"/>
      <c r="Y261" s="29" t="str">
        <f>IF(ISNA(IF((VLOOKUP($D261,'B-A-B'!$E$2:$F$70,2,0))=1,1,0)),"",VLOOKUP($D261,'B-A-B'!$E$2:$F$70,2,0))</f>
        <v/>
      </c>
      <c r="Z261" s="29" t="str">
        <f>IF(ISNA(IF((VLOOKUP($D261,'SWE Alumni Event'!$E$2:$F$70,2,0))=1,1,0)),"",VLOOKUP($D261,'SWE Alumni Event'!$E$2:$F$70,2,0))</f>
        <v/>
      </c>
      <c r="AA261" s="27"/>
      <c r="AB261" s="27" t="str">
        <f t="shared" si="0"/>
        <v/>
      </c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</row>
    <row r="262" spans="1:44" ht="15">
      <c r="A262" s="21">
        <f>Membership!$A266</f>
        <v>0</v>
      </c>
      <c r="B262" s="22">
        <f>Membership!$B266</f>
        <v>0</v>
      </c>
      <c r="C262" s="23">
        <f>Membership!$C266</f>
        <v>0</v>
      </c>
      <c r="D262" s="24" t="str">
        <f>Membership!$D266</f>
        <v/>
      </c>
      <c r="E262" s="27" t="str">
        <f>IF(ISNA(VLOOKUP($D262&amp;"",'GM1'!$G$2:$H$64,2,0)),"",VLOOKUP($D262&amp;"",'GM1'!$G$2:$H$64,2,0))</f>
        <v/>
      </c>
      <c r="F262" s="24" t="str">
        <f>IF(ISNA(VLOOKUP($D262&amp;"",'GM2'!$G$2:$H$64,2,0)),"",VLOOKUP($D262&amp;"",'GM2'!$G$2:$H$64,2,0))</f>
        <v/>
      </c>
      <c r="G262" s="28" t="str">
        <f>IF(ISNA(VLOOKUP($D262&amp;"",'GM3'!$G$2:$H$20,2,0)),"",VLOOKUP($D262&amp;"",'GM3'!$G$2:$H$20,2,0))</f>
        <v/>
      </c>
      <c r="H262" s="21">
        <f>IF(ISNA(IF((VLOOKUP($D262,'SN1'!$E$2:$F$46,2,0))=1,1,0)),"",VLOOKUP($D262,'SN1'!$E$2:$F$46,2,0))</f>
        <v>0</v>
      </c>
      <c r="I262" s="24">
        <f>IF(ISNA(IF((VLOOKUP($D262,'SN2'!$E$2:$F$51,2,0))=1,1,0)),"",VLOOKUP($D262,'SN2'!$E$2:$F$51,2,0))</f>
        <v>0</v>
      </c>
      <c r="J262" s="24">
        <f>IF(ISNA(IF((VLOOKUP($D262,'SN3'!$E$2:$F$43,2,0))=1,2,0)),"",VLOOKUP($D262,'SN3'!$E$2:$F$43,2,0))</f>
        <v>0</v>
      </c>
      <c r="K262" s="24">
        <f>IF(ISNA(IF((VLOOKUP($D262,'SN4'!$E$2:$F$37,2,0))=1,1,0)),"",VLOOKUP($D262,'SN4'!$E$2:$F$37,2,0))</f>
        <v>0</v>
      </c>
      <c r="L262" s="21" t="str">
        <f>IF(ISNA(IF((VLOOKUP($D262,'GN1'!$F$2:$G$47,2,0))=1,1,0)),"",VLOOKUP($D262,'GN1'!$F$2:$G$47,2,0))</f>
        <v/>
      </c>
      <c r="M262" s="27" t="str">
        <f>IF(ISNA(IF((VLOOKUP($D262,'GN2'!$E$2:$F$37,2,0))=1,1,0)),"",VLOOKUP($D262,'GN2'!$E$2:$F$37,2,0))</f>
        <v/>
      </c>
      <c r="N262" s="27">
        <f>IF(ISNA(IF((VLOOKUP($D262,'GN3'!$E$2:$F$61,2,0))=1,1,0)),"",VLOOKUP($D262,'GN3'!$E$2:$F$61,2,0))</f>
        <v>0</v>
      </c>
      <c r="O262" s="29" t="str">
        <f>IF(ISNA(IF((VLOOKUP($D262,'GN4'!$E$3:$F$38,2,0))=1,1,0)),"",VLOOKUP($D262,'GN4'!$E$3:$F$38,2,0))</f>
        <v/>
      </c>
      <c r="P262" s="27"/>
      <c r="Q262" s="27"/>
      <c r="R262" s="27"/>
      <c r="S262" s="27"/>
      <c r="T262" s="27"/>
      <c r="U262" s="27"/>
      <c r="V262" s="27">
        <f>IF(ISNA(IF((VLOOKUP($D262,Chilicookoff!$C$2:$E$37,3,0))=1,1,0)),"",VLOOKUP($D262,Chilicookoff!$C$2:$E$37,3,0))</f>
        <v>0</v>
      </c>
      <c r="W262" s="29" t="str">
        <f>IF(ISNA(VLOOKUP($D262&amp;"",'Advisory Week'!$D$2:$E$32,2,0)),"",VLOOKUP($D262&amp;"",'Advisory Week'!$D$2:$E$32,2,0))</f>
        <v/>
      </c>
      <c r="X262" s="27"/>
      <c r="Y262" s="29" t="str">
        <f>IF(ISNA(IF((VLOOKUP($D262,'B-A-B'!$E$2:$F$70,2,0))=1,1,0)),"",VLOOKUP($D262,'B-A-B'!$E$2:$F$70,2,0))</f>
        <v/>
      </c>
      <c r="Z262" s="29" t="str">
        <f>IF(ISNA(IF((VLOOKUP($D262,'SWE Alumni Event'!$E$2:$F$70,2,0))=1,1,0)),"",VLOOKUP($D262,'SWE Alumni Event'!$E$2:$F$70,2,0))</f>
        <v/>
      </c>
      <c r="AA262" s="27"/>
      <c r="AB262" s="27" t="str">
        <f t="shared" si="0"/>
        <v/>
      </c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</row>
    <row r="263" spans="1:44" ht="15">
      <c r="A263" s="21">
        <f>Membership!$A267</f>
        <v>0</v>
      </c>
      <c r="B263" s="22">
        <f>Membership!$B267</f>
        <v>0</v>
      </c>
      <c r="C263" s="23">
        <f>Membership!$C267</f>
        <v>0</v>
      </c>
      <c r="D263" s="24" t="str">
        <f>Membership!$D267</f>
        <v/>
      </c>
      <c r="E263" s="27" t="str">
        <f>IF(ISNA(VLOOKUP($D263&amp;"",'GM1'!$G$2:$H$64,2,0)),"",VLOOKUP($D263&amp;"",'GM1'!$G$2:$H$64,2,0))</f>
        <v/>
      </c>
      <c r="F263" s="24" t="str">
        <f>IF(ISNA(VLOOKUP($D263&amp;"",'GM2'!$G$2:$H$64,2,0)),"",VLOOKUP($D263&amp;"",'GM2'!$G$2:$H$64,2,0))</f>
        <v/>
      </c>
      <c r="G263" s="28" t="str">
        <f>IF(ISNA(VLOOKUP($D263&amp;"",'GM3'!$G$2:$H$20,2,0)),"",VLOOKUP($D263&amp;"",'GM3'!$G$2:$H$20,2,0))</f>
        <v/>
      </c>
      <c r="H263" s="21">
        <f>IF(ISNA(IF((VLOOKUP($D263,'SN1'!$E$2:$F$46,2,0))=1,1,0)),"",VLOOKUP($D263,'SN1'!$E$2:$F$46,2,0))</f>
        <v>0</v>
      </c>
      <c r="I263" s="24">
        <f>IF(ISNA(IF((VLOOKUP($D263,'SN2'!$E$2:$F$51,2,0))=1,1,0)),"",VLOOKUP($D263,'SN2'!$E$2:$F$51,2,0))</f>
        <v>0</v>
      </c>
      <c r="J263" s="24">
        <f>IF(ISNA(IF((VLOOKUP($D263,'SN3'!$E$2:$F$43,2,0))=1,2,0)),"",VLOOKUP($D263,'SN3'!$E$2:$F$43,2,0))</f>
        <v>0</v>
      </c>
      <c r="K263" s="24">
        <f>IF(ISNA(IF((VLOOKUP($D263,'SN4'!$E$2:$F$37,2,0))=1,1,0)),"",VLOOKUP($D263,'SN4'!$E$2:$F$37,2,0))</f>
        <v>0</v>
      </c>
      <c r="L263" s="21" t="str">
        <f>IF(ISNA(IF((VLOOKUP($D263,'GN1'!$F$2:$G$47,2,0))=1,1,0)),"",VLOOKUP($D263,'GN1'!$F$2:$G$47,2,0))</f>
        <v/>
      </c>
      <c r="M263" s="27" t="str">
        <f>IF(ISNA(IF((VLOOKUP($D263,'GN2'!$E$2:$F$37,2,0))=1,1,0)),"",VLOOKUP($D263,'GN2'!$E$2:$F$37,2,0))</f>
        <v/>
      </c>
      <c r="N263" s="27">
        <f>IF(ISNA(IF((VLOOKUP($D263,'GN3'!$E$2:$F$61,2,0))=1,1,0)),"",VLOOKUP($D263,'GN3'!$E$2:$F$61,2,0))</f>
        <v>0</v>
      </c>
      <c r="O263" s="29" t="str">
        <f>IF(ISNA(IF((VLOOKUP($D263,'GN4'!$E$3:$F$38,2,0))=1,1,0)),"",VLOOKUP($D263,'GN4'!$E$3:$F$38,2,0))</f>
        <v/>
      </c>
      <c r="P263" s="27"/>
      <c r="Q263" s="27"/>
      <c r="R263" s="27"/>
      <c r="S263" s="27"/>
      <c r="T263" s="27"/>
      <c r="U263" s="27"/>
      <c r="V263" s="27">
        <f>IF(ISNA(IF((VLOOKUP($D263,Chilicookoff!$C$2:$E$37,3,0))=1,1,0)),"",VLOOKUP($D263,Chilicookoff!$C$2:$E$37,3,0))</f>
        <v>0</v>
      </c>
      <c r="W263" s="29" t="str">
        <f>IF(ISNA(VLOOKUP($D263&amp;"",'Advisory Week'!$D$2:$E$32,2,0)),"",VLOOKUP($D263&amp;"",'Advisory Week'!$D$2:$E$32,2,0))</f>
        <v/>
      </c>
      <c r="X263" s="27"/>
      <c r="Y263" s="29" t="str">
        <f>IF(ISNA(IF((VLOOKUP($D263,'B-A-B'!$E$2:$F$70,2,0))=1,1,0)),"",VLOOKUP($D263,'B-A-B'!$E$2:$F$70,2,0))</f>
        <v/>
      </c>
      <c r="Z263" s="27"/>
      <c r="AA263" s="27"/>
      <c r="AB263" s="27" t="str">
        <f t="shared" si="0"/>
        <v/>
      </c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</row>
    <row r="264" spans="1:44" ht="15">
      <c r="A264" s="21">
        <f>Membership!$A268</f>
        <v>0</v>
      </c>
      <c r="B264" s="22">
        <f>Membership!$B268</f>
        <v>0</v>
      </c>
      <c r="C264" s="23">
        <f>Membership!$C268</f>
        <v>0</v>
      </c>
      <c r="D264" s="24" t="str">
        <f>Membership!$D268</f>
        <v/>
      </c>
      <c r="E264" s="27" t="str">
        <f>IF(ISNA(VLOOKUP($D264&amp;"",'GM1'!$G$2:$H$64,2,0)),"",VLOOKUP($D264&amp;"",'GM1'!$G$2:$H$64,2,0))</f>
        <v/>
      </c>
      <c r="F264" s="24" t="str">
        <f>IF(ISNA(VLOOKUP($D264&amp;"",'GM2'!$G$2:$H$64,2,0)),"",VLOOKUP($D264&amp;"",'GM2'!$G$2:$H$64,2,0))</f>
        <v/>
      </c>
      <c r="G264" s="28" t="str">
        <f>IF(ISNA(VLOOKUP($D264&amp;"",'GM3'!$G$2:$H$20,2,0)),"",VLOOKUP($D264&amp;"",'GM3'!$G$2:$H$20,2,0))</f>
        <v/>
      </c>
      <c r="H264" s="21">
        <f>IF(ISNA(IF((VLOOKUP($D264,'SN1'!$E$2:$F$46,2,0))=1,1,0)),"",VLOOKUP($D264,'SN1'!$E$2:$F$46,2,0))</f>
        <v>0</v>
      </c>
      <c r="I264" s="24">
        <f>IF(ISNA(IF((VLOOKUP($D264,'SN2'!$E$2:$F$51,2,0))=1,1,0)),"",VLOOKUP($D264,'SN2'!$E$2:$F$51,2,0))</f>
        <v>0</v>
      </c>
      <c r="J264" s="24">
        <f>IF(ISNA(IF((VLOOKUP($D264,'SN3'!$E$2:$F$43,2,0))=1,2,0)),"",VLOOKUP($D264,'SN3'!$E$2:$F$43,2,0))</f>
        <v>0</v>
      </c>
      <c r="K264" s="24">
        <f>IF(ISNA(IF((VLOOKUP($D264,'SN4'!$E$2:$F$37,2,0))=1,1,0)),"",VLOOKUP($D264,'SN4'!$E$2:$F$37,2,0))</f>
        <v>0</v>
      </c>
      <c r="L264" s="21" t="str">
        <f>IF(ISNA(IF((VLOOKUP($D264,'GN1'!$F$2:$G$47,2,0))=1,1,0)),"",VLOOKUP($D264,'GN1'!$F$2:$G$47,2,0))</f>
        <v/>
      </c>
      <c r="M264" s="27" t="str">
        <f>IF(ISNA(IF((VLOOKUP($D264,'GN2'!$E$2:$F$37,2,0))=1,1,0)),"",VLOOKUP($D264,'GN2'!$E$2:$F$37,2,0))</f>
        <v/>
      </c>
      <c r="N264" s="27">
        <f>IF(ISNA(IF((VLOOKUP($D264,'GN3'!$E$2:$F$61,2,0))=1,1,0)),"",VLOOKUP($D264,'GN3'!$E$2:$F$61,2,0))</f>
        <v>0</v>
      </c>
      <c r="O264" s="29" t="str">
        <f>IF(ISNA(IF((VLOOKUP($D264,'GN4'!$E$3:$F$38,2,0))=1,1,0)),"",VLOOKUP($D264,'GN4'!$E$3:$F$38,2,0))</f>
        <v/>
      </c>
      <c r="P264" s="27"/>
      <c r="Q264" s="27"/>
      <c r="R264" s="27"/>
      <c r="S264" s="27"/>
      <c r="T264" s="27"/>
      <c r="U264" s="27"/>
      <c r="V264" s="27">
        <f>IF(ISNA(IF((VLOOKUP($D264,Chilicookoff!$C$2:$E$37,3,0))=1,1,0)),"",VLOOKUP($D264,Chilicookoff!$C$2:$E$37,3,0))</f>
        <v>0</v>
      </c>
      <c r="W264" s="29" t="str">
        <f>IF(ISNA(VLOOKUP($D264&amp;"",'Advisory Week'!$D$2:$E$32,2,0)),"",VLOOKUP($D264&amp;"",'Advisory Week'!$D$2:$E$32,2,0))</f>
        <v/>
      </c>
      <c r="X264" s="27"/>
      <c r="Y264" s="29" t="str">
        <f>IF(ISNA(IF((VLOOKUP($D264,'B-A-B'!$E$2:$F$70,2,0))=1,1,0)),"",VLOOKUP($D264,'B-A-B'!$E$2:$F$70,2,0))</f>
        <v/>
      </c>
      <c r="Z264" s="27"/>
      <c r="AA264" s="27"/>
      <c r="AB264" s="27" t="str">
        <f t="shared" si="0"/>
        <v/>
      </c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</row>
    <row r="265" spans="1:44" ht="15">
      <c r="A265" s="21">
        <f>Membership!$A269</f>
        <v>0</v>
      </c>
      <c r="B265" s="22">
        <f>Membership!$B269</f>
        <v>0</v>
      </c>
      <c r="C265" s="23">
        <f>Membership!$C269</f>
        <v>0</v>
      </c>
      <c r="D265" s="24" t="str">
        <f>Membership!$D269</f>
        <v/>
      </c>
      <c r="E265" s="27" t="str">
        <f>IF(ISNA(VLOOKUP($D265&amp;"",'GM1'!$G$2:$H$64,2,0)),"",VLOOKUP($D265&amp;"",'GM1'!$G$2:$H$64,2,0))</f>
        <v/>
      </c>
      <c r="F265" s="24" t="str">
        <f>IF(ISNA(VLOOKUP($D265&amp;"",'GM2'!$G$2:$H$64,2,0)),"",VLOOKUP($D265&amp;"",'GM2'!$G$2:$H$64,2,0))</f>
        <v/>
      </c>
      <c r="G265" s="28" t="str">
        <f>IF(ISNA(VLOOKUP($D265&amp;"",'GM3'!$G$2:$H$20,2,0)),"",VLOOKUP($D265&amp;"",'GM3'!$G$2:$H$20,2,0))</f>
        <v/>
      </c>
      <c r="H265" s="21">
        <f>IF(ISNA(IF((VLOOKUP($D265,'SN1'!$E$2:$F$46,2,0))=1,1,0)),"",VLOOKUP($D265,'SN1'!$E$2:$F$46,2,0))</f>
        <v>0</v>
      </c>
      <c r="I265" s="24">
        <f>IF(ISNA(IF((VLOOKUP($D265,'SN2'!$E$2:$F$51,2,0))=1,1,0)),"",VLOOKUP($D265,'SN2'!$E$2:$F$51,2,0))</f>
        <v>0</v>
      </c>
      <c r="J265" s="24">
        <f>IF(ISNA(IF((VLOOKUP($D265,'SN3'!$E$2:$F$43,2,0))=1,2,0)),"",VLOOKUP($D265,'SN3'!$E$2:$F$43,2,0))</f>
        <v>0</v>
      </c>
      <c r="K265" s="24">
        <f>IF(ISNA(IF((VLOOKUP($D265,'SN4'!$E$2:$F$37,2,0))=1,1,0)),"",VLOOKUP($D265,'SN4'!$E$2:$F$37,2,0))</f>
        <v>0</v>
      </c>
      <c r="L265" s="21" t="str">
        <f>IF(ISNA(IF((VLOOKUP($D265,'GN1'!$F$2:$G$47,2,0))=1,1,0)),"",VLOOKUP($D265,'GN1'!$F$2:$G$47,2,0))</f>
        <v/>
      </c>
      <c r="M265" s="27" t="str">
        <f>IF(ISNA(IF((VLOOKUP($D265,'GN2'!$E$2:$F$37,2,0))=1,1,0)),"",VLOOKUP($D265,'GN2'!$E$2:$F$37,2,0))</f>
        <v/>
      </c>
      <c r="N265" s="27">
        <f>IF(ISNA(IF((VLOOKUP($D265,'GN3'!$E$2:$F$61,2,0))=1,1,0)),"",VLOOKUP($D265,'GN3'!$E$2:$F$61,2,0))</f>
        <v>0</v>
      </c>
      <c r="O265" s="29" t="str">
        <f>IF(ISNA(IF((VLOOKUP($D265,'GN4'!$E$3:$F$38,2,0))=1,1,0)),"",VLOOKUP($D265,'GN4'!$E$3:$F$38,2,0))</f>
        <v/>
      </c>
      <c r="P265" s="27"/>
      <c r="Q265" s="27"/>
      <c r="R265" s="27"/>
      <c r="S265" s="27"/>
      <c r="T265" s="27"/>
      <c r="U265" s="27"/>
      <c r="V265" s="27">
        <f>IF(ISNA(IF((VLOOKUP($D265,Chilicookoff!$C$2:$E$37,3,0))=1,1,0)),"",VLOOKUP($D265,Chilicookoff!$C$2:$E$37,3,0))</f>
        <v>0</v>
      </c>
      <c r="W265" s="29" t="str">
        <f>IF(ISNA(VLOOKUP($D265&amp;"",'Advisory Week'!$D$2:$E$32,2,0)),"",VLOOKUP($D265&amp;"",'Advisory Week'!$D$2:$E$32,2,0))</f>
        <v/>
      </c>
      <c r="X265" s="27"/>
      <c r="Y265" s="29" t="str">
        <f>IF(ISNA(IF((VLOOKUP($D265,'B-A-B'!$E$2:$F$70,2,0))=1,1,0)),"",VLOOKUP($D265,'B-A-B'!$E$2:$F$70,2,0))</f>
        <v/>
      </c>
      <c r="Z265" s="27"/>
      <c r="AA265" s="27"/>
      <c r="AB265" s="27" t="str">
        <f t="shared" si="0"/>
        <v/>
      </c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</row>
    <row r="266" spans="1:44" ht="15">
      <c r="A266" s="21">
        <f>Membership!$A270</f>
        <v>0</v>
      </c>
      <c r="B266" s="22">
        <f>Membership!$B270</f>
        <v>0</v>
      </c>
      <c r="C266" s="23">
        <f>Membership!$C270</f>
        <v>0</v>
      </c>
      <c r="D266" s="24" t="str">
        <f>Membership!$D270</f>
        <v/>
      </c>
      <c r="E266" s="27" t="str">
        <f>IF(ISNA(VLOOKUP($D266&amp;"",'GM1'!$G$2:$H$64,2,0)),"",VLOOKUP($D266&amp;"",'GM1'!$G$2:$H$64,2,0))</f>
        <v/>
      </c>
      <c r="F266" s="24" t="str">
        <f>IF(ISNA(VLOOKUP($D266&amp;"",'GM2'!$G$2:$H$64,2,0)),"",VLOOKUP($D266&amp;"",'GM2'!$G$2:$H$64,2,0))</f>
        <v/>
      </c>
      <c r="G266" s="28" t="str">
        <f>IF(ISNA(VLOOKUP($D266&amp;"",'GM3'!$G$2:$H$20,2,0)),"",VLOOKUP($D266&amp;"",'GM3'!$G$2:$H$20,2,0))</f>
        <v/>
      </c>
      <c r="H266" s="21">
        <f>IF(ISNA(IF((VLOOKUP($D266,'SN1'!$E$2:$F$46,2,0))=1,1,0)),"",VLOOKUP($D266,'SN1'!$E$2:$F$46,2,0))</f>
        <v>0</v>
      </c>
      <c r="I266" s="24">
        <f>IF(ISNA(IF((VLOOKUP($D266,'SN2'!$E$2:$F$51,2,0))=1,1,0)),"",VLOOKUP($D266,'SN2'!$E$2:$F$51,2,0))</f>
        <v>0</v>
      </c>
      <c r="J266" s="24">
        <f>IF(ISNA(IF((VLOOKUP($D266,'SN3'!$E$2:$F$43,2,0))=1,2,0)),"",VLOOKUP($D266,'SN3'!$E$2:$F$43,2,0))</f>
        <v>0</v>
      </c>
      <c r="K266" s="24">
        <f>IF(ISNA(IF((VLOOKUP($D266,'SN4'!$E$2:$F$37,2,0))=1,1,0)),"",VLOOKUP($D266,'SN4'!$E$2:$F$37,2,0))</f>
        <v>0</v>
      </c>
      <c r="L266" s="21" t="str">
        <f>IF(ISNA(IF((VLOOKUP($D266,'GN1'!$F$2:$G$47,2,0))=1,1,0)),"",VLOOKUP($D266,'GN1'!$F$2:$G$47,2,0))</f>
        <v/>
      </c>
      <c r="M266" s="27" t="str">
        <f>IF(ISNA(IF((VLOOKUP($D266,'GN2'!$E$2:$F$37,2,0))=1,1,0)),"",VLOOKUP($D266,'GN2'!$E$2:$F$37,2,0))</f>
        <v/>
      </c>
      <c r="N266" s="27">
        <f>IF(ISNA(IF((VLOOKUP($D266,'GN3'!$E$2:$F$61,2,0))=1,1,0)),"",VLOOKUP($D266,'GN3'!$E$2:$F$61,2,0))</f>
        <v>0</v>
      </c>
      <c r="O266" s="29" t="str">
        <f>IF(ISNA(IF((VLOOKUP($D266,'GN4'!$E$3:$F$38,2,0))=1,1,0)),"",VLOOKUP($D266,'GN4'!$E$3:$F$38,2,0))</f>
        <v/>
      </c>
      <c r="P266" s="27"/>
      <c r="Q266" s="27"/>
      <c r="R266" s="27"/>
      <c r="S266" s="27"/>
      <c r="T266" s="27"/>
      <c r="U266" s="27"/>
      <c r="V266" s="27">
        <f>IF(ISNA(IF((VLOOKUP($D266,Chilicookoff!$C$2:$E$37,3,0))=1,1,0)),"",VLOOKUP($D266,Chilicookoff!$C$2:$E$37,3,0))</f>
        <v>0</v>
      </c>
      <c r="W266" s="29" t="str">
        <f>IF(ISNA(VLOOKUP($D266&amp;"",'Advisory Week'!$D$2:$E$32,2,0)),"",VLOOKUP($D266&amp;"",'Advisory Week'!$D$2:$E$32,2,0))</f>
        <v/>
      </c>
      <c r="X266" s="27"/>
      <c r="Y266" s="29" t="str">
        <f>IF(ISNA(IF((VLOOKUP($D266,'B-A-B'!$E$2:$F$70,2,0))=1,1,0)),"",VLOOKUP($D266,'B-A-B'!$E$2:$F$70,2,0))</f>
        <v/>
      </c>
      <c r="Z266" s="27"/>
      <c r="AA266" s="27"/>
      <c r="AB266" s="27" t="str">
        <f t="shared" si="0"/>
        <v/>
      </c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</row>
    <row r="267" spans="1:44" ht="15">
      <c r="A267" s="21">
        <f>Membership!$A271</f>
        <v>0</v>
      </c>
      <c r="B267" s="22">
        <f>Membership!$B271</f>
        <v>0</v>
      </c>
      <c r="C267" s="23">
        <f>Membership!$C271</f>
        <v>0</v>
      </c>
      <c r="D267" s="24" t="str">
        <f>Membership!$D271</f>
        <v/>
      </c>
      <c r="E267" s="27" t="str">
        <f>IF(ISNA(VLOOKUP($D267&amp;"",'GM1'!$G$2:$H$64,2,0)),"",VLOOKUP($D267&amp;"",'GM1'!$G$2:$H$64,2,0))</f>
        <v/>
      </c>
      <c r="F267" s="24" t="str">
        <f>IF(ISNA(VLOOKUP($D267&amp;"",'GM2'!$G$2:$H$64,2,0)),"",VLOOKUP($D267&amp;"",'GM2'!$G$2:$H$64,2,0))</f>
        <v/>
      </c>
      <c r="G267" s="28" t="str">
        <f>IF(ISNA(VLOOKUP($D267&amp;"",'GM3'!$G$2:$H$20,2,0)),"",VLOOKUP($D267&amp;"",'GM3'!$G$2:$H$20,2,0))</f>
        <v/>
      </c>
      <c r="H267" s="21">
        <f>IF(ISNA(IF((VLOOKUP($D267,'SN1'!$E$2:$F$46,2,0))=1,1,0)),"",VLOOKUP($D267,'SN1'!$E$2:$F$46,2,0))</f>
        <v>0</v>
      </c>
      <c r="I267" s="24">
        <f>IF(ISNA(IF((VLOOKUP($D267,'SN2'!$E$2:$F$51,2,0))=1,1,0)),"",VLOOKUP($D267,'SN2'!$E$2:$F$51,2,0))</f>
        <v>0</v>
      </c>
      <c r="J267" s="24">
        <f>IF(ISNA(IF((VLOOKUP($D267,'SN3'!$E$2:$F$43,2,0))=1,2,0)),"",VLOOKUP($D267,'SN3'!$E$2:$F$43,2,0))</f>
        <v>0</v>
      </c>
      <c r="K267" s="24">
        <f>IF(ISNA(IF((VLOOKUP($D267,'SN4'!$E$2:$F$37,2,0))=1,1,0)),"",VLOOKUP($D267,'SN4'!$E$2:$F$37,2,0))</f>
        <v>0</v>
      </c>
      <c r="L267" s="21" t="str">
        <f>IF(ISNA(IF((VLOOKUP($D267,'GN1'!$F$2:$G$47,2,0))=1,1,0)),"",VLOOKUP($D267,'GN1'!$F$2:$G$47,2,0))</f>
        <v/>
      </c>
      <c r="M267" s="27" t="str">
        <f>IF(ISNA(IF((VLOOKUP($D267,'GN2'!$E$2:$F$37,2,0))=1,1,0)),"",VLOOKUP($D267,'GN2'!$E$2:$F$37,2,0))</f>
        <v/>
      </c>
      <c r="N267" s="27">
        <f>IF(ISNA(IF((VLOOKUP($D267,'GN3'!$E$2:$F$61,2,0))=1,1,0)),"",VLOOKUP($D267,'GN3'!$E$2:$F$61,2,0))</f>
        <v>0</v>
      </c>
      <c r="O267" s="29" t="str">
        <f>IF(ISNA(IF((VLOOKUP($D267,'GN4'!$E$3:$F$38,2,0))=1,1,0)),"",VLOOKUP($D267,'GN4'!$E$3:$F$38,2,0))</f>
        <v/>
      </c>
      <c r="P267" s="27"/>
      <c r="Q267" s="27"/>
      <c r="R267" s="27"/>
      <c r="S267" s="27"/>
      <c r="T267" s="27"/>
      <c r="U267" s="27"/>
      <c r="V267" s="27">
        <f>IF(ISNA(IF((VLOOKUP($D267,Chilicookoff!$C$2:$E$37,3,0))=1,1,0)),"",VLOOKUP($D267,Chilicookoff!$C$2:$E$37,3,0))</f>
        <v>0</v>
      </c>
      <c r="W267" s="29" t="str">
        <f>IF(ISNA(VLOOKUP($D267&amp;"",'Advisory Week'!$D$2:$E$32,2,0)),"",VLOOKUP($D267&amp;"",'Advisory Week'!$D$2:$E$32,2,0))</f>
        <v/>
      </c>
      <c r="X267" s="27"/>
      <c r="Y267" s="29" t="str">
        <f>IF(ISNA(IF((VLOOKUP($D267,'B-A-B'!$E$2:$F$70,2,0))=1,1,0)),"",VLOOKUP($D267,'B-A-B'!$E$2:$F$70,2,0))</f>
        <v/>
      </c>
      <c r="Z267" s="27"/>
      <c r="AA267" s="27"/>
      <c r="AB267" s="27" t="str">
        <f t="shared" si="0"/>
        <v/>
      </c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</row>
    <row r="268" spans="1:44" ht="15">
      <c r="A268" s="21">
        <f>Membership!$A272</f>
        <v>0</v>
      </c>
      <c r="B268" s="22">
        <f>Membership!$B272</f>
        <v>0</v>
      </c>
      <c r="C268" s="23">
        <f>Membership!$C272</f>
        <v>0</v>
      </c>
      <c r="D268" s="24" t="str">
        <f>Membership!$D272</f>
        <v/>
      </c>
      <c r="E268" s="27" t="str">
        <f>IF(ISNA(VLOOKUP($D268&amp;"",'GM1'!$G$2:$H$64,2,0)),"",VLOOKUP($D268&amp;"",'GM1'!$G$2:$H$64,2,0))</f>
        <v/>
      </c>
      <c r="F268" s="24" t="str">
        <f>IF(ISNA(VLOOKUP($D268&amp;"",'GM2'!$G$2:$H$64,2,0)),"",VLOOKUP($D268&amp;"",'GM2'!$G$2:$H$64,2,0))</f>
        <v/>
      </c>
      <c r="G268" s="28" t="str">
        <f>IF(ISNA(VLOOKUP($D268&amp;"",'GM3'!$G$2:$H$20,2,0)),"",VLOOKUP($D268&amp;"",'GM3'!$G$2:$H$20,2,0))</f>
        <v/>
      </c>
      <c r="H268" s="21">
        <f>IF(ISNA(IF((VLOOKUP($D268,'SN1'!$E$2:$F$46,2,0))=1,1,0)),"",VLOOKUP($D268,'SN1'!$E$2:$F$46,2,0))</f>
        <v>0</v>
      </c>
      <c r="I268" s="24">
        <f>IF(ISNA(IF((VLOOKUP($D268,'SN2'!$E$2:$F$51,2,0))=1,1,0)),"",VLOOKUP($D268,'SN2'!$E$2:$F$51,2,0))</f>
        <v>0</v>
      </c>
      <c r="J268" s="24">
        <f>IF(ISNA(IF((VLOOKUP($D268,'SN3'!$E$2:$F$43,2,0))=1,2,0)),"",VLOOKUP($D268,'SN3'!$E$2:$F$43,2,0))</f>
        <v>0</v>
      </c>
      <c r="K268" s="24">
        <f>IF(ISNA(IF((VLOOKUP($D268,'SN4'!$E$2:$F$37,2,0))=1,1,0)),"",VLOOKUP($D268,'SN4'!$E$2:$F$37,2,0))</f>
        <v>0</v>
      </c>
      <c r="L268" s="21" t="str">
        <f>IF(ISNA(IF((VLOOKUP($D268,'GN1'!$F$2:$G$47,2,0))=1,1,0)),"",VLOOKUP($D268,'GN1'!$F$2:$G$47,2,0))</f>
        <v/>
      </c>
      <c r="M268" s="27" t="str">
        <f>IF(ISNA(IF((VLOOKUP($D268,'GN2'!$E$2:$F$37,2,0))=1,1,0)),"",VLOOKUP($D268,'GN2'!$E$2:$F$37,2,0))</f>
        <v/>
      </c>
      <c r="N268" s="27">
        <f>IF(ISNA(IF((VLOOKUP($D268,'GN3'!$E$2:$F$61,2,0))=1,1,0)),"",VLOOKUP($D268,'GN3'!$E$2:$F$61,2,0))</f>
        <v>0</v>
      </c>
      <c r="O268" s="29" t="str">
        <f>IF(ISNA(IF((VLOOKUP($D268,'GN4'!$E$3:$F$38,2,0))=1,1,0)),"",VLOOKUP($D268,'GN4'!$E$3:$F$38,2,0))</f>
        <v/>
      </c>
      <c r="P268" s="27"/>
      <c r="Q268" s="27"/>
      <c r="R268" s="27"/>
      <c r="S268" s="27"/>
      <c r="T268" s="27"/>
      <c r="U268" s="27"/>
      <c r="V268" s="27">
        <f>IF(ISNA(IF((VLOOKUP($D268,Chilicookoff!$C$2:$E$37,3,0))=1,1,0)),"",VLOOKUP($D268,Chilicookoff!$C$2:$E$37,3,0))</f>
        <v>0</v>
      </c>
      <c r="W268" s="29" t="str">
        <f>IF(ISNA(VLOOKUP($D268&amp;"",'Advisory Week'!$D$2:$E$32,2,0)),"",VLOOKUP($D268&amp;"",'Advisory Week'!$D$2:$E$32,2,0))</f>
        <v/>
      </c>
      <c r="X268" s="27"/>
      <c r="Y268" s="29" t="str">
        <f>IF(ISNA(IF((VLOOKUP($D268,'B-A-B'!$E$2:$F$70,2,0))=1,1,0)),"",VLOOKUP($D268,'B-A-B'!$E$2:$F$70,2,0))</f>
        <v/>
      </c>
      <c r="Z268" s="27"/>
      <c r="AA268" s="27"/>
      <c r="AB268" s="27" t="str">
        <f t="shared" si="0"/>
        <v/>
      </c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</row>
    <row r="269" spans="1:44" ht="15">
      <c r="A269" s="21">
        <f>Membership!$A273</f>
        <v>0</v>
      </c>
      <c r="B269" s="22">
        <f>Membership!$B273</f>
        <v>0</v>
      </c>
      <c r="C269" s="23">
        <f>Membership!$C273</f>
        <v>0</v>
      </c>
      <c r="D269" s="24" t="str">
        <f>Membership!$D273</f>
        <v/>
      </c>
      <c r="E269" s="27" t="str">
        <f>IF(ISNA(VLOOKUP($D269&amp;"",'GM1'!$G$2:$H$64,2,0)),"",VLOOKUP($D269&amp;"",'GM1'!$G$2:$H$64,2,0))</f>
        <v/>
      </c>
      <c r="F269" s="24" t="str">
        <f>IF(ISNA(VLOOKUP($D269&amp;"",'GM2'!$G$2:$H$64,2,0)),"",VLOOKUP($D269&amp;"",'GM2'!$G$2:$H$64,2,0))</f>
        <v/>
      </c>
      <c r="G269" s="28" t="str">
        <f>IF(ISNA(VLOOKUP($D269&amp;"",'GM3'!$G$2:$H$20,2,0)),"",VLOOKUP($D269&amp;"",'GM3'!$G$2:$H$20,2,0))</f>
        <v/>
      </c>
      <c r="H269" s="21">
        <f>IF(ISNA(IF((VLOOKUP($D269,'SN1'!$E$2:$F$46,2,0))=1,1,0)),"",VLOOKUP($D269,'SN1'!$E$2:$F$46,2,0))</f>
        <v>0</v>
      </c>
      <c r="I269" s="24">
        <f>IF(ISNA(IF((VLOOKUP($D269,'SN2'!$E$2:$F$51,2,0))=1,1,0)),"",VLOOKUP($D269,'SN2'!$E$2:$F$51,2,0))</f>
        <v>0</v>
      </c>
      <c r="J269" s="24">
        <f>IF(ISNA(IF((VLOOKUP($D269,'SN3'!$E$2:$F$43,2,0))=1,2,0)),"",VLOOKUP($D269,'SN3'!$E$2:$F$43,2,0))</f>
        <v>0</v>
      </c>
      <c r="K269" s="24">
        <f>IF(ISNA(IF((VLOOKUP($D269,'SN4'!$E$2:$F$37,2,0))=1,1,0)),"",VLOOKUP($D269,'SN4'!$E$2:$F$37,2,0))</f>
        <v>0</v>
      </c>
      <c r="L269" s="21" t="str">
        <f>IF(ISNA(IF((VLOOKUP($D269,'GN1'!$F$2:$G$47,2,0))=1,1,0)),"",VLOOKUP($D269,'GN1'!$F$2:$G$47,2,0))</f>
        <v/>
      </c>
      <c r="M269" s="27" t="str">
        <f>IF(ISNA(IF((VLOOKUP($D269,'GN2'!$E$2:$F$37,2,0))=1,1,0)),"",VLOOKUP($D269,'GN2'!$E$2:$F$37,2,0))</f>
        <v/>
      </c>
      <c r="N269" s="27">
        <f>IF(ISNA(IF((VLOOKUP($D269,'GN3'!$E$2:$F$61,2,0))=1,1,0)),"",VLOOKUP($D269,'GN3'!$E$2:$F$61,2,0))</f>
        <v>0</v>
      </c>
      <c r="O269" s="29" t="str">
        <f>IF(ISNA(IF((VLOOKUP($D269,'GN4'!$E$3:$F$38,2,0))=1,1,0)),"",VLOOKUP($D269,'GN4'!$E$3:$F$38,2,0))</f>
        <v/>
      </c>
      <c r="P269" s="27"/>
      <c r="Q269" s="27"/>
      <c r="R269" s="27"/>
      <c r="S269" s="27"/>
      <c r="T269" s="27"/>
      <c r="U269" s="27"/>
      <c r="V269" s="27">
        <f>IF(ISNA(IF((VLOOKUP($D269,Chilicookoff!$C$2:$E$37,3,0))=1,1,0)),"",VLOOKUP($D269,Chilicookoff!$C$2:$E$37,3,0))</f>
        <v>0</v>
      </c>
      <c r="W269" s="29" t="str">
        <f>IF(ISNA(VLOOKUP($D269&amp;"",'Advisory Week'!$D$2:$E$32,2,0)),"",VLOOKUP($D269&amp;"",'Advisory Week'!$D$2:$E$32,2,0))</f>
        <v/>
      </c>
      <c r="X269" s="27"/>
      <c r="Y269" s="29" t="str">
        <f>IF(ISNA(IF((VLOOKUP($D269,'B-A-B'!$E$2:$F$70,2,0))=1,1,0)),"",VLOOKUP($D269,'B-A-B'!$E$2:$F$70,2,0))</f>
        <v/>
      </c>
      <c r="Z269" s="27"/>
      <c r="AA269" s="27"/>
      <c r="AB269" s="27" t="str">
        <f t="shared" si="0"/>
        <v/>
      </c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</row>
    <row r="270" spans="1:44" ht="15">
      <c r="A270" s="21">
        <f>Membership!$A274</f>
        <v>0</v>
      </c>
      <c r="B270" s="22">
        <f>Membership!$B274</f>
        <v>0</v>
      </c>
      <c r="C270" s="23">
        <f>Membership!$C274</f>
        <v>0</v>
      </c>
      <c r="D270" s="24" t="str">
        <f>Membership!$D274</f>
        <v/>
      </c>
      <c r="E270" s="27" t="str">
        <f>IF(ISNA(VLOOKUP($D270&amp;"",'GM1'!$G$2:$H$64,2,0)),"",VLOOKUP($D270&amp;"",'GM1'!$G$2:$H$64,2,0))</f>
        <v/>
      </c>
      <c r="F270" s="24" t="str">
        <f>IF(ISNA(VLOOKUP($D270&amp;"",'GM2'!$G$2:$H$64,2,0)),"",VLOOKUP($D270&amp;"",'GM2'!$G$2:$H$64,2,0))</f>
        <v/>
      </c>
      <c r="G270" s="28" t="str">
        <f>IF(ISNA(VLOOKUP($D270&amp;"",'GM3'!$G$2:$H$20,2,0)),"",VLOOKUP($D270&amp;"",'GM3'!$G$2:$H$20,2,0))</f>
        <v/>
      </c>
      <c r="H270" s="21">
        <f>IF(ISNA(IF((VLOOKUP($D270,'SN1'!$E$2:$F$46,2,0))=1,1,0)),"",VLOOKUP($D270,'SN1'!$E$2:$F$46,2,0))</f>
        <v>0</v>
      </c>
      <c r="I270" s="24">
        <f>IF(ISNA(IF((VLOOKUP($D270,'SN2'!$E$2:$F$51,2,0))=1,1,0)),"",VLOOKUP($D270,'SN2'!$E$2:$F$51,2,0))</f>
        <v>0</v>
      </c>
      <c r="J270" s="24">
        <f>IF(ISNA(IF((VLOOKUP($D270,'SN3'!$E$2:$F$43,2,0))=1,2,0)),"",VLOOKUP($D270,'SN3'!$E$2:$F$43,2,0))</f>
        <v>0</v>
      </c>
      <c r="K270" s="24">
        <f>IF(ISNA(IF((VLOOKUP($D270,'SN4'!$E$2:$F$37,2,0))=1,1,0)),"",VLOOKUP($D270,'SN4'!$E$2:$F$37,2,0))</f>
        <v>0</v>
      </c>
      <c r="L270" s="21" t="str">
        <f>IF(ISNA(IF((VLOOKUP($D270,'GN1'!$F$2:$G$47,2,0))=1,1,0)),"",VLOOKUP($D270,'GN1'!$F$2:$G$47,2,0))</f>
        <v/>
      </c>
      <c r="M270" s="27" t="str">
        <f>IF(ISNA(IF((VLOOKUP($D270,'GN2'!$E$2:$F$37,2,0))=1,1,0)),"",VLOOKUP($D270,'GN2'!$E$2:$F$37,2,0))</f>
        <v/>
      </c>
      <c r="N270" s="27">
        <f>IF(ISNA(IF((VLOOKUP($D270,'GN3'!$E$2:$F$61,2,0))=1,1,0)),"",VLOOKUP($D270,'GN3'!$E$2:$F$61,2,0))</f>
        <v>0</v>
      </c>
      <c r="O270" s="29" t="str">
        <f>IF(ISNA(IF((VLOOKUP($D270,'GN4'!$E$3:$F$38,2,0))=1,1,0)),"",VLOOKUP($D270,'GN4'!$E$3:$F$38,2,0))</f>
        <v/>
      </c>
      <c r="P270" s="27"/>
      <c r="Q270" s="27"/>
      <c r="R270" s="27"/>
      <c r="S270" s="27"/>
      <c r="T270" s="27"/>
      <c r="U270" s="27"/>
      <c r="V270" s="27">
        <f>IF(ISNA(IF((VLOOKUP($D270,Chilicookoff!$C$2:$E$37,3,0))=1,1,0)),"",VLOOKUP($D270,Chilicookoff!$C$2:$E$37,3,0))</f>
        <v>0</v>
      </c>
      <c r="W270" s="29" t="str">
        <f>IF(ISNA(VLOOKUP($D270&amp;"",'Advisory Week'!$D$2:$E$32,2,0)),"",VLOOKUP($D270&amp;"",'Advisory Week'!$D$2:$E$32,2,0))</f>
        <v/>
      </c>
      <c r="X270" s="27"/>
      <c r="Y270" s="29" t="str">
        <f>IF(ISNA(IF((VLOOKUP($D270,'B-A-B'!$E$2:$F$70,2,0))=1,1,0)),"",VLOOKUP($D270,'B-A-B'!$E$2:$F$70,2,0))</f>
        <v/>
      </c>
      <c r="Z270" s="27"/>
      <c r="AA270" s="27"/>
      <c r="AB270" s="27" t="str">
        <f t="shared" si="0"/>
        <v/>
      </c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</row>
    <row r="271" spans="1:44" ht="15">
      <c r="A271" s="21">
        <f>Membership!$A275</f>
        <v>0</v>
      </c>
      <c r="B271" s="22">
        <f>Membership!$B275</f>
        <v>0</v>
      </c>
      <c r="C271" s="23">
        <f>Membership!$C275</f>
        <v>0</v>
      </c>
      <c r="D271" s="24" t="str">
        <f>Membership!$D275</f>
        <v/>
      </c>
      <c r="E271" s="27" t="str">
        <f>IF(ISNA(VLOOKUP($D271&amp;"",'GM1'!$G$2:$H$64,2,0)),"",VLOOKUP($D271&amp;"",'GM1'!$G$2:$H$64,2,0))</f>
        <v/>
      </c>
      <c r="F271" s="24" t="str">
        <f>IF(ISNA(VLOOKUP($D271&amp;"",'GM2'!$G$2:$H$64,2,0)),"",VLOOKUP($D271&amp;"",'GM2'!$G$2:$H$64,2,0))</f>
        <v/>
      </c>
      <c r="G271" s="28" t="str">
        <f>IF(ISNA(VLOOKUP($D271&amp;"",'GM3'!$G$2:$H$20,2,0)),"",VLOOKUP($D271&amp;"",'GM3'!$G$2:$H$20,2,0))</f>
        <v/>
      </c>
      <c r="H271" s="21">
        <f>IF(ISNA(IF((VLOOKUP($D271,'SN1'!$E$2:$F$46,2,0))=1,1,0)),"",VLOOKUP($D271,'SN1'!$E$2:$F$46,2,0))</f>
        <v>0</v>
      </c>
      <c r="I271" s="24">
        <f>IF(ISNA(IF((VLOOKUP($D271,'SN2'!$E$2:$F$51,2,0))=1,1,0)),"",VLOOKUP($D271,'SN2'!$E$2:$F$51,2,0))</f>
        <v>0</v>
      </c>
      <c r="J271" s="24">
        <f>IF(ISNA(IF((VLOOKUP($D271,'SN3'!$E$2:$F$43,2,0))=1,2,0)),"",VLOOKUP($D271,'SN3'!$E$2:$F$43,2,0))</f>
        <v>0</v>
      </c>
      <c r="K271" s="24">
        <f>IF(ISNA(IF((VLOOKUP($D271,'SN4'!$E$2:$F$37,2,0))=1,1,0)),"",VLOOKUP($D271,'SN4'!$E$2:$F$37,2,0))</f>
        <v>0</v>
      </c>
      <c r="L271" s="21" t="str">
        <f>IF(ISNA(IF((VLOOKUP($D271,'GN1'!$F$2:$G$47,2,0))=1,1,0)),"",VLOOKUP($D271,'GN1'!$F$2:$G$47,2,0))</f>
        <v/>
      </c>
      <c r="M271" s="27" t="str">
        <f>IF(ISNA(IF((VLOOKUP($D271,'GN2'!$E$2:$F$37,2,0))=1,1,0)),"",VLOOKUP($D271,'GN2'!$E$2:$F$37,2,0))</f>
        <v/>
      </c>
      <c r="N271" s="27">
        <f>IF(ISNA(IF((VLOOKUP($D271,'GN3'!$E$2:$F$61,2,0))=1,1,0)),"",VLOOKUP($D271,'GN3'!$E$2:$F$61,2,0))</f>
        <v>0</v>
      </c>
      <c r="O271" s="29" t="str">
        <f>IF(ISNA(IF((VLOOKUP($D271,'GN4'!$E$3:$F$38,2,0))=1,1,0)),"",VLOOKUP($D271,'GN4'!$E$3:$F$38,2,0))</f>
        <v/>
      </c>
      <c r="P271" s="27"/>
      <c r="Q271" s="27"/>
      <c r="R271" s="27"/>
      <c r="S271" s="27"/>
      <c r="T271" s="27"/>
      <c r="U271" s="27"/>
      <c r="V271" s="27">
        <f>IF(ISNA(IF((VLOOKUP($D271,Chilicookoff!$C$2:$E$37,3,0))=1,1,0)),"",VLOOKUP($D271,Chilicookoff!$C$2:$E$37,3,0))</f>
        <v>0</v>
      </c>
      <c r="W271" s="29" t="str">
        <f>IF(ISNA(VLOOKUP($D271&amp;"",'Advisory Week'!$D$2:$E$32,2,0)),"",VLOOKUP($D271&amp;"",'Advisory Week'!$D$2:$E$32,2,0))</f>
        <v/>
      </c>
      <c r="X271" s="27"/>
      <c r="Y271" s="29" t="str">
        <f>IF(ISNA(IF((VLOOKUP($D271,'B-A-B'!$E$2:$F$70,2,0))=1,1,0)),"",VLOOKUP($D271,'B-A-B'!$E$2:$F$70,2,0))</f>
        <v/>
      </c>
      <c r="Z271" s="27"/>
      <c r="AA271" s="27"/>
      <c r="AB271" s="27" t="str">
        <f t="shared" si="0"/>
        <v/>
      </c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</row>
    <row r="272" spans="1:44" ht="15">
      <c r="A272" s="21">
        <f>Membership!$A276</f>
        <v>0</v>
      </c>
      <c r="B272" s="22">
        <f>Membership!$B276</f>
        <v>0</v>
      </c>
      <c r="C272" s="23">
        <f>Membership!$C276</f>
        <v>0</v>
      </c>
      <c r="D272" s="24" t="str">
        <f>Membership!$D276</f>
        <v/>
      </c>
      <c r="E272" s="27" t="str">
        <f>IF(ISNA(VLOOKUP($D272&amp;"",'GM1'!$G$2:$H$64,2,0)),"",VLOOKUP($D272&amp;"",'GM1'!$G$2:$H$64,2,0))</f>
        <v/>
      </c>
      <c r="F272" s="24" t="str">
        <f>IF(ISNA(VLOOKUP($D272&amp;"",'GM2'!$G$2:$H$64,2,0)),"",VLOOKUP($D272&amp;"",'GM2'!$G$2:$H$64,2,0))</f>
        <v/>
      </c>
      <c r="G272" s="28" t="str">
        <f>IF(ISNA(VLOOKUP($D272&amp;"",'GM3'!$G$2:$H$20,2,0)),"",VLOOKUP($D272&amp;"",'GM3'!$G$2:$H$20,2,0))</f>
        <v/>
      </c>
      <c r="H272" s="21">
        <f>IF(ISNA(IF((VLOOKUP($D272,'SN1'!$E$2:$F$46,2,0))=1,1,0)),"",VLOOKUP($D272,'SN1'!$E$2:$F$46,2,0))</f>
        <v>0</v>
      </c>
      <c r="I272" s="24">
        <f>IF(ISNA(IF((VLOOKUP($D272,'SN2'!$E$2:$F$51,2,0))=1,1,0)),"",VLOOKUP($D272,'SN2'!$E$2:$F$51,2,0))</f>
        <v>0</v>
      </c>
      <c r="J272" s="24">
        <f>IF(ISNA(IF((VLOOKUP($D272,'SN3'!$E$2:$F$43,2,0))=1,2,0)),"",VLOOKUP($D272,'SN3'!$E$2:$F$43,2,0))</f>
        <v>0</v>
      </c>
      <c r="K272" s="24">
        <f>IF(ISNA(IF((VLOOKUP($D272,'SN4'!$E$2:$F$37,2,0))=1,1,0)),"",VLOOKUP($D272,'SN4'!$E$2:$F$37,2,0))</f>
        <v>0</v>
      </c>
      <c r="L272" s="21" t="str">
        <f>IF(ISNA(IF((VLOOKUP($D272,'GN1'!$F$2:$G$47,2,0))=1,1,0)),"",VLOOKUP($D272,'GN1'!$F$2:$G$47,2,0))</f>
        <v/>
      </c>
      <c r="M272" s="27" t="str">
        <f>IF(ISNA(IF((VLOOKUP($D272,'GN2'!$E$2:$F$37,2,0))=1,1,0)),"",VLOOKUP($D272,'GN2'!$E$2:$F$37,2,0))</f>
        <v/>
      </c>
      <c r="N272" s="27">
        <f>IF(ISNA(IF((VLOOKUP($D272,'GN3'!$E$2:$F$61,2,0))=1,1,0)),"",VLOOKUP($D272,'GN3'!$E$2:$F$61,2,0))</f>
        <v>0</v>
      </c>
      <c r="O272" s="29" t="str">
        <f>IF(ISNA(IF((VLOOKUP($D272,'GN4'!$E$3:$F$38,2,0))=1,1,0)),"",VLOOKUP($D272,'GN4'!$E$3:$F$38,2,0))</f>
        <v/>
      </c>
      <c r="P272" s="27"/>
      <c r="Q272" s="27"/>
      <c r="R272" s="27"/>
      <c r="S272" s="27"/>
      <c r="T272" s="27"/>
      <c r="U272" s="27"/>
      <c r="V272" s="27">
        <f>IF(ISNA(IF((VLOOKUP($D272,Chilicookoff!$C$2:$E$37,3,0))=1,1,0)),"",VLOOKUP($D272,Chilicookoff!$C$2:$E$37,3,0))</f>
        <v>0</v>
      </c>
      <c r="W272" s="29" t="str">
        <f>IF(ISNA(VLOOKUP($D272&amp;"",'Advisory Week'!$D$2:$E$32,2,0)),"",VLOOKUP($D272&amp;"",'Advisory Week'!$D$2:$E$32,2,0))</f>
        <v/>
      </c>
      <c r="X272" s="27"/>
      <c r="Y272" s="29" t="str">
        <f>IF(ISNA(IF((VLOOKUP($D272,'B-A-B'!$E$2:$F$70,2,0))=1,1,0)),"",VLOOKUP($D272,'B-A-B'!$E$2:$F$70,2,0))</f>
        <v/>
      </c>
      <c r="Z272" s="27"/>
      <c r="AA272" s="27"/>
      <c r="AB272" s="27" t="str">
        <f t="shared" si="0"/>
        <v/>
      </c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</row>
    <row r="273" spans="1:44" ht="15">
      <c r="A273" s="21">
        <f>Membership!$A277</f>
        <v>0</v>
      </c>
      <c r="B273" s="22">
        <f>Membership!$B277</f>
        <v>0</v>
      </c>
      <c r="C273" s="23">
        <f>Membership!$C277</f>
        <v>0</v>
      </c>
      <c r="D273" s="24" t="str">
        <f>Membership!$D277</f>
        <v/>
      </c>
      <c r="E273" s="27" t="str">
        <f>IF(ISNA(VLOOKUP($D273&amp;"",'GM1'!$G$2:$H$64,2,0)),"",VLOOKUP($D273&amp;"",'GM1'!$G$2:$H$64,2,0))</f>
        <v/>
      </c>
      <c r="F273" s="24" t="str">
        <f>IF(ISNA(VLOOKUP($D273&amp;"",'GM2'!$G$2:$H$64,2,0)),"",VLOOKUP($D273&amp;"",'GM2'!$G$2:$H$64,2,0))</f>
        <v/>
      </c>
      <c r="G273" s="28" t="str">
        <f>IF(ISNA(VLOOKUP($D273&amp;"",'GM3'!$G$2:$H$20,2,0)),"",VLOOKUP($D273&amp;"",'GM3'!$G$2:$H$20,2,0))</f>
        <v/>
      </c>
      <c r="H273" s="21">
        <f>IF(ISNA(IF((VLOOKUP($D273,'SN1'!$E$2:$F$46,2,0))=1,1,0)),"",VLOOKUP($D273,'SN1'!$E$2:$F$46,2,0))</f>
        <v>0</v>
      </c>
      <c r="I273" s="24">
        <f>IF(ISNA(IF((VLOOKUP($D273,'SN2'!$E$2:$F$51,2,0))=1,1,0)),"",VLOOKUP($D273,'SN2'!$E$2:$F$51,2,0))</f>
        <v>0</v>
      </c>
      <c r="J273" s="24">
        <f>IF(ISNA(IF((VLOOKUP($D273,'SN3'!$E$2:$F$43,2,0))=1,2,0)),"",VLOOKUP($D273,'SN3'!$E$2:$F$43,2,0))</f>
        <v>0</v>
      </c>
      <c r="K273" s="24">
        <f>IF(ISNA(IF((VLOOKUP($D273,'SN4'!$E$2:$F$37,2,0))=1,1,0)),"",VLOOKUP($D273,'SN4'!$E$2:$F$37,2,0))</f>
        <v>0</v>
      </c>
      <c r="L273" s="21" t="str">
        <f>IF(ISNA(IF((VLOOKUP($D273,'GN1'!$F$2:$G$47,2,0))=1,1,0)),"",VLOOKUP($D273,'GN1'!$F$2:$G$47,2,0))</f>
        <v/>
      </c>
      <c r="M273" s="27" t="str">
        <f>IF(ISNA(IF((VLOOKUP($D273,'GN2'!$E$2:$F$37,2,0))=1,1,0)),"",VLOOKUP($D273,'GN2'!$E$2:$F$37,2,0))</f>
        <v/>
      </c>
      <c r="N273" s="27">
        <f>IF(ISNA(IF((VLOOKUP($D273,'GN3'!$E$2:$F$61,2,0))=1,1,0)),"",VLOOKUP($D273,'GN3'!$E$2:$F$61,2,0))</f>
        <v>0</v>
      </c>
      <c r="O273" s="29" t="str">
        <f>IF(ISNA(IF((VLOOKUP($D273,'GN4'!$E$3:$F$38,2,0))=1,1,0)),"",VLOOKUP($D273,'GN4'!$E$3:$F$38,2,0))</f>
        <v/>
      </c>
      <c r="P273" s="27"/>
      <c r="Q273" s="27"/>
      <c r="R273" s="27"/>
      <c r="S273" s="27"/>
      <c r="T273" s="27"/>
      <c r="U273" s="27"/>
      <c r="V273" s="27">
        <f>IF(ISNA(IF((VLOOKUP($D273,Chilicookoff!$C$2:$E$37,3,0))=1,1,0)),"",VLOOKUP($D273,Chilicookoff!$C$2:$E$37,3,0))</f>
        <v>0</v>
      </c>
      <c r="W273" s="29" t="str">
        <f>IF(ISNA(VLOOKUP($D273&amp;"",'Advisory Week'!$D$2:$E$32,2,0)),"",VLOOKUP($D273&amp;"",'Advisory Week'!$D$2:$E$32,2,0))</f>
        <v/>
      </c>
      <c r="X273" s="27"/>
      <c r="Y273" s="29" t="str">
        <f>IF(ISNA(IF((VLOOKUP($D273,'B-A-B'!$E$2:$F$70,2,0))=1,1,0)),"",VLOOKUP($D273,'B-A-B'!$E$2:$F$70,2,0))</f>
        <v/>
      </c>
      <c r="Z273" s="27"/>
      <c r="AA273" s="27"/>
      <c r="AB273" s="27" t="str">
        <f t="shared" si="0"/>
        <v/>
      </c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</row>
    <row r="274" spans="1:44" ht="15">
      <c r="A274" s="21">
        <f>Membership!$A278</f>
        <v>0</v>
      </c>
      <c r="B274" s="22">
        <f>Membership!$B278</f>
        <v>0</v>
      </c>
      <c r="C274" s="23">
        <f>Membership!$C278</f>
        <v>0</v>
      </c>
      <c r="D274" s="24" t="str">
        <f>Membership!$D278</f>
        <v/>
      </c>
      <c r="E274" s="27" t="str">
        <f>IF(ISNA(VLOOKUP($D274&amp;"",'GM1'!$G$2:$H$64,2,0)),"",VLOOKUP($D274&amp;"",'GM1'!$G$2:$H$64,2,0))</f>
        <v/>
      </c>
      <c r="F274" s="24" t="str">
        <f>IF(ISNA(VLOOKUP($D274&amp;"",'GM2'!$G$2:$H$64,2,0)),"",VLOOKUP($D274&amp;"",'GM2'!$G$2:$H$64,2,0))</f>
        <v/>
      </c>
      <c r="G274" s="28" t="str">
        <f>IF(ISNA(VLOOKUP($D274&amp;"",'GM3'!$G$2:$H$20,2,0)),"",VLOOKUP($D274&amp;"",'GM3'!$G$2:$H$20,2,0))</f>
        <v/>
      </c>
      <c r="H274" s="21">
        <f>IF(ISNA(IF((VLOOKUP($D274,'SN1'!$E$2:$F$46,2,0))=1,1,0)),"",VLOOKUP($D274,'SN1'!$E$2:$F$46,2,0))</f>
        <v>0</v>
      </c>
      <c r="I274" s="24">
        <f>IF(ISNA(IF((VLOOKUP($D274,'SN2'!$E$2:$F$51,2,0))=1,1,0)),"",VLOOKUP($D274,'SN2'!$E$2:$F$51,2,0))</f>
        <v>0</v>
      </c>
      <c r="J274" s="24">
        <f>IF(ISNA(IF((VLOOKUP($D274,'SN3'!$E$2:$F$43,2,0))=1,2,0)),"",VLOOKUP($D274,'SN3'!$E$2:$F$43,2,0))</f>
        <v>0</v>
      </c>
      <c r="K274" s="24">
        <f>IF(ISNA(IF((VLOOKUP($D274,'SN4'!$E$2:$F$37,2,0))=1,1,0)),"",VLOOKUP($D274,'SN4'!$E$2:$F$37,2,0))</f>
        <v>0</v>
      </c>
      <c r="L274" s="21" t="str">
        <f>IF(ISNA(IF((VLOOKUP($D274,'GN1'!$F$2:$G$47,2,0))=1,1,0)),"",VLOOKUP($D274,'GN1'!$F$2:$G$47,2,0))</f>
        <v/>
      </c>
      <c r="M274" s="27" t="str">
        <f>IF(ISNA(IF((VLOOKUP($D274,'GN2'!$E$2:$F$37,2,0))=1,1,0)),"",VLOOKUP($D274,'GN2'!$E$2:$F$37,2,0))</f>
        <v/>
      </c>
      <c r="N274" s="27">
        <f>IF(ISNA(IF((VLOOKUP($D274,'GN3'!$E$2:$F$61,2,0))=1,1,0)),"",VLOOKUP($D274,'GN3'!$E$2:$F$61,2,0))</f>
        <v>0</v>
      </c>
      <c r="O274" s="29" t="str">
        <f>IF(ISNA(IF((VLOOKUP($D274,'GN4'!$E$3:$F$38,2,0))=1,1,0)),"",VLOOKUP($D274,'GN4'!$E$3:$F$38,2,0))</f>
        <v/>
      </c>
      <c r="P274" s="27"/>
      <c r="Q274" s="27"/>
      <c r="R274" s="27"/>
      <c r="S274" s="27"/>
      <c r="T274" s="27"/>
      <c r="U274" s="27"/>
      <c r="V274" s="27">
        <f>IF(ISNA(IF((VLOOKUP($D274,Chilicookoff!$C$2:$E$37,3,0))=1,1,0)),"",VLOOKUP($D274,Chilicookoff!$C$2:$E$37,3,0))</f>
        <v>0</v>
      </c>
      <c r="W274" s="29" t="str">
        <f>IF(ISNA(VLOOKUP($D274&amp;"",'Advisory Week'!$D$2:$E$32,2,0)),"",VLOOKUP($D274&amp;"",'Advisory Week'!$D$2:$E$32,2,0))</f>
        <v/>
      </c>
      <c r="X274" s="27"/>
      <c r="Y274" s="29" t="str">
        <f>IF(ISNA(IF((VLOOKUP($D274,'B-A-B'!$E$2:$F$70,2,0))=1,1,0)),"",VLOOKUP($D274,'B-A-B'!$E$2:$F$70,2,0))</f>
        <v/>
      </c>
      <c r="Z274" s="27"/>
      <c r="AA274" s="27"/>
      <c r="AB274" s="27" t="str">
        <f t="shared" si="0"/>
        <v/>
      </c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</row>
    <row r="275" spans="1:44" ht="15">
      <c r="A275" s="21">
        <f>Membership!$A279</f>
        <v>0</v>
      </c>
      <c r="B275" s="22">
        <f>Membership!$B279</f>
        <v>0</v>
      </c>
      <c r="C275" s="23">
        <f>Membership!$C279</f>
        <v>0</v>
      </c>
      <c r="D275" s="24" t="str">
        <f>Membership!$D279</f>
        <v/>
      </c>
      <c r="E275" s="27" t="str">
        <f>IF(ISNA(VLOOKUP($D275&amp;"",'GM1'!$G$2:$H$64,2,0)),"",VLOOKUP($D275&amp;"",'GM1'!$G$2:$H$64,2,0))</f>
        <v/>
      </c>
      <c r="F275" s="24" t="str">
        <f>IF(ISNA(VLOOKUP($D275&amp;"",'GM2'!$G$2:$H$64,2,0)),"",VLOOKUP($D275&amp;"",'GM2'!$G$2:$H$64,2,0))</f>
        <v/>
      </c>
      <c r="G275" s="28" t="str">
        <f>IF(ISNA(VLOOKUP($D275&amp;"",'GM3'!$G$2:$H$20,2,0)),"",VLOOKUP($D275&amp;"",'GM3'!$G$2:$H$20,2,0))</f>
        <v/>
      </c>
      <c r="H275" s="21">
        <f>IF(ISNA(IF((VLOOKUP($D275,'SN1'!$E$2:$F$46,2,0))=1,1,0)),"",VLOOKUP($D275,'SN1'!$E$2:$F$46,2,0))</f>
        <v>0</v>
      </c>
      <c r="I275" s="24">
        <f>IF(ISNA(IF((VLOOKUP($D275,'SN2'!$E$2:$F$51,2,0))=1,1,0)),"",VLOOKUP($D275,'SN2'!$E$2:$F$51,2,0))</f>
        <v>0</v>
      </c>
      <c r="J275" s="24">
        <f>IF(ISNA(IF((VLOOKUP($D275,'SN3'!$E$2:$F$43,2,0))=1,2,0)),"",VLOOKUP($D275,'SN3'!$E$2:$F$43,2,0))</f>
        <v>0</v>
      </c>
      <c r="K275" s="24">
        <f>IF(ISNA(IF((VLOOKUP($D275,'SN4'!$E$2:$F$37,2,0))=1,1,0)),"",VLOOKUP($D275,'SN4'!$E$2:$F$37,2,0))</f>
        <v>0</v>
      </c>
      <c r="L275" s="21" t="str">
        <f>IF(ISNA(IF((VLOOKUP($D275,'GN1'!$F$2:$G$47,2,0))=1,1,0)),"",VLOOKUP($D275,'GN1'!$F$2:$G$47,2,0))</f>
        <v/>
      </c>
      <c r="M275" s="27" t="str">
        <f>IF(ISNA(IF((VLOOKUP($D275,'GN2'!$E$2:$F$37,2,0))=1,1,0)),"",VLOOKUP($D275,'GN2'!$E$2:$F$37,2,0))</f>
        <v/>
      </c>
      <c r="N275" s="27">
        <f>IF(ISNA(IF((VLOOKUP($D275,'GN3'!$E$2:$F$61,2,0))=1,1,0)),"",VLOOKUP($D275,'GN3'!$E$2:$F$61,2,0))</f>
        <v>0</v>
      </c>
      <c r="O275" s="29" t="str">
        <f>IF(ISNA(IF((VLOOKUP($D275,'GN4'!$E$3:$F$38,2,0))=1,1,0)),"",VLOOKUP($D275,'GN4'!$E$3:$F$38,2,0))</f>
        <v/>
      </c>
      <c r="P275" s="27"/>
      <c r="Q275" s="27"/>
      <c r="R275" s="27"/>
      <c r="S275" s="27"/>
      <c r="T275" s="27"/>
      <c r="U275" s="27"/>
      <c r="V275" s="27">
        <f>IF(ISNA(IF((VLOOKUP($D275,Chilicookoff!$C$2:$E$37,3,0))=1,1,0)),"",VLOOKUP($D275,Chilicookoff!$C$2:$E$37,3,0))</f>
        <v>0</v>
      </c>
      <c r="W275" s="29" t="str">
        <f>IF(ISNA(VLOOKUP($D275&amp;"",'Advisory Week'!$D$2:$E$32,2,0)),"",VLOOKUP($D275&amp;"",'Advisory Week'!$D$2:$E$32,2,0))</f>
        <v/>
      </c>
      <c r="X275" s="27"/>
      <c r="Y275" s="29" t="str">
        <f>IF(ISNA(IF((VLOOKUP($D275,'B-A-B'!$E$2:$F$70,2,0))=1,1,0)),"",VLOOKUP($D275,'B-A-B'!$E$2:$F$70,2,0))</f>
        <v/>
      </c>
      <c r="Z275" s="27"/>
      <c r="AA275" s="27"/>
      <c r="AB275" s="27" t="str">
        <f t="shared" si="0"/>
        <v/>
      </c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</row>
    <row r="276" spans="1:44" ht="15">
      <c r="A276" s="21">
        <f>Membership!$A280</f>
        <v>0</v>
      </c>
      <c r="B276" s="22">
        <f>Membership!$B280</f>
        <v>0</v>
      </c>
      <c r="C276" s="23">
        <f>Membership!$C280</f>
        <v>0</v>
      </c>
      <c r="D276" s="24" t="str">
        <f>Membership!$D280</f>
        <v/>
      </c>
      <c r="E276" s="27" t="str">
        <f>IF(ISNA(VLOOKUP($D276&amp;"",'GM1'!$G$2:$H$64,2,0)),"",VLOOKUP($D276&amp;"",'GM1'!$G$2:$H$64,2,0))</f>
        <v/>
      </c>
      <c r="F276" s="24" t="str">
        <f>IF(ISNA(VLOOKUP($D276&amp;"",'GM2'!$G$2:$H$64,2,0)),"",VLOOKUP($D276&amp;"",'GM2'!$G$2:$H$64,2,0))</f>
        <v/>
      </c>
      <c r="G276" s="28" t="str">
        <f>IF(ISNA(VLOOKUP($D276&amp;"",'GM3'!$G$2:$H$20,2,0)),"",VLOOKUP($D276&amp;"",'GM3'!$G$2:$H$20,2,0))</f>
        <v/>
      </c>
      <c r="H276" s="21">
        <f>IF(ISNA(IF((VLOOKUP($D276,'SN1'!$E$2:$F$46,2,0))=1,1,0)),"",VLOOKUP($D276,'SN1'!$E$2:$F$46,2,0))</f>
        <v>0</v>
      </c>
      <c r="I276" s="24">
        <f>IF(ISNA(IF((VLOOKUP($D276,'SN2'!$E$2:$F$51,2,0))=1,1,0)),"",VLOOKUP($D276,'SN2'!$E$2:$F$51,2,0))</f>
        <v>0</v>
      </c>
      <c r="J276" s="24">
        <f>IF(ISNA(IF((VLOOKUP($D276,'SN3'!$E$2:$F$43,2,0))=1,2,0)),"",VLOOKUP($D276,'SN3'!$E$2:$F$43,2,0))</f>
        <v>0</v>
      </c>
      <c r="K276" s="24">
        <f>IF(ISNA(IF((VLOOKUP($D276,'SN4'!$E$2:$F$37,2,0))=1,1,0)),"",VLOOKUP($D276,'SN4'!$E$2:$F$37,2,0))</f>
        <v>0</v>
      </c>
      <c r="L276" s="21" t="str">
        <f>IF(ISNA(IF((VLOOKUP($D276,'GN1'!$F$2:$G$47,2,0))=1,1,0)),"",VLOOKUP($D276,'GN1'!$F$2:$G$47,2,0))</f>
        <v/>
      </c>
      <c r="M276" s="27" t="str">
        <f>IF(ISNA(IF((VLOOKUP($D276,'GN2'!$E$2:$F$37,2,0))=1,1,0)),"",VLOOKUP($D276,'GN2'!$E$2:$F$37,2,0))</f>
        <v/>
      </c>
      <c r="N276" s="27">
        <f>IF(ISNA(IF((VLOOKUP($D276,'GN3'!$E$2:$F$61,2,0))=1,1,0)),"",VLOOKUP($D276,'GN3'!$E$2:$F$61,2,0))</f>
        <v>0</v>
      </c>
      <c r="O276" s="29" t="str">
        <f>IF(ISNA(IF((VLOOKUP($D276,'GN4'!$E$3:$F$38,2,0))=1,1,0)),"",VLOOKUP($D276,'GN4'!$E$3:$F$38,2,0))</f>
        <v/>
      </c>
      <c r="P276" s="27"/>
      <c r="Q276" s="27"/>
      <c r="R276" s="27"/>
      <c r="S276" s="27"/>
      <c r="T276" s="27"/>
      <c r="U276" s="27"/>
      <c r="V276" s="27">
        <f>IF(ISNA(IF((VLOOKUP($D276,Chilicookoff!$C$2:$E$37,3,0))=1,1,0)),"",VLOOKUP($D276,Chilicookoff!$C$2:$E$37,3,0))</f>
        <v>0</v>
      </c>
      <c r="W276" s="29" t="str">
        <f>IF(ISNA(VLOOKUP($D276&amp;"",'Advisory Week'!$D$2:$E$32,2,0)),"",VLOOKUP($D276&amp;"",'Advisory Week'!$D$2:$E$32,2,0))</f>
        <v/>
      </c>
      <c r="X276" s="27"/>
      <c r="Y276" s="29" t="str">
        <f>IF(ISNA(IF((VLOOKUP($D276,'B-A-B'!$E$2:$F$70,2,0))=1,1,0)),"",VLOOKUP($D276,'B-A-B'!$E$2:$F$70,2,0))</f>
        <v/>
      </c>
      <c r="Z276" s="27"/>
      <c r="AA276" s="27"/>
      <c r="AB276" s="27" t="str">
        <f t="shared" si="0"/>
        <v/>
      </c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</row>
    <row r="277" spans="1:44" ht="15">
      <c r="A277" s="21">
        <f>Membership!$A281</f>
        <v>0</v>
      </c>
      <c r="B277" s="22">
        <f>Membership!$B281</f>
        <v>0</v>
      </c>
      <c r="C277" s="23">
        <f>Membership!$C281</f>
        <v>0</v>
      </c>
      <c r="D277" s="24" t="str">
        <f>Membership!$D281</f>
        <v/>
      </c>
      <c r="E277" s="27" t="str">
        <f>IF(ISNA(VLOOKUP($D277&amp;"",'GM1'!$G$2:$H$64,2,0)),"",VLOOKUP($D277&amp;"",'GM1'!$G$2:$H$64,2,0))</f>
        <v/>
      </c>
      <c r="F277" s="24" t="str">
        <f>IF(ISNA(VLOOKUP($D277&amp;"",'GM2'!$G$2:$H$64,2,0)),"",VLOOKUP($D277&amp;"",'GM2'!$G$2:$H$64,2,0))</f>
        <v/>
      </c>
      <c r="G277" s="28" t="str">
        <f>IF(ISNA(VLOOKUP($D277&amp;"",'GM3'!$G$2:$H$20,2,0)),"",VLOOKUP($D277&amp;"",'GM3'!$G$2:$H$20,2,0))</f>
        <v/>
      </c>
      <c r="H277" s="21">
        <f>IF(ISNA(IF((VLOOKUP($D277,'SN1'!$E$2:$F$46,2,0))=1,1,0)),"",VLOOKUP($D277,'SN1'!$E$2:$F$46,2,0))</f>
        <v>0</v>
      </c>
      <c r="I277" s="24">
        <f>IF(ISNA(IF((VLOOKUP($D277,'SN2'!$E$2:$F$51,2,0))=1,1,0)),"",VLOOKUP($D277,'SN2'!$E$2:$F$51,2,0))</f>
        <v>0</v>
      </c>
      <c r="J277" s="24">
        <f>IF(ISNA(IF((VLOOKUP($D277,'SN3'!$E$2:$F$43,2,0))=1,2,0)),"",VLOOKUP($D277,'SN3'!$E$2:$F$43,2,0))</f>
        <v>0</v>
      </c>
      <c r="K277" s="24">
        <f>IF(ISNA(IF((VLOOKUP($D277,'SN4'!$E$2:$F$37,2,0))=1,1,0)),"",VLOOKUP($D277,'SN4'!$E$2:$F$37,2,0))</f>
        <v>0</v>
      </c>
      <c r="L277" s="21" t="str">
        <f>IF(ISNA(IF((VLOOKUP($D277,'GN1'!$F$2:$G$47,2,0))=1,1,0)),"",VLOOKUP($D277,'GN1'!$F$2:$G$47,2,0))</f>
        <v/>
      </c>
      <c r="M277" s="27" t="str">
        <f>IF(ISNA(IF((VLOOKUP($D277,'GN2'!$E$2:$F$37,2,0))=1,1,0)),"",VLOOKUP($D277,'GN2'!$E$2:$F$37,2,0))</f>
        <v/>
      </c>
      <c r="N277" s="27">
        <f>IF(ISNA(IF((VLOOKUP($D277,'GN3'!$E$2:$F$61,2,0))=1,1,0)),"",VLOOKUP($D277,'GN3'!$E$2:$F$61,2,0))</f>
        <v>0</v>
      </c>
      <c r="O277" s="29" t="str">
        <f>IF(ISNA(IF((VLOOKUP($D277,'GN4'!$E$3:$F$38,2,0))=1,1,0)),"",VLOOKUP($D277,'GN4'!$E$3:$F$38,2,0))</f>
        <v/>
      </c>
      <c r="P277" s="27"/>
      <c r="Q277" s="27"/>
      <c r="R277" s="27"/>
      <c r="S277" s="27"/>
      <c r="T277" s="27"/>
      <c r="U277" s="27"/>
      <c r="V277" s="27">
        <f>IF(ISNA(IF((VLOOKUP($D277,Chilicookoff!$C$2:$E$37,3,0))=1,1,0)),"",VLOOKUP($D277,Chilicookoff!$C$2:$E$37,3,0))</f>
        <v>0</v>
      </c>
      <c r="W277" s="29" t="str">
        <f>IF(ISNA(VLOOKUP($D277&amp;"",'Advisory Week'!$D$2:$E$32,2,0)),"",VLOOKUP($D277&amp;"",'Advisory Week'!$D$2:$E$32,2,0))</f>
        <v/>
      </c>
      <c r="X277" s="27"/>
      <c r="Y277" s="29" t="str">
        <f>IF(ISNA(IF((VLOOKUP($D277,'B-A-B'!$E$2:$F$70,2,0))=1,1,0)),"",VLOOKUP($D277,'B-A-B'!$E$2:$F$70,2,0))</f>
        <v/>
      </c>
      <c r="Z277" s="27"/>
      <c r="AA277" s="27"/>
      <c r="AB277" s="27" t="str">
        <f t="shared" si="0"/>
        <v/>
      </c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</row>
    <row r="278" spans="1:44" ht="15">
      <c r="A278" s="21">
        <f>Membership!$A282</f>
        <v>0</v>
      </c>
      <c r="B278" s="22">
        <f>Membership!$B282</f>
        <v>0</v>
      </c>
      <c r="C278" s="23">
        <f>Membership!$C282</f>
        <v>0</v>
      </c>
      <c r="D278" s="24" t="str">
        <f>Membership!$D282</f>
        <v/>
      </c>
      <c r="E278" s="27" t="str">
        <f>IF(ISNA(VLOOKUP($D278&amp;"",'GM1'!$G$2:$H$64,2,0)),"",VLOOKUP($D278&amp;"",'GM1'!$G$2:$H$64,2,0))</f>
        <v/>
      </c>
      <c r="F278" s="24" t="str">
        <f>IF(ISNA(VLOOKUP($D278&amp;"",'GM2'!$G$2:$H$64,2,0)),"",VLOOKUP($D278&amp;"",'GM2'!$G$2:$H$64,2,0))</f>
        <v/>
      </c>
      <c r="G278" s="28" t="str">
        <f>IF(ISNA(VLOOKUP($D278&amp;"",'GM3'!$G$2:$H$20,2,0)),"",VLOOKUP($D278&amp;"",'GM3'!$G$2:$H$20,2,0))</f>
        <v/>
      </c>
      <c r="H278" s="21">
        <f>IF(ISNA(IF((VLOOKUP($D278,'SN1'!$E$2:$F$46,2,0))=1,1,0)),"",VLOOKUP($D278,'SN1'!$E$2:$F$46,2,0))</f>
        <v>0</v>
      </c>
      <c r="I278" s="24">
        <f>IF(ISNA(IF((VLOOKUP($D278,'SN2'!$E$2:$F$51,2,0))=1,1,0)),"",VLOOKUP($D278,'SN2'!$E$2:$F$51,2,0))</f>
        <v>0</v>
      </c>
      <c r="J278" s="24">
        <f>IF(ISNA(IF((VLOOKUP($D278,'SN3'!$E$2:$F$43,2,0))=1,2,0)),"",VLOOKUP($D278,'SN3'!$E$2:$F$43,2,0))</f>
        <v>0</v>
      </c>
      <c r="K278" s="24">
        <f>IF(ISNA(IF((VLOOKUP($D278,'SN4'!$E$2:$F$37,2,0))=1,1,0)),"",VLOOKUP($D278,'SN4'!$E$2:$F$37,2,0))</f>
        <v>0</v>
      </c>
      <c r="L278" s="21" t="str">
        <f>IF(ISNA(IF((VLOOKUP($D278,'GN1'!$F$2:$G$47,2,0))=1,1,0)),"",VLOOKUP($D278,'GN1'!$F$2:$G$47,2,0))</f>
        <v/>
      </c>
      <c r="M278" s="27" t="str">
        <f>IF(ISNA(IF((VLOOKUP($D278,'GN2'!$E$2:$F$37,2,0))=1,1,0)),"",VLOOKUP($D278,'GN2'!$E$2:$F$37,2,0))</f>
        <v/>
      </c>
      <c r="N278" s="27">
        <f>IF(ISNA(IF((VLOOKUP($D278,'GN3'!$E$2:$F$61,2,0))=1,1,0)),"",VLOOKUP($D278,'GN3'!$E$2:$F$61,2,0))</f>
        <v>0</v>
      </c>
      <c r="O278" s="29" t="str">
        <f>IF(ISNA(IF((VLOOKUP($D278,'GN4'!$E$3:$F$38,2,0))=1,1,0)),"",VLOOKUP($D278,'GN4'!$E$3:$F$38,2,0))</f>
        <v/>
      </c>
      <c r="P278" s="27"/>
      <c r="Q278" s="27"/>
      <c r="R278" s="27"/>
      <c r="S278" s="27"/>
      <c r="T278" s="27"/>
      <c r="U278" s="27"/>
      <c r="V278" s="27">
        <f>IF(ISNA(IF((VLOOKUP($D278,Chilicookoff!$C$2:$E$37,3,0))=1,1,0)),"",VLOOKUP($D278,Chilicookoff!$C$2:$E$37,3,0))</f>
        <v>0</v>
      </c>
      <c r="W278" s="29" t="str">
        <f>IF(ISNA(VLOOKUP($D278&amp;"",'Advisory Week'!$D$2:$E$32,2,0)),"",VLOOKUP($D278&amp;"",'Advisory Week'!$D$2:$E$32,2,0))</f>
        <v/>
      </c>
      <c r="X278" s="27"/>
      <c r="Y278" s="29" t="str">
        <f>IF(ISNA(IF((VLOOKUP($D278,'B-A-B'!$E$2:$F$70,2,0))=1,1,0)),"",VLOOKUP($D278,'B-A-B'!$E$2:$F$70,2,0))</f>
        <v/>
      </c>
      <c r="Z278" s="27"/>
      <c r="AA278" s="27"/>
      <c r="AB278" s="27" t="str">
        <f t="shared" si="0"/>
        <v/>
      </c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</row>
    <row r="279" spans="1:44" ht="15">
      <c r="A279" s="21">
        <f>Membership!$A283</f>
        <v>0</v>
      </c>
      <c r="B279" s="22">
        <f>Membership!$B283</f>
        <v>0</v>
      </c>
      <c r="C279" s="23">
        <f>Membership!$C283</f>
        <v>0</v>
      </c>
      <c r="D279" s="24" t="str">
        <f>Membership!$D283</f>
        <v/>
      </c>
      <c r="E279" s="27" t="str">
        <f>IF(ISNA(VLOOKUP($D279&amp;"",'GM1'!$G$2:$H$64,2,0)),"",VLOOKUP($D279&amp;"",'GM1'!$G$2:$H$64,2,0))</f>
        <v/>
      </c>
      <c r="F279" s="24" t="str">
        <f>IF(ISNA(VLOOKUP($D279&amp;"",'GM2'!$G$2:$H$64,2,0)),"",VLOOKUP($D279&amp;"",'GM2'!$G$2:$H$64,2,0))</f>
        <v/>
      </c>
      <c r="G279" s="28" t="str">
        <f>IF(ISNA(VLOOKUP($D279&amp;"",'GM3'!$G$2:$H$20,2,0)),"",VLOOKUP($D279&amp;"",'GM3'!$G$2:$H$20,2,0))</f>
        <v/>
      </c>
      <c r="H279" s="21">
        <f>IF(ISNA(IF((VLOOKUP($D279,'SN1'!$E$2:$F$46,2,0))=1,1,0)),"",VLOOKUP($D279,'SN1'!$E$2:$F$46,2,0))</f>
        <v>0</v>
      </c>
      <c r="I279" s="24">
        <f>IF(ISNA(IF((VLOOKUP($D279,'SN2'!$E$2:$F$51,2,0))=1,1,0)),"",VLOOKUP($D279,'SN2'!$E$2:$F$51,2,0))</f>
        <v>0</v>
      </c>
      <c r="J279" s="24">
        <f>IF(ISNA(IF((VLOOKUP($D279,'SN3'!$E$2:$F$43,2,0))=1,2,0)),"",VLOOKUP($D279,'SN3'!$E$2:$F$43,2,0))</f>
        <v>0</v>
      </c>
      <c r="K279" s="24">
        <f>IF(ISNA(IF((VLOOKUP($D279,'SN4'!$E$2:$F$37,2,0))=1,1,0)),"",VLOOKUP($D279,'SN4'!$E$2:$F$37,2,0))</f>
        <v>0</v>
      </c>
      <c r="L279" s="21" t="str">
        <f>IF(ISNA(IF((VLOOKUP($D279,'GN1'!$F$2:$G$47,2,0))=1,1,0)),"",VLOOKUP($D279,'GN1'!$F$2:$G$47,2,0))</f>
        <v/>
      </c>
      <c r="M279" s="27" t="str">
        <f>IF(ISNA(IF((VLOOKUP($D279,'GN2'!$E$2:$F$37,2,0))=1,1,0)),"",VLOOKUP($D279,'GN2'!$E$2:$F$37,2,0))</f>
        <v/>
      </c>
      <c r="N279" s="27">
        <f>IF(ISNA(IF((VLOOKUP($D279,'GN3'!$E$2:$F$61,2,0))=1,1,0)),"",VLOOKUP($D279,'GN3'!$E$2:$F$61,2,0))</f>
        <v>0</v>
      </c>
      <c r="O279" s="29" t="str">
        <f>IF(ISNA(IF((VLOOKUP($D279,'GN4'!$E$3:$F$38,2,0))=1,1,0)),"",VLOOKUP($D279,'GN4'!$E$3:$F$38,2,0))</f>
        <v/>
      </c>
      <c r="P279" s="27"/>
      <c r="Q279" s="27"/>
      <c r="R279" s="27"/>
      <c r="S279" s="27"/>
      <c r="T279" s="27"/>
      <c r="U279" s="27"/>
      <c r="V279" s="27">
        <f>IF(ISNA(IF((VLOOKUP($D279,Chilicookoff!$C$2:$E$37,3,0))=1,1,0)),"",VLOOKUP($D279,Chilicookoff!$C$2:$E$37,3,0))</f>
        <v>0</v>
      </c>
      <c r="W279" s="29" t="str">
        <f>IF(ISNA(VLOOKUP($D279&amp;"",'Advisory Week'!$D$2:$E$32,2,0)),"",VLOOKUP($D279&amp;"",'Advisory Week'!$D$2:$E$32,2,0))</f>
        <v/>
      </c>
      <c r="X279" s="27"/>
      <c r="Y279" s="29" t="str">
        <f>IF(ISNA(IF((VLOOKUP($D279,'B-A-B'!$E$2:$F$70,2,0))=1,1,0)),"",VLOOKUP($D279,'B-A-B'!$E$2:$F$70,2,0))</f>
        <v/>
      </c>
      <c r="Z279" s="27"/>
      <c r="AA279" s="27"/>
      <c r="AB279" s="27" t="str">
        <f t="shared" si="0"/>
        <v/>
      </c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</row>
    <row r="280" spans="1:44" ht="15">
      <c r="A280" s="21">
        <f>Membership!$A284</f>
        <v>0</v>
      </c>
      <c r="B280" s="22">
        <f>Membership!$B284</f>
        <v>0</v>
      </c>
      <c r="C280" s="23">
        <f>Membership!$C284</f>
        <v>0</v>
      </c>
      <c r="D280" s="24" t="str">
        <f>Membership!$D284</f>
        <v/>
      </c>
      <c r="E280" s="27" t="str">
        <f>IF(ISNA(VLOOKUP($D280&amp;"",'GM1'!$G$2:$H$64,2,0)),"",VLOOKUP($D280&amp;"",'GM1'!$G$2:$H$64,2,0))</f>
        <v/>
      </c>
      <c r="F280" s="24" t="str">
        <f>IF(ISNA(VLOOKUP($D280&amp;"",'GM2'!$G$2:$H$64,2,0)),"",VLOOKUP($D280&amp;"",'GM2'!$G$2:$H$64,2,0))</f>
        <v/>
      </c>
      <c r="G280" s="28" t="str">
        <f>IF(ISNA(VLOOKUP($D280&amp;"",'GM3'!$G$2:$H$20,2,0)),"",VLOOKUP($D280&amp;"",'GM3'!$G$2:$H$20,2,0))</f>
        <v/>
      </c>
      <c r="H280" s="21">
        <f>IF(ISNA(IF((VLOOKUP($D280,'SN1'!$E$2:$F$46,2,0))=1,1,0)),"",VLOOKUP($D280,'SN1'!$E$2:$F$46,2,0))</f>
        <v>0</v>
      </c>
      <c r="I280" s="24">
        <f>IF(ISNA(IF((VLOOKUP($D280,'SN2'!$E$2:$F$51,2,0))=1,1,0)),"",VLOOKUP($D280,'SN2'!$E$2:$F$51,2,0))</f>
        <v>0</v>
      </c>
      <c r="J280" s="24">
        <f>IF(ISNA(IF((VLOOKUP($D280,'SN3'!$E$2:$F$43,2,0))=1,2,0)),"",VLOOKUP($D280,'SN3'!$E$2:$F$43,2,0))</f>
        <v>0</v>
      </c>
      <c r="K280" s="24">
        <f>IF(ISNA(IF((VLOOKUP($D280,'SN4'!$E$2:$F$37,2,0))=1,1,0)),"",VLOOKUP($D280,'SN4'!$E$2:$F$37,2,0))</f>
        <v>0</v>
      </c>
      <c r="L280" s="21" t="str">
        <f>IF(ISNA(IF((VLOOKUP($D280,'GN1'!$F$2:$G$47,2,0))=1,1,0)),"",VLOOKUP($D280,'GN1'!$F$2:$G$47,2,0))</f>
        <v/>
      </c>
      <c r="M280" s="27" t="str">
        <f>IF(ISNA(IF((VLOOKUP($D280,'GN2'!$E$2:$F$37,2,0))=1,1,0)),"",VLOOKUP($D280,'GN2'!$E$2:$F$37,2,0))</f>
        <v/>
      </c>
      <c r="N280" s="27">
        <f>IF(ISNA(IF((VLOOKUP($D280,'GN3'!$E$2:$F$61,2,0))=1,1,0)),"",VLOOKUP($D280,'GN3'!$E$2:$F$61,2,0))</f>
        <v>0</v>
      </c>
      <c r="O280" s="29" t="str">
        <f>IF(ISNA(IF((VLOOKUP($D280,'GN4'!$E$3:$F$38,2,0))=1,1,0)),"",VLOOKUP($D280,'GN4'!$E$3:$F$38,2,0))</f>
        <v/>
      </c>
      <c r="P280" s="27"/>
      <c r="Q280" s="27"/>
      <c r="R280" s="27"/>
      <c r="S280" s="27"/>
      <c r="T280" s="27"/>
      <c r="U280" s="27"/>
      <c r="V280" s="27">
        <f>IF(ISNA(IF((VLOOKUP($D280,Chilicookoff!$C$2:$E$37,3,0))=1,1,0)),"",VLOOKUP($D280,Chilicookoff!$C$2:$E$37,3,0))</f>
        <v>0</v>
      </c>
      <c r="W280" s="29" t="str">
        <f>IF(ISNA(VLOOKUP($D280&amp;"",'Advisory Week'!$D$2:$E$32,2,0)),"",VLOOKUP($D280&amp;"",'Advisory Week'!$D$2:$E$32,2,0))</f>
        <v/>
      </c>
      <c r="X280" s="27"/>
      <c r="Y280" s="29" t="str">
        <f>IF(ISNA(IF((VLOOKUP($D280,'B-A-B'!$E$2:$F$70,2,0))=1,1,0)),"",VLOOKUP($D280,'B-A-B'!$E$2:$F$70,2,0))</f>
        <v/>
      </c>
      <c r="Z280" s="27"/>
      <c r="AA280" s="27"/>
      <c r="AB280" s="27" t="str">
        <f t="shared" si="0"/>
        <v/>
      </c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</row>
    <row r="281" spans="1:44" ht="15">
      <c r="A281" s="21">
        <f>Membership!$A285</f>
        <v>0</v>
      </c>
      <c r="B281" s="22">
        <f>Membership!$B285</f>
        <v>0</v>
      </c>
      <c r="C281" s="23">
        <f>Membership!$C285</f>
        <v>0</v>
      </c>
      <c r="D281" s="24" t="str">
        <f>Membership!$D285</f>
        <v/>
      </c>
      <c r="E281" s="27" t="str">
        <f>IF(ISNA(VLOOKUP($D281&amp;"",'GM1'!$G$2:$H$64,2,0)),"",VLOOKUP($D281&amp;"",'GM1'!$G$2:$H$64,2,0))</f>
        <v/>
      </c>
      <c r="F281" s="24" t="str">
        <f>IF(ISNA(VLOOKUP($D281&amp;"",'GM2'!$G$2:$H$64,2,0)),"",VLOOKUP($D281&amp;"",'GM2'!$G$2:$H$64,2,0))</f>
        <v/>
      </c>
      <c r="G281" s="28" t="str">
        <f>IF(ISNA(VLOOKUP($D281&amp;"",'GM3'!$G$2:$H$20,2,0)),"",VLOOKUP($D281&amp;"",'GM3'!$G$2:$H$20,2,0))</f>
        <v/>
      </c>
      <c r="H281" s="21">
        <f>IF(ISNA(IF((VLOOKUP($D281,'SN1'!$E$2:$F$46,2,0))=1,1,0)),"",VLOOKUP($D281,'SN1'!$E$2:$F$46,2,0))</f>
        <v>0</v>
      </c>
      <c r="I281" s="24">
        <f>IF(ISNA(IF((VLOOKUP($D281,'SN2'!$E$2:$F$51,2,0))=1,1,0)),"",VLOOKUP($D281,'SN2'!$E$2:$F$51,2,0))</f>
        <v>0</v>
      </c>
      <c r="J281" s="24">
        <f>IF(ISNA(IF((VLOOKUP($D281,'SN3'!$E$2:$F$43,2,0))=1,2,0)),"",VLOOKUP($D281,'SN3'!$E$2:$F$43,2,0))</f>
        <v>0</v>
      </c>
      <c r="K281" s="24">
        <f>IF(ISNA(IF((VLOOKUP($D281,'SN4'!$E$2:$F$37,2,0))=1,1,0)),"",VLOOKUP($D281,'SN4'!$E$2:$F$37,2,0))</f>
        <v>0</v>
      </c>
      <c r="L281" s="21" t="str">
        <f>IF(ISNA(IF((VLOOKUP($D281,'GN1'!$F$2:$G$47,2,0))=1,1,0)),"",VLOOKUP($D281,'GN1'!$F$2:$G$47,2,0))</f>
        <v/>
      </c>
      <c r="M281" s="27" t="str">
        <f>IF(ISNA(IF((VLOOKUP($D281,'GN2'!$E$2:$F$37,2,0))=1,1,0)),"",VLOOKUP($D281,'GN2'!$E$2:$F$37,2,0))</f>
        <v/>
      </c>
      <c r="N281" s="27">
        <f>IF(ISNA(IF((VLOOKUP($D281,'GN3'!$E$2:$F$61,2,0))=1,1,0)),"",VLOOKUP($D281,'GN3'!$E$2:$F$61,2,0))</f>
        <v>0</v>
      </c>
      <c r="O281" s="29" t="str">
        <f>IF(ISNA(IF((VLOOKUP($D281,'GN4'!$E$3:$F$38,2,0))=1,1,0)),"",VLOOKUP($D281,'GN4'!$E$3:$F$38,2,0))</f>
        <v/>
      </c>
      <c r="P281" s="27"/>
      <c r="Q281" s="27"/>
      <c r="R281" s="27"/>
      <c r="S281" s="27"/>
      <c r="T281" s="27"/>
      <c r="U281" s="27"/>
      <c r="V281" s="27">
        <f>IF(ISNA(IF((VLOOKUP($D281,Chilicookoff!$C$2:$E$37,3,0))=1,1,0)),"",VLOOKUP($D281,Chilicookoff!$C$2:$E$37,3,0))</f>
        <v>0</v>
      </c>
      <c r="W281" s="29" t="str">
        <f>IF(ISNA(VLOOKUP($D281&amp;"",'Advisory Week'!$D$2:$E$32,2,0)),"",VLOOKUP($D281&amp;"",'Advisory Week'!$D$2:$E$32,2,0))</f>
        <v/>
      </c>
      <c r="X281" s="27"/>
      <c r="Y281" s="29" t="str">
        <f>IF(ISNA(IF((VLOOKUP($D281,'B-A-B'!$E$2:$F$70,2,0))=1,1,0)),"",VLOOKUP($D281,'B-A-B'!$E$2:$F$70,2,0))</f>
        <v/>
      </c>
      <c r="Z281" s="27"/>
      <c r="AA281" s="27"/>
      <c r="AB281" s="27" t="str">
        <f t="shared" si="0"/>
        <v/>
      </c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</row>
    <row r="282" spans="1:44" ht="15">
      <c r="A282" s="21">
        <f>Membership!$A286</f>
        <v>0</v>
      </c>
      <c r="B282" s="22">
        <f>Membership!$B286</f>
        <v>0</v>
      </c>
      <c r="C282" s="23">
        <f>Membership!$C286</f>
        <v>0</v>
      </c>
      <c r="D282" s="24" t="str">
        <f>Membership!$D286</f>
        <v/>
      </c>
      <c r="E282" s="27" t="str">
        <f>IF(ISNA(VLOOKUP($D282&amp;"",'GM1'!$G$2:$H$64,2,0)),"",VLOOKUP($D282&amp;"",'GM1'!$G$2:$H$64,2,0))</f>
        <v/>
      </c>
      <c r="F282" s="24" t="str">
        <f>IF(ISNA(VLOOKUP($D282&amp;"",'GM2'!$G$2:$H$64,2,0)),"",VLOOKUP($D282&amp;"",'GM2'!$G$2:$H$64,2,0))</f>
        <v/>
      </c>
      <c r="G282" s="28" t="str">
        <f>IF(ISNA(VLOOKUP($D282&amp;"",'GM3'!$G$2:$H$20,2,0)),"",VLOOKUP($D282&amp;"",'GM3'!$G$2:$H$20,2,0))</f>
        <v/>
      </c>
      <c r="H282" s="21">
        <f>IF(ISNA(IF((VLOOKUP($D282,'SN1'!$E$2:$F$46,2,0))=1,1,0)),"",VLOOKUP($D282,'SN1'!$E$2:$F$46,2,0))</f>
        <v>0</v>
      </c>
      <c r="I282" s="24">
        <f>IF(ISNA(IF((VLOOKUP($D282,'SN2'!$E$2:$F$51,2,0))=1,1,0)),"",VLOOKUP($D282,'SN2'!$E$2:$F$51,2,0))</f>
        <v>0</v>
      </c>
      <c r="J282" s="24">
        <f>IF(ISNA(IF((VLOOKUP($D282,'SN3'!$E$2:$F$43,2,0))=1,2,0)),"",VLOOKUP($D282,'SN3'!$E$2:$F$43,2,0))</f>
        <v>0</v>
      </c>
      <c r="K282" s="24">
        <f>IF(ISNA(IF((VLOOKUP($D282,'SN4'!$E$2:$F$37,2,0))=1,1,0)),"",VLOOKUP($D282,'SN4'!$E$2:$F$37,2,0))</f>
        <v>0</v>
      </c>
      <c r="L282" s="21" t="str">
        <f>IF(ISNA(IF((VLOOKUP($D282,'GN1'!$F$2:$G$47,2,0))=1,1,0)),"",VLOOKUP($D282,'GN1'!$F$2:$G$47,2,0))</f>
        <v/>
      </c>
      <c r="M282" s="27" t="str">
        <f>IF(ISNA(IF((VLOOKUP($D282,'GN2'!$E$2:$F$37,2,0))=1,1,0)),"",VLOOKUP($D282,'GN2'!$E$2:$F$37,2,0))</f>
        <v/>
      </c>
      <c r="N282" s="27">
        <f>IF(ISNA(IF((VLOOKUP($D282,'GN3'!$E$2:$F$61,2,0))=1,1,0)),"",VLOOKUP($D282,'GN3'!$E$2:$F$61,2,0))</f>
        <v>0</v>
      </c>
      <c r="O282" s="29" t="str">
        <f>IF(ISNA(IF((VLOOKUP($D282,'GN4'!$E$3:$F$38,2,0))=1,1,0)),"",VLOOKUP($D282,'GN4'!$E$3:$F$38,2,0))</f>
        <v/>
      </c>
      <c r="P282" s="27"/>
      <c r="Q282" s="27"/>
      <c r="R282" s="27"/>
      <c r="S282" s="27"/>
      <c r="T282" s="27"/>
      <c r="U282" s="27"/>
      <c r="V282" s="27">
        <f>IF(ISNA(IF((VLOOKUP($D282,Chilicookoff!$C$2:$E$37,3,0))=1,1,0)),"",VLOOKUP($D282,Chilicookoff!$C$2:$E$37,3,0))</f>
        <v>0</v>
      </c>
      <c r="W282" s="29" t="str">
        <f>IF(ISNA(VLOOKUP($D282&amp;"",'Advisory Week'!$D$2:$E$32,2,0)),"",VLOOKUP($D282&amp;"",'Advisory Week'!$D$2:$E$32,2,0))</f>
        <v/>
      </c>
      <c r="X282" s="27"/>
      <c r="Y282" s="29" t="str">
        <f>IF(ISNA(IF((VLOOKUP($D282,'B-A-B'!$E$2:$F$70,2,0))=1,1,0)),"",VLOOKUP($D282,'B-A-B'!$E$2:$F$70,2,0))</f>
        <v/>
      </c>
      <c r="Z282" s="27"/>
      <c r="AA282" s="27"/>
      <c r="AB282" s="27" t="str">
        <f t="shared" si="0"/>
        <v/>
      </c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</row>
    <row r="283" spans="1:44" ht="15">
      <c r="A283" s="21">
        <f>Membership!$A287</f>
        <v>0</v>
      </c>
      <c r="B283" s="22">
        <f>Membership!$B287</f>
        <v>0</v>
      </c>
      <c r="C283" s="23">
        <f>Membership!$C287</f>
        <v>0</v>
      </c>
      <c r="D283" s="24" t="str">
        <f>Membership!$D287</f>
        <v/>
      </c>
      <c r="E283" s="27" t="str">
        <f>IF(ISNA(VLOOKUP($D283&amp;"",'GM1'!$G$2:$H$64,2,0)),"",VLOOKUP($D283&amp;"",'GM1'!$G$2:$H$64,2,0))</f>
        <v/>
      </c>
      <c r="F283" s="24" t="str">
        <f>IF(ISNA(VLOOKUP($D283&amp;"",'GM2'!$G$2:$H$64,2,0)),"",VLOOKUP($D283&amp;"",'GM2'!$G$2:$H$64,2,0))</f>
        <v/>
      </c>
      <c r="G283" s="28" t="str">
        <f>IF(ISNA(VLOOKUP($D283&amp;"",'GM3'!$G$2:$H$20,2,0)),"",VLOOKUP($D283&amp;"",'GM3'!$G$2:$H$20,2,0))</f>
        <v/>
      </c>
      <c r="H283" s="21">
        <f>IF(ISNA(IF((VLOOKUP($D283,'SN1'!$E$2:$F$46,2,0))=1,1,0)),"",VLOOKUP($D283,'SN1'!$E$2:$F$46,2,0))</f>
        <v>0</v>
      </c>
      <c r="I283" s="24">
        <f>IF(ISNA(IF((VLOOKUP($D283,'SN2'!$E$2:$F$51,2,0))=1,1,0)),"",VLOOKUP($D283,'SN2'!$E$2:$F$51,2,0))</f>
        <v>0</v>
      </c>
      <c r="J283" s="24">
        <f>IF(ISNA(IF((VLOOKUP($D283,'SN3'!$E$2:$F$43,2,0))=1,2,0)),"",VLOOKUP($D283,'SN3'!$E$2:$F$43,2,0))</f>
        <v>0</v>
      </c>
      <c r="K283" s="24">
        <f>IF(ISNA(IF((VLOOKUP($D283,'SN4'!$E$2:$F$37,2,0))=1,1,0)),"",VLOOKUP($D283,'SN4'!$E$2:$F$37,2,0))</f>
        <v>0</v>
      </c>
      <c r="L283" s="21" t="str">
        <f>IF(ISNA(IF((VLOOKUP($D283,'GN1'!$F$2:$G$47,2,0))=1,1,0)),"",VLOOKUP($D283,'GN1'!$F$2:$G$47,2,0))</f>
        <v/>
      </c>
      <c r="M283" s="27" t="str">
        <f>IF(ISNA(IF((VLOOKUP($D283,'GN2'!$E$2:$F$37,2,0))=1,1,0)),"",VLOOKUP($D283,'GN2'!$E$2:$F$37,2,0))</f>
        <v/>
      </c>
      <c r="N283" s="27">
        <f>IF(ISNA(IF((VLOOKUP($D283,'GN3'!$E$2:$F$61,2,0))=1,1,0)),"",VLOOKUP($D283,'GN3'!$E$2:$F$61,2,0))</f>
        <v>0</v>
      </c>
      <c r="O283" s="29" t="str">
        <f>IF(ISNA(IF((VLOOKUP($D283,'GN4'!$E$3:$F$38,2,0))=1,1,0)),"",VLOOKUP($D283,'GN4'!$E$3:$F$38,2,0))</f>
        <v/>
      </c>
      <c r="P283" s="27"/>
      <c r="Q283" s="27"/>
      <c r="R283" s="27"/>
      <c r="S283" s="27"/>
      <c r="T283" s="27"/>
      <c r="U283" s="27"/>
      <c r="V283" s="27">
        <f>IF(ISNA(IF((VLOOKUP($D283,Chilicookoff!$C$2:$E$37,3,0))=1,1,0)),"",VLOOKUP($D283,Chilicookoff!$C$2:$E$37,3,0))</f>
        <v>0</v>
      </c>
      <c r="W283" s="29" t="str">
        <f>IF(ISNA(VLOOKUP($D283&amp;"",'Advisory Week'!$D$2:$E$32,2,0)),"",VLOOKUP($D283&amp;"",'Advisory Week'!$D$2:$E$32,2,0))</f>
        <v/>
      </c>
      <c r="X283" s="27"/>
      <c r="Y283" s="29" t="str">
        <f>IF(ISNA(IF((VLOOKUP($D283,'B-A-B'!$E$2:$F$70,2,0))=1,1,0)),"",VLOOKUP($D283,'B-A-B'!$E$2:$F$70,2,0))</f>
        <v/>
      </c>
      <c r="Z283" s="27"/>
      <c r="AA283" s="27"/>
      <c r="AB283" s="27" t="str">
        <f t="shared" si="0"/>
        <v/>
      </c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</row>
    <row r="284" spans="1:44" ht="15">
      <c r="A284" s="21">
        <f>Membership!$A288</f>
        <v>0</v>
      </c>
      <c r="B284" s="22">
        <f>Membership!$B288</f>
        <v>0</v>
      </c>
      <c r="C284" s="23">
        <f>Membership!$C288</f>
        <v>0</v>
      </c>
      <c r="D284" s="24" t="str">
        <f>Membership!$D288</f>
        <v/>
      </c>
      <c r="E284" s="27" t="str">
        <f>IF(ISNA(VLOOKUP($D284&amp;"",'GM1'!$G$2:$H$64,2,0)),"",VLOOKUP($D284&amp;"",'GM1'!$G$2:$H$64,2,0))</f>
        <v/>
      </c>
      <c r="F284" s="24" t="str">
        <f>IF(ISNA(VLOOKUP($D284&amp;"",'GM2'!$G$2:$H$64,2,0)),"",VLOOKUP($D284&amp;"",'GM2'!$G$2:$H$64,2,0))</f>
        <v/>
      </c>
      <c r="G284" s="28" t="str">
        <f>IF(ISNA(VLOOKUP($D284&amp;"",'GM3'!$G$2:$H$20,2,0)),"",VLOOKUP($D284&amp;"",'GM3'!$G$2:$H$20,2,0))</f>
        <v/>
      </c>
      <c r="H284" s="21">
        <f>IF(ISNA(IF((VLOOKUP($D284,'SN1'!$E$2:$F$46,2,0))=1,1,0)),"",VLOOKUP($D284,'SN1'!$E$2:$F$46,2,0))</f>
        <v>0</v>
      </c>
      <c r="I284" s="24">
        <f>IF(ISNA(IF((VLOOKUP($D284,'SN2'!$E$2:$F$51,2,0))=1,1,0)),"",VLOOKUP($D284,'SN2'!$E$2:$F$51,2,0))</f>
        <v>0</v>
      </c>
      <c r="J284" s="24">
        <f>IF(ISNA(IF((VLOOKUP($D284,'SN3'!$E$2:$F$43,2,0))=1,2,0)),"",VLOOKUP($D284,'SN3'!$E$2:$F$43,2,0))</f>
        <v>0</v>
      </c>
      <c r="K284" s="24">
        <f>IF(ISNA(IF((VLOOKUP($D284,'SN4'!$E$2:$F$37,2,0))=1,1,0)),"",VLOOKUP($D284,'SN4'!$E$2:$F$37,2,0))</f>
        <v>0</v>
      </c>
      <c r="L284" s="21" t="str">
        <f>IF(ISNA(IF((VLOOKUP($D284,'GN1'!$F$2:$G$47,2,0))=1,1,0)),"",VLOOKUP($D284,'GN1'!$F$2:$G$47,2,0))</f>
        <v/>
      </c>
      <c r="M284" s="27" t="str">
        <f>IF(ISNA(IF((VLOOKUP($D284,'GN2'!$E$2:$F$37,2,0))=1,1,0)),"",VLOOKUP($D284,'GN2'!$E$2:$F$37,2,0))</f>
        <v/>
      </c>
      <c r="N284" s="27">
        <f>IF(ISNA(IF((VLOOKUP($D284,'GN3'!$E$2:$F$61,2,0))=1,1,0)),"",VLOOKUP($D284,'GN3'!$E$2:$F$61,2,0))</f>
        <v>0</v>
      </c>
      <c r="O284" s="29" t="str">
        <f>IF(ISNA(IF((VLOOKUP($D284,'GN4'!$E$3:$F$38,2,0))=1,1,0)),"",VLOOKUP($D284,'GN4'!$E$3:$F$38,2,0))</f>
        <v/>
      </c>
      <c r="P284" s="27"/>
      <c r="Q284" s="27"/>
      <c r="R284" s="27"/>
      <c r="S284" s="27"/>
      <c r="T284" s="27"/>
      <c r="U284" s="27"/>
      <c r="V284" s="27">
        <f>IF(ISNA(IF((VLOOKUP($D284,Chilicookoff!$C$2:$E$37,3,0))=1,1,0)),"",VLOOKUP($D284,Chilicookoff!$C$2:$E$37,3,0))</f>
        <v>0</v>
      </c>
      <c r="W284" s="29" t="str">
        <f>IF(ISNA(VLOOKUP($D284&amp;"",'Advisory Week'!$D$2:$E$32,2,0)),"",VLOOKUP($D284&amp;"",'Advisory Week'!$D$2:$E$32,2,0))</f>
        <v/>
      </c>
      <c r="X284" s="27"/>
      <c r="Y284" s="29" t="str">
        <f>IF(ISNA(IF((VLOOKUP($D284,'B-A-B'!$E$2:$F$70,2,0))=1,1,0)),"",VLOOKUP($D284,'B-A-B'!$E$2:$F$70,2,0))</f>
        <v/>
      </c>
      <c r="Z284" s="27"/>
      <c r="AA284" s="27"/>
      <c r="AB284" s="27" t="str">
        <f t="shared" si="0"/>
        <v/>
      </c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</row>
    <row r="285" spans="1:44" ht="15">
      <c r="A285" s="21">
        <f>Membership!$A289</f>
        <v>0</v>
      </c>
      <c r="B285" s="22">
        <f>Membership!$B289</f>
        <v>0</v>
      </c>
      <c r="C285" s="23">
        <f>Membership!$C289</f>
        <v>0</v>
      </c>
      <c r="D285" s="24" t="str">
        <f>Membership!$D289</f>
        <v/>
      </c>
      <c r="E285" s="27" t="str">
        <f>IF(ISNA(VLOOKUP($D285&amp;"",'GM1'!$G$2:$H$64,2,0)),"",VLOOKUP($D285&amp;"",'GM1'!$G$2:$H$64,2,0))</f>
        <v/>
      </c>
      <c r="F285" s="24" t="str">
        <f>IF(ISNA(VLOOKUP($D285&amp;"",'GM2'!$G$2:$H$64,2,0)),"",VLOOKUP($D285&amp;"",'GM2'!$G$2:$H$64,2,0))</f>
        <v/>
      </c>
      <c r="G285" s="28" t="str">
        <f>IF(ISNA(VLOOKUP($D285&amp;"",'GM3'!$G$2:$H$20,2,0)),"",VLOOKUP($D285&amp;"",'GM3'!$G$2:$H$20,2,0))</f>
        <v/>
      </c>
      <c r="H285" s="21">
        <f>IF(ISNA(IF((VLOOKUP($D285,'SN1'!$E$2:$F$46,2,0))=1,1,0)),"",VLOOKUP($D285,'SN1'!$E$2:$F$46,2,0))</f>
        <v>0</v>
      </c>
      <c r="I285" s="24">
        <f>IF(ISNA(IF((VLOOKUP($D285,'SN2'!$E$2:$F$51,2,0))=1,1,0)),"",VLOOKUP($D285,'SN2'!$E$2:$F$51,2,0))</f>
        <v>0</v>
      </c>
      <c r="J285" s="24">
        <f>IF(ISNA(IF((VLOOKUP($D285,'SN3'!$E$2:$F$43,2,0))=1,2,0)),"",VLOOKUP($D285,'SN3'!$E$2:$F$43,2,0))</f>
        <v>0</v>
      </c>
      <c r="K285" s="24">
        <f>IF(ISNA(IF((VLOOKUP($D285,'SN4'!$E$2:$F$37,2,0))=1,1,0)),"",VLOOKUP($D285,'SN4'!$E$2:$F$37,2,0))</f>
        <v>0</v>
      </c>
      <c r="L285" s="21" t="str">
        <f>IF(ISNA(IF((VLOOKUP($D285,'GN1'!$F$2:$G$47,2,0))=1,1,0)),"",VLOOKUP($D285,'GN1'!$F$2:$G$47,2,0))</f>
        <v/>
      </c>
      <c r="M285" s="27" t="str">
        <f>IF(ISNA(IF((VLOOKUP($D285,'GN2'!$E$2:$F$37,2,0))=1,1,0)),"",VLOOKUP($D285,'GN2'!$E$2:$F$37,2,0))</f>
        <v/>
      </c>
      <c r="N285" s="27">
        <f>IF(ISNA(IF((VLOOKUP($D285,'GN3'!$E$2:$F$61,2,0))=1,1,0)),"",VLOOKUP($D285,'GN3'!$E$2:$F$61,2,0))</f>
        <v>0</v>
      </c>
      <c r="O285" s="29" t="str">
        <f>IF(ISNA(IF((VLOOKUP($D285,'GN4'!$E$3:$F$38,2,0))=1,1,0)),"",VLOOKUP($D285,'GN4'!$E$3:$F$38,2,0))</f>
        <v/>
      </c>
      <c r="P285" s="27"/>
      <c r="Q285" s="27"/>
      <c r="R285" s="27"/>
      <c r="S285" s="27"/>
      <c r="T285" s="27"/>
      <c r="U285" s="27"/>
      <c r="V285" s="27">
        <f>IF(ISNA(IF((VLOOKUP($D285,Chilicookoff!$C$2:$E$37,3,0))=1,1,0)),"",VLOOKUP($D285,Chilicookoff!$C$2:$E$37,3,0))</f>
        <v>0</v>
      </c>
      <c r="W285" s="29" t="str">
        <f>IF(ISNA(VLOOKUP($D285&amp;"",'Advisory Week'!$D$2:$E$32,2,0)),"",VLOOKUP($D285&amp;"",'Advisory Week'!$D$2:$E$32,2,0))</f>
        <v/>
      </c>
      <c r="X285" s="27"/>
      <c r="Y285" s="29" t="str">
        <f>IF(ISNA(IF((VLOOKUP($D285,'B-A-B'!$E$2:$F$70,2,0))=1,1,0)),"",VLOOKUP($D285,'B-A-B'!$E$2:$F$70,2,0))</f>
        <v/>
      </c>
      <c r="Z285" s="27"/>
      <c r="AA285" s="27"/>
      <c r="AB285" s="27" t="str">
        <f t="shared" si="0"/>
        <v/>
      </c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</row>
    <row r="286" spans="1:44" ht="15">
      <c r="A286" s="21">
        <f>Membership!$A290</f>
        <v>0</v>
      </c>
      <c r="B286" s="22">
        <f>Membership!$B290</f>
        <v>0</v>
      </c>
      <c r="C286" s="23">
        <f>Membership!$C290</f>
        <v>0</v>
      </c>
      <c r="D286" s="24" t="str">
        <f>Membership!$D290</f>
        <v/>
      </c>
      <c r="E286" s="27" t="str">
        <f>IF(ISNA(VLOOKUP($D286&amp;"",'GM1'!$G$2:$H$64,2,0)),"",VLOOKUP($D286&amp;"",'GM1'!$G$2:$H$64,2,0))</f>
        <v/>
      </c>
      <c r="F286" s="24" t="str">
        <f>IF(ISNA(VLOOKUP($D286&amp;"",'GM2'!$G$2:$H$64,2,0)),"",VLOOKUP($D286&amp;"",'GM2'!$G$2:$H$64,2,0))</f>
        <v/>
      </c>
      <c r="G286" s="28" t="str">
        <f>IF(ISNA(VLOOKUP($D286&amp;"",'GM3'!$G$2:$H$20,2,0)),"",VLOOKUP($D286&amp;"",'GM3'!$G$2:$H$20,2,0))</f>
        <v/>
      </c>
      <c r="H286" s="21">
        <f>IF(ISNA(IF((VLOOKUP($D286,'SN1'!$E$2:$F$46,2,0))=1,1,0)),"",VLOOKUP($D286,'SN1'!$E$2:$F$46,2,0))</f>
        <v>0</v>
      </c>
      <c r="I286" s="24">
        <f>IF(ISNA(IF((VLOOKUP($D286,'SN2'!$E$2:$F$51,2,0))=1,1,0)),"",VLOOKUP($D286,'SN2'!$E$2:$F$51,2,0))</f>
        <v>0</v>
      </c>
      <c r="J286" s="24">
        <f>IF(ISNA(IF((VLOOKUP($D286,'SN3'!$E$2:$F$43,2,0))=1,2,0)),"",VLOOKUP($D286,'SN3'!$E$2:$F$43,2,0))</f>
        <v>0</v>
      </c>
      <c r="K286" s="24">
        <f>IF(ISNA(IF((VLOOKUP($D286,'SN4'!$E$2:$F$37,2,0))=1,1,0)),"",VLOOKUP($D286,'SN4'!$E$2:$F$37,2,0))</f>
        <v>0</v>
      </c>
      <c r="L286" s="21" t="str">
        <f>IF(ISNA(IF((VLOOKUP($D286,'GN1'!$F$2:$G$47,2,0))=1,1,0)),"",VLOOKUP($D286,'GN1'!$F$2:$G$47,2,0))</f>
        <v/>
      </c>
      <c r="M286" s="27" t="str">
        <f>IF(ISNA(IF((VLOOKUP($D286,'GN2'!$E$2:$F$37,2,0))=1,1,0)),"",VLOOKUP($D286,'GN2'!$E$2:$F$37,2,0))</f>
        <v/>
      </c>
      <c r="N286" s="27">
        <f>IF(ISNA(IF((VLOOKUP($D286,'GN3'!$E$2:$F$61,2,0))=1,1,0)),"",VLOOKUP($D286,'GN3'!$E$2:$F$61,2,0))</f>
        <v>0</v>
      </c>
      <c r="O286" s="29" t="str">
        <f>IF(ISNA(IF((VLOOKUP($D286,'GN4'!$E$3:$F$38,2,0))=1,1,0)),"",VLOOKUP($D286,'GN4'!$E$3:$F$38,2,0))</f>
        <v/>
      </c>
      <c r="P286" s="27"/>
      <c r="Q286" s="27"/>
      <c r="R286" s="27"/>
      <c r="S286" s="27"/>
      <c r="T286" s="27"/>
      <c r="U286" s="27"/>
      <c r="V286" s="27">
        <f>IF(ISNA(IF((VLOOKUP($D286,Chilicookoff!$C$2:$E$37,3,0))=1,1,0)),"",VLOOKUP($D286,Chilicookoff!$C$2:$E$37,3,0))</f>
        <v>0</v>
      </c>
      <c r="W286" s="29" t="str">
        <f>IF(ISNA(VLOOKUP($D286&amp;"",'Advisory Week'!$D$2:$E$32,2,0)),"",VLOOKUP($D286&amp;"",'Advisory Week'!$D$2:$E$32,2,0))</f>
        <v/>
      </c>
      <c r="X286" s="27"/>
      <c r="Y286" s="29" t="str">
        <f>IF(ISNA(IF((VLOOKUP($D286,'B-A-B'!$E$2:$F$70,2,0))=1,1,0)),"",VLOOKUP($D286,'B-A-B'!$E$2:$F$70,2,0))</f>
        <v/>
      </c>
      <c r="Z286" s="27"/>
      <c r="AA286" s="27"/>
      <c r="AB286" s="27" t="str">
        <f t="shared" si="0"/>
        <v/>
      </c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</row>
    <row r="287" spans="1:44" ht="15">
      <c r="A287" s="21">
        <f>Membership!$A291</f>
        <v>0</v>
      </c>
      <c r="B287" s="22">
        <f>Membership!$B291</f>
        <v>0</v>
      </c>
      <c r="C287" s="23">
        <f>Membership!$C291</f>
        <v>0</v>
      </c>
      <c r="D287" s="24" t="str">
        <f>Membership!$D291</f>
        <v/>
      </c>
      <c r="E287" s="27" t="str">
        <f>IF(ISNA(VLOOKUP($D287&amp;"",'GM1'!$G$2:$H$64,2,0)),"",VLOOKUP($D287&amp;"",'GM1'!$G$2:$H$64,2,0))</f>
        <v/>
      </c>
      <c r="F287" s="24" t="str">
        <f>IF(ISNA(VLOOKUP($D287&amp;"",'GM2'!$G$2:$H$64,2,0)),"",VLOOKUP($D287&amp;"",'GM2'!$G$2:$H$64,2,0))</f>
        <v/>
      </c>
      <c r="G287" s="28" t="str">
        <f>IF(ISNA(VLOOKUP($D287&amp;"",'GM3'!$G$2:$H$20,2,0)),"",VLOOKUP($D287&amp;"",'GM3'!$G$2:$H$20,2,0))</f>
        <v/>
      </c>
      <c r="H287" s="21">
        <f>IF(ISNA(IF((VLOOKUP($D287,'SN1'!$E$2:$F$46,2,0))=1,1,0)),"",VLOOKUP($D287,'SN1'!$E$2:$F$46,2,0))</f>
        <v>0</v>
      </c>
      <c r="I287" s="24">
        <f>IF(ISNA(IF((VLOOKUP($D287,'SN2'!$E$2:$F$51,2,0))=1,1,0)),"",VLOOKUP($D287,'SN2'!$E$2:$F$51,2,0))</f>
        <v>0</v>
      </c>
      <c r="J287" s="24">
        <f>IF(ISNA(IF((VLOOKUP($D287,'SN3'!$E$2:$F$43,2,0))=1,2,0)),"",VLOOKUP($D287,'SN3'!$E$2:$F$43,2,0))</f>
        <v>0</v>
      </c>
      <c r="K287" s="24">
        <f>IF(ISNA(IF((VLOOKUP($D287,'SN4'!$E$2:$F$37,2,0))=1,1,0)),"",VLOOKUP($D287,'SN4'!$E$2:$F$37,2,0))</f>
        <v>0</v>
      </c>
      <c r="L287" s="21" t="str">
        <f>IF(ISNA(IF((VLOOKUP($D287,'GN1'!$F$2:$G$47,2,0))=1,1,0)),"",VLOOKUP($D287,'GN1'!$F$2:$G$47,2,0))</f>
        <v/>
      </c>
      <c r="M287" s="27" t="str">
        <f>IF(ISNA(IF((VLOOKUP($D287,'GN2'!$E$2:$F$37,2,0))=1,1,0)),"",VLOOKUP($D287,'GN2'!$E$2:$F$37,2,0))</f>
        <v/>
      </c>
      <c r="N287" s="27">
        <f>IF(ISNA(IF((VLOOKUP($D287,'GN3'!$E$2:$F$61,2,0))=1,1,0)),"",VLOOKUP($D287,'GN3'!$E$2:$F$61,2,0))</f>
        <v>0</v>
      </c>
      <c r="O287" s="29" t="str">
        <f>IF(ISNA(IF((VLOOKUP($D287,'GN4'!$E$3:$F$38,2,0))=1,1,0)),"",VLOOKUP($D287,'GN4'!$E$3:$F$38,2,0))</f>
        <v/>
      </c>
      <c r="P287" s="27"/>
      <c r="Q287" s="27"/>
      <c r="R287" s="27"/>
      <c r="S287" s="27"/>
      <c r="T287" s="27"/>
      <c r="U287" s="27"/>
      <c r="V287" s="27">
        <f>IF(ISNA(IF((VLOOKUP($D287,Chilicookoff!$C$2:$E$37,3,0))=1,1,0)),"",VLOOKUP($D287,Chilicookoff!$C$2:$E$37,3,0))</f>
        <v>0</v>
      </c>
      <c r="W287" s="29" t="str">
        <f>IF(ISNA(VLOOKUP($D287&amp;"",'Advisory Week'!$D$2:$E$32,2,0)),"",VLOOKUP($D287&amp;"",'Advisory Week'!$D$2:$E$32,2,0))</f>
        <v/>
      </c>
      <c r="X287" s="27"/>
      <c r="Y287" s="29" t="str">
        <f>IF(ISNA(IF((VLOOKUP($D287,'B-A-B'!$E$2:$F$70,2,0))=1,1,0)),"",VLOOKUP($D287,'B-A-B'!$E$2:$F$70,2,0))</f>
        <v/>
      </c>
      <c r="Z287" s="27"/>
      <c r="AA287" s="27"/>
      <c r="AB287" s="27" t="str">
        <f t="shared" si="0"/>
        <v/>
      </c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</row>
    <row r="288" spans="1:44" ht="15">
      <c r="A288" s="21">
        <f>Membership!$A292</f>
        <v>0</v>
      </c>
      <c r="B288" s="22">
        <f>Membership!$B292</f>
        <v>0</v>
      </c>
      <c r="C288" s="23">
        <f>Membership!$C292</f>
        <v>0</v>
      </c>
      <c r="D288" s="24" t="str">
        <f>Membership!$D292</f>
        <v/>
      </c>
      <c r="E288" s="27" t="str">
        <f>IF(ISNA(VLOOKUP($D288&amp;"",'GM1'!$G$2:$H$64,2,0)),"",VLOOKUP($D288&amp;"",'GM1'!$G$2:$H$64,2,0))</f>
        <v/>
      </c>
      <c r="F288" s="24" t="str">
        <f>IF(ISNA(VLOOKUP($D288&amp;"",'GM2'!$G$2:$H$64,2,0)),"",VLOOKUP($D288&amp;"",'GM2'!$G$2:$H$64,2,0))</f>
        <v/>
      </c>
      <c r="G288" s="28" t="str">
        <f>IF(ISNA(VLOOKUP($D288&amp;"",'GM3'!$G$2:$H$20,2,0)),"",VLOOKUP($D288&amp;"",'GM3'!$G$2:$H$20,2,0))</f>
        <v/>
      </c>
      <c r="H288" s="21">
        <f>IF(ISNA(IF((VLOOKUP($D288,'SN1'!$E$2:$F$46,2,0))=1,1,0)),"",VLOOKUP($D288,'SN1'!$E$2:$F$46,2,0))</f>
        <v>0</v>
      </c>
      <c r="I288" s="24">
        <f>IF(ISNA(IF((VLOOKUP($D288,'SN2'!$E$2:$F$51,2,0))=1,1,0)),"",VLOOKUP($D288,'SN2'!$E$2:$F$51,2,0))</f>
        <v>0</v>
      </c>
      <c r="J288" s="24">
        <f>IF(ISNA(IF((VLOOKUP($D288,'SN3'!$E$2:$F$43,2,0))=1,2,0)),"",VLOOKUP($D288,'SN3'!$E$2:$F$43,2,0))</f>
        <v>0</v>
      </c>
      <c r="K288" s="24">
        <f>IF(ISNA(IF((VLOOKUP($D288,'SN4'!$E$2:$F$37,2,0))=1,1,0)),"",VLOOKUP($D288,'SN4'!$E$2:$F$37,2,0))</f>
        <v>0</v>
      </c>
      <c r="L288" s="21" t="str">
        <f>IF(ISNA(IF((VLOOKUP($D288,'GN1'!$F$2:$G$47,2,0))=1,1,0)),"",VLOOKUP($D288,'GN1'!$F$2:$G$47,2,0))</f>
        <v/>
      </c>
      <c r="M288" s="27" t="str">
        <f>IF(ISNA(IF((VLOOKUP($D288,'GN2'!$E$2:$F$37,2,0))=1,1,0)),"",VLOOKUP($D288,'GN2'!$E$2:$F$37,2,0))</f>
        <v/>
      </c>
      <c r="N288" s="27">
        <f>IF(ISNA(IF((VLOOKUP($D288,'GN3'!$E$2:$F$61,2,0))=1,1,0)),"",VLOOKUP($D288,'GN3'!$E$2:$F$61,2,0))</f>
        <v>0</v>
      </c>
      <c r="O288" s="29" t="str">
        <f>IF(ISNA(IF((VLOOKUP($D288,'GN4'!$E$3:$F$38,2,0))=1,1,0)),"",VLOOKUP($D288,'GN4'!$E$3:$F$38,2,0))</f>
        <v/>
      </c>
      <c r="P288" s="27"/>
      <c r="Q288" s="27"/>
      <c r="R288" s="27"/>
      <c r="S288" s="27"/>
      <c r="T288" s="27"/>
      <c r="U288" s="27"/>
      <c r="V288" s="27">
        <f>IF(ISNA(IF((VLOOKUP($D288,Chilicookoff!$C$2:$E$37,3,0))=1,1,0)),"",VLOOKUP($D288,Chilicookoff!$C$2:$E$37,3,0))</f>
        <v>0</v>
      </c>
      <c r="W288" s="29" t="str">
        <f>IF(ISNA(VLOOKUP($D288&amp;"",'Advisory Week'!$D$2:$E$32,2,0)),"",VLOOKUP($D288&amp;"",'Advisory Week'!$D$2:$E$32,2,0))</f>
        <v/>
      </c>
      <c r="X288" s="27"/>
      <c r="Y288" s="29" t="str">
        <f>IF(ISNA(IF((VLOOKUP($D288,'B-A-B'!$E$2:$F$70,2,0))=1,1,0)),"",VLOOKUP($D288,'B-A-B'!$E$2:$F$70,2,0))</f>
        <v/>
      </c>
      <c r="Z288" s="27"/>
      <c r="AA288" s="27"/>
      <c r="AB288" s="27" t="str">
        <f t="shared" si="0"/>
        <v/>
      </c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</row>
    <row r="289" spans="1:44" ht="15">
      <c r="A289" s="21">
        <f>Membership!$A293</f>
        <v>0</v>
      </c>
      <c r="B289" s="22">
        <f>Membership!$B293</f>
        <v>0</v>
      </c>
      <c r="C289" s="23">
        <f>Membership!$C293</f>
        <v>0</v>
      </c>
      <c r="D289" s="24" t="str">
        <f>Membership!$D293</f>
        <v/>
      </c>
      <c r="E289" s="27" t="str">
        <f>IF(ISNA(VLOOKUP($D289&amp;"",'GM1'!$G$2:$H$64,2,0)),"",VLOOKUP($D289&amp;"",'GM1'!$G$2:$H$64,2,0))</f>
        <v/>
      </c>
      <c r="F289" s="24" t="str">
        <f>IF(ISNA(VLOOKUP($D289&amp;"",'GM2'!$G$2:$H$64,2,0)),"",VLOOKUP($D289&amp;"",'GM2'!$G$2:$H$64,2,0))</f>
        <v/>
      </c>
      <c r="G289" s="28" t="str">
        <f>IF(ISNA(VLOOKUP($D289&amp;"",'GM3'!$G$2:$H$20,2,0)),"",VLOOKUP($D289&amp;"",'GM3'!$G$2:$H$20,2,0))</f>
        <v/>
      </c>
      <c r="H289" s="21">
        <f>IF(ISNA(IF((VLOOKUP($D289,'SN1'!$E$2:$F$46,2,0))=1,1,0)),"",VLOOKUP($D289,'SN1'!$E$2:$F$46,2,0))</f>
        <v>0</v>
      </c>
      <c r="I289" s="24">
        <f>IF(ISNA(IF((VLOOKUP($D289,'SN2'!$E$2:$F$51,2,0))=1,1,0)),"",VLOOKUP($D289,'SN2'!$E$2:$F$51,2,0))</f>
        <v>0</v>
      </c>
      <c r="J289" s="24">
        <f>IF(ISNA(IF((VLOOKUP($D289,'SN3'!$E$2:$F$43,2,0))=1,2,0)),"",VLOOKUP($D289,'SN3'!$E$2:$F$43,2,0))</f>
        <v>0</v>
      </c>
      <c r="K289" s="24">
        <f>IF(ISNA(IF((VLOOKUP($D289,'SN4'!$E$2:$F$37,2,0))=1,1,0)),"",VLOOKUP($D289,'SN4'!$E$2:$F$37,2,0))</f>
        <v>0</v>
      </c>
      <c r="L289" s="21" t="str">
        <f>IF(ISNA(IF((VLOOKUP($D289,'GN1'!$F$2:$G$47,2,0))=1,1,0)),"",VLOOKUP($D289,'GN1'!$F$2:$G$47,2,0))</f>
        <v/>
      </c>
      <c r="M289" s="27" t="str">
        <f>IF(ISNA(IF((VLOOKUP($D289,'GN2'!$E$2:$F$37,2,0))=1,1,0)),"",VLOOKUP($D289,'GN2'!$E$2:$F$37,2,0))</f>
        <v/>
      </c>
      <c r="N289" s="27">
        <f>IF(ISNA(IF((VLOOKUP($D289,'GN3'!$E$2:$F$61,2,0))=1,1,0)),"",VLOOKUP($D289,'GN3'!$E$2:$F$61,2,0))</f>
        <v>0</v>
      </c>
      <c r="O289" s="29" t="str">
        <f>IF(ISNA(IF((VLOOKUP($D289,'GN4'!$E$3:$F$38,2,0))=1,1,0)),"",VLOOKUP($D289,'GN4'!$E$3:$F$38,2,0))</f>
        <v/>
      </c>
      <c r="P289" s="27"/>
      <c r="Q289" s="27"/>
      <c r="R289" s="27"/>
      <c r="S289" s="27"/>
      <c r="T289" s="27"/>
      <c r="U289" s="27"/>
      <c r="V289" s="27">
        <f>IF(ISNA(IF((VLOOKUP($D289,Chilicookoff!$C$2:$E$37,3,0))=1,1,0)),"",VLOOKUP($D289,Chilicookoff!$C$2:$E$37,3,0))</f>
        <v>0</v>
      </c>
      <c r="W289" s="29" t="str">
        <f>IF(ISNA(VLOOKUP($D289&amp;"",'Advisory Week'!$D$2:$E$32,2,0)),"",VLOOKUP($D289&amp;"",'Advisory Week'!$D$2:$E$32,2,0))</f>
        <v/>
      </c>
      <c r="X289" s="27"/>
      <c r="Y289" s="29" t="str">
        <f>IF(ISNA(IF((VLOOKUP($D289,'B-A-B'!$E$2:$F$70,2,0))=1,1,0)),"",VLOOKUP($D289,'B-A-B'!$E$2:$F$70,2,0))</f>
        <v/>
      </c>
      <c r="Z289" s="27"/>
      <c r="AA289" s="27"/>
      <c r="AB289" s="27" t="str">
        <f t="shared" si="0"/>
        <v/>
      </c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</row>
    <row r="290" spans="1:44" ht="15">
      <c r="A290" s="21">
        <f>Membership!$A294</f>
        <v>0</v>
      </c>
      <c r="B290" s="22">
        <f>Membership!$B294</f>
        <v>0</v>
      </c>
      <c r="C290" s="23">
        <f>Membership!$C294</f>
        <v>0</v>
      </c>
      <c r="D290" s="24" t="str">
        <f>Membership!$D294</f>
        <v/>
      </c>
      <c r="E290" s="27" t="str">
        <f>IF(ISNA(VLOOKUP($D290&amp;"",'GM1'!$G$2:$H$64,2,0)),"",VLOOKUP($D290&amp;"",'GM1'!$G$2:$H$64,2,0))</f>
        <v/>
      </c>
      <c r="F290" s="24" t="str">
        <f>IF(ISNA(VLOOKUP($D290&amp;"",'GM2'!$G$2:$H$64,2,0)),"",VLOOKUP($D290&amp;"",'GM2'!$G$2:$H$64,2,0))</f>
        <v/>
      </c>
      <c r="G290" s="28" t="str">
        <f>IF(ISNA(VLOOKUP($D290&amp;"",'GM3'!$G$2:$H$20,2,0)),"",VLOOKUP($D290&amp;"",'GM3'!$G$2:$H$20,2,0))</f>
        <v/>
      </c>
      <c r="H290" s="21">
        <f>IF(ISNA(IF((VLOOKUP($D290,'SN1'!$E$2:$F$46,2,0))=1,1,0)),"",VLOOKUP($D290,'SN1'!$E$2:$F$46,2,0))</f>
        <v>0</v>
      </c>
      <c r="I290" s="24">
        <f>IF(ISNA(IF((VLOOKUP($D290,'SN2'!$E$2:$F$51,2,0))=1,1,0)),"",VLOOKUP($D290,'SN2'!$E$2:$F$51,2,0))</f>
        <v>0</v>
      </c>
      <c r="J290" s="24">
        <f>IF(ISNA(IF((VLOOKUP($D290,'SN3'!$E$2:$F$43,2,0))=1,2,0)),"",VLOOKUP($D290,'SN3'!$E$2:$F$43,2,0))</f>
        <v>0</v>
      </c>
      <c r="K290" s="24">
        <f>IF(ISNA(IF((VLOOKUP($D290,'SN4'!$E$2:$F$37,2,0))=1,1,0)),"",VLOOKUP($D290,'SN4'!$E$2:$F$37,2,0))</f>
        <v>0</v>
      </c>
      <c r="L290" s="21" t="str">
        <f>IF(ISNA(IF((VLOOKUP($D290,'GN1'!$F$2:$G$47,2,0))=1,1,0)),"",VLOOKUP($D290,'GN1'!$F$2:$G$47,2,0))</f>
        <v/>
      </c>
      <c r="M290" s="27" t="str">
        <f>IF(ISNA(IF((VLOOKUP($D290,'GN2'!$E$2:$F$37,2,0))=1,1,0)),"",VLOOKUP($D290,'GN2'!$E$2:$F$37,2,0))</f>
        <v/>
      </c>
      <c r="N290" s="27">
        <f>IF(ISNA(IF((VLOOKUP($D290,'GN3'!$E$2:$F$61,2,0))=1,1,0)),"",VLOOKUP($D290,'GN3'!$E$2:$F$61,2,0))</f>
        <v>0</v>
      </c>
      <c r="O290" s="29" t="str">
        <f>IF(ISNA(IF((VLOOKUP($D290,'GN4'!$E$3:$F$38,2,0))=1,1,0)),"",VLOOKUP($D290,'GN4'!$E$3:$F$38,2,0))</f>
        <v/>
      </c>
      <c r="P290" s="27"/>
      <c r="Q290" s="27"/>
      <c r="R290" s="27"/>
      <c r="S290" s="27"/>
      <c r="T290" s="27"/>
      <c r="U290" s="27"/>
      <c r="V290" s="27">
        <f>IF(ISNA(IF((VLOOKUP($D290,Chilicookoff!$C$2:$E$37,3,0))=1,1,0)),"",VLOOKUP($D290,Chilicookoff!$C$2:$E$37,3,0))</f>
        <v>0</v>
      </c>
      <c r="W290" s="29" t="str">
        <f>IF(ISNA(VLOOKUP($D290&amp;"",'Advisory Week'!$D$2:$E$32,2,0)),"",VLOOKUP($D290&amp;"",'Advisory Week'!$D$2:$E$32,2,0))</f>
        <v/>
      </c>
      <c r="X290" s="27"/>
      <c r="Y290" s="29" t="str">
        <f>IF(ISNA(IF((VLOOKUP($D290,'B-A-B'!$E$2:$F$70,2,0))=1,1,0)),"",VLOOKUP($D290,'B-A-B'!$E$2:$F$70,2,0))</f>
        <v/>
      </c>
      <c r="Z290" s="27"/>
      <c r="AA290" s="27"/>
      <c r="AB290" s="27" t="str">
        <f t="shared" si="0"/>
        <v/>
      </c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</row>
    <row r="291" spans="1:44" ht="15">
      <c r="A291" s="21">
        <f>Membership!$A295</f>
        <v>0</v>
      </c>
      <c r="B291" s="22">
        <f>Membership!$B295</f>
        <v>0</v>
      </c>
      <c r="C291" s="23">
        <f>Membership!$C295</f>
        <v>0</v>
      </c>
      <c r="D291" s="24" t="str">
        <f>Membership!$D295</f>
        <v/>
      </c>
      <c r="E291" s="27" t="str">
        <f>IF(ISNA(VLOOKUP($D291&amp;"",'GM1'!$G$2:$H$64,2,0)),"",VLOOKUP($D291&amp;"",'GM1'!$G$2:$H$64,2,0))</f>
        <v/>
      </c>
      <c r="F291" s="24" t="str">
        <f>IF(ISNA(VLOOKUP($D291&amp;"",'GM2'!$G$2:$H$64,2,0)),"",VLOOKUP($D291&amp;"",'GM2'!$G$2:$H$64,2,0))</f>
        <v/>
      </c>
      <c r="G291" s="28" t="str">
        <f>IF(ISNA(VLOOKUP($D291&amp;"",'GM3'!$G$2:$H$20,2,0)),"",VLOOKUP($D291&amp;"",'GM3'!$G$2:$H$20,2,0))</f>
        <v/>
      </c>
      <c r="H291" s="21">
        <f>IF(ISNA(IF((VLOOKUP($D291,'SN1'!$E$2:$F$46,2,0))=1,1,0)),"",VLOOKUP($D291,'SN1'!$E$2:$F$46,2,0))</f>
        <v>0</v>
      </c>
      <c r="I291" s="24">
        <f>IF(ISNA(IF((VLOOKUP($D291,'SN2'!$E$2:$F$51,2,0))=1,1,0)),"",VLOOKUP($D291,'SN2'!$E$2:$F$51,2,0))</f>
        <v>0</v>
      </c>
      <c r="J291" s="24">
        <f>IF(ISNA(IF((VLOOKUP($D291,'SN3'!$E$2:$F$43,2,0))=1,2,0)),"",VLOOKUP($D291,'SN3'!$E$2:$F$43,2,0))</f>
        <v>0</v>
      </c>
      <c r="K291" s="24">
        <f>IF(ISNA(IF((VLOOKUP($D291,'SN4'!$E$2:$F$37,2,0))=1,1,0)),"",VLOOKUP($D291,'SN4'!$E$2:$F$37,2,0))</f>
        <v>0</v>
      </c>
      <c r="L291" s="21" t="str">
        <f>IF(ISNA(IF((VLOOKUP($D291,'GN1'!$F$2:$G$47,2,0))=1,1,0)),"",VLOOKUP($D291,'GN1'!$F$2:$G$47,2,0))</f>
        <v/>
      </c>
      <c r="M291" s="27" t="str">
        <f>IF(ISNA(IF((VLOOKUP($D291,'GN2'!$E$2:$F$37,2,0))=1,1,0)),"",VLOOKUP($D291,'GN2'!$E$2:$F$37,2,0))</f>
        <v/>
      </c>
      <c r="N291" s="27">
        <f>IF(ISNA(IF((VLOOKUP($D291,'GN3'!$E$2:$F$61,2,0))=1,1,0)),"",VLOOKUP($D291,'GN3'!$E$2:$F$61,2,0))</f>
        <v>0</v>
      </c>
      <c r="O291" s="29" t="str">
        <f>IF(ISNA(IF((VLOOKUP($D291,'GN4'!$E$3:$F$38,2,0))=1,1,0)),"",VLOOKUP($D291,'GN4'!$E$3:$F$38,2,0))</f>
        <v/>
      </c>
      <c r="P291" s="27"/>
      <c r="Q291" s="27"/>
      <c r="R291" s="27"/>
      <c r="S291" s="27"/>
      <c r="T291" s="27"/>
      <c r="U291" s="27"/>
      <c r="V291" s="27">
        <f>IF(ISNA(IF((VLOOKUP($D291,Chilicookoff!$C$2:$E$37,3,0))=1,1,0)),"",VLOOKUP($D291,Chilicookoff!$C$2:$E$37,3,0))</f>
        <v>0</v>
      </c>
      <c r="W291" s="29" t="str">
        <f>IF(ISNA(VLOOKUP($D291&amp;"",'Advisory Week'!$D$2:$E$32,2,0)),"",VLOOKUP($D291&amp;"",'Advisory Week'!$D$2:$E$32,2,0))</f>
        <v/>
      </c>
      <c r="X291" s="27"/>
      <c r="Y291" s="29" t="str">
        <f>IF(ISNA(IF((VLOOKUP($D291,'B-A-B'!$E$2:$F$70,2,0))=1,1,0)),"",VLOOKUP($D291,'B-A-B'!$E$2:$F$70,2,0))</f>
        <v/>
      </c>
      <c r="Z291" s="27"/>
      <c r="AA291" s="27"/>
      <c r="AB291" s="27" t="str">
        <f t="shared" si="0"/>
        <v/>
      </c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</row>
    <row r="292" spans="1:44" ht="15">
      <c r="A292" s="21">
        <f>Membership!$A296</f>
        <v>0</v>
      </c>
      <c r="B292" s="22">
        <f>Membership!$B296</f>
        <v>0</v>
      </c>
      <c r="C292" s="23">
        <f>Membership!$C296</f>
        <v>0</v>
      </c>
      <c r="D292" s="24" t="str">
        <f>Membership!$D296</f>
        <v/>
      </c>
      <c r="E292" s="27" t="str">
        <f>IF(ISNA(VLOOKUP($D292&amp;"",'GM1'!$G$2:$H$64,2,0)),"",VLOOKUP($D292&amp;"",'GM1'!$G$2:$H$64,2,0))</f>
        <v/>
      </c>
      <c r="F292" s="24" t="str">
        <f>IF(ISNA(VLOOKUP($D292&amp;"",'GM2'!$G$2:$H$64,2,0)),"",VLOOKUP($D292&amp;"",'GM2'!$G$2:$H$64,2,0))</f>
        <v/>
      </c>
      <c r="G292" s="28" t="str">
        <f>IF(ISNA(VLOOKUP($D292&amp;"",'GM3'!$G$2:$H$20,2,0)),"",VLOOKUP($D292&amp;"",'GM3'!$G$2:$H$20,2,0))</f>
        <v/>
      </c>
      <c r="H292" s="21">
        <f>IF(ISNA(IF((VLOOKUP($D292,'SN1'!$E$2:$F$46,2,0))=1,1,0)),"",VLOOKUP($D292,'SN1'!$E$2:$F$46,2,0))</f>
        <v>0</v>
      </c>
      <c r="I292" s="24">
        <f>IF(ISNA(IF((VLOOKUP($D292,'SN2'!$E$2:$F$51,2,0))=1,1,0)),"",VLOOKUP($D292,'SN2'!$E$2:$F$51,2,0))</f>
        <v>0</v>
      </c>
      <c r="J292" s="24">
        <f>IF(ISNA(IF((VLOOKUP($D292,'SN3'!$E$2:$F$43,2,0))=1,2,0)),"",VLOOKUP($D292,'SN3'!$E$2:$F$43,2,0))</f>
        <v>0</v>
      </c>
      <c r="K292" s="24">
        <f>IF(ISNA(IF((VLOOKUP($D292,'SN4'!$E$2:$F$37,2,0))=1,1,0)),"",VLOOKUP($D292,'SN4'!$E$2:$F$37,2,0))</f>
        <v>0</v>
      </c>
      <c r="L292" s="21" t="str">
        <f>IF(ISNA(IF((VLOOKUP($D292,'GN1'!$F$2:$G$47,2,0))=1,1,0)),"",VLOOKUP($D292,'GN1'!$F$2:$G$47,2,0))</f>
        <v/>
      </c>
      <c r="M292" s="27" t="str">
        <f>IF(ISNA(IF((VLOOKUP($D292,'GN2'!$E$2:$F$37,2,0))=1,1,0)),"",VLOOKUP($D292,'GN2'!$E$2:$F$37,2,0))</f>
        <v/>
      </c>
      <c r="N292" s="27">
        <f>IF(ISNA(IF((VLOOKUP($D292,'GN3'!$E$2:$F$61,2,0))=1,1,0)),"",VLOOKUP($D292,'GN3'!$E$2:$F$61,2,0))</f>
        <v>0</v>
      </c>
      <c r="O292" s="29" t="str">
        <f>IF(ISNA(IF((VLOOKUP($D292,'GN4'!$E$3:$F$38,2,0))=1,1,0)),"",VLOOKUP($D292,'GN4'!$E$3:$F$38,2,0))</f>
        <v/>
      </c>
      <c r="P292" s="27"/>
      <c r="Q292" s="27"/>
      <c r="R292" s="27"/>
      <c r="S292" s="27"/>
      <c r="T292" s="27"/>
      <c r="U292" s="27"/>
      <c r="V292" s="27">
        <f>IF(ISNA(IF((VLOOKUP($D292,Chilicookoff!$C$2:$E$37,3,0))=1,1,0)),"",VLOOKUP($D292,Chilicookoff!$C$2:$E$37,3,0))</f>
        <v>0</v>
      </c>
      <c r="W292" s="29" t="str">
        <f>IF(ISNA(VLOOKUP($D292&amp;"",'Advisory Week'!$D$2:$E$32,2,0)),"",VLOOKUP($D292&amp;"",'Advisory Week'!$D$2:$E$32,2,0))</f>
        <v/>
      </c>
      <c r="X292" s="27"/>
      <c r="Y292" s="29" t="str">
        <f>IF(ISNA(IF((VLOOKUP($D292,'B-A-B'!$E$2:$F$70,2,0))=1,1,0)),"",VLOOKUP($D292,'B-A-B'!$E$2:$F$70,2,0))</f>
        <v/>
      </c>
      <c r="Z292" s="27"/>
      <c r="AA292" s="27"/>
      <c r="AB292" s="27" t="str">
        <f t="shared" si="0"/>
        <v/>
      </c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</row>
    <row r="293" spans="1:44" ht="15">
      <c r="A293" s="21">
        <f>Membership!$A297</f>
        <v>0</v>
      </c>
      <c r="B293" s="22">
        <f>Membership!$B297</f>
        <v>0</v>
      </c>
      <c r="C293" s="23">
        <f>Membership!$C297</f>
        <v>0</v>
      </c>
      <c r="D293" s="24" t="str">
        <f>Membership!$D297</f>
        <v/>
      </c>
      <c r="E293" s="27" t="str">
        <f>IF(ISNA(VLOOKUP($D293&amp;"",'GM1'!$G$2:$H$64,2,0)),"",VLOOKUP($D293&amp;"",'GM1'!$G$2:$H$64,2,0))</f>
        <v/>
      </c>
      <c r="F293" s="24" t="str">
        <f>IF(ISNA(VLOOKUP($D293&amp;"",'GM2'!$G$2:$H$64,2,0)),"",VLOOKUP($D293&amp;"",'GM2'!$G$2:$H$64,2,0))</f>
        <v/>
      </c>
      <c r="G293" s="28" t="str">
        <f>IF(ISNA(VLOOKUP($D293&amp;"",'GM3'!$G$2:$H$20,2,0)),"",VLOOKUP($D293&amp;"",'GM3'!$G$2:$H$20,2,0))</f>
        <v/>
      </c>
      <c r="H293" s="21">
        <f>IF(ISNA(IF((VLOOKUP($D293,'SN1'!$E$2:$F$46,2,0))=1,1,0)),"",VLOOKUP($D293,'SN1'!$E$2:$F$46,2,0))</f>
        <v>0</v>
      </c>
      <c r="I293" s="24">
        <f>IF(ISNA(IF((VLOOKUP($D293,'SN2'!$E$2:$F$51,2,0))=1,1,0)),"",VLOOKUP($D293,'SN2'!$E$2:$F$51,2,0))</f>
        <v>0</v>
      </c>
      <c r="J293" s="24">
        <f>IF(ISNA(IF((VLOOKUP($D293,'SN3'!$E$2:$F$43,2,0))=1,2,0)),"",VLOOKUP($D293,'SN3'!$E$2:$F$43,2,0))</f>
        <v>0</v>
      </c>
      <c r="K293" s="24">
        <f>IF(ISNA(IF((VLOOKUP($D293,'SN4'!$E$2:$F$37,2,0))=1,1,0)),"",VLOOKUP($D293,'SN4'!$E$2:$F$37,2,0))</f>
        <v>0</v>
      </c>
      <c r="L293" s="21" t="str">
        <f>IF(ISNA(IF((VLOOKUP($D293,'GN1'!$F$2:$G$47,2,0))=1,1,0)),"",VLOOKUP($D293,'GN1'!$F$2:$G$47,2,0))</f>
        <v/>
      </c>
      <c r="M293" s="27" t="str">
        <f>IF(ISNA(IF((VLOOKUP($D293,'GN2'!$E$2:$F$37,2,0))=1,1,0)),"",VLOOKUP($D293,'GN2'!$E$2:$F$37,2,0))</f>
        <v/>
      </c>
      <c r="N293" s="27">
        <f>IF(ISNA(IF((VLOOKUP($D293,'GN3'!$E$2:$F$61,2,0))=1,1,0)),"",VLOOKUP($D293,'GN3'!$E$2:$F$61,2,0))</f>
        <v>0</v>
      </c>
      <c r="O293" s="29" t="str">
        <f>IF(ISNA(IF((VLOOKUP($D293,'GN4'!$E$3:$F$38,2,0))=1,1,0)),"",VLOOKUP($D293,'GN4'!$E$3:$F$38,2,0))</f>
        <v/>
      </c>
      <c r="P293" s="27"/>
      <c r="Q293" s="27"/>
      <c r="R293" s="27"/>
      <c r="S293" s="27"/>
      <c r="T293" s="27"/>
      <c r="U293" s="27"/>
      <c r="V293" s="27">
        <f>IF(ISNA(IF((VLOOKUP($D293,Chilicookoff!$C$2:$E$37,3,0))=1,1,0)),"",VLOOKUP($D293,Chilicookoff!$C$2:$E$37,3,0))</f>
        <v>0</v>
      </c>
      <c r="W293" s="29" t="str">
        <f>IF(ISNA(VLOOKUP($D293&amp;"",'Advisory Week'!$D$2:$E$32,2,0)),"",VLOOKUP($D293&amp;"",'Advisory Week'!$D$2:$E$32,2,0))</f>
        <v/>
      </c>
      <c r="X293" s="27"/>
      <c r="Y293" s="29" t="str">
        <f>IF(ISNA(IF((VLOOKUP($D293,'B-A-B'!$E$2:$F$70,2,0))=1,1,0)),"",VLOOKUP($D293,'B-A-B'!$E$2:$F$70,2,0))</f>
        <v/>
      </c>
      <c r="Z293" s="27"/>
      <c r="AA293" s="27"/>
      <c r="AB293" s="27" t="str">
        <f t="shared" si="0"/>
        <v/>
      </c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</row>
    <row r="294" spans="1:44" ht="15">
      <c r="A294" s="21">
        <f>Membership!$A298</f>
        <v>0</v>
      </c>
      <c r="B294" s="22">
        <f>Membership!$B298</f>
        <v>0</v>
      </c>
      <c r="C294" s="23">
        <f>Membership!$C298</f>
        <v>0</v>
      </c>
      <c r="D294" s="24" t="str">
        <f>Membership!$D298</f>
        <v/>
      </c>
      <c r="E294" s="27" t="str">
        <f>IF(ISNA(VLOOKUP($D294&amp;"",'GM1'!$G$2:$H$64,2,0)),"",VLOOKUP($D294&amp;"",'GM1'!$G$2:$H$64,2,0))</f>
        <v/>
      </c>
      <c r="F294" s="24" t="str">
        <f>IF(ISNA(VLOOKUP($D294&amp;"",'GM2'!$G$2:$H$64,2,0)),"",VLOOKUP($D294&amp;"",'GM2'!$G$2:$H$64,2,0))</f>
        <v/>
      </c>
      <c r="G294" s="28" t="str">
        <f>IF(ISNA(VLOOKUP($D294&amp;"",'GM3'!$G$2:$H$20,2,0)),"",VLOOKUP($D294&amp;"",'GM3'!$G$2:$H$20,2,0))</f>
        <v/>
      </c>
      <c r="H294" s="21">
        <f>IF(ISNA(IF((VLOOKUP($D294,'SN1'!$E$2:$F$46,2,0))=1,1,0)),"",VLOOKUP($D294,'SN1'!$E$2:$F$46,2,0))</f>
        <v>0</v>
      </c>
      <c r="I294" s="24">
        <f>IF(ISNA(IF((VLOOKUP($D294,'SN2'!$E$2:$F$51,2,0))=1,1,0)),"",VLOOKUP($D294,'SN2'!$E$2:$F$51,2,0))</f>
        <v>0</v>
      </c>
      <c r="J294" s="24">
        <f>IF(ISNA(IF((VLOOKUP($D294,'SN3'!$E$2:$F$43,2,0))=1,2,0)),"",VLOOKUP($D294,'SN3'!$E$2:$F$43,2,0))</f>
        <v>0</v>
      </c>
      <c r="K294" s="24">
        <f>IF(ISNA(IF((VLOOKUP($D294,'SN4'!$E$2:$F$37,2,0))=1,1,0)),"",VLOOKUP($D294,'SN4'!$E$2:$F$37,2,0))</f>
        <v>0</v>
      </c>
      <c r="L294" s="21" t="str">
        <f>IF(ISNA(IF((VLOOKUP($D294,'GN1'!$F$2:$G$47,2,0))=1,1,0)),"",VLOOKUP($D294,'GN1'!$F$2:$G$47,2,0))</f>
        <v/>
      </c>
      <c r="M294" s="27" t="str">
        <f>IF(ISNA(IF((VLOOKUP($D294,'GN2'!$E$2:$F$37,2,0))=1,1,0)),"",VLOOKUP($D294,'GN2'!$E$2:$F$37,2,0))</f>
        <v/>
      </c>
      <c r="N294" s="27">
        <f>IF(ISNA(IF((VLOOKUP($D294,'GN3'!$E$2:$F$61,2,0))=1,1,0)),"",VLOOKUP($D294,'GN3'!$E$2:$F$61,2,0))</f>
        <v>0</v>
      </c>
      <c r="O294" s="29" t="str">
        <f>IF(ISNA(IF((VLOOKUP($D294,'GN4'!$E$3:$F$38,2,0))=1,1,0)),"",VLOOKUP($D294,'GN4'!$E$3:$F$38,2,0))</f>
        <v/>
      </c>
      <c r="P294" s="27"/>
      <c r="Q294" s="27"/>
      <c r="R294" s="27"/>
      <c r="S294" s="27"/>
      <c r="T294" s="27"/>
      <c r="U294" s="27"/>
      <c r="V294" s="27">
        <f>IF(ISNA(IF((VLOOKUP($D294,Chilicookoff!$C$2:$E$37,3,0))=1,1,0)),"",VLOOKUP($D294,Chilicookoff!$C$2:$E$37,3,0))</f>
        <v>0</v>
      </c>
      <c r="W294" s="29" t="str">
        <f>IF(ISNA(VLOOKUP($D294&amp;"",'Advisory Week'!$D$2:$E$32,2,0)),"",VLOOKUP($D294&amp;"",'Advisory Week'!$D$2:$E$32,2,0))</f>
        <v/>
      </c>
      <c r="X294" s="27"/>
      <c r="Y294" s="29" t="str">
        <f>IF(ISNA(IF((VLOOKUP($D294,'B-A-B'!$E$2:$F$70,2,0))=1,1,0)),"",VLOOKUP($D294,'B-A-B'!$E$2:$F$70,2,0))</f>
        <v/>
      </c>
      <c r="Z294" s="27"/>
      <c r="AA294" s="27"/>
      <c r="AB294" s="27" t="str">
        <f t="shared" si="0"/>
        <v/>
      </c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</row>
    <row r="295" spans="1:44" ht="15">
      <c r="A295" s="21">
        <f>Membership!$A299</f>
        <v>0</v>
      </c>
      <c r="B295" s="22">
        <f>Membership!$B299</f>
        <v>0</v>
      </c>
      <c r="C295" s="23">
        <f>Membership!$C299</f>
        <v>0</v>
      </c>
      <c r="D295" s="24" t="str">
        <f>Membership!$D299</f>
        <v/>
      </c>
      <c r="E295" s="27" t="str">
        <f>IF(ISNA(VLOOKUP($D295&amp;"",'GM1'!$G$2:$H$64,2,0)),"",VLOOKUP($D295&amp;"",'GM1'!$G$2:$H$64,2,0))</f>
        <v/>
      </c>
      <c r="F295" s="24" t="str">
        <f>IF(ISNA(VLOOKUP($D295&amp;"",'GM2'!$G$2:$H$64,2,0)),"",VLOOKUP($D295&amp;"",'GM2'!$G$2:$H$64,2,0))</f>
        <v/>
      </c>
      <c r="G295" s="28" t="str">
        <f>IF(ISNA(VLOOKUP($D295&amp;"",'GM3'!$G$2:$H$20,2,0)),"",VLOOKUP($D295&amp;"",'GM3'!$G$2:$H$20,2,0))</f>
        <v/>
      </c>
      <c r="H295" s="21">
        <f>IF(ISNA(IF((VLOOKUP($D295,'SN1'!$E$2:$F$46,2,0))=1,1,0)),"",VLOOKUP($D295,'SN1'!$E$2:$F$46,2,0))</f>
        <v>0</v>
      </c>
      <c r="I295" s="24">
        <f>IF(ISNA(IF((VLOOKUP($D295,'SN2'!$E$2:$F$51,2,0))=1,1,0)),"",VLOOKUP($D295,'SN2'!$E$2:$F$51,2,0))</f>
        <v>0</v>
      </c>
      <c r="J295" s="24">
        <f>IF(ISNA(IF((VLOOKUP($D295,'SN3'!$E$2:$F$43,2,0))=1,2,0)),"",VLOOKUP($D295,'SN3'!$E$2:$F$43,2,0))</f>
        <v>0</v>
      </c>
      <c r="K295" s="24">
        <f>IF(ISNA(IF((VLOOKUP($D295,'SN4'!$E$2:$F$37,2,0))=1,1,0)),"",VLOOKUP($D295,'SN4'!$E$2:$F$37,2,0))</f>
        <v>0</v>
      </c>
      <c r="L295" s="21" t="str">
        <f>IF(ISNA(IF((VLOOKUP($D295,'GN1'!$F$2:$G$47,2,0))=1,1,0)),"",VLOOKUP($D295,'GN1'!$F$2:$G$47,2,0))</f>
        <v/>
      </c>
      <c r="M295" s="27" t="str">
        <f>IF(ISNA(IF((VLOOKUP($D295,'GN2'!$E$2:$F$37,2,0))=1,1,0)),"",VLOOKUP($D295,'GN2'!$E$2:$F$37,2,0))</f>
        <v/>
      </c>
      <c r="N295" s="27">
        <f>IF(ISNA(IF((VLOOKUP($D295,'GN3'!$E$2:$F$61,2,0))=1,1,0)),"",VLOOKUP($D295,'GN3'!$E$2:$F$61,2,0))</f>
        <v>0</v>
      </c>
      <c r="O295" s="29" t="str">
        <f>IF(ISNA(IF((VLOOKUP($D295,'GN4'!$E$3:$F$38,2,0))=1,1,0)),"",VLOOKUP($D295,'GN4'!$E$3:$F$38,2,0))</f>
        <v/>
      </c>
      <c r="P295" s="27"/>
      <c r="Q295" s="27"/>
      <c r="R295" s="27"/>
      <c r="S295" s="27"/>
      <c r="T295" s="27"/>
      <c r="U295" s="27"/>
      <c r="V295" s="27">
        <f>IF(ISNA(IF((VLOOKUP($D295,Chilicookoff!$C$2:$E$37,3,0))=1,1,0)),"",VLOOKUP($D295,Chilicookoff!$C$2:$E$37,3,0))</f>
        <v>0</v>
      </c>
      <c r="W295" s="29" t="str">
        <f>IF(ISNA(VLOOKUP($D295&amp;"",'Advisory Week'!$D$2:$E$32,2,0)),"",VLOOKUP($D295&amp;"",'Advisory Week'!$D$2:$E$32,2,0))</f>
        <v/>
      </c>
      <c r="X295" s="27"/>
      <c r="Y295" s="29" t="str">
        <f>IF(ISNA(IF((VLOOKUP($D295,'B-A-B'!$E$2:$F$70,2,0))=1,1,0)),"",VLOOKUP($D295,'B-A-B'!$E$2:$F$70,2,0))</f>
        <v/>
      </c>
      <c r="Z295" s="27"/>
      <c r="AA295" s="27"/>
      <c r="AB295" s="27" t="str">
        <f t="shared" si="0"/>
        <v/>
      </c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</row>
    <row r="296" spans="1:44" ht="15">
      <c r="A296" s="21">
        <f>Membership!$A300</f>
        <v>0</v>
      </c>
      <c r="B296" s="22">
        <f>Membership!$B300</f>
        <v>0</v>
      </c>
      <c r="C296" s="23">
        <f>Membership!$C300</f>
        <v>0</v>
      </c>
      <c r="D296" s="24" t="str">
        <f>Membership!$D300</f>
        <v/>
      </c>
      <c r="E296" s="27" t="str">
        <f>IF(ISNA(VLOOKUP($D296&amp;"",'GM1'!$G$2:$H$64,2,0)),"",VLOOKUP($D296&amp;"",'GM1'!$G$2:$H$64,2,0))</f>
        <v/>
      </c>
      <c r="F296" s="24" t="str">
        <f>IF(ISNA(VLOOKUP($D296&amp;"",'GM2'!$G$2:$H$64,2,0)),"",VLOOKUP($D296&amp;"",'GM2'!$G$2:$H$64,2,0))</f>
        <v/>
      </c>
      <c r="G296" s="28" t="str">
        <f>IF(ISNA(VLOOKUP($D296&amp;"",'GM3'!$G$2:$H$20,2,0)),"",VLOOKUP($D296&amp;"",'GM3'!$G$2:$H$20,2,0))</f>
        <v/>
      </c>
      <c r="H296" s="21">
        <f>IF(ISNA(IF((VLOOKUP($D296,'SN1'!$E$2:$F$46,2,0))=1,1,0)),"",VLOOKUP($D296,'SN1'!$E$2:$F$46,2,0))</f>
        <v>0</v>
      </c>
      <c r="I296" s="24">
        <f>IF(ISNA(IF((VLOOKUP($D296,'SN2'!$E$2:$F$51,2,0))=1,1,0)),"",VLOOKUP($D296,'SN2'!$E$2:$F$51,2,0))</f>
        <v>0</v>
      </c>
      <c r="J296" s="24">
        <f>IF(ISNA(IF((VLOOKUP($D296,'SN3'!$E$2:$F$43,2,0))=1,2,0)),"",VLOOKUP($D296,'SN3'!$E$2:$F$43,2,0))</f>
        <v>0</v>
      </c>
      <c r="K296" s="24">
        <f>IF(ISNA(IF((VLOOKUP($D296,'SN4'!$E$2:$F$37,2,0))=1,1,0)),"",VLOOKUP($D296,'SN4'!$E$2:$F$37,2,0))</f>
        <v>0</v>
      </c>
      <c r="L296" s="21" t="str">
        <f>IF(ISNA(IF((VLOOKUP($D296,'GN1'!$F$2:$G$47,2,0))=1,1,0)),"",VLOOKUP($D296,'GN1'!$F$2:$G$47,2,0))</f>
        <v/>
      </c>
      <c r="M296" s="27" t="str">
        <f>IF(ISNA(IF((VLOOKUP($D296,'GN2'!$E$2:$F$37,2,0))=1,1,0)),"",VLOOKUP($D296,'GN2'!$E$2:$F$37,2,0))</f>
        <v/>
      </c>
      <c r="N296" s="27">
        <f>IF(ISNA(IF((VLOOKUP($D296,'GN3'!$E$2:$F$61,2,0))=1,1,0)),"",VLOOKUP($D296,'GN3'!$E$2:$F$61,2,0))</f>
        <v>0</v>
      </c>
      <c r="O296" s="29" t="str">
        <f>IF(ISNA(IF((VLOOKUP($D296,'GN4'!$E$3:$F$38,2,0))=1,1,0)),"",VLOOKUP($D296,'GN4'!$E$3:$F$38,2,0))</f>
        <v/>
      </c>
      <c r="P296" s="27"/>
      <c r="Q296" s="27"/>
      <c r="R296" s="27"/>
      <c r="S296" s="27"/>
      <c r="T296" s="27"/>
      <c r="U296" s="27"/>
      <c r="V296" s="27">
        <f>IF(ISNA(IF((VLOOKUP($D296,Chilicookoff!$C$2:$E$37,3,0))=1,1,0)),"",VLOOKUP($D296,Chilicookoff!$C$2:$E$37,3,0))</f>
        <v>0</v>
      </c>
      <c r="W296" s="29" t="str">
        <f>IF(ISNA(VLOOKUP($D296&amp;"",'Advisory Week'!$D$2:$E$32,2,0)),"",VLOOKUP($D296&amp;"",'Advisory Week'!$D$2:$E$32,2,0))</f>
        <v/>
      </c>
      <c r="X296" s="27"/>
      <c r="Y296" s="29" t="str">
        <f>IF(ISNA(IF((VLOOKUP($D296,'B-A-B'!$E$2:$F$70,2,0))=1,1,0)),"",VLOOKUP($D296,'B-A-B'!$E$2:$F$70,2,0))</f>
        <v/>
      </c>
      <c r="Z296" s="27"/>
      <c r="AA296" s="27"/>
      <c r="AB296" s="27" t="str">
        <f t="shared" si="0"/>
        <v/>
      </c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</row>
    <row r="297" spans="1:44" ht="15">
      <c r="A297" s="21">
        <f>Membership!$A301</f>
        <v>0</v>
      </c>
      <c r="B297" s="22">
        <f>Membership!$B301</f>
        <v>0</v>
      </c>
      <c r="C297" s="23">
        <f>Membership!$C301</f>
        <v>0</v>
      </c>
      <c r="D297" s="24" t="str">
        <f>Membership!$D301</f>
        <v/>
      </c>
      <c r="E297" s="27" t="str">
        <f>IF(ISNA(VLOOKUP($D297&amp;"",'GM1'!$G$2:$H$64,2,0)),"",VLOOKUP($D297&amp;"",'GM1'!$G$2:$H$64,2,0))</f>
        <v/>
      </c>
      <c r="F297" s="24" t="str">
        <f>IF(ISNA(VLOOKUP($D297&amp;"",'GM2'!$G$2:$H$64,2,0)),"",VLOOKUP($D297&amp;"",'GM2'!$G$2:$H$64,2,0))</f>
        <v/>
      </c>
      <c r="G297" s="28" t="str">
        <f>IF(ISNA(VLOOKUP($D297&amp;"",'GM3'!$G$2:$H$20,2,0)),"",VLOOKUP($D297&amp;"",'GM3'!$G$2:$H$20,2,0))</f>
        <v/>
      </c>
      <c r="H297" s="21">
        <f>IF(ISNA(IF((VLOOKUP($D297,'SN1'!$E$2:$F$46,2,0))=1,1,0)),"",VLOOKUP($D297,'SN1'!$E$2:$F$46,2,0))</f>
        <v>0</v>
      </c>
      <c r="I297" s="24">
        <f>IF(ISNA(IF((VLOOKUP($D297,'SN2'!$E$2:$F$51,2,0))=1,1,0)),"",VLOOKUP($D297,'SN2'!$E$2:$F$51,2,0))</f>
        <v>0</v>
      </c>
      <c r="J297" s="24">
        <f>IF(ISNA(IF((VLOOKUP($D297,'SN3'!$E$2:$F$43,2,0))=1,2,0)),"",VLOOKUP($D297,'SN3'!$E$2:$F$43,2,0))</f>
        <v>0</v>
      </c>
      <c r="K297" s="24">
        <f>IF(ISNA(IF((VLOOKUP($D297,'SN4'!$E$2:$F$37,2,0))=1,1,0)),"",VLOOKUP($D297,'SN4'!$E$2:$F$37,2,0))</f>
        <v>0</v>
      </c>
      <c r="L297" s="21" t="str">
        <f>IF(ISNA(IF((VLOOKUP($D297,'GN1'!$F$2:$G$47,2,0))=1,1,0)),"",VLOOKUP($D297,'GN1'!$F$2:$G$47,2,0))</f>
        <v/>
      </c>
      <c r="M297" s="27" t="str">
        <f>IF(ISNA(IF((VLOOKUP($D297,'GN2'!$E$2:$F$37,2,0))=1,1,0)),"",VLOOKUP($D297,'GN2'!$E$2:$F$37,2,0))</f>
        <v/>
      </c>
      <c r="N297" s="27">
        <f>IF(ISNA(IF((VLOOKUP($D297,'GN3'!$E$2:$F$61,2,0))=1,1,0)),"",VLOOKUP($D297,'GN3'!$E$2:$F$61,2,0))</f>
        <v>0</v>
      </c>
      <c r="O297" s="29" t="str">
        <f>IF(ISNA(IF((VLOOKUP($D297,'GN4'!$E$3:$F$38,2,0))=1,1,0)),"",VLOOKUP($D297,'GN4'!$E$3:$F$38,2,0))</f>
        <v/>
      </c>
      <c r="P297" s="27"/>
      <c r="Q297" s="27"/>
      <c r="R297" s="27"/>
      <c r="S297" s="27"/>
      <c r="T297" s="27"/>
      <c r="U297" s="27"/>
      <c r="V297" s="27">
        <f>IF(ISNA(IF((VLOOKUP($D297,Chilicookoff!$C$2:$E$37,3,0))=1,1,0)),"",VLOOKUP($D297,Chilicookoff!$C$2:$E$37,3,0))</f>
        <v>0</v>
      </c>
      <c r="W297" s="29" t="str">
        <f>IF(ISNA(VLOOKUP($D297&amp;"",'Advisory Week'!$D$2:$E$32,2,0)),"",VLOOKUP($D297&amp;"",'Advisory Week'!$D$2:$E$32,2,0))</f>
        <v/>
      </c>
      <c r="X297" s="27"/>
      <c r="Y297" s="29" t="str">
        <f>IF(ISNA(IF((VLOOKUP($D297,'B-A-B'!$E$2:$F$70,2,0))=1,1,0)),"",VLOOKUP($D297,'B-A-B'!$E$2:$F$70,2,0))</f>
        <v/>
      </c>
      <c r="Z297" s="27"/>
      <c r="AA297" s="27"/>
      <c r="AB297" s="27" t="str">
        <f t="shared" si="0"/>
        <v/>
      </c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</row>
    <row r="298" spans="1:44" ht="15">
      <c r="A298" s="21">
        <f>Membership!$A302</f>
        <v>0</v>
      </c>
      <c r="B298" s="22">
        <f>Membership!$B302</f>
        <v>0</v>
      </c>
      <c r="C298" s="23">
        <f>Membership!$C302</f>
        <v>0</v>
      </c>
      <c r="D298" s="24" t="str">
        <f>Membership!$D302</f>
        <v/>
      </c>
      <c r="E298" s="27" t="str">
        <f>IF(ISNA(VLOOKUP($D298&amp;"",'GM1'!$G$2:$H$64,2,0)),"",VLOOKUP($D298&amp;"",'GM1'!$G$2:$H$64,2,0))</f>
        <v/>
      </c>
      <c r="F298" s="24" t="str">
        <f>IF(ISNA(VLOOKUP($D298&amp;"",'GM2'!$G$2:$H$64,2,0)),"",VLOOKUP($D298&amp;"",'GM2'!$G$2:$H$64,2,0))</f>
        <v/>
      </c>
      <c r="G298" s="28" t="str">
        <f>IF(ISNA(VLOOKUP($D298&amp;"",'GM3'!$G$2:$H$20,2,0)),"",VLOOKUP($D298&amp;"",'GM3'!$G$2:$H$20,2,0))</f>
        <v/>
      </c>
      <c r="H298" s="21">
        <f>IF(ISNA(IF((VLOOKUP($D298,'SN1'!$E$2:$F$46,2,0))=1,1,0)),"",VLOOKUP($D298,'SN1'!$E$2:$F$46,2,0))</f>
        <v>0</v>
      </c>
      <c r="I298" s="24">
        <f>IF(ISNA(IF((VLOOKUP($D298,'SN2'!$E$2:$F$51,2,0))=1,1,0)),"",VLOOKUP($D298,'SN2'!$E$2:$F$51,2,0))</f>
        <v>0</v>
      </c>
      <c r="J298" s="24">
        <f>IF(ISNA(IF((VLOOKUP($D298,'SN3'!$E$2:$F$43,2,0))=1,2,0)),"",VLOOKUP($D298,'SN3'!$E$2:$F$43,2,0))</f>
        <v>0</v>
      </c>
      <c r="K298" s="24">
        <f>IF(ISNA(IF((VLOOKUP($D298,'SN4'!$E$2:$F$37,2,0))=1,1,0)),"",VLOOKUP($D298,'SN4'!$E$2:$F$37,2,0))</f>
        <v>0</v>
      </c>
      <c r="L298" s="21" t="str">
        <f>IF(ISNA(IF((VLOOKUP($D298,'GN1'!$F$2:$G$47,2,0))=1,1,0)),"",VLOOKUP($D298,'GN1'!$F$2:$G$47,2,0))</f>
        <v/>
      </c>
      <c r="M298" s="27" t="str">
        <f>IF(ISNA(IF((VLOOKUP($D298,'GN2'!$E$2:$F$37,2,0))=1,1,0)),"",VLOOKUP($D298,'GN2'!$E$2:$F$37,2,0))</f>
        <v/>
      </c>
      <c r="N298" s="27">
        <f>IF(ISNA(IF((VLOOKUP($D298,'GN3'!$E$2:$F$61,2,0))=1,1,0)),"",VLOOKUP($D298,'GN3'!$E$2:$F$61,2,0))</f>
        <v>0</v>
      </c>
      <c r="O298" s="29" t="str">
        <f>IF(ISNA(IF((VLOOKUP($D298,'GN4'!$E$3:$F$38,2,0))=1,1,0)),"",VLOOKUP($D298,'GN4'!$E$3:$F$38,2,0))</f>
        <v/>
      </c>
      <c r="P298" s="27"/>
      <c r="Q298" s="27"/>
      <c r="R298" s="27"/>
      <c r="S298" s="27"/>
      <c r="T298" s="27"/>
      <c r="U298" s="27"/>
      <c r="V298" s="27">
        <f>IF(ISNA(IF((VLOOKUP($D298,Chilicookoff!$C$2:$E$37,3,0))=1,1,0)),"",VLOOKUP($D298,Chilicookoff!$C$2:$E$37,3,0))</f>
        <v>0</v>
      </c>
      <c r="W298" s="29" t="str">
        <f>IF(ISNA(VLOOKUP($D298&amp;"",'Advisory Week'!$D$2:$E$32,2,0)),"",VLOOKUP($D298&amp;"",'Advisory Week'!$D$2:$E$32,2,0))</f>
        <v/>
      </c>
      <c r="X298" s="27"/>
      <c r="Y298" s="29" t="str">
        <f>IF(ISNA(IF((VLOOKUP($D298,'B-A-B'!$E$2:$F$70,2,0))=1,1,0)),"",VLOOKUP($D298,'B-A-B'!$E$2:$F$70,2,0))</f>
        <v/>
      </c>
      <c r="Z298" s="27"/>
      <c r="AA298" s="27"/>
      <c r="AB298" s="27" t="str">
        <f t="shared" si="0"/>
        <v/>
      </c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</row>
    <row r="299" spans="1:44" ht="15">
      <c r="A299" s="21">
        <f>Membership!$A303</f>
        <v>0</v>
      </c>
      <c r="B299" s="22">
        <f>Membership!$B303</f>
        <v>0</v>
      </c>
      <c r="C299" s="23">
        <f>Membership!$C303</f>
        <v>0</v>
      </c>
      <c r="D299" s="24" t="str">
        <f>Membership!$D303</f>
        <v/>
      </c>
      <c r="E299" s="27" t="str">
        <f>IF(ISNA(VLOOKUP($D299&amp;"",'GM1'!$G$2:$H$64,2,0)),"",VLOOKUP($D299&amp;"",'GM1'!$G$2:$H$64,2,0))</f>
        <v/>
      </c>
      <c r="F299" s="24" t="str">
        <f>IF(ISNA(VLOOKUP($D299&amp;"",'GM2'!$G$2:$H$64,2,0)),"",VLOOKUP($D299&amp;"",'GM2'!$G$2:$H$64,2,0))</f>
        <v/>
      </c>
      <c r="G299" s="28" t="str">
        <f>IF(ISNA(VLOOKUP($D299&amp;"",'GM3'!$G$2:$H$20,2,0)),"",VLOOKUP($D299&amp;"",'GM3'!$G$2:$H$20,2,0))</f>
        <v/>
      </c>
      <c r="H299" s="21">
        <f>IF(ISNA(IF((VLOOKUP($D299,'SN1'!$E$2:$F$46,2,0))=1,1,0)),"",VLOOKUP($D299,'SN1'!$E$2:$F$46,2,0))</f>
        <v>0</v>
      </c>
      <c r="I299" s="24">
        <f>IF(ISNA(IF((VLOOKUP($D299,'SN2'!$E$2:$F$51,2,0))=1,1,0)),"",VLOOKUP($D299,'SN2'!$E$2:$F$51,2,0))</f>
        <v>0</v>
      </c>
      <c r="J299" s="24">
        <f>IF(ISNA(IF((VLOOKUP($D299,'SN3'!$E$2:$F$43,2,0))=1,2,0)),"",VLOOKUP($D299,'SN3'!$E$2:$F$43,2,0))</f>
        <v>0</v>
      </c>
      <c r="K299" s="24">
        <f>IF(ISNA(IF((VLOOKUP($D299,'SN4'!$E$2:$F$37,2,0))=1,1,0)),"",VLOOKUP($D299,'SN4'!$E$2:$F$37,2,0))</f>
        <v>0</v>
      </c>
      <c r="L299" s="21" t="str">
        <f>IF(ISNA(IF((VLOOKUP($D299,'GN1'!$F$2:$G$47,2,0))=1,1,0)),"",VLOOKUP($D299,'GN1'!$F$2:$G$47,2,0))</f>
        <v/>
      </c>
      <c r="M299" s="27" t="str">
        <f>IF(ISNA(IF((VLOOKUP($D299,'GN2'!$E$2:$F$37,2,0))=1,1,0)),"",VLOOKUP($D299,'GN2'!$E$2:$F$37,2,0))</f>
        <v/>
      </c>
      <c r="N299" s="27">
        <f>IF(ISNA(IF((VLOOKUP($D299,'GN3'!$E$2:$F$61,2,0))=1,1,0)),"",VLOOKUP($D299,'GN3'!$E$2:$F$61,2,0))</f>
        <v>0</v>
      </c>
      <c r="O299" s="29" t="str">
        <f>IF(ISNA(IF((VLOOKUP($D299,'GN4'!$E$3:$F$38,2,0))=1,1,0)),"",VLOOKUP($D299,'GN4'!$E$3:$F$38,2,0))</f>
        <v/>
      </c>
      <c r="P299" s="27"/>
      <c r="Q299" s="27"/>
      <c r="R299" s="27"/>
      <c r="S299" s="27"/>
      <c r="T299" s="27"/>
      <c r="U299" s="27"/>
      <c r="V299" s="27">
        <f>IF(ISNA(IF((VLOOKUP($D299,Chilicookoff!$C$2:$E$37,3,0))=1,1,0)),"",VLOOKUP($D299,Chilicookoff!$C$2:$E$37,3,0))</f>
        <v>0</v>
      </c>
      <c r="W299" s="29" t="str">
        <f>IF(ISNA(VLOOKUP($D299&amp;"",'Advisory Week'!$D$2:$E$32,2,0)),"",VLOOKUP($D299&amp;"",'Advisory Week'!$D$2:$E$32,2,0))</f>
        <v/>
      </c>
      <c r="X299" s="27"/>
      <c r="Y299" s="29" t="str">
        <f>IF(ISNA(IF((VLOOKUP($D299,'B-A-B'!$E$2:$F$70,2,0))=1,1,0)),"",VLOOKUP($D299,'B-A-B'!$E$2:$F$70,2,0))</f>
        <v/>
      </c>
      <c r="Z299" s="27"/>
      <c r="AA299" s="27"/>
      <c r="AB299" s="27" t="str">
        <f t="shared" si="0"/>
        <v/>
      </c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</row>
    <row r="300" spans="1:44" ht="15">
      <c r="A300" s="21">
        <f>Membership!$A304</f>
        <v>0</v>
      </c>
      <c r="B300" s="22">
        <f>Membership!$B304</f>
        <v>0</v>
      </c>
      <c r="C300" s="23">
        <f>Membership!$C304</f>
        <v>0</v>
      </c>
      <c r="D300" s="24" t="str">
        <f>Membership!$D304</f>
        <v/>
      </c>
      <c r="E300" s="27" t="str">
        <f>IF(ISNA(VLOOKUP($D300&amp;"",'GM1'!$G$2:$H$64,2,0)),"",VLOOKUP($D300&amp;"",'GM1'!$G$2:$H$64,2,0))</f>
        <v/>
      </c>
      <c r="F300" s="24" t="str">
        <f>IF(ISNA(VLOOKUP($D300&amp;"",'GM2'!$G$2:$H$64,2,0)),"",VLOOKUP($D300&amp;"",'GM2'!$G$2:$H$64,2,0))</f>
        <v/>
      </c>
      <c r="G300" s="28" t="str">
        <f>IF(ISNA(VLOOKUP($D300&amp;"",'GM3'!$G$2:$H$20,2,0)),"",VLOOKUP($D300&amp;"",'GM3'!$G$2:$H$20,2,0))</f>
        <v/>
      </c>
      <c r="H300" s="21">
        <f>IF(ISNA(IF((VLOOKUP($D300,'SN1'!$E$2:$F$46,2,0))=1,1,0)),"",VLOOKUP($D300,'SN1'!$E$2:$F$46,2,0))</f>
        <v>0</v>
      </c>
      <c r="I300" s="24">
        <f>IF(ISNA(IF((VLOOKUP($D300,'SN2'!$E$2:$F$51,2,0))=1,1,0)),"",VLOOKUP($D300,'SN2'!$E$2:$F$51,2,0))</f>
        <v>0</v>
      </c>
      <c r="J300" s="24">
        <f>IF(ISNA(IF((VLOOKUP($D300,'SN3'!$E$2:$F$43,2,0))=1,2,0)),"",VLOOKUP($D300,'SN3'!$E$2:$F$43,2,0))</f>
        <v>0</v>
      </c>
      <c r="K300" s="24">
        <f>IF(ISNA(IF((VLOOKUP($D300,'SN4'!$E$2:$F$37,2,0))=1,1,0)),"",VLOOKUP($D300,'SN4'!$E$2:$F$37,2,0))</f>
        <v>0</v>
      </c>
      <c r="L300" s="21" t="str">
        <f>IF(ISNA(IF((VLOOKUP($D300,'GN1'!$F$2:$G$47,2,0))=1,1,0)),"",VLOOKUP($D300,'GN1'!$F$2:$G$47,2,0))</f>
        <v/>
      </c>
      <c r="M300" s="27" t="str">
        <f>IF(ISNA(IF((VLOOKUP($D300,'GN2'!$E$2:$F$37,2,0))=1,1,0)),"",VLOOKUP($D300,'GN2'!$E$2:$F$37,2,0))</f>
        <v/>
      </c>
      <c r="N300" s="27">
        <f>IF(ISNA(IF((VLOOKUP($D300,'GN3'!$E$2:$F$61,2,0))=1,1,0)),"",VLOOKUP($D300,'GN3'!$E$2:$F$61,2,0))</f>
        <v>0</v>
      </c>
      <c r="O300" s="29" t="str">
        <f>IF(ISNA(IF((VLOOKUP($D300,'GN4'!$E$3:$F$38,2,0))=1,1,0)),"",VLOOKUP($D300,'GN4'!$E$3:$F$38,2,0))</f>
        <v/>
      </c>
      <c r="P300" s="27"/>
      <c r="Q300" s="27"/>
      <c r="R300" s="27"/>
      <c r="S300" s="27"/>
      <c r="T300" s="27"/>
      <c r="U300" s="27"/>
      <c r="V300" s="27">
        <f>IF(ISNA(IF((VLOOKUP($D300,Chilicookoff!$C$2:$E$37,3,0))=1,1,0)),"",VLOOKUP($D300,Chilicookoff!$C$2:$E$37,3,0))</f>
        <v>0</v>
      </c>
      <c r="W300" s="29" t="str">
        <f>IF(ISNA(VLOOKUP($D300&amp;"",'Advisory Week'!$D$2:$E$32,2,0)),"",VLOOKUP($D300&amp;"",'Advisory Week'!$D$2:$E$32,2,0))</f>
        <v/>
      </c>
      <c r="X300" s="27"/>
      <c r="Y300" s="29" t="str">
        <f>IF(ISNA(IF((VLOOKUP($D300,'B-A-B'!$E$2:$F$70,2,0))=1,1,0)),"",VLOOKUP($D300,'B-A-B'!$E$2:$F$70,2,0))</f>
        <v/>
      </c>
      <c r="Z300" s="27"/>
      <c r="AA300" s="27"/>
      <c r="AB300" s="27" t="str">
        <f t="shared" si="0"/>
        <v/>
      </c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</row>
    <row r="301" spans="1:44" ht="15">
      <c r="A301" s="21">
        <f>Membership!$A305</f>
        <v>0</v>
      </c>
      <c r="B301" s="22">
        <f>Membership!$B305</f>
        <v>0</v>
      </c>
      <c r="C301" s="23">
        <f>Membership!$C305</f>
        <v>0</v>
      </c>
      <c r="D301" s="24" t="str">
        <f>Membership!$D305</f>
        <v/>
      </c>
      <c r="E301" s="27" t="str">
        <f>IF(ISNA(VLOOKUP($D301&amp;"",'GM1'!$G$2:$H$64,2,0)),"",VLOOKUP($D301&amp;"",'GM1'!$G$2:$H$64,2,0))</f>
        <v/>
      </c>
      <c r="F301" s="24" t="str">
        <f>IF(ISNA(VLOOKUP($D301&amp;"",'GM2'!$G$2:$H$64,2,0)),"",VLOOKUP($D301&amp;"",'GM2'!$G$2:$H$64,2,0))</f>
        <v/>
      </c>
      <c r="G301" s="28" t="str">
        <f>IF(ISNA(VLOOKUP($D301&amp;"",'GM3'!$G$2:$H$20,2,0)),"",VLOOKUP($D301&amp;"",'GM3'!$G$2:$H$20,2,0))</f>
        <v/>
      </c>
      <c r="H301" s="21">
        <f>IF(ISNA(IF((VLOOKUP($D301,'SN1'!$E$2:$F$46,2,0))=1,1,0)),"",VLOOKUP($D301,'SN1'!$E$2:$F$46,2,0))</f>
        <v>0</v>
      </c>
      <c r="I301" s="24">
        <f>IF(ISNA(IF((VLOOKUP($D301,'SN2'!$E$2:$F$51,2,0))=1,1,0)),"",VLOOKUP($D301,'SN2'!$E$2:$F$51,2,0))</f>
        <v>0</v>
      </c>
      <c r="J301" s="24">
        <f>IF(ISNA(IF((VLOOKUP($D301,'SN3'!$E$2:$F$43,2,0))=1,2,0)),"",VLOOKUP($D301,'SN3'!$E$2:$F$43,2,0))</f>
        <v>0</v>
      </c>
      <c r="K301" s="24">
        <f>IF(ISNA(IF((VLOOKUP($D301,'SN4'!$E$2:$F$37,2,0))=1,1,0)),"",VLOOKUP($D301,'SN4'!$E$2:$F$37,2,0))</f>
        <v>0</v>
      </c>
      <c r="L301" s="21" t="str">
        <f>IF(ISNA(IF((VLOOKUP($D301,'GN1'!$F$2:$G$47,2,0))=1,1,0)),"",VLOOKUP($D301,'GN1'!$F$2:$G$47,2,0))</f>
        <v/>
      </c>
      <c r="M301" s="27" t="str">
        <f>IF(ISNA(IF((VLOOKUP($D301,'GN2'!$E$2:$F$37,2,0))=1,1,0)),"",VLOOKUP($D301,'GN2'!$E$2:$F$37,2,0))</f>
        <v/>
      </c>
      <c r="N301" s="27">
        <f>IF(ISNA(IF((VLOOKUP($D301,'GN3'!$E$2:$F$61,2,0))=1,1,0)),"",VLOOKUP($D301,'GN3'!$E$2:$F$61,2,0))</f>
        <v>0</v>
      </c>
      <c r="O301" s="29" t="str">
        <f>IF(ISNA(IF((VLOOKUP($D301,'GN4'!$E$3:$F$38,2,0))=1,1,0)),"",VLOOKUP($D301,'GN4'!$E$3:$F$38,2,0))</f>
        <v/>
      </c>
      <c r="P301" s="27"/>
      <c r="Q301" s="27"/>
      <c r="R301" s="27"/>
      <c r="S301" s="27"/>
      <c r="T301" s="27"/>
      <c r="U301" s="27"/>
      <c r="V301" s="27">
        <f>IF(ISNA(IF((VLOOKUP($D301,Chilicookoff!$C$2:$E$37,3,0))=1,1,0)),"",VLOOKUP($D301,Chilicookoff!$C$2:$E$37,3,0))</f>
        <v>0</v>
      </c>
      <c r="W301" s="29" t="str">
        <f>IF(ISNA(VLOOKUP($D301&amp;"",'Advisory Week'!$D$2:$E$32,2,0)),"",VLOOKUP($D301&amp;"",'Advisory Week'!$D$2:$E$32,2,0))</f>
        <v/>
      </c>
      <c r="X301" s="27"/>
      <c r="Y301" s="29" t="str">
        <f>IF(ISNA(IF((VLOOKUP($D301,'B-A-B'!$E$2:$F$70,2,0))=1,1,0)),"",VLOOKUP($D301,'B-A-B'!$E$2:$F$70,2,0))</f>
        <v/>
      </c>
      <c r="Z301" s="27"/>
      <c r="AA301" s="27"/>
      <c r="AB301" s="27" t="str">
        <f t="shared" si="0"/>
        <v/>
      </c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</row>
    <row r="302" spans="1:44" ht="15">
      <c r="A302" s="21">
        <f>Membership!$A306</f>
        <v>0</v>
      </c>
      <c r="B302" s="22">
        <f>Membership!$B306</f>
        <v>0</v>
      </c>
      <c r="C302" s="23">
        <f>Membership!$C306</f>
        <v>0</v>
      </c>
      <c r="D302" s="24" t="str">
        <f>Membership!$D306</f>
        <v/>
      </c>
      <c r="E302" s="27" t="str">
        <f>IF(ISNA(VLOOKUP($D302&amp;"",'GM1'!$G$2:$H$64,2,0)),"",VLOOKUP($D302&amp;"",'GM1'!$G$2:$H$64,2,0))</f>
        <v/>
      </c>
      <c r="F302" s="24" t="str">
        <f>IF(ISNA(VLOOKUP($D302&amp;"",'GM2'!$G$2:$H$64,2,0)),"",VLOOKUP($D302&amp;"",'GM2'!$G$2:$H$64,2,0))</f>
        <v/>
      </c>
      <c r="G302" s="28" t="str">
        <f>IF(ISNA(VLOOKUP($D302&amp;"",'GM3'!$G$2:$H$20,2,0)),"",VLOOKUP($D302&amp;"",'GM3'!$G$2:$H$20,2,0))</f>
        <v/>
      </c>
      <c r="H302" s="21">
        <f>IF(ISNA(IF((VLOOKUP($D302,'SN1'!$E$2:$F$46,2,0))=1,1,0)),"",VLOOKUP($D302,'SN1'!$E$2:$F$46,2,0))</f>
        <v>0</v>
      </c>
      <c r="I302" s="24">
        <f>IF(ISNA(IF((VLOOKUP($D302,'SN2'!$E$2:$F$51,2,0))=1,1,0)),"",VLOOKUP($D302,'SN2'!$E$2:$F$51,2,0))</f>
        <v>0</v>
      </c>
      <c r="J302" s="24">
        <f>IF(ISNA(IF((VLOOKUP($D302,'SN3'!$E$2:$F$43,2,0))=1,2,0)),"",VLOOKUP($D302,'SN3'!$E$2:$F$43,2,0))</f>
        <v>0</v>
      </c>
      <c r="K302" s="24">
        <f>IF(ISNA(IF((VLOOKUP($D302,'SN4'!$E$2:$F$37,2,0))=1,1,0)),"",VLOOKUP($D302,'SN4'!$E$2:$F$37,2,0))</f>
        <v>0</v>
      </c>
      <c r="L302" s="21" t="str">
        <f>IF(ISNA(IF((VLOOKUP($D302,'GN1'!$F$2:$G$47,2,0))=1,1,0)),"",VLOOKUP($D302,'GN1'!$F$2:$G$47,2,0))</f>
        <v/>
      </c>
      <c r="M302" s="27" t="str">
        <f>IF(ISNA(IF((VLOOKUP($D302,'GN2'!$E$2:$F$37,2,0))=1,1,0)),"",VLOOKUP($D302,'GN2'!$E$2:$F$37,2,0))</f>
        <v/>
      </c>
      <c r="N302" s="27">
        <f>IF(ISNA(IF((VLOOKUP($D302,'GN3'!$E$2:$F$61,2,0))=1,1,0)),"",VLOOKUP($D302,'GN3'!$E$2:$F$61,2,0))</f>
        <v>0</v>
      </c>
      <c r="O302" s="29" t="str">
        <f>IF(ISNA(IF((VLOOKUP($D302,'GN4'!$E$3:$F$38,2,0))=1,1,0)),"",VLOOKUP($D302,'GN4'!$E$3:$F$38,2,0))</f>
        <v/>
      </c>
      <c r="P302" s="27"/>
      <c r="Q302" s="27"/>
      <c r="R302" s="27"/>
      <c r="S302" s="27"/>
      <c r="T302" s="27"/>
      <c r="U302" s="27"/>
      <c r="V302" s="27">
        <f>IF(ISNA(IF((VLOOKUP($D302,Chilicookoff!$C$2:$E$37,3,0))=1,1,0)),"",VLOOKUP($D302,Chilicookoff!$C$2:$E$37,3,0))</f>
        <v>0</v>
      </c>
      <c r="W302" s="29" t="str">
        <f>IF(ISNA(VLOOKUP($D302&amp;"",'Advisory Week'!$D$2:$E$32,2,0)),"",VLOOKUP($D302&amp;"",'Advisory Week'!$D$2:$E$32,2,0))</f>
        <v/>
      </c>
      <c r="X302" s="27"/>
      <c r="Y302" s="29" t="str">
        <f>IF(ISNA(IF((VLOOKUP($D302,'B-A-B'!$E$2:$F$70,2,0))=1,1,0)),"",VLOOKUP($D302,'B-A-B'!$E$2:$F$70,2,0))</f>
        <v/>
      </c>
      <c r="Z302" s="27"/>
      <c r="AA302" s="27"/>
      <c r="AB302" s="27" t="str">
        <f t="shared" si="0"/>
        <v/>
      </c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</row>
    <row r="303" spans="1:44" ht="15">
      <c r="A303" s="21">
        <f>Membership!$A307</f>
        <v>0</v>
      </c>
      <c r="B303" s="22">
        <f>Membership!$B307</f>
        <v>0</v>
      </c>
      <c r="C303" s="23">
        <f>Membership!$C307</f>
        <v>0</v>
      </c>
      <c r="D303" s="24" t="str">
        <f>Membership!$D307</f>
        <v/>
      </c>
      <c r="E303" s="27" t="str">
        <f>IF(ISNA(VLOOKUP($D303&amp;"",'GM1'!$G$2:$H$64,2,0)),"",VLOOKUP($D303&amp;"",'GM1'!$G$2:$H$64,2,0))</f>
        <v/>
      </c>
      <c r="F303" s="24" t="str">
        <f>IF(ISNA(VLOOKUP($D303&amp;"",'GM2'!$G$2:$H$64,2,0)),"",VLOOKUP($D303&amp;"",'GM2'!$G$2:$H$64,2,0))</f>
        <v/>
      </c>
      <c r="G303" s="28" t="str">
        <f>IF(ISNA(VLOOKUP($D303&amp;"",'GM3'!$G$2:$H$20,2,0)),"",VLOOKUP($D303&amp;"",'GM3'!$G$2:$H$20,2,0))</f>
        <v/>
      </c>
      <c r="H303" s="21">
        <f>IF(ISNA(IF((VLOOKUP($D303,'SN1'!$E$2:$F$46,2,0))=1,1,0)),"",VLOOKUP($D303,'SN1'!$E$2:$F$46,2,0))</f>
        <v>0</v>
      </c>
      <c r="I303" s="24">
        <f>IF(ISNA(IF((VLOOKUP($D303,'SN2'!$E$2:$F$51,2,0))=1,1,0)),"",VLOOKUP($D303,'SN2'!$E$2:$F$51,2,0))</f>
        <v>0</v>
      </c>
      <c r="J303" s="24">
        <f>IF(ISNA(IF((VLOOKUP($D303,'SN3'!$E$2:$F$43,2,0))=1,2,0)),"",VLOOKUP($D303,'SN3'!$E$2:$F$43,2,0))</f>
        <v>0</v>
      </c>
      <c r="K303" s="24">
        <f>IF(ISNA(IF((VLOOKUP($D303,'SN4'!$E$2:$F$37,2,0))=1,1,0)),"",VLOOKUP($D303,'SN4'!$E$2:$F$37,2,0))</f>
        <v>0</v>
      </c>
      <c r="L303" s="21" t="str">
        <f>IF(ISNA(IF((VLOOKUP($D303,'GN1'!$F$2:$G$47,2,0))=1,1,0)),"",VLOOKUP($D303,'GN1'!$F$2:$G$47,2,0))</f>
        <v/>
      </c>
      <c r="M303" s="27" t="str">
        <f>IF(ISNA(IF((VLOOKUP($D303,'GN2'!$E$2:$F$37,2,0))=1,1,0)),"",VLOOKUP($D303,'GN2'!$E$2:$F$37,2,0))</f>
        <v/>
      </c>
      <c r="N303" s="27">
        <f>IF(ISNA(IF((VLOOKUP($D303,'GN3'!$E$2:$F$61,2,0))=1,1,0)),"",VLOOKUP($D303,'GN3'!$E$2:$F$61,2,0))</f>
        <v>0</v>
      </c>
      <c r="O303" s="29" t="str">
        <f>IF(ISNA(IF((VLOOKUP($D303,'GN4'!$E$3:$F$38,2,0))=1,1,0)),"",VLOOKUP($D303,'GN4'!$E$3:$F$38,2,0))</f>
        <v/>
      </c>
      <c r="P303" s="27"/>
      <c r="Q303" s="27"/>
      <c r="R303" s="27"/>
      <c r="S303" s="27"/>
      <c r="T303" s="27"/>
      <c r="U303" s="27"/>
      <c r="V303" s="27">
        <f>IF(ISNA(IF((VLOOKUP($D303,Chilicookoff!$C$2:$E$37,3,0))=1,1,0)),"",VLOOKUP($D303,Chilicookoff!$C$2:$E$37,3,0))</f>
        <v>0</v>
      </c>
      <c r="W303" s="29" t="str">
        <f>IF(ISNA(VLOOKUP($D303&amp;"",'Advisory Week'!$D$2:$E$32,2,0)),"",VLOOKUP($D303&amp;"",'Advisory Week'!$D$2:$E$32,2,0))</f>
        <v/>
      </c>
      <c r="X303" s="27"/>
      <c r="Y303" s="29" t="str">
        <f>IF(ISNA(IF((VLOOKUP($D303,'B-A-B'!$E$2:$F$70,2,0))=1,1,0)),"",VLOOKUP($D303,'B-A-B'!$E$2:$F$70,2,0))</f>
        <v/>
      </c>
      <c r="Z303" s="27"/>
      <c r="AA303" s="27"/>
      <c r="AB303" s="27" t="str">
        <f t="shared" si="0"/>
        <v/>
      </c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</row>
    <row r="304" spans="1:44" ht="15">
      <c r="A304" s="21">
        <f>Membership!$A308</f>
        <v>0</v>
      </c>
      <c r="B304" s="22">
        <f>Membership!$B308</f>
        <v>0</v>
      </c>
      <c r="C304" s="23">
        <f>Membership!$C308</f>
        <v>0</v>
      </c>
      <c r="D304" s="24" t="str">
        <f>Membership!$D308</f>
        <v/>
      </c>
      <c r="E304" s="27" t="str">
        <f>IF(ISNA(VLOOKUP($D304&amp;"",'GM1'!$G$2:$H$64,2,0)),"",VLOOKUP($D304&amp;"",'GM1'!$G$2:$H$64,2,0))</f>
        <v/>
      </c>
      <c r="F304" s="24" t="str">
        <f>IF(ISNA(VLOOKUP($D304&amp;"",'GM2'!$G$2:$H$64,2,0)),"",VLOOKUP($D304&amp;"",'GM2'!$G$2:$H$64,2,0))</f>
        <v/>
      </c>
      <c r="G304" s="28" t="str">
        <f>IF(ISNA(VLOOKUP($D304&amp;"",'GM3'!$G$2:$H$20,2,0)),"",VLOOKUP($D304&amp;"",'GM3'!$G$2:$H$20,2,0))</f>
        <v/>
      </c>
      <c r="H304" s="21">
        <f>IF(ISNA(IF((VLOOKUP($D304,'SN1'!$E$2:$F$46,2,0))=1,1,0)),"",VLOOKUP($D304,'SN1'!$E$2:$F$46,2,0))</f>
        <v>0</v>
      </c>
      <c r="I304" s="24">
        <f>IF(ISNA(IF((VLOOKUP($D304,'SN2'!$E$2:$F$51,2,0))=1,1,0)),"",VLOOKUP($D304,'SN2'!$E$2:$F$51,2,0))</f>
        <v>0</v>
      </c>
      <c r="J304" s="24">
        <f>IF(ISNA(IF((VLOOKUP($D304,'SN3'!$E$2:$F$43,2,0))=1,2,0)),"",VLOOKUP($D304,'SN3'!$E$2:$F$43,2,0))</f>
        <v>0</v>
      </c>
      <c r="K304" s="24">
        <f>IF(ISNA(IF((VLOOKUP($D304,'SN4'!$E$2:$F$37,2,0))=1,1,0)),"",VLOOKUP($D304,'SN4'!$E$2:$F$37,2,0))</f>
        <v>0</v>
      </c>
      <c r="L304" s="21" t="str">
        <f>IF(ISNA(IF((VLOOKUP($D304,'GN1'!$F$2:$G$47,2,0))=1,1,0)),"",VLOOKUP($D304,'GN1'!$F$2:$G$47,2,0))</f>
        <v/>
      </c>
      <c r="M304" s="27" t="str">
        <f>IF(ISNA(IF((VLOOKUP($D304,'GN2'!$E$2:$F$37,2,0))=1,1,0)),"",VLOOKUP($D304,'GN2'!$E$2:$F$37,2,0))</f>
        <v/>
      </c>
      <c r="N304" s="27">
        <f>IF(ISNA(IF((VLOOKUP($D304,'GN3'!$E$2:$F$61,2,0))=1,1,0)),"",VLOOKUP($D304,'GN3'!$E$2:$F$61,2,0))</f>
        <v>0</v>
      </c>
      <c r="O304" s="29" t="str">
        <f>IF(ISNA(IF((VLOOKUP($D304,'GN4'!$E$3:$F$38,2,0))=1,1,0)),"",VLOOKUP($D304,'GN4'!$E$3:$F$38,2,0))</f>
        <v/>
      </c>
      <c r="P304" s="27"/>
      <c r="Q304" s="27"/>
      <c r="R304" s="27"/>
      <c r="S304" s="27"/>
      <c r="T304" s="27"/>
      <c r="U304" s="27"/>
      <c r="V304" s="27">
        <f>IF(ISNA(IF((VLOOKUP($D304,Chilicookoff!$C$2:$E$37,3,0))=1,1,0)),"",VLOOKUP($D304,Chilicookoff!$C$2:$E$37,3,0))</f>
        <v>0</v>
      </c>
      <c r="W304" s="29" t="str">
        <f>IF(ISNA(VLOOKUP($D304&amp;"",'Advisory Week'!$D$2:$E$32,2,0)),"",VLOOKUP($D304&amp;"",'Advisory Week'!$D$2:$E$32,2,0))</f>
        <v/>
      </c>
      <c r="X304" s="27"/>
      <c r="Y304" s="29" t="str">
        <f>IF(ISNA(IF((VLOOKUP($D304,'B-A-B'!$E$2:$F$70,2,0))=1,1,0)),"",VLOOKUP($D304,'B-A-B'!$E$2:$F$70,2,0))</f>
        <v/>
      </c>
      <c r="Z304" s="27"/>
      <c r="AA304" s="27"/>
      <c r="AB304" s="27" t="str">
        <f t="shared" si="0"/>
        <v/>
      </c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</row>
    <row r="305" spans="1:44" ht="15">
      <c r="A305" s="21">
        <f>Membership!$A309</f>
        <v>0</v>
      </c>
      <c r="B305" s="22">
        <f>Membership!$B309</f>
        <v>0</v>
      </c>
      <c r="C305" s="23">
        <f>Membership!$C309</f>
        <v>0</v>
      </c>
      <c r="D305" s="24" t="str">
        <f>Membership!$D309</f>
        <v/>
      </c>
      <c r="E305" s="27" t="str">
        <f>IF(ISNA(VLOOKUP($D305&amp;"",'GM1'!$G$2:$H$64,2,0)),"",VLOOKUP($D305&amp;"",'GM1'!$G$2:$H$64,2,0))</f>
        <v/>
      </c>
      <c r="F305" s="24" t="str">
        <f>IF(ISNA(VLOOKUP($D305&amp;"",'GM2'!$G$2:$H$64,2,0)),"",VLOOKUP($D305&amp;"",'GM2'!$G$2:$H$64,2,0))</f>
        <v/>
      </c>
      <c r="G305" s="28" t="str">
        <f>IF(ISNA(VLOOKUP($D305&amp;"",'GM3'!$G$2:$H$20,2,0)),"",VLOOKUP($D305&amp;"",'GM3'!$G$2:$H$20,2,0))</f>
        <v/>
      </c>
      <c r="H305" s="21">
        <f>IF(ISNA(IF((VLOOKUP($D305,'SN1'!$E$2:$F$46,2,0))=1,1,0)),"",VLOOKUP($D305,'SN1'!$E$2:$F$46,2,0))</f>
        <v>0</v>
      </c>
      <c r="I305" s="24">
        <f>IF(ISNA(IF((VLOOKUP($D305,'SN2'!$E$2:$F$51,2,0))=1,1,0)),"",VLOOKUP($D305,'SN2'!$E$2:$F$51,2,0))</f>
        <v>0</v>
      </c>
      <c r="J305" s="24">
        <f>IF(ISNA(IF((VLOOKUP($D305,'SN3'!$E$2:$F$43,2,0))=1,2,0)),"",VLOOKUP($D305,'SN3'!$E$2:$F$43,2,0))</f>
        <v>0</v>
      </c>
      <c r="K305" s="24">
        <f>IF(ISNA(IF((VLOOKUP($D305,'SN4'!$E$2:$F$37,2,0))=1,1,0)),"",VLOOKUP($D305,'SN4'!$E$2:$F$37,2,0))</f>
        <v>0</v>
      </c>
      <c r="L305" s="21" t="str">
        <f>IF(ISNA(IF((VLOOKUP($D305,'GN1'!$F$2:$G$47,2,0))=1,1,0)),"",VLOOKUP($D305,'GN1'!$F$2:$G$47,2,0))</f>
        <v/>
      </c>
      <c r="M305" s="27" t="str">
        <f>IF(ISNA(IF((VLOOKUP($D305,'GN2'!$E$2:$F$37,2,0))=1,1,0)),"",VLOOKUP($D305,'GN2'!$E$2:$F$37,2,0))</f>
        <v/>
      </c>
      <c r="N305" s="27">
        <f>IF(ISNA(IF((VLOOKUP($D305,'GN3'!$E$2:$F$61,2,0))=1,1,0)),"",VLOOKUP($D305,'GN3'!$E$2:$F$61,2,0))</f>
        <v>0</v>
      </c>
      <c r="O305" s="29" t="str">
        <f>IF(ISNA(IF((VLOOKUP($D305,'GN4'!$E$3:$F$38,2,0))=1,1,0)),"",VLOOKUP($D305,'GN4'!$E$3:$F$38,2,0))</f>
        <v/>
      </c>
      <c r="P305" s="27"/>
      <c r="Q305" s="27"/>
      <c r="R305" s="27"/>
      <c r="S305" s="27"/>
      <c r="T305" s="27"/>
      <c r="U305" s="27"/>
      <c r="V305" s="27">
        <f>IF(ISNA(IF((VLOOKUP($D305,Chilicookoff!$C$2:$E$37,3,0))=1,1,0)),"",VLOOKUP($D305,Chilicookoff!$C$2:$E$37,3,0))</f>
        <v>0</v>
      </c>
      <c r="W305" s="29" t="str">
        <f>IF(ISNA(VLOOKUP($D305&amp;"",'Advisory Week'!$D$2:$E$32,2,0)),"",VLOOKUP($D305&amp;"",'Advisory Week'!$D$2:$E$32,2,0))</f>
        <v/>
      </c>
      <c r="X305" s="27"/>
      <c r="Y305" s="29" t="str">
        <f>IF(ISNA(IF((VLOOKUP($D305,'B-A-B'!$E$2:$F$70,2,0))=1,1,0)),"",VLOOKUP($D305,'B-A-B'!$E$2:$F$70,2,0))</f>
        <v/>
      </c>
      <c r="Z305" s="27"/>
      <c r="AA305" s="27"/>
      <c r="AB305" s="27" t="str">
        <f t="shared" si="0"/>
        <v/>
      </c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</row>
    <row r="306" spans="1:44" ht="15">
      <c r="A306" s="21">
        <f>Membership!$A310</f>
        <v>0</v>
      </c>
      <c r="B306" s="22">
        <f>Membership!$B310</f>
        <v>0</v>
      </c>
      <c r="C306" s="23">
        <f>Membership!$C310</f>
        <v>0</v>
      </c>
      <c r="D306" s="24" t="str">
        <f>Membership!$D310</f>
        <v/>
      </c>
      <c r="E306" s="27" t="str">
        <f>IF(ISNA(VLOOKUP($D306&amp;"",'GM1'!$G$2:$H$64,2,0)),"",VLOOKUP($D306&amp;"",'GM1'!$G$2:$H$64,2,0))</f>
        <v/>
      </c>
      <c r="F306" s="24" t="str">
        <f>IF(ISNA(VLOOKUP($D306&amp;"",'GM2'!$G$2:$H$64,2,0)),"",VLOOKUP($D306&amp;"",'GM2'!$G$2:$H$64,2,0))</f>
        <v/>
      </c>
      <c r="G306" s="28" t="str">
        <f>IF(ISNA(VLOOKUP($D306&amp;"",'GM3'!$G$2:$H$20,2,0)),"",VLOOKUP($D306&amp;"",'GM3'!$G$2:$H$20,2,0))</f>
        <v/>
      </c>
      <c r="H306" s="21">
        <f>IF(ISNA(IF((VLOOKUP($D306,'SN1'!$E$2:$F$46,2,0))=1,1,0)),"",VLOOKUP($D306,'SN1'!$E$2:$F$46,2,0))</f>
        <v>0</v>
      </c>
      <c r="I306" s="24">
        <f>IF(ISNA(IF((VLOOKUP($D306,'SN2'!$E$2:$F$51,2,0))=1,1,0)),"",VLOOKUP($D306,'SN2'!$E$2:$F$51,2,0))</f>
        <v>0</v>
      </c>
      <c r="J306" s="24">
        <f>IF(ISNA(IF((VLOOKUP($D306,'SN3'!$E$2:$F$43,2,0))=1,2,0)),"",VLOOKUP($D306,'SN3'!$E$2:$F$43,2,0))</f>
        <v>0</v>
      </c>
      <c r="K306" s="24">
        <f>IF(ISNA(IF((VLOOKUP($D306,'SN4'!$E$2:$F$37,2,0))=1,1,0)),"",VLOOKUP($D306,'SN4'!$E$2:$F$37,2,0))</f>
        <v>0</v>
      </c>
      <c r="L306" s="21" t="str">
        <f>IF(ISNA(IF((VLOOKUP($D306,'GN1'!$F$2:$G$47,2,0))=1,1,0)),"",VLOOKUP($D306,'GN1'!$F$2:$G$47,2,0))</f>
        <v/>
      </c>
      <c r="M306" s="27" t="str">
        <f>IF(ISNA(IF((VLOOKUP($D306,'GN2'!$E$2:$F$37,2,0))=1,1,0)),"",VLOOKUP($D306,'GN2'!$E$2:$F$37,2,0))</f>
        <v/>
      </c>
      <c r="N306" s="27">
        <f>IF(ISNA(IF((VLOOKUP($D306,'GN3'!$E$2:$F$61,2,0))=1,1,0)),"",VLOOKUP($D306,'GN3'!$E$2:$F$61,2,0))</f>
        <v>0</v>
      </c>
      <c r="O306" s="29" t="str">
        <f>IF(ISNA(IF((VLOOKUP($D306,'GN4'!$E$3:$F$38,2,0))=1,1,0)),"",VLOOKUP($D306,'GN4'!$E$3:$F$38,2,0))</f>
        <v/>
      </c>
      <c r="P306" s="27"/>
      <c r="Q306" s="27"/>
      <c r="R306" s="27"/>
      <c r="S306" s="27"/>
      <c r="T306" s="27"/>
      <c r="U306" s="27"/>
      <c r="V306" s="27">
        <f>IF(ISNA(IF((VLOOKUP($D306,Chilicookoff!$C$2:$E$37,3,0))=1,1,0)),"",VLOOKUP($D306,Chilicookoff!$C$2:$E$37,3,0))</f>
        <v>0</v>
      </c>
      <c r="W306" s="29" t="str">
        <f>IF(ISNA(VLOOKUP($D306&amp;"",'Advisory Week'!$D$2:$E$32,2,0)),"",VLOOKUP($D306&amp;"",'Advisory Week'!$D$2:$E$32,2,0))</f>
        <v/>
      </c>
      <c r="X306" s="27"/>
      <c r="Y306" s="29" t="str">
        <f>IF(ISNA(IF((VLOOKUP($D306,'B-A-B'!$E$2:$F$70,2,0))=1,1,0)),"",VLOOKUP($D306,'B-A-B'!$E$2:$F$70,2,0))</f>
        <v/>
      </c>
      <c r="Z306" s="27"/>
      <c r="AA306" s="27"/>
      <c r="AB306" s="27" t="str">
        <f t="shared" si="0"/>
        <v/>
      </c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</row>
    <row r="307" spans="1:44" ht="15">
      <c r="A307" s="21">
        <f>Membership!$A311</f>
        <v>0</v>
      </c>
      <c r="B307" s="22">
        <f>Membership!$B311</f>
        <v>0</v>
      </c>
      <c r="C307" s="23">
        <f>Membership!$C311</f>
        <v>0</v>
      </c>
      <c r="D307" s="24" t="str">
        <f>Membership!$D311</f>
        <v/>
      </c>
      <c r="E307" s="27" t="str">
        <f>IF(ISNA(VLOOKUP($D307&amp;"",'GM1'!$G$2:$H$64,2,0)),"",VLOOKUP($D307&amp;"",'GM1'!$G$2:$H$64,2,0))</f>
        <v/>
      </c>
      <c r="F307" s="24" t="str">
        <f>IF(ISNA(VLOOKUP($D307&amp;"",'GM2'!$G$2:$H$64,2,0)),"",VLOOKUP($D307&amp;"",'GM2'!$G$2:$H$64,2,0))</f>
        <v/>
      </c>
      <c r="G307" s="28" t="str">
        <f>IF(ISNA(VLOOKUP($D307&amp;"",'GM3'!$G$2:$H$20,2,0)),"",VLOOKUP($D307&amp;"",'GM3'!$G$2:$H$20,2,0))</f>
        <v/>
      </c>
      <c r="H307" s="21">
        <f>IF(ISNA(IF((VLOOKUP($D307,'SN1'!$E$2:$F$46,2,0))=1,1,0)),"",VLOOKUP($D307,'SN1'!$E$2:$F$46,2,0))</f>
        <v>0</v>
      </c>
      <c r="I307" s="24">
        <f>IF(ISNA(IF((VLOOKUP($D307,'SN2'!$E$2:$F$51,2,0))=1,1,0)),"",VLOOKUP($D307,'SN2'!$E$2:$F$51,2,0))</f>
        <v>0</v>
      </c>
      <c r="J307" s="24">
        <f>IF(ISNA(IF((VLOOKUP($D307,'SN3'!$E$2:$F$43,2,0))=1,2,0)),"",VLOOKUP($D307,'SN3'!$E$2:$F$43,2,0))</f>
        <v>0</v>
      </c>
      <c r="K307" s="24">
        <f>IF(ISNA(IF((VLOOKUP($D307,'SN4'!$E$2:$F$37,2,0))=1,1,0)),"",VLOOKUP($D307,'SN4'!$E$2:$F$37,2,0))</f>
        <v>0</v>
      </c>
      <c r="L307" s="21" t="str">
        <f>IF(ISNA(IF((VLOOKUP($D307,'GN1'!$F$2:$G$47,2,0))=1,1,0)),"",VLOOKUP($D307,'GN1'!$F$2:$G$47,2,0))</f>
        <v/>
      </c>
      <c r="M307" s="27" t="str">
        <f>IF(ISNA(IF((VLOOKUP($D307,'GN2'!$E$2:$F$37,2,0))=1,1,0)),"",VLOOKUP($D307,'GN2'!$E$2:$F$37,2,0))</f>
        <v/>
      </c>
      <c r="N307" s="27">
        <f>IF(ISNA(IF((VLOOKUP($D307,'GN3'!$E$2:$F$61,2,0))=1,1,0)),"",VLOOKUP($D307,'GN3'!$E$2:$F$61,2,0))</f>
        <v>0</v>
      </c>
      <c r="O307" s="29" t="str">
        <f>IF(ISNA(IF((VLOOKUP($D307,'GN4'!$E$3:$F$38,2,0))=1,1,0)),"",VLOOKUP($D307,'GN4'!$E$3:$F$38,2,0))</f>
        <v/>
      </c>
      <c r="P307" s="27"/>
      <c r="Q307" s="27"/>
      <c r="R307" s="27"/>
      <c r="S307" s="27"/>
      <c r="T307" s="27"/>
      <c r="U307" s="27"/>
      <c r="V307" s="27">
        <f>IF(ISNA(IF((VLOOKUP($D307,Chilicookoff!$C$2:$E$37,3,0))=1,1,0)),"",VLOOKUP($D307,Chilicookoff!$C$2:$E$37,3,0))</f>
        <v>0</v>
      </c>
      <c r="W307" s="29" t="str">
        <f>IF(ISNA(VLOOKUP($D307&amp;"",'Advisory Week'!$D$2:$E$32,2,0)),"",VLOOKUP($D307&amp;"",'Advisory Week'!$D$2:$E$32,2,0))</f>
        <v/>
      </c>
      <c r="X307" s="27"/>
      <c r="Y307" s="29" t="str">
        <f>IF(ISNA(IF((VLOOKUP($D307,'B-A-B'!$E$2:$F$70,2,0))=1,1,0)),"",VLOOKUP($D307,'B-A-B'!$E$2:$F$70,2,0))</f>
        <v/>
      </c>
      <c r="Z307" s="27"/>
      <c r="AA307" s="27"/>
      <c r="AB307" s="27" t="str">
        <f t="shared" si="0"/>
        <v/>
      </c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</row>
    <row r="308" spans="1:44" ht="15">
      <c r="A308" s="21">
        <f>Membership!$A312</f>
        <v>0</v>
      </c>
      <c r="B308" s="22">
        <f>Membership!$B312</f>
        <v>0</v>
      </c>
      <c r="C308" s="23">
        <f>Membership!$C312</f>
        <v>0</v>
      </c>
      <c r="D308" s="24" t="str">
        <f>Membership!$D312</f>
        <v/>
      </c>
      <c r="E308" s="27" t="str">
        <f>IF(ISNA(VLOOKUP($D308&amp;"",'GM1'!$G$2:$H$64,2,0)),"",VLOOKUP($D308&amp;"",'GM1'!$G$2:$H$64,2,0))</f>
        <v/>
      </c>
      <c r="F308" s="24" t="str">
        <f>IF(ISNA(VLOOKUP($D308&amp;"",'GM2'!$G$2:$H$64,2,0)),"",VLOOKUP($D308&amp;"",'GM2'!$G$2:$H$64,2,0))</f>
        <v/>
      </c>
      <c r="G308" s="28" t="str">
        <f>IF(ISNA(VLOOKUP($D308&amp;"",'GM3'!$G$2:$H$20,2,0)),"",VLOOKUP($D308&amp;"",'GM3'!$G$2:$H$20,2,0))</f>
        <v/>
      </c>
      <c r="H308" s="21">
        <f>IF(ISNA(IF((VLOOKUP($D308,'SN1'!$E$2:$F$46,2,0))=1,1,0)),"",VLOOKUP($D308,'SN1'!$E$2:$F$46,2,0))</f>
        <v>0</v>
      </c>
      <c r="I308" s="24">
        <f>IF(ISNA(IF((VLOOKUP($D308,'SN2'!$E$2:$F$51,2,0))=1,1,0)),"",VLOOKUP($D308,'SN2'!$E$2:$F$51,2,0))</f>
        <v>0</v>
      </c>
      <c r="J308" s="24">
        <f>IF(ISNA(IF((VLOOKUP($D308,'SN3'!$E$2:$F$43,2,0))=1,2,0)),"",VLOOKUP($D308,'SN3'!$E$2:$F$43,2,0))</f>
        <v>0</v>
      </c>
      <c r="K308" s="24">
        <f>IF(ISNA(IF((VLOOKUP($D308,'SN4'!$E$2:$F$37,2,0))=1,1,0)),"",VLOOKUP($D308,'SN4'!$E$2:$F$37,2,0))</f>
        <v>0</v>
      </c>
      <c r="L308" s="21" t="str">
        <f>IF(ISNA(IF((VLOOKUP($D308,'GN1'!$F$2:$G$47,2,0))=1,1,0)),"",VLOOKUP($D308,'GN1'!$F$2:$G$47,2,0))</f>
        <v/>
      </c>
      <c r="M308" s="27" t="str">
        <f>IF(ISNA(IF((VLOOKUP($D308,'GN2'!$E$2:$F$37,2,0))=1,1,0)),"",VLOOKUP($D308,'GN2'!$E$2:$F$37,2,0))</f>
        <v/>
      </c>
      <c r="N308" s="27">
        <f>IF(ISNA(IF((VLOOKUP($D308,'GN3'!$E$2:$F$61,2,0))=1,1,0)),"",VLOOKUP($D308,'GN3'!$E$2:$F$61,2,0))</f>
        <v>0</v>
      </c>
      <c r="O308" s="29" t="str">
        <f>IF(ISNA(IF((VLOOKUP($D308,'GN4'!$E$3:$F$38,2,0))=1,1,0)),"",VLOOKUP($D308,'GN4'!$E$3:$F$38,2,0))</f>
        <v/>
      </c>
      <c r="P308" s="27"/>
      <c r="Q308" s="27"/>
      <c r="R308" s="27"/>
      <c r="S308" s="27"/>
      <c r="T308" s="27"/>
      <c r="U308" s="27"/>
      <c r="V308" s="27">
        <f>IF(ISNA(IF((VLOOKUP($D308,Chilicookoff!$C$2:$E$37,3,0))=1,1,0)),"",VLOOKUP($D308,Chilicookoff!$C$2:$E$37,3,0))</f>
        <v>0</v>
      </c>
      <c r="W308" s="29" t="str">
        <f>IF(ISNA(VLOOKUP($D308&amp;"",'Advisory Week'!$D$2:$E$32,2,0)),"",VLOOKUP($D308&amp;"",'Advisory Week'!$D$2:$E$32,2,0))</f>
        <v/>
      </c>
      <c r="X308" s="27"/>
      <c r="Y308" s="29" t="str">
        <f>IF(ISNA(IF((VLOOKUP($D308,'B-A-B'!$E$2:$F$70,2,0))=1,1,0)),"",VLOOKUP($D308,'B-A-B'!$E$2:$F$70,2,0))</f>
        <v/>
      </c>
      <c r="Z308" s="27"/>
      <c r="AA308" s="27"/>
      <c r="AB308" s="27" t="str">
        <f t="shared" si="0"/>
        <v/>
      </c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</row>
    <row r="309" spans="1:44" ht="15">
      <c r="A309" s="21">
        <f>Membership!$A313</f>
        <v>0</v>
      </c>
      <c r="B309" s="22">
        <f>Membership!$B313</f>
        <v>0</v>
      </c>
      <c r="C309" s="23">
        <f>Membership!$C313</f>
        <v>0</v>
      </c>
      <c r="D309" s="24" t="str">
        <f>Membership!$D313</f>
        <v/>
      </c>
      <c r="E309" s="27" t="str">
        <f>IF(ISNA(VLOOKUP($D309&amp;"",'GM1'!$G$2:$H$64,2,0)),"",VLOOKUP($D309&amp;"",'GM1'!$G$2:$H$64,2,0))</f>
        <v/>
      </c>
      <c r="F309" s="24" t="str">
        <f>IF(ISNA(VLOOKUP($D309&amp;"",'GM2'!$G$2:$H$64,2,0)),"",VLOOKUP($D309&amp;"",'GM2'!$G$2:$H$64,2,0))</f>
        <v/>
      </c>
      <c r="G309" s="28" t="str">
        <f>IF(ISNA(VLOOKUP($D309&amp;"",'GM3'!$G$2:$H$20,2,0)),"",VLOOKUP($D309&amp;"",'GM3'!$G$2:$H$20,2,0))</f>
        <v/>
      </c>
      <c r="H309" s="21">
        <f>IF(ISNA(IF((VLOOKUP($D309,'SN1'!$E$2:$F$46,2,0))=1,1,0)),"",VLOOKUP($D309,'SN1'!$E$2:$F$46,2,0))</f>
        <v>0</v>
      </c>
      <c r="I309" s="24">
        <f>IF(ISNA(IF((VLOOKUP($D309,'SN2'!$E$2:$F$51,2,0))=1,1,0)),"",VLOOKUP($D309,'SN2'!$E$2:$F$51,2,0))</f>
        <v>0</v>
      </c>
      <c r="J309" s="24">
        <f>IF(ISNA(IF((VLOOKUP($D309,'SN3'!$E$2:$F$43,2,0))=1,2,0)),"",VLOOKUP($D309,'SN3'!$E$2:$F$43,2,0))</f>
        <v>0</v>
      </c>
      <c r="K309" s="24">
        <f>IF(ISNA(IF((VLOOKUP($D309,'SN4'!$E$2:$F$37,2,0))=1,1,0)),"",VLOOKUP($D309,'SN4'!$E$2:$F$37,2,0))</f>
        <v>0</v>
      </c>
      <c r="L309" s="21" t="str">
        <f>IF(ISNA(IF((VLOOKUP($D309,'GN1'!$F$2:$G$47,2,0))=1,1,0)),"",VLOOKUP($D309,'GN1'!$F$2:$G$47,2,0))</f>
        <v/>
      </c>
      <c r="M309" s="27" t="str">
        <f>IF(ISNA(IF((VLOOKUP($D309,'GN2'!$E$2:$F$37,2,0))=1,1,0)),"",VLOOKUP($D309,'GN2'!$E$2:$F$37,2,0))</f>
        <v/>
      </c>
      <c r="N309" s="27">
        <f>IF(ISNA(IF((VLOOKUP($D309,'GN3'!$E$2:$F$61,2,0))=1,1,0)),"",VLOOKUP($D309,'GN3'!$E$2:$F$61,2,0))</f>
        <v>0</v>
      </c>
      <c r="O309" s="29" t="str">
        <f>IF(ISNA(IF((VLOOKUP($D309,'GN4'!$E$3:$F$38,2,0))=1,1,0)),"",VLOOKUP($D309,'GN4'!$E$3:$F$38,2,0))</f>
        <v/>
      </c>
      <c r="P309" s="27"/>
      <c r="Q309" s="27"/>
      <c r="R309" s="27"/>
      <c r="S309" s="27"/>
      <c r="T309" s="27"/>
      <c r="U309" s="27"/>
      <c r="V309" s="27">
        <f>IF(ISNA(IF((VLOOKUP($D309,Chilicookoff!$C$2:$E$37,3,0))=1,1,0)),"",VLOOKUP($D309,Chilicookoff!$C$2:$E$37,3,0))</f>
        <v>0</v>
      </c>
      <c r="W309" s="29" t="str">
        <f>IF(ISNA(VLOOKUP($D309&amp;"",'Advisory Week'!$D$2:$E$32,2,0)),"",VLOOKUP($D309&amp;"",'Advisory Week'!$D$2:$E$32,2,0))</f>
        <v/>
      </c>
      <c r="X309" s="27"/>
      <c r="Y309" s="29" t="str">
        <f>IF(ISNA(IF((VLOOKUP($D309,'B-A-B'!$E$2:$F$70,2,0))=1,1,0)),"",VLOOKUP($D309,'B-A-B'!$E$2:$F$70,2,0))</f>
        <v/>
      </c>
      <c r="Z309" s="27"/>
      <c r="AA309" s="27"/>
      <c r="AB309" s="27" t="str">
        <f t="shared" si="0"/>
        <v/>
      </c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</row>
    <row r="310" spans="1:44" ht="15">
      <c r="A310" s="21">
        <f>Membership!$A314</f>
        <v>0</v>
      </c>
      <c r="B310" s="22">
        <f>Membership!$B314</f>
        <v>0</v>
      </c>
      <c r="C310" s="23">
        <f>Membership!$C314</f>
        <v>0</v>
      </c>
      <c r="D310" s="24" t="str">
        <f>Membership!$D314</f>
        <v/>
      </c>
      <c r="E310" s="27" t="str">
        <f>IF(ISNA(VLOOKUP($D310&amp;"",'GM1'!$G$2:$H$64,2,0)),"",VLOOKUP($D310&amp;"",'GM1'!$G$2:$H$64,2,0))</f>
        <v/>
      </c>
      <c r="F310" s="24" t="str">
        <f>IF(ISNA(VLOOKUP($D310&amp;"",'GM2'!$G$2:$H$64,2,0)),"",VLOOKUP($D310&amp;"",'GM2'!$G$2:$H$64,2,0))</f>
        <v/>
      </c>
      <c r="G310" s="28" t="str">
        <f>IF(ISNA(VLOOKUP($D310&amp;"",'GM3'!$G$2:$H$20,2,0)),"",VLOOKUP($D310&amp;"",'GM3'!$G$2:$H$20,2,0))</f>
        <v/>
      </c>
      <c r="H310" s="21">
        <f>IF(ISNA(IF((VLOOKUP($D310,'SN1'!$E$2:$F$46,2,0))=1,1,0)),"",VLOOKUP($D310,'SN1'!$E$2:$F$46,2,0))</f>
        <v>0</v>
      </c>
      <c r="I310" s="24">
        <f>IF(ISNA(IF((VLOOKUP($D310,'SN2'!$E$2:$F$51,2,0))=1,1,0)),"",VLOOKUP($D310,'SN2'!$E$2:$F$51,2,0))</f>
        <v>0</v>
      </c>
      <c r="J310" s="24">
        <f>IF(ISNA(IF((VLOOKUP($D310,'SN3'!$E$2:$F$43,2,0))=1,2,0)),"",VLOOKUP($D310,'SN3'!$E$2:$F$43,2,0))</f>
        <v>0</v>
      </c>
      <c r="K310" s="24">
        <f>IF(ISNA(IF((VLOOKUP($D310,'SN4'!$E$2:$F$37,2,0))=1,1,0)),"",VLOOKUP($D310,'SN4'!$E$2:$F$37,2,0))</f>
        <v>0</v>
      </c>
      <c r="L310" s="21" t="str">
        <f>IF(ISNA(IF((VLOOKUP($D310,'GN1'!$F$2:$G$47,2,0))=1,1,0)),"",VLOOKUP($D310,'GN1'!$F$2:$G$47,2,0))</f>
        <v/>
      </c>
      <c r="M310" s="27" t="str">
        <f>IF(ISNA(IF((VLOOKUP($D310,'GN2'!$E$2:$F$37,2,0))=1,1,0)),"",VLOOKUP($D310,'GN2'!$E$2:$F$37,2,0))</f>
        <v/>
      </c>
      <c r="N310" s="27">
        <f>IF(ISNA(IF((VLOOKUP($D310,'GN3'!$E$2:$F$61,2,0))=1,1,0)),"",VLOOKUP($D310,'GN3'!$E$2:$F$61,2,0))</f>
        <v>0</v>
      </c>
      <c r="O310" s="29" t="str">
        <f>IF(ISNA(IF((VLOOKUP($D310,'GN4'!$E$3:$F$38,2,0))=1,1,0)),"",VLOOKUP($D310,'GN4'!$E$3:$F$38,2,0))</f>
        <v/>
      </c>
      <c r="P310" s="27"/>
      <c r="Q310" s="27"/>
      <c r="R310" s="27"/>
      <c r="S310" s="27"/>
      <c r="T310" s="27"/>
      <c r="U310" s="27"/>
      <c r="V310" s="27">
        <f>IF(ISNA(IF((VLOOKUP($D310,Chilicookoff!$C$2:$E$37,3,0))=1,1,0)),"",VLOOKUP($D310,Chilicookoff!$C$2:$E$37,3,0))</f>
        <v>0</v>
      </c>
      <c r="W310" s="29" t="str">
        <f>IF(ISNA(VLOOKUP($D310&amp;"",'Advisory Week'!$D$2:$E$32,2,0)),"",VLOOKUP($D310&amp;"",'Advisory Week'!$D$2:$E$32,2,0))</f>
        <v/>
      </c>
      <c r="X310" s="27"/>
      <c r="Y310" s="29" t="str">
        <f>IF(ISNA(IF((VLOOKUP($D310,'B-A-B'!$E$2:$F$70,2,0))=1,1,0)),"",VLOOKUP($D310,'B-A-B'!$E$2:$F$70,2,0))</f>
        <v/>
      </c>
      <c r="Z310" s="27"/>
      <c r="AA310" s="27"/>
      <c r="AB310" s="27" t="str">
        <f t="shared" si="0"/>
        <v/>
      </c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</row>
    <row r="311" spans="1:44" ht="15">
      <c r="A311" s="21">
        <f>Membership!$A315</f>
        <v>0</v>
      </c>
      <c r="B311" s="22">
        <f>Membership!$B315</f>
        <v>0</v>
      </c>
      <c r="C311" s="23">
        <f>Membership!$C315</f>
        <v>0</v>
      </c>
      <c r="D311" s="24" t="str">
        <f>Membership!$D315</f>
        <v/>
      </c>
      <c r="E311" s="27" t="str">
        <f>IF(ISNA(VLOOKUP($D311&amp;"",'GM1'!$G$2:$H$64,2,0)),"",VLOOKUP($D311&amp;"",'GM1'!$G$2:$H$64,2,0))</f>
        <v/>
      </c>
      <c r="F311" s="24" t="str">
        <f>IF(ISNA(VLOOKUP($D311&amp;"",'GM2'!$G$2:$H$64,2,0)),"",VLOOKUP($D311&amp;"",'GM2'!$G$2:$H$64,2,0))</f>
        <v/>
      </c>
      <c r="G311" s="28" t="str">
        <f>IF(ISNA(VLOOKUP($D311&amp;"",'GM3'!$G$2:$H$20,2,0)),"",VLOOKUP($D311&amp;"",'GM3'!$G$2:$H$20,2,0))</f>
        <v/>
      </c>
      <c r="H311" s="21">
        <f>IF(ISNA(IF((VLOOKUP($D311,'SN1'!$E$2:$F$46,2,0))=1,1,0)),"",VLOOKUP($D311,'SN1'!$E$2:$F$46,2,0))</f>
        <v>0</v>
      </c>
      <c r="I311" s="24">
        <f>IF(ISNA(IF((VLOOKUP($D311,'SN2'!$E$2:$F$51,2,0))=1,1,0)),"",VLOOKUP($D311,'SN2'!$E$2:$F$51,2,0))</f>
        <v>0</v>
      </c>
      <c r="J311" s="24">
        <f>IF(ISNA(IF((VLOOKUP($D311,'SN3'!$E$2:$F$43,2,0))=1,2,0)),"",VLOOKUP($D311,'SN3'!$E$2:$F$43,2,0))</f>
        <v>0</v>
      </c>
      <c r="K311" s="24">
        <f>IF(ISNA(IF((VLOOKUP($D311,'SN4'!$E$2:$F$37,2,0))=1,1,0)),"",VLOOKUP($D311,'SN4'!$E$2:$F$37,2,0))</f>
        <v>0</v>
      </c>
      <c r="L311" s="21" t="str">
        <f>IF(ISNA(IF((VLOOKUP($D311,'GN1'!$F$2:$G$47,2,0))=1,1,0)),"",VLOOKUP($D311,'GN1'!$F$2:$G$47,2,0))</f>
        <v/>
      </c>
      <c r="M311" s="27" t="str">
        <f>IF(ISNA(IF((VLOOKUP($D311,'GN2'!$E$2:$F$37,2,0))=1,1,0)),"",VLOOKUP($D311,'GN2'!$E$2:$F$37,2,0))</f>
        <v/>
      </c>
      <c r="N311" s="27">
        <f>IF(ISNA(IF((VLOOKUP($D311,'GN3'!$E$2:$F$61,2,0))=1,1,0)),"",VLOOKUP($D311,'GN3'!$E$2:$F$61,2,0))</f>
        <v>0</v>
      </c>
      <c r="O311" s="29" t="str">
        <f>IF(ISNA(IF((VLOOKUP($D311,'GN4'!$E$3:$F$38,2,0))=1,1,0)),"",VLOOKUP($D311,'GN4'!$E$3:$F$38,2,0))</f>
        <v/>
      </c>
      <c r="P311" s="27"/>
      <c r="Q311" s="27"/>
      <c r="R311" s="27"/>
      <c r="S311" s="27"/>
      <c r="T311" s="27"/>
      <c r="U311" s="27"/>
      <c r="V311" s="27">
        <f>IF(ISNA(IF((VLOOKUP($D311,Chilicookoff!$C$2:$E$37,3,0))=1,1,0)),"",VLOOKUP($D311,Chilicookoff!$C$2:$E$37,3,0))</f>
        <v>0</v>
      </c>
      <c r="W311" s="29" t="str">
        <f>IF(ISNA(VLOOKUP($D311&amp;"",'Advisory Week'!$D$2:$E$32,2,0)),"",VLOOKUP($D311&amp;"",'Advisory Week'!$D$2:$E$32,2,0))</f>
        <v/>
      </c>
      <c r="X311" s="27"/>
      <c r="Y311" s="29" t="str">
        <f>IF(ISNA(IF((VLOOKUP($D311,'B-A-B'!$E$2:$F$70,2,0))=1,1,0)),"",VLOOKUP($D311,'B-A-B'!$E$2:$F$70,2,0))</f>
        <v/>
      </c>
      <c r="Z311" s="27"/>
      <c r="AA311" s="27"/>
      <c r="AB311" s="27" t="str">
        <f t="shared" si="0"/>
        <v/>
      </c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</row>
    <row r="312" spans="1:44" ht="15">
      <c r="A312" s="21">
        <f>Membership!$A316</f>
        <v>0</v>
      </c>
      <c r="B312" s="22">
        <f>Membership!$B316</f>
        <v>0</v>
      </c>
      <c r="C312" s="23">
        <f>Membership!$C316</f>
        <v>0</v>
      </c>
      <c r="D312" s="24" t="str">
        <f>Membership!$D316</f>
        <v/>
      </c>
      <c r="E312" s="27" t="str">
        <f>IF(ISNA(VLOOKUP($D312&amp;"",'GM1'!$G$2:$H$64,2,0)),"",VLOOKUP($D312&amp;"",'GM1'!$G$2:$H$64,2,0))</f>
        <v/>
      </c>
      <c r="F312" s="24" t="str">
        <f>IF(ISNA(VLOOKUP($D312&amp;"",'GM2'!$G$2:$H$64,2,0)),"",VLOOKUP($D312&amp;"",'GM2'!$G$2:$H$64,2,0))</f>
        <v/>
      </c>
      <c r="G312" s="28" t="str">
        <f>IF(ISNA(VLOOKUP($D312&amp;"",'GM3'!$G$2:$H$20,2,0)),"",VLOOKUP($D312&amp;"",'GM3'!$G$2:$H$20,2,0))</f>
        <v/>
      </c>
      <c r="H312" s="21">
        <f>IF(ISNA(IF((VLOOKUP($D312,'SN1'!$E$2:$F$46,2,0))=1,1,0)),"",VLOOKUP($D312,'SN1'!$E$2:$F$46,2,0))</f>
        <v>0</v>
      </c>
      <c r="I312" s="24">
        <f>IF(ISNA(IF((VLOOKUP($D312,'SN2'!$E$2:$F$51,2,0))=1,1,0)),"",VLOOKUP($D312,'SN2'!$E$2:$F$51,2,0))</f>
        <v>0</v>
      </c>
      <c r="J312" s="24">
        <f>IF(ISNA(IF((VLOOKUP($D312,'SN3'!$E$2:$F$43,2,0))=1,2,0)),"",VLOOKUP($D312,'SN3'!$E$2:$F$43,2,0))</f>
        <v>0</v>
      </c>
      <c r="K312" s="24">
        <f>IF(ISNA(IF((VLOOKUP($D312,'SN4'!$E$2:$F$37,2,0))=1,1,0)),"",VLOOKUP($D312,'SN4'!$E$2:$F$37,2,0))</f>
        <v>0</v>
      </c>
      <c r="L312" s="21" t="str">
        <f>IF(ISNA(IF((VLOOKUP($D312,'GN1'!$F$2:$G$47,2,0))=1,1,0)),"",VLOOKUP($D312,'GN1'!$F$2:$G$47,2,0))</f>
        <v/>
      </c>
      <c r="M312" s="27" t="str">
        <f>IF(ISNA(IF((VLOOKUP($D312,'GN2'!$E$2:$F$37,2,0))=1,1,0)),"",VLOOKUP($D312,'GN2'!$E$2:$F$37,2,0))</f>
        <v/>
      </c>
      <c r="N312" s="27">
        <f>IF(ISNA(IF((VLOOKUP($D312,'GN3'!$E$2:$F$61,2,0))=1,1,0)),"",VLOOKUP($D312,'GN3'!$E$2:$F$61,2,0))</f>
        <v>0</v>
      </c>
      <c r="O312" s="29" t="str">
        <f>IF(ISNA(IF((VLOOKUP($D312,'GN4'!$E$3:$F$38,2,0))=1,1,0)),"",VLOOKUP($D312,'GN4'!$E$3:$F$38,2,0))</f>
        <v/>
      </c>
      <c r="P312" s="27"/>
      <c r="Q312" s="27"/>
      <c r="R312" s="27"/>
      <c r="S312" s="27"/>
      <c r="T312" s="27"/>
      <c r="U312" s="27"/>
      <c r="V312" s="27">
        <f>IF(ISNA(IF((VLOOKUP($D312,Chilicookoff!$C$2:$E$37,3,0))=1,1,0)),"",VLOOKUP($D312,Chilicookoff!$C$2:$E$37,3,0))</f>
        <v>0</v>
      </c>
      <c r="W312" s="29" t="str">
        <f>IF(ISNA(VLOOKUP($D312&amp;"",'Advisory Week'!$D$2:$E$32,2,0)),"",VLOOKUP($D312&amp;"",'Advisory Week'!$D$2:$E$32,2,0))</f>
        <v/>
      </c>
      <c r="X312" s="27"/>
      <c r="Y312" s="29" t="str">
        <f>IF(ISNA(IF((VLOOKUP($D312,'B-A-B'!$E$2:$F$70,2,0))=1,1,0)),"",VLOOKUP($D312,'B-A-B'!$E$2:$F$70,2,0))</f>
        <v/>
      </c>
      <c r="Z312" s="27"/>
      <c r="AA312" s="27"/>
      <c r="AB312" s="27" t="str">
        <f t="shared" si="0"/>
        <v/>
      </c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</row>
    <row r="313" spans="1:44" ht="15">
      <c r="A313" s="21">
        <f>Membership!$A317</f>
        <v>0</v>
      </c>
      <c r="B313" s="22">
        <f>Membership!$B317</f>
        <v>0</v>
      </c>
      <c r="C313" s="23">
        <f>Membership!$C317</f>
        <v>0</v>
      </c>
      <c r="D313" s="24" t="str">
        <f>Membership!$D317</f>
        <v/>
      </c>
      <c r="E313" s="27" t="str">
        <f>IF(ISNA(VLOOKUP($D313&amp;"",'GM1'!$G$2:$H$64,2,0)),"",VLOOKUP($D313&amp;"",'GM1'!$G$2:$H$64,2,0))</f>
        <v/>
      </c>
      <c r="F313" s="24" t="str">
        <f>IF(ISNA(VLOOKUP($D313&amp;"",'GM2'!$G$2:$H$64,2,0)),"",VLOOKUP($D313&amp;"",'GM2'!$G$2:$H$64,2,0))</f>
        <v/>
      </c>
      <c r="G313" s="28" t="str">
        <f>IF(ISNA(VLOOKUP($D313&amp;"",'GM3'!$G$2:$H$20,2,0)),"",VLOOKUP($D313&amp;"",'GM3'!$G$2:$H$20,2,0))</f>
        <v/>
      </c>
      <c r="H313" s="21">
        <f>IF(ISNA(IF((VLOOKUP($D313,'SN1'!$E$2:$F$46,2,0))=1,1,0)),"",VLOOKUP($D313,'SN1'!$E$2:$F$46,2,0))</f>
        <v>0</v>
      </c>
      <c r="I313" s="24">
        <f>IF(ISNA(IF((VLOOKUP($D313,'SN2'!$E$2:$F$51,2,0))=1,1,0)),"",VLOOKUP($D313,'SN2'!$E$2:$F$51,2,0))</f>
        <v>0</v>
      </c>
      <c r="J313" s="24">
        <f>IF(ISNA(IF((VLOOKUP($D313,'SN3'!$E$2:$F$43,2,0))=1,2,0)),"",VLOOKUP($D313,'SN3'!$E$2:$F$43,2,0))</f>
        <v>0</v>
      </c>
      <c r="K313" s="24">
        <f>IF(ISNA(IF((VLOOKUP($D313,'SN4'!$E$2:$F$37,2,0))=1,1,0)),"",VLOOKUP($D313,'SN4'!$E$2:$F$37,2,0))</f>
        <v>0</v>
      </c>
      <c r="L313" s="21" t="str">
        <f>IF(ISNA(IF((VLOOKUP($D313,'GN1'!$F$2:$G$47,2,0))=1,1,0)),"",VLOOKUP($D313,'GN1'!$F$2:$G$47,2,0))</f>
        <v/>
      </c>
      <c r="M313" s="27" t="str">
        <f>IF(ISNA(IF((VLOOKUP($D313,'GN2'!$E$2:$F$37,2,0))=1,1,0)),"",VLOOKUP($D313,'GN2'!$E$2:$F$37,2,0))</f>
        <v/>
      </c>
      <c r="N313" s="27">
        <f>IF(ISNA(IF((VLOOKUP($D313,'GN3'!$E$2:$F$61,2,0))=1,1,0)),"",VLOOKUP($D313,'GN3'!$E$2:$F$61,2,0))</f>
        <v>0</v>
      </c>
      <c r="O313" s="29" t="str">
        <f>IF(ISNA(IF((VLOOKUP($D313,'GN4'!$E$3:$F$38,2,0))=1,1,0)),"",VLOOKUP($D313,'GN4'!$E$3:$F$38,2,0))</f>
        <v/>
      </c>
      <c r="P313" s="27"/>
      <c r="Q313" s="27"/>
      <c r="R313" s="27"/>
      <c r="S313" s="27"/>
      <c r="T313" s="27"/>
      <c r="U313" s="27"/>
      <c r="V313" s="27">
        <f>IF(ISNA(IF((VLOOKUP($D313,Chilicookoff!$C$2:$E$37,3,0))=1,1,0)),"",VLOOKUP($D313,Chilicookoff!$C$2:$E$37,3,0))</f>
        <v>0</v>
      </c>
      <c r="W313" s="29" t="str">
        <f>IF(ISNA(VLOOKUP($D313&amp;"",'Advisory Week'!$D$2:$E$32,2,0)),"",VLOOKUP($D313&amp;"",'Advisory Week'!$D$2:$E$32,2,0))</f>
        <v/>
      </c>
      <c r="X313" s="27"/>
      <c r="Y313" s="29" t="str">
        <f>IF(ISNA(IF((VLOOKUP($D313,'B-A-B'!$E$2:$F$70,2,0))=1,1,0)),"",VLOOKUP($D313,'B-A-B'!$E$2:$F$70,2,0))</f>
        <v/>
      </c>
      <c r="Z313" s="27"/>
      <c r="AA313" s="27"/>
      <c r="AB313" s="27" t="str">
        <f t="shared" si="0"/>
        <v/>
      </c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</row>
    <row r="314" spans="1:44" ht="15">
      <c r="A314" s="21">
        <f>Membership!$A318</f>
        <v>0</v>
      </c>
      <c r="B314" s="22">
        <f>Membership!$B318</f>
        <v>0</v>
      </c>
      <c r="C314" s="23">
        <f>Membership!$C318</f>
        <v>0</v>
      </c>
      <c r="D314" s="24" t="str">
        <f>Membership!$D318</f>
        <v/>
      </c>
      <c r="E314" s="27" t="str">
        <f>IF(ISNA(VLOOKUP($D314&amp;"",'GM1'!$G$2:$H$64,2,0)),"",VLOOKUP($D314&amp;"",'GM1'!$G$2:$H$64,2,0))</f>
        <v/>
      </c>
      <c r="F314" s="24" t="str">
        <f>IF(ISNA(VLOOKUP($D314&amp;"",'GM2'!$G$2:$H$64,2,0)),"",VLOOKUP($D314&amp;"",'GM2'!$G$2:$H$64,2,0))</f>
        <v/>
      </c>
      <c r="G314" s="28" t="str">
        <f>IF(ISNA(VLOOKUP($D314&amp;"",'GM3'!$G$2:$H$20,2,0)),"",VLOOKUP($D314&amp;"",'GM3'!$G$2:$H$20,2,0))</f>
        <v/>
      </c>
      <c r="H314" s="21">
        <f>IF(ISNA(IF((VLOOKUP($D314,'SN1'!$E$2:$F$46,2,0))=1,1,0)),"",VLOOKUP($D314,'SN1'!$E$2:$F$46,2,0))</f>
        <v>0</v>
      </c>
      <c r="I314" s="24">
        <f>IF(ISNA(IF((VLOOKUP($D314,'SN2'!$E$2:$F$51,2,0))=1,1,0)),"",VLOOKUP($D314,'SN2'!$E$2:$F$51,2,0))</f>
        <v>0</v>
      </c>
      <c r="J314" s="24">
        <f>IF(ISNA(IF((VLOOKUP($D314,'SN3'!$E$2:$F$43,2,0))=1,2,0)),"",VLOOKUP($D314,'SN3'!$E$2:$F$43,2,0))</f>
        <v>0</v>
      </c>
      <c r="K314" s="24">
        <f>IF(ISNA(IF((VLOOKUP($D314,'SN4'!$E$2:$F$37,2,0))=1,1,0)),"",VLOOKUP($D314,'SN4'!$E$2:$F$37,2,0))</f>
        <v>0</v>
      </c>
      <c r="L314" s="21" t="str">
        <f>IF(ISNA(IF((VLOOKUP($D314,'GN1'!$F$2:$G$47,2,0))=1,1,0)),"",VLOOKUP($D314,'GN1'!$F$2:$G$47,2,0))</f>
        <v/>
      </c>
      <c r="M314" s="27" t="str">
        <f>IF(ISNA(IF((VLOOKUP($D314,'GN2'!$E$2:$F$37,2,0))=1,1,0)),"",VLOOKUP($D314,'GN2'!$E$2:$F$37,2,0))</f>
        <v/>
      </c>
      <c r="N314" s="27">
        <f>IF(ISNA(IF((VLOOKUP($D314,'GN3'!$E$2:$F$61,2,0))=1,1,0)),"",VLOOKUP($D314,'GN3'!$E$2:$F$61,2,0))</f>
        <v>0</v>
      </c>
      <c r="O314" s="29" t="str">
        <f>IF(ISNA(IF((VLOOKUP($D314,'GN4'!$E$3:$F$38,2,0))=1,1,0)),"",VLOOKUP($D314,'GN4'!$E$3:$F$38,2,0))</f>
        <v/>
      </c>
      <c r="P314" s="27"/>
      <c r="Q314" s="27"/>
      <c r="R314" s="27"/>
      <c r="S314" s="27"/>
      <c r="T314" s="27"/>
      <c r="U314" s="27"/>
      <c r="V314" s="27">
        <f>IF(ISNA(IF((VLOOKUP($D314,Chilicookoff!$C$2:$E$37,3,0))=1,1,0)),"",VLOOKUP($D314,Chilicookoff!$C$2:$E$37,3,0))</f>
        <v>0</v>
      </c>
      <c r="W314" s="29" t="str">
        <f>IF(ISNA(VLOOKUP($D314&amp;"",'Advisory Week'!$D$2:$E$32,2,0)),"",VLOOKUP($D314&amp;"",'Advisory Week'!$D$2:$E$32,2,0))</f>
        <v/>
      </c>
      <c r="X314" s="27"/>
      <c r="Y314" s="29" t="str">
        <f>IF(ISNA(IF((VLOOKUP($D314,'B-A-B'!$E$2:$F$70,2,0))=1,1,0)),"",VLOOKUP($D314,'B-A-B'!$E$2:$F$70,2,0))</f>
        <v/>
      </c>
      <c r="Z314" s="27"/>
      <c r="AA314" s="27"/>
      <c r="AB314" s="27" t="str">
        <f t="shared" si="0"/>
        <v/>
      </c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</row>
    <row r="315" spans="1:44" ht="15">
      <c r="A315" s="21">
        <f>Membership!$A319</f>
        <v>0</v>
      </c>
      <c r="B315" s="22">
        <f>Membership!$B319</f>
        <v>0</v>
      </c>
      <c r="C315" s="23">
        <f>Membership!$C319</f>
        <v>0</v>
      </c>
      <c r="D315" s="24" t="str">
        <f>Membership!$D319</f>
        <v/>
      </c>
      <c r="E315" s="27" t="str">
        <f>IF(ISNA(VLOOKUP($D315&amp;"",'GM1'!$G$2:$H$64,2,0)),"",VLOOKUP($D315&amp;"",'GM1'!$G$2:$H$64,2,0))</f>
        <v/>
      </c>
      <c r="F315" s="24" t="str">
        <f>IF(ISNA(VLOOKUP($D315&amp;"",'GM2'!$G$2:$H$64,2,0)),"",VLOOKUP($D315&amp;"",'GM2'!$G$2:$H$64,2,0))</f>
        <v/>
      </c>
      <c r="G315" s="28" t="str">
        <f>IF(ISNA(VLOOKUP($D315&amp;"",'GM3'!$G$2:$H$20,2,0)),"",VLOOKUP($D315&amp;"",'GM3'!$G$2:$H$20,2,0))</f>
        <v/>
      </c>
      <c r="H315" s="21">
        <f>IF(ISNA(IF((VLOOKUP($D315,'SN1'!$E$2:$F$46,2,0))=1,1,0)),"",VLOOKUP($D315,'SN1'!$E$2:$F$46,2,0))</f>
        <v>0</v>
      </c>
      <c r="I315" s="24">
        <f>IF(ISNA(IF((VLOOKUP($D315,'SN2'!$E$2:$F$51,2,0))=1,1,0)),"",VLOOKUP($D315,'SN2'!$E$2:$F$51,2,0))</f>
        <v>0</v>
      </c>
      <c r="J315" s="24">
        <f>IF(ISNA(IF((VLOOKUP($D315,'SN3'!$E$2:$F$43,2,0))=1,2,0)),"",VLOOKUP($D315,'SN3'!$E$2:$F$43,2,0))</f>
        <v>0</v>
      </c>
      <c r="K315" s="24">
        <f>IF(ISNA(IF((VLOOKUP($D315,'SN4'!$E$2:$F$37,2,0))=1,1,0)),"",VLOOKUP($D315,'SN4'!$E$2:$F$37,2,0))</f>
        <v>0</v>
      </c>
      <c r="L315" s="21" t="str">
        <f>IF(ISNA(IF((VLOOKUP($D315,'GN1'!$F$2:$G$47,2,0))=1,1,0)),"",VLOOKUP($D315,'GN1'!$F$2:$G$47,2,0))</f>
        <v/>
      </c>
      <c r="M315" s="27" t="str">
        <f>IF(ISNA(IF((VLOOKUP($D315,'GN2'!$E$2:$F$37,2,0))=1,1,0)),"",VLOOKUP($D315,'GN2'!$E$2:$F$37,2,0))</f>
        <v/>
      </c>
      <c r="N315" s="27">
        <f>IF(ISNA(IF((VLOOKUP($D315,'GN3'!$E$2:$F$61,2,0))=1,1,0)),"",VLOOKUP($D315,'GN3'!$E$2:$F$61,2,0))</f>
        <v>0</v>
      </c>
      <c r="O315" s="29" t="str">
        <f>IF(ISNA(IF((VLOOKUP($D315,'GN4'!$E$3:$F$38,2,0))=1,1,0)),"",VLOOKUP($D315,'GN4'!$E$3:$F$38,2,0))</f>
        <v/>
      </c>
      <c r="P315" s="27"/>
      <c r="Q315" s="27"/>
      <c r="R315" s="27"/>
      <c r="S315" s="27"/>
      <c r="T315" s="27"/>
      <c r="U315" s="27"/>
      <c r="V315" s="27">
        <f>IF(ISNA(IF((VLOOKUP($D315,Chilicookoff!$C$2:$E$37,3,0))=1,1,0)),"",VLOOKUP($D315,Chilicookoff!$C$2:$E$37,3,0))</f>
        <v>0</v>
      </c>
      <c r="W315" s="29" t="str">
        <f>IF(ISNA(VLOOKUP($D315&amp;"",'Advisory Week'!$D$2:$E$32,2,0)),"",VLOOKUP($D315&amp;"",'Advisory Week'!$D$2:$E$32,2,0))</f>
        <v/>
      </c>
      <c r="X315" s="27"/>
      <c r="Y315" s="29" t="str">
        <f>IF(ISNA(IF((VLOOKUP($D315,'B-A-B'!$E$2:$F$70,2,0))=1,1,0)),"",VLOOKUP($D315,'B-A-B'!$E$2:$F$70,2,0))</f>
        <v/>
      </c>
      <c r="Z315" s="27"/>
      <c r="AA315" s="27"/>
      <c r="AB315" s="27" t="str">
        <f t="shared" si="0"/>
        <v/>
      </c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</row>
    <row r="316" spans="1:44" ht="15">
      <c r="A316" s="21">
        <f>Membership!$A320</f>
        <v>0</v>
      </c>
      <c r="B316" s="22">
        <f>Membership!$B320</f>
        <v>0</v>
      </c>
      <c r="C316" s="23">
        <f>Membership!$C320</f>
        <v>0</v>
      </c>
      <c r="D316" s="24" t="str">
        <f>Membership!$D320</f>
        <v/>
      </c>
      <c r="E316" s="27" t="str">
        <f>IF(ISNA(VLOOKUP($D316&amp;"",'GM1'!$G$2:$H$64,2,0)),"",VLOOKUP($D316&amp;"",'GM1'!$G$2:$H$64,2,0))</f>
        <v/>
      </c>
      <c r="F316" s="24" t="str">
        <f>IF(ISNA(VLOOKUP($D316&amp;"",'GM2'!$G$2:$H$64,2,0)),"",VLOOKUP($D316&amp;"",'GM2'!$G$2:$H$64,2,0))</f>
        <v/>
      </c>
      <c r="G316" s="28" t="str">
        <f>IF(ISNA(VLOOKUP($D316&amp;"",'GM3'!$G$2:$H$20,2,0)),"",VLOOKUP($D316&amp;"",'GM3'!$G$2:$H$20,2,0))</f>
        <v/>
      </c>
      <c r="H316" s="21">
        <f>IF(ISNA(IF((VLOOKUP($D316,'SN1'!$E$2:$F$46,2,0))=1,1,0)),"",VLOOKUP($D316,'SN1'!$E$2:$F$46,2,0))</f>
        <v>0</v>
      </c>
      <c r="I316" s="24">
        <f>IF(ISNA(IF((VLOOKUP($D316,'SN2'!$E$2:$F$51,2,0))=1,1,0)),"",VLOOKUP($D316,'SN2'!$E$2:$F$51,2,0))</f>
        <v>0</v>
      </c>
      <c r="J316" s="24">
        <f>IF(ISNA(IF((VLOOKUP($D316,'SN3'!$E$2:$F$43,2,0))=1,2,0)),"",VLOOKUP($D316,'SN3'!$E$2:$F$43,2,0))</f>
        <v>0</v>
      </c>
      <c r="K316" s="24">
        <f>IF(ISNA(IF((VLOOKUP($D316,'SN4'!$E$2:$F$37,2,0))=1,1,0)),"",VLOOKUP($D316,'SN4'!$E$2:$F$37,2,0))</f>
        <v>0</v>
      </c>
      <c r="L316" s="21" t="str">
        <f>IF(ISNA(IF((VLOOKUP($D316,'GN1'!$F$2:$G$47,2,0))=1,1,0)),"",VLOOKUP($D316,'GN1'!$F$2:$G$47,2,0))</f>
        <v/>
      </c>
      <c r="M316" s="27" t="str">
        <f>IF(ISNA(IF((VLOOKUP($D316,'GN2'!$E$2:$F$37,2,0))=1,1,0)),"",VLOOKUP($D316,'GN2'!$E$2:$F$37,2,0))</f>
        <v/>
      </c>
      <c r="N316" s="27">
        <f>IF(ISNA(IF((VLOOKUP($D316,'GN3'!$E$2:$F$61,2,0))=1,1,0)),"",VLOOKUP($D316,'GN3'!$E$2:$F$61,2,0))</f>
        <v>0</v>
      </c>
      <c r="O316" s="29" t="str">
        <f>IF(ISNA(IF((VLOOKUP($D316,'GN4'!$E$3:$F$38,2,0))=1,1,0)),"",VLOOKUP($D316,'GN4'!$E$3:$F$38,2,0))</f>
        <v/>
      </c>
      <c r="P316" s="27"/>
      <c r="Q316" s="27"/>
      <c r="R316" s="27"/>
      <c r="S316" s="27"/>
      <c r="T316" s="27"/>
      <c r="U316" s="27"/>
      <c r="V316" s="27">
        <f>IF(ISNA(IF((VLOOKUP($D316,Chilicookoff!$C$2:$E$37,3,0))=1,1,0)),"",VLOOKUP($D316,Chilicookoff!$C$2:$E$37,3,0))</f>
        <v>0</v>
      </c>
      <c r="W316" s="29" t="str">
        <f>IF(ISNA(VLOOKUP($D316&amp;"",'Advisory Week'!$D$2:$E$32,2,0)),"",VLOOKUP($D316&amp;"",'Advisory Week'!$D$2:$E$32,2,0))</f>
        <v/>
      </c>
      <c r="X316" s="27"/>
      <c r="Y316" s="29" t="str">
        <f>IF(ISNA(IF((VLOOKUP($D316,'B-A-B'!$E$2:$F$70,2,0))=1,1,0)),"",VLOOKUP($D316,'B-A-B'!$E$2:$F$70,2,0))</f>
        <v/>
      </c>
      <c r="Z316" s="27"/>
      <c r="AA316" s="27"/>
      <c r="AB316" s="27" t="str">
        <f t="shared" si="0"/>
        <v/>
      </c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</row>
    <row r="317" spans="1:44" ht="15">
      <c r="A317" s="21">
        <f>Membership!$A321</f>
        <v>0</v>
      </c>
      <c r="B317" s="22">
        <f>Membership!$B321</f>
        <v>0</v>
      </c>
      <c r="C317" s="23">
        <f>Membership!$C321</f>
        <v>0</v>
      </c>
      <c r="D317" s="24" t="str">
        <f>Membership!$D321</f>
        <v/>
      </c>
      <c r="E317" s="27" t="str">
        <f>IF(ISNA(VLOOKUP($D317&amp;"",'GM1'!$G$2:$H$64,2,0)),"",VLOOKUP($D317&amp;"",'GM1'!$G$2:$H$64,2,0))</f>
        <v/>
      </c>
      <c r="F317" s="24" t="str">
        <f>IF(ISNA(VLOOKUP($D317&amp;"",'GM2'!$G$2:$H$64,2,0)),"",VLOOKUP($D317&amp;"",'GM2'!$G$2:$H$64,2,0))</f>
        <v/>
      </c>
      <c r="G317" s="28" t="str">
        <f>IF(ISNA(VLOOKUP($D317&amp;"",'GM3'!$G$2:$H$20,2,0)),"",VLOOKUP($D317&amp;"",'GM3'!$G$2:$H$20,2,0))</f>
        <v/>
      </c>
      <c r="H317" s="21">
        <f>IF(ISNA(IF((VLOOKUP($D317,'SN1'!$E$2:$F$46,2,0))=1,1,0)),"",VLOOKUP($D317,'SN1'!$E$2:$F$46,2,0))</f>
        <v>0</v>
      </c>
      <c r="I317" s="24">
        <f>IF(ISNA(IF((VLOOKUP($D317,'SN2'!$E$2:$F$51,2,0))=1,1,0)),"",VLOOKUP($D317,'SN2'!$E$2:$F$51,2,0))</f>
        <v>0</v>
      </c>
      <c r="J317" s="24">
        <f>IF(ISNA(IF((VLOOKUP($D317,'SN3'!$E$2:$F$43,2,0))=1,2,0)),"",VLOOKUP($D317,'SN3'!$E$2:$F$43,2,0))</f>
        <v>0</v>
      </c>
      <c r="K317" s="24">
        <f>IF(ISNA(IF((VLOOKUP($D317,'SN4'!$E$2:$F$37,2,0))=1,1,0)),"",VLOOKUP($D317,'SN4'!$E$2:$F$37,2,0))</f>
        <v>0</v>
      </c>
      <c r="L317" s="21" t="str">
        <f>IF(ISNA(IF((VLOOKUP($D317,'GN1'!$F$2:$G$47,2,0))=1,1,0)),"",VLOOKUP($D317,'GN1'!$F$2:$G$47,2,0))</f>
        <v/>
      </c>
      <c r="M317" s="27" t="str">
        <f>IF(ISNA(IF((VLOOKUP($D317,'GN2'!$E$2:$F$37,2,0))=1,1,0)),"",VLOOKUP($D317,'GN2'!$E$2:$F$37,2,0))</f>
        <v/>
      </c>
      <c r="N317" s="27">
        <f>IF(ISNA(IF((VLOOKUP($D317,'GN3'!$E$2:$F$61,2,0))=1,1,0)),"",VLOOKUP($D317,'GN3'!$E$2:$F$61,2,0))</f>
        <v>0</v>
      </c>
      <c r="O317" s="29" t="str">
        <f>IF(ISNA(IF((VLOOKUP($D317,'GN4'!$E$3:$F$38,2,0))=1,1,0)),"",VLOOKUP($D317,'GN4'!$E$3:$F$38,2,0))</f>
        <v/>
      </c>
      <c r="P317" s="27"/>
      <c r="Q317" s="27"/>
      <c r="R317" s="27"/>
      <c r="S317" s="27"/>
      <c r="T317" s="27"/>
      <c r="U317" s="27"/>
      <c r="V317" s="27">
        <f>IF(ISNA(IF((VLOOKUP($D317,Chilicookoff!$C$2:$E$37,3,0))=1,1,0)),"",VLOOKUP($D317,Chilicookoff!$C$2:$E$37,3,0))</f>
        <v>0</v>
      </c>
      <c r="W317" s="29" t="str">
        <f>IF(ISNA(VLOOKUP($D317&amp;"",'Advisory Week'!$D$2:$E$32,2,0)),"",VLOOKUP($D317&amp;"",'Advisory Week'!$D$2:$E$32,2,0))</f>
        <v/>
      </c>
      <c r="X317" s="27"/>
      <c r="Y317" s="29" t="str">
        <f>IF(ISNA(IF((VLOOKUP($D317,'B-A-B'!$E$2:$F$70,2,0))=1,1,0)),"",VLOOKUP($D317,'B-A-B'!$E$2:$F$70,2,0))</f>
        <v/>
      </c>
      <c r="Z317" s="27"/>
      <c r="AA317" s="27"/>
      <c r="AB317" s="27" t="str">
        <f t="shared" si="0"/>
        <v/>
      </c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</row>
    <row r="318" spans="1:44" ht="15">
      <c r="A318" s="21">
        <f>Membership!$A322</f>
        <v>0</v>
      </c>
      <c r="B318" s="22">
        <f>Membership!$B322</f>
        <v>0</v>
      </c>
      <c r="C318" s="23">
        <f>Membership!$C322</f>
        <v>0</v>
      </c>
      <c r="D318" s="24" t="str">
        <f>Membership!$D322</f>
        <v/>
      </c>
      <c r="E318" s="27" t="str">
        <f>IF(ISNA(VLOOKUP($D318&amp;"",'GM1'!$G$2:$H$64,2,0)),"",VLOOKUP($D318&amp;"",'GM1'!$G$2:$H$64,2,0))</f>
        <v/>
      </c>
      <c r="F318" s="24" t="str">
        <f>IF(ISNA(VLOOKUP($D318&amp;"",'GM2'!$G$2:$H$64,2,0)),"",VLOOKUP($D318&amp;"",'GM2'!$G$2:$H$64,2,0))</f>
        <v/>
      </c>
      <c r="G318" s="28" t="str">
        <f>IF(ISNA(VLOOKUP($D318&amp;"",'GM3'!$G$2:$H$20,2,0)),"",VLOOKUP($D318&amp;"",'GM3'!$G$2:$H$20,2,0))</f>
        <v/>
      </c>
      <c r="H318" s="21">
        <f>IF(ISNA(IF((VLOOKUP($D318,'SN1'!$E$2:$F$46,2,0))=1,1,0)),"",VLOOKUP($D318,'SN1'!$E$2:$F$46,2,0))</f>
        <v>0</v>
      </c>
      <c r="I318" s="24">
        <f>IF(ISNA(IF((VLOOKUP($D318,'SN2'!$E$2:$F$51,2,0))=1,1,0)),"",VLOOKUP($D318,'SN2'!$E$2:$F$51,2,0))</f>
        <v>0</v>
      </c>
      <c r="J318" s="24">
        <f>IF(ISNA(IF((VLOOKUP($D318,'SN3'!$E$2:$F$43,2,0))=1,2,0)),"",VLOOKUP($D318,'SN3'!$E$2:$F$43,2,0))</f>
        <v>0</v>
      </c>
      <c r="K318" s="24">
        <f>IF(ISNA(IF((VLOOKUP($D318,'SN4'!$E$2:$F$37,2,0))=1,1,0)),"",VLOOKUP($D318,'SN4'!$E$2:$F$37,2,0))</f>
        <v>0</v>
      </c>
      <c r="L318" s="21" t="str">
        <f>IF(ISNA(IF((VLOOKUP($D318,'GN1'!$F$2:$G$47,2,0))=1,1,0)),"",VLOOKUP($D318,'GN1'!$F$2:$G$47,2,0))</f>
        <v/>
      </c>
      <c r="M318" s="27" t="str">
        <f>IF(ISNA(IF((VLOOKUP($D318,'GN2'!$E$2:$F$37,2,0))=1,1,0)),"",VLOOKUP($D318,'GN2'!$E$2:$F$37,2,0))</f>
        <v/>
      </c>
      <c r="N318" s="27">
        <f>IF(ISNA(IF((VLOOKUP($D318,'GN3'!$E$2:$F$61,2,0))=1,1,0)),"",VLOOKUP($D318,'GN3'!$E$2:$F$61,2,0))</f>
        <v>0</v>
      </c>
      <c r="O318" s="29" t="str">
        <f>IF(ISNA(IF((VLOOKUP($D318,'GN4'!$E$3:$F$38,2,0))=1,1,0)),"",VLOOKUP($D318,'GN4'!$E$3:$F$38,2,0))</f>
        <v/>
      </c>
      <c r="P318" s="27"/>
      <c r="Q318" s="27"/>
      <c r="R318" s="27"/>
      <c r="S318" s="27"/>
      <c r="T318" s="27"/>
      <c r="U318" s="27"/>
      <c r="V318" s="27">
        <f>IF(ISNA(IF((VLOOKUP($D318,Chilicookoff!$C$2:$E$37,3,0))=1,1,0)),"",VLOOKUP($D318,Chilicookoff!$C$2:$E$37,3,0))</f>
        <v>0</v>
      </c>
      <c r="W318" s="29" t="str">
        <f>IF(ISNA(VLOOKUP($D318&amp;"",'Advisory Week'!$D$2:$E$32,2,0)),"",VLOOKUP($D318&amp;"",'Advisory Week'!$D$2:$E$32,2,0))</f>
        <v/>
      </c>
      <c r="X318" s="27"/>
      <c r="Y318" s="29" t="str">
        <f>IF(ISNA(IF((VLOOKUP($D318,'B-A-B'!$E$2:$F$70,2,0))=1,1,0)),"",VLOOKUP($D318,'B-A-B'!$E$2:$F$70,2,0))</f>
        <v/>
      </c>
      <c r="Z318" s="27"/>
      <c r="AA318" s="27"/>
      <c r="AB318" s="27" t="str">
        <f t="shared" si="0"/>
        <v/>
      </c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</row>
    <row r="319" spans="1:44" ht="15">
      <c r="A319" s="21">
        <f>Membership!$A323</f>
        <v>0</v>
      </c>
      <c r="B319" s="22">
        <f>Membership!$B323</f>
        <v>0</v>
      </c>
      <c r="C319" s="23">
        <f>Membership!$C323</f>
        <v>0</v>
      </c>
      <c r="D319" s="24" t="str">
        <f>Membership!$D323</f>
        <v/>
      </c>
      <c r="E319" s="27" t="str">
        <f>IF(ISNA(VLOOKUP($D319&amp;"",'GM1'!$G$2:$H$64,2,0)),"",VLOOKUP($D319&amp;"",'GM1'!$G$2:$H$64,2,0))</f>
        <v/>
      </c>
      <c r="F319" s="24" t="str">
        <f>IF(ISNA(VLOOKUP($D319&amp;"",'GM2'!$G$2:$H$64,2,0)),"",VLOOKUP($D319&amp;"",'GM2'!$G$2:$H$64,2,0))</f>
        <v/>
      </c>
      <c r="G319" s="28" t="str">
        <f>IF(ISNA(VLOOKUP($D319&amp;"",'GM3'!$G$2:$H$20,2,0)),"",VLOOKUP($D319&amp;"",'GM3'!$G$2:$H$20,2,0))</f>
        <v/>
      </c>
      <c r="H319" s="21">
        <f>IF(ISNA(IF((VLOOKUP($D319,'SN1'!$E$2:$F$46,2,0))=1,1,0)),"",VLOOKUP($D319,'SN1'!$E$2:$F$46,2,0))</f>
        <v>0</v>
      </c>
      <c r="I319" s="24">
        <f>IF(ISNA(IF((VLOOKUP($D319,'SN2'!$E$2:$F$51,2,0))=1,1,0)),"",VLOOKUP($D319,'SN2'!$E$2:$F$51,2,0))</f>
        <v>0</v>
      </c>
      <c r="J319" s="24">
        <f>IF(ISNA(IF((VLOOKUP($D319,'SN3'!$E$2:$F$43,2,0))=1,2,0)),"",VLOOKUP($D319,'SN3'!$E$2:$F$43,2,0))</f>
        <v>0</v>
      </c>
      <c r="K319" s="24">
        <f>IF(ISNA(IF((VLOOKUP($D319,'SN4'!$E$2:$F$37,2,0))=1,1,0)),"",VLOOKUP($D319,'SN4'!$E$2:$F$37,2,0))</f>
        <v>0</v>
      </c>
      <c r="L319" s="21" t="str">
        <f>IF(ISNA(IF((VLOOKUP($D319,'GN1'!$F$2:$G$47,2,0))=1,1,0)),"",VLOOKUP($D319,'GN1'!$F$2:$G$47,2,0))</f>
        <v/>
      </c>
      <c r="M319" s="27" t="str">
        <f>IF(ISNA(IF((VLOOKUP($D319,'GN2'!$E$2:$F$37,2,0))=1,1,0)),"",VLOOKUP($D319,'GN2'!$E$2:$F$37,2,0))</f>
        <v/>
      </c>
      <c r="N319" s="27">
        <f>IF(ISNA(IF((VLOOKUP($D319,'GN3'!$E$2:$F$61,2,0))=1,1,0)),"",VLOOKUP($D319,'GN3'!$E$2:$F$61,2,0))</f>
        <v>0</v>
      </c>
      <c r="O319" s="29" t="str">
        <f>IF(ISNA(IF((VLOOKUP($D319,'GN4'!$E$3:$F$38,2,0))=1,1,0)),"",VLOOKUP($D319,'GN4'!$E$3:$F$38,2,0))</f>
        <v/>
      </c>
      <c r="P319" s="27"/>
      <c r="Q319" s="27"/>
      <c r="R319" s="27"/>
      <c r="S319" s="27"/>
      <c r="T319" s="27"/>
      <c r="U319" s="27"/>
      <c r="V319" s="27">
        <f>IF(ISNA(IF((VLOOKUP($D319,Chilicookoff!$C$2:$E$37,3,0))=1,1,0)),"",VLOOKUP($D319,Chilicookoff!$C$2:$E$37,3,0))</f>
        <v>0</v>
      </c>
      <c r="W319" s="29" t="str">
        <f>IF(ISNA(VLOOKUP($D319&amp;"",'Advisory Week'!$D$2:$E$32,2,0)),"",VLOOKUP($D319&amp;"",'Advisory Week'!$D$2:$E$32,2,0))</f>
        <v/>
      </c>
      <c r="X319" s="27"/>
      <c r="Y319" s="29" t="str">
        <f>IF(ISNA(IF((VLOOKUP($D319,'B-A-B'!$E$2:$F$70,2,0))=1,1,0)),"",VLOOKUP($D319,'B-A-B'!$E$2:$F$70,2,0))</f>
        <v/>
      </c>
      <c r="Z319" s="27"/>
      <c r="AA319" s="27"/>
      <c r="AB319" s="27" t="str">
        <f t="shared" si="0"/>
        <v/>
      </c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</row>
    <row r="320" spans="1:44" ht="15">
      <c r="A320" s="21">
        <f>Membership!$A324</f>
        <v>0</v>
      </c>
      <c r="B320" s="22">
        <f>Membership!$B324</f>
        <v>0</v>
      </c>
      <c r="C320" s="23">
        <f>Membership!$C324</f>
        <v>0</v>
      </c>
      <c r="D320" s="24" t="str">
        <f>Membership!$D324</f>
        <v/>
      </c>
      <c r="E320" s="27" t="str">
        <f>IF(ISNA(VLOOKUP($D320&amp;"",'GM1'!$G$2:$H$64,2,0)),"",VLOOKUP($D320&amp;"",'GM1'!$G$2:$H$64,2,0))</f>
        <v/>
      </c>
      <c r="F320" s="24" t="str">
        <f>IF(ISNA(VLOOKUP($D320&amp;"",'GM2'!$G$2:$H$64,2,0)),"",VLOOKUP($D320&amp;"",'GM2'!$G$2:$H$64,2,0))</f>
        <v/>
      </c>
      <c r="G320" s="28" t="str">
        <f>IF(ISNA(VLOOKUP($D320&amp;"",'GM3'!$G$2:$H$20,2,0)),"",VLOOKUP($D320&amp;"",'GM3'!$G$2:$H$20,2,0))</f>
        <v/>
      </c>
      <c r="H320" s="21">
        <f>IF(ISNA(IF((VLOOKUP($D320,'SN1'!$E$2:$F$46,2,0))=1,1,0)),"",VLOOKUP($D320,'SN1'!$E$2:$F$46,2,0))</f>
        <v>0</v>
      </c>
      <c r="I320" s="24">
        <f>IF(ISNA(IF((VLOOKUP($D320,'SN2'!$E$2:$F$51,2,0))=1,1,0)),"",VLOOKUP($D320,'SN2'!$E$2:$F$51,2,0))</f>
        <v>0</v>
      </c>
      <c r="J320" s="24">
        <f>IF(ISNA(IF((VLOOKUP($D320,'SN3'!$E$2:$F$43,2,0))=1,2,0)),"",VLOOKUP($D320,'SN3'!$E$2:$F$43,2,0))</f>
        <v>0</v>
      </c>
      <c r="K320" s="24">
        <f>IF(ISNA(IF((VLOOKUP($D320,'SN4'!$E$2:$F$37,2,0))=1,1,0)),"",VLOOKUP($D320,'SN4'!$E$2:$F$37,2,0))</f>
        <v>0</v>
      </c>
      <c r="L320" s="21" t="str">
        <f>IF(ISNA(IF((VLOOKUP($D320,'GN1'!$F$2:$G$47,2,0))=1,1,0)),"",VLOOKUP($D320,'GN1'!$F$2:$G$47,2,0))</f>
        <v/>
      </c>
      <c r="M320" s="27" t="str">
        <f>IF(ISNA(IF((VLOOKUP($D320,'GN2'!$E$2:$F$37,2,0))=1,1,0)),"",VLOOKUP($D320,'GN2'!$E$2:$F$37,2,0))</f>
        <v/>
      </c>
      <c r="N320" s="27">
        <f>IF(ISNA(IF((VLOOKUP($D320,'GN3'!$E$2:$F$61,2,0))=1,1,0)),"",VLOOKUP($D320,'GN3'!$E$2:$F$61,2,0))</f>
        <v>0</v>
      </c>
      <c r="O320" s="29" t="str">
        <f>IF(ISNA(IF((VLOOKUP($D320,'GN4'!$E$3:$F$38,2,0))=1,1,0)),"",VLOOKUP($D320,'GN4'!$E$3:$F$38,2,0))</f>
        <v/>
      </c>
      <c r="P320" s="27"/>
      <c r="Q320" s="27"/>
      <c r="R320" s="27"/>
      <c r="S320" s="27"/>
      <c r="T320" s="27"/>
      <c r="U320" s="27"/>
      <c r="V320" s="27">
        <f>IF(ISNA(IF((VLOOKUP($D320,Chilicookoff!$C$2:$E$37,3,0))=1,1,0)),"",VLOOKUP($D320,Chilicookoff!$C$2:$E$37,3,0))</f>
        <v>0</v>
      </c>
      <c r="W320" s="29" t="str">
        <f>IF(ISNA(VLOOKUP($D320&amp;"",'Advisory Week'!$D$2:$E$32,2,0)),"",VLOOKUP($D320&amp;"",'Advisory Week'!$D$2:$E$32,2,0))</f>
        <v/>
      </c>
      <c r="X320" s="27"/>
      <c r="Y320" s="29" t="str">
        <f>IF(ISNA(IF((VLOOKUP($D320,'B-A-B'!$E$2:$F$70,2,0))=1,1,0)),"",VLOOKUP($D320,'B-A-B'!$E$2:$F$70,2,0))</f>
        <v/>
      </c>
      <c r="Z320" s="27"/>
      <c r="AA320" s="27"/>
      <c r="AB320" s="27" t="str">
        <f t="shared" si="0"/>
        <v/>
      </c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</row>
    <row r="321" spans="1:44" ht="15">
      <c r="A321" s="21">
        <f>Membership!$A325</f>
        <v>0</v>
      </c>
      <c r="B321" s="22">
        <f>Membership!$B325</f>
        <v>0</v>
      </c>
      <c r="C321" s="23">
        <f>Membership!$C325</f>
        <v>0</v>
      </c>
      <c r="D321" s="24" t="str">
        <f>Membership!$D325</f>
        <v/>
      </c>
      <c r="E321" s="27" t="str">
        <f>IF(ISNA(VLOOKUP($D321&amp;"",'GM1'!$G$2:$H$64,2,0)),"",VLOOKUP($D321&amp;"",'GM1'!$G$2:$H$64,2,0))</f>
        <v/>
      </c>
      <c r="F321" s="24" t="str">
        <f>IF(ISNA(VLOOKUP($D321&amp;"",'GM2'!$G$2:$H$64,2,0)),"",VLOOKUP($D321&amp;"",'GM2'!$G$2:$H$64,2,0))</f>
        <v/>
      </c>
      <c r="G321" s="28" t="str">
        <f>IF(ISNA(VLOOKUP($D321&amp;"",'GM3'!$G$2:$H$20,2,0)),"",VLOOKUP($D321&amp;"",'GM3'!$G$2:$H$20,2,0))</f>
        <v/>
      </c>
      <c r="H321" s="21">
        <f>IF(ISNA(IF((VLOOKUP($D321,'SN1'!$E$2:$F$46,2,0))=1,1,0)),"",VLOOKUP($D321,'SN1'!$E$2:$F$46,2,0))</f>
        <v>0</v>
      </c>
      <c r="I321" s="24">
        <f>IF(ISNA(IF((VLOOKUP($D321,'SN2'!$E$2:$F$51,2,0))=1,1,0)),"",VLOOKUP($D321,'SN2'!$E$2:$F$51,2,0))</f>
        <v>0</v>
      </c>
      <c r="J321" s="24">
        <f>IF(ISNA(IF((VLOOKUP($D321,'SN3'!$E$2:$F$43,2,0))=1,2,0)),"",VLOOKUP($D321,'SN3'!$E$2:$F$43,2,0))</f>
        <v>0</v>
      </c>
      <c r="K321" s="24">
        <f>IF(ISNA(IF((VLOOKUP($D321,'SN4'!$E$2:$F$37,2,0))=1,1,0)),"",VLOOKUP($D321,'SN4'!$E$2:$F$37,2,0))</f>
        <v>0</v>
      </c>
      <c r="L321" s="21" t="str">
        <f>IF(ISNA(IF((VLOOKUP($D321,'GN1'!$F$2:$G$47,2,0))=1,1,0)),"",VLOOKUP($D321,'GN1'!$F$2:$G$47,2,0))</f>
        <v/>
      </c>
      <c r="M321" s="27" t="str">
        <f>IF(ISNA(IF((VLOOKUP($D321,'GN2'!$E$2:$F$37,2,0))=1,1,0)),"",VLOOKUP($D321,'GN2'!$E$2:$F$37,2,0))</f>
        <v/>
      </c>
      <c r="N321" s="27">
        <f>IF(ISNA(IF((VLOOKUP($D321,'GN3'!$E$2:$F$61,2,0))=1,1,0)),"",VLOOKUP($D321,'GN3'!$E$2:$F$61,2,0))</f>
        <v>0</v>
      </c>
      <c r="O321" s="29" t="str">
        <f>IF(ISNA(IF((VLOOKUP($D321,'GN4'!$E$3:$F$38,2,0))=1,1,0)),"",VLOOKUP($D321,'GN4'!$E$3:$F$38,2,0))</f>
        <v/>
      </c>
      <c r="P321" s="27"/>
      <c r="Q321" s="27"/>
      <c r="R321" s="27"/>
      <c r="S321" s="27"/>
      <c r="T321" s="27"/>
      <c r="U321" s="27"/>
      <c r="V321" s="27">
        <f>IF(ISNA(IF((VLOOKUP($D321,Chilicookoff!$C$2:$E$37,3,0))=1,1,0)),"",VLOOKUP($D321,Chilicookoff!$C$2:$E$37,3,0))</f>
        <v>0</v>
      </c>
      <c r="W321" s="29" t="str">
        <f>IF(ISNA(VLOOKUP($D321&amp;"",'Advisory Week'!$D$2:$E$32,2,0)),"",VLOOKUP($D321&amp;"",'Advisory Week'!$D$2:$E$32,2,0))</f>
        <v/>
      </c>
      <c r="X321" s="27"/>
      <c r="Y321" s="29" t="str">
        <f>IF(ISNA(IF((VLOOKUP($D321,'B-A-B'!$E$2:$F$70,2,0))=1,1,0)),"",VLOOKUP($D321,'B-A-B'!$E$2:$F$70,2,0))</f>
        <v/>
      </c>
      <c r="Z321" s="27"/>
      <c r="AA321" s="27"/>
      <c r="AB321" s="27" t="str">
        <f t="shared" si="0"/>
        <v/>
      </c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</row>
    <row r="322" spans="1:44" ht="15">
      <c r="A322" s="21">
        <f>Membership!$A326</f>
        <v>0</v>
      </c>
      <c r="B322" s="22">
        <f>Membership!$B326</f>
        <v>0</v>
      </c>
      <c r="C322" s="23">
        <f>Membership!$C326</f>
        <v>0</v>
      </c>
      <c r="D322" s="24" t="str">
        <f>Membership!$D326</f>
        <v/>
      </c>
      <c r="E322" s="27" t="str">
        <f>IF(ISNA(VLOOKUP($D322&amp;"",'GM1'!$G$2:$H$64,2,0)),"",VLOOKUP($D322&amp;"",'GM1'!$G$2:$H$64,2,0))</f>
        <v/>
      </c>
      <c r="F322" s="24" t="str">
        <f>IF(ISNA(VLOOKUP($D322&amp;"",'GM2'!$G$2:$H$64,2,0)),"",VLOOKUP($D322&amp;"",'GM2'!$G$2:$H$64,2,0))</f>
        <v/>
      </c>
      <c r="G322" s="28" t="str">
        <f>IF(ISNA(VLOOKUP($D322&amp;"",'GM3'!$G$2:$H$20,2,0)),"",VLOOKUP($D322&amp;"",'GM3'!$G$2:$H$20,2,0))</f>
        <v/>
      </c>
      <c r="H322" s="21">
        <f>IF(ISNA(IF((VLOOKUP($D322,'SN1'!$E$2:$F$46,2,0))=1,1,0)),"",VLOOKUP($D322,'SN1'!$E$2:$F$46,2,0))</f>
        <v>0</v>
      </c>
      <c r="I322" s="24">
        <f>IF(ISNA(IF((VLOOKUP($D322,'SN2'!$E$2:$F$51,2,0))=1,1,0)),"",VLOOKUP($D322,'SN2'!$E$2:$F$51,2,0))</f>
        <v>0</v>
      </c>
      <c r="J322" s="24">
        <f>IF(ISNA(IF((VLOOKUP($D322,'SN3'!$E$2:$F$43,2,0))=1,2,0)),"",VLOOKUP($D322,'SN3'!$E$2:$F$43,2,0))</f>
        <v>0</v>
      </c>
      <c r="K322" s="24">
        <f>IF(ISNA(IF((VLOOKUP($D322,'SN4'!$E$2:$F$37,2,0))=1,1,0)),"",VLOOKUP($D322,'SN4'!$E$2:$F$37,2,0))</f>
        <v>0</v>
      </c>
      <c r="L322" s="21" t="str">
        <f>IF(ISNA(IF((VLOOKUP($D322,'GN1'!$F$2:$G$47,2,0))=1,1,0)),"",VLOOKUP($D322,'GN1'!$F$2:$G$47,2,0))</f>
        <v/>
      </c>
      <c r="M322" s="27" t="str">
        <f>IF(ISNA(IF((VLOOKUP($D322,'GN2'!$E$2:$F$37,2,0))=1,1,0)),"",VLOOKUP($D322,'GN2'!$E$2:$F$37,2,0))</f>
        <v/>
      </c>
      <c r="N322" s="27">
        <f>IF(ISNA(IF((VLOOKUP($D322,'GN3'!$E$2:$F$61,2,0))=1,1,0)),"",VLOOKUP($D322,'GN3'!$E$2:$F$61,2,0))</f>
        <v>0</v>
      </c>
      <c r="O322" s="29" t="str">
        <f>IF(ISNA(IF((VLOOKUP($D322,'GN4'!$E$3:$F$38,2,0))=1,1,0)),"",VLOOKUP($D322,'GN4'!$E$3:$F$38,2,0))</f>
        <v/>
      </c>
      <c r="P322" s="27"/>
      <c r="Q322" s="27"/>
      <c r="R322" s="27"/>
      <c r="S322" s="27"/>
      <c r="T322" s="27"/>
      <c r="U322" s="27"/>
      <c r="V322" s="27">
        <f>IF(ISNA(IF((VLOOKUP($D322,Chilicookoff!$C$2:$E$37,3,0))=1,1,0)),"",VLOOKUP($D322,Chilicookoff!$C$2:$E$37,3,0))</f>
        <v>0</v>
      </c>
      <c r="W322" s="29" t="str">
        <f>IF(ISNA(VLOOKUP($D322&amp;"",'Advisory Week'!$D$2:$E$32,2,0)),"",VLOOKUP($D322&amp;"",'Advisory Week'!$D$2:$E$32,2,0))</f>
        <v/>
      </c>
      <c r="X322" s="27"/>
      <c r="Y322" s="29" t="str">
        <f>IF(ISNA(IF((VLOOKUP($D322,'B-A-B'!$E$2:$F$70,2,0))=1,1,0)),"",VLOOKUP($D322,'B-A-B'!$E$2:$F$70,2,0))</f>
        <v/>
      </c>
      <c r="Z322" s="27"/>
      <c r="AA322" s="27"/>
      <c r="AB322" s="27" t="str">
        <f t="shared" si="0"/>
        <v/>
      </c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</row>
    <row r="323" spans="1:44" ht="15">
      <c r="A323" s="21">
        <f>Membership!$A327</f>
        <v>0</v>
      </c>
      <c r="B323" s="22">
        <f>Membership!$B327</f>
        <v>0</v>
      </c>
      <c r="C323" s="23">
        <f>Membership!$C327</f>
        <v>0</v>
      </c>
      <c r="D323" s="24" t="str">
        <f>Membership!$D327</f>
        <v/>
      </c>
      <c r="E323" s="27" t="str">
        <f>IF(ISNA(VLOOKUP($D323&amp;"",'GM1'!$G$2:$H$64,2,0)),"",VLOOKUP($D323&amp;"",'GM1'!$G$2:$H$64,2,0))</f>
        <v/>
      </c>
      <c r="F323" s="24" t="str">
        <f>IF(ISNA(VLOOKUP($D323&amp;"",'GM2'!$G$2:$H$64,2,0)),"",VLOOKUP($D323&amp;"",'GM2'!$G$2:$H$64,2,0))</f>
        <v/>
      </c>
      <c r="G323" s="28" t="str">
        <f>IF(ISNA(VLOOKUP($D323&amp;"",'GM3'!$G$2:$H$20,2,0)),"",VLOOKUP($D323&amp;"",'GM3'!$G$2:$H$20,2,0))</f>
        <v/>
      </c>
      <c r="H323" s="21">
        <f>IF(ISNA(IF((VLOOKUP($D323,'SN1'!$E$2:$F$46,2,0))=1,1,0)),"",VLOOKUP($D323,'SN1'!$E$2:$F$46,2,0))</f>
        <v>0</v>
      </c>
      <c r="I323" s="24">
        <f>IF(ISNA(IF((VLOOKUP($D323,'SN2'!$E$2:$F$51,2,0))=1,1,0)),"",VLOOKUP($D323,'SN2'!$E$2:$F$51,2,0))</f>
        <v>0</v>
      </c>
      <c r="J323" s="24">
        <f>IF(ISNA(IF((VLOOKUP($D323,'SN3'!$E$2:$F$43,2,0))=1,2,0)),"",VLOOKUP($D323,'SN3'!$E$2:$F$43,2,0))</f>
        <v>0</v>
      </c>
      <c r="K323" s="24">
        <f>IF(ISNA(IF((VLOOKUP($D323,'SN4'!$E$2:$F$37,2,0))=1,1,0)),"",VLOOKUP($D323,'SN4'!$E$2:$F$37,2,0))</f>
        <v>0</v>
      </c>
      <c r="L323" s="21" t="str">
        <f>IF(ISNA(IF((VLOOKUP($D323,'GN1'!$F$2:$G$47,2,0))=1,1,0)),"",VLOOKUP($D323,'GN1'!$F$2:$G$47,2,0))</f>
        <v/>
      </c>
      <c r="M323" s="27" t="str">
        <f>IF(ISNA(IF((VLOOKUP($D323,'GN2'!$E$2:$F$37,2,0))=1,1,0)),"",VLOOKUP($D323,'GN2'!$E$2:$F$37,2,0))</f>
        <v/>
      </c>
      <c r="N323" s="27">
        <f>IF(ISNA(IF((VLOOKUP($D323,'GN3'!$E$2:$F$61,2,0))=1,1,0)),"",VLOOKUP($D323,'GN3'!$E$2:$F$61,2,0))</f>
        <v>0</v>
      </c>
      <c r="O323" s="29" t="str">
        <f>IF(ISNA(IF((VLOOKUP($D323,'GN4'!$E$3:$F$38,2,0))=1,1,0)),"",VLOOKUP($D323,'GN4'!$E$3:$F$38,2,0))</f>
        <v/>
      </c>
      <c r="P323" s="27"/>
      <c r="Q323" s="27"/>
      <c r="R323" s="27"/>
      <c r="S323" s="27"/>
      <c r="T323" s="27"/>
      <c r="U323" s="27"/>
      <c r="V323" s="27">
        <f>IF(ISNA(IF((VLOOKUP($D323,Chilicookoff!$C$2:$E$37,3,0))=1,1,0)),"",VLOOKUP($D323,Chilicookoff!$C$2:$E$37,3,0))</f>
        <v>0</v>
      </c>
      <c r="W323" s="29" t="str">
        <f>IF(ISNA(VLOOKUP($D323&amp;"",'Advisory Week'!$D$2:$E$32,2,0)),"",VLOOKUP($D323&amp;"",'Advisory Week'!$D$2:$E$32,2,0))</f>
        <v/>
      </c>
      <c r="X323" s="27"/>
      <c r="Y323" s="29" t="str">
        <f>IF(ISNA(IF((VLOOKUP($D323,'B-A-B'!$E$2:$F$70,2,0))=1,1,0)),"",VLOOKUP($D323,'B-A-B'!$E$2:$F$70,2,0))</f>
        <v/>
      </c>
      <c r="Z323" s="27"/>
      <c r="AA323" s="27"/>
      <c r="AB323" s="27" t="str">
        <f t="shared" si="0"/>
        <v/>
      </c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</row>
    <row r="324" spans="1:44" ht="15">
      <c r="A324" s="21">
        <f>Membership!$A328</f>
        <v>0</v>
      </c>
      <c r="B324" s="22">
        <f>Membership!$B328</f>
        <v>0</v>
      </c>
      <c r="C324" s="23">
        <f>Membership!$C328</f>
        <v>0</v>
      </c>
      <c r="D324" s="24" t="str">
        <f>Membership!$D328</f>
        <v/>
      </c>
      <c r="E324" s="27" t="str">
        <f>IF(ISNA(VLOOKUP($D324&amp;"",'GM1'!$G$2:$H$64,2,0)),"",VLOOKUP($D324&amp;"",'GM1'!$G$2:$H$64,2,0))</f>
        <v/>
      </c>
      <c r="F324" s="24" t="str">
        <f>IF(ISNA(VLOOKUP($D324&amp;"",'GM2'!$G$2:$H$64,2,0)),"",VLOOKUP($D324&amp;"",'GM2'!$G$2:$H$64,2,0))</f>
        <v/>
      </c>
      <c r="G324" s="28" t="str">
        <f>IF(ISNA(VLOOKUP($D324&amp;"",'GM3'!$G$2:$H$20,2,0)),"",VLOOKUP($D324&amp;"",'GM3'!$G$2:$H$20,2,0))</f>
        <v/>
      </c>
      <c r="H324" s="21">
        <f>IF(ISNA(IF((VLOOKUP($D324,'SN1'!$E$2:$F$46,2,0))=1,1,0)),"",VLOOKUP($D324,'SN1'!$E$2:$F$46,2,0))</f>
        <v>0</v>
      </c>
      <c r="I324" s="24">
        <f>IF(ISNA(IF((VLOOKUP($D324,'SN2'!$E$2:$F$51,2,0))=1,1,0)),"",VLOOKUP($D324,'SN2'!$E$2:$F$51,2,0))</f>
        <v>0</v>
      </c>
      <c r="J324" s="24">
        <f>IF(ISNA(IF((VLOOKUP($D324,'SN3'!$E$2:$F$43,2,0))=1,2,0)),"",VLOOKUP($D324,'SN3'!$E$2:$F$43,2,0))</f>
        <v>0</v>
      </c>
      <c r="K324" s="24">
        <f>IF(ISNA(IF((VLOOKUP($D324,'SN4'!$E$2:$F$37,2,0))=1,1,0)),"",VLOOKUP($D324,'SN4'!$E$2:$F$37,2,0))</f>
        <v>0</v>
      </c>
      <c r="L324" s="21" t="str">
        <f>IF(ISNA(IF((VLOOKUP($D324,'GN1'!$F$2:$G$47,2,0))=1,1,0)),"",VLOOKUP($D324,'GN1'!$F$2:$G$47,2,0))</f>
        <v/>
      </c>
      <c r="M324" s="27" t="str">
        <f>IF(ISNA(IF((VLOOKUP($D324,'GN2'!$E$2:$F$37,2,0))=1,1,0)),"",VLOOKUP($D324,'GN2'!$E$2:$F$37,2,0))</f>
        <v/>
      </c>
      <c r="N324" s="27">
        <f>IF(ISNA(IF((VLOOKUP($D324,'GN3'!$E$2:$F$61,2,0))=1,1,0)),"",VLOOKUP($D324,'GN3'!$E$2:$F$61,2,0))</f>
        <v>0</v>
      </c>
      <c r="O324" s="29" t="str">
        <f>IF(ISNA(IF((VLOOKUP($D324,'GN4'!$E$3:$F$38,2,0))=1,1,0)),"",VLOOKUP($D324,'GN4'!$E$3:$F$38,2,0))</f>
        <v/>
      </c>
      <c r="P324" s="27"/>
      <c r="Q324" s="27"/>
      <c r="R324" s="27"/>
      <c r="S324" s="27"/>
      <c r="T324" s="27"/>
      <c r="U324" s="27"/>
      <c r="V324" s="27">
        <f>IF(ISNA(IF((VLOOKUP($D324,Chilicookoff!$C$2:$E$37,3,0))=1,1,0)),"",VLOOKUP($D324,Chilicookoff!$C$2:$E$37,3,0))</f>
        <v>0</v>
      </c>
      <c r="W324" s="29" t="str">
        <f>IF(ISNA(VLOOKUP($D324&amp;"",'Advisory Week'!$D$2:$E$32,2,0)),"",VLOOKUP($D324&amp;"",'Advisory Week'!$D$2:$E$32,2,0))</f>
        <v/>
      </c>
      <c r="X324" s="27"/>
      <c r="Y324" s="29" t="str">
        <f>IF(ISNA(IF((VLOOKUP($D324,'B-A-B'!$E$2:$F$70,2,0))=1,1,0)),"",VLOOKUP($D324,'B-A-B'!$E$2:$F$70,2,0))</f>
        <v/>
      </c>
      <c r="Z324" s="27"/>
      <c r="AA324" s="27"/>
      <c r="AB324" s="27" t="str">
        <f t="shared" si="0"/>
        <v/>
      </c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</row>
    <row r="325" spans="1:44" ht="15">
      <c r="A325" s="21">
        <f>Membership!$A329</f>
        <v>0</v>
      </c>
      <c r="B325" s="22">
        <f>Membership!$B329</f>
        <v>0</v>
      </c>
      <c r="C325" s="23">
        <f>Membership!$C329</f>
        <v>0</v>
      </c>
      <c r="D325" s="24" t="str">
        <f>Membership!$D329</f>
        <v/>
      </c>
      <c r="E325" s="27" t="str">
        <f>IF(ISNA(VLOOKUP($D325&amp;"",'GM1'!$G$2:$H$64,2,0)),"",VLOOKUP($D325&amp;"",'GM1'!$G$2:$H$64,2,0))</f>
        <v/>
      </c>
      <c r="F325" s="24" t="str">
        <f>IF(ISNA(VLOOKUP($D325&amp;"",'GM2'!$G$2:$H$64,2,0)),"",VLOOKUP($D325&amp;"",'GM2'!$G$2:$H$64,2,0))</f>
        <v/>
      </c>
      <c r="G325" s="28" t="str">
        <f>IF(ISNA(VLOOKUP($D325&amp;"",'GM3'!$G$2:$H$20,2,0)),"",VLOOKUP($D325&amp;"",'GM3'!$G$2:$H$20,2,0))</f>
        <v/>
      </c>
      <c r="H325" s="21">
        <f>IF(ISNA(IF((VLOOKUP($D325,'SN1'!$E$2:$F$46,2,0))=1,1,0)),"",VLOOKUP($D325,'SN1'!$E$2:$F$46,2,0))</f>
        <v>0</v>
      </c>
      <c r="I325" s="24">
        <f>IF(ISNA(IF((VLOOKUP($D325,'SN2'!$E$2:$F$51,2,0))=1,1,0)),"",VLOOKUP($D325,'SN2'!$E$2:$F$51,2,0))</f>
        <v>0</v>
      </c>
      <c r="J325" s="24">
        <f>IF(ISNA(IF((VLOOKUP($D325,'SN3'!$E$2:$F$43,2,0))=1,2,0)),"",VLOOKUP($D325,'SN3'!$E$2:$F$43,2,0))</f>
        <v>0</v>
      </c>
      <c r="K325" s="24">
        <f>IF(ISNA(IF((VLOOKUP($D325,'SN4'!$E$2:$F$37,2,0))=1,1,0)),"",VLOOKUP($D325,'SN4'!$E$2:$F$37,2,0))</f>
        <v>0</v>
      </c>
      <c r="L325" s="21" t="str">
        <f>IF(ISNA(IF((VLOOKUP($D325,'GN1'!$F$2:$G$47,2,0))=1,1,0)),"",VLOOKUP($D325,'GN1'!$F$2:$G$47,2,0))</f>
        <v/>
      </c>
      <c r="M325" s="27" t="str">
        <f>IF(ISNA(IF((VLOOKUP($D325,'GN2'!$E$2:$F$37,2,0))=1,1,0)),"",VLOOKUP($D325,'GN2'!$E$2:$F$37,2,0))</f>
        <v/>
      </c>
      <c r="N325" s="27">
        <f>IF(ISNA(IF((VLOOKUP($D325,'GN3'!$E$2:$F$61,2,0))=1,1,0)),"",VLOOKUP($D325,'GN3'!$E$2:$F$61,2,0))</f>
        <v>0</v>
      </c>
      <c r="O325" s="29" t="str">
        <f>IF(ISNA(IF((VLOOKUP($D325,'GN4'!$E$3:$F$38,2,0))=1,1,0)),"",VLOOKUP($D325,'GN4'!$E$3:$F$38,2,0))</f>
        <v/>
      </c>
      <c r="P325" s="27"/>
      <c r="Q325" s="27"/>
      <c r="R325" s="27"/>
      <c r="S325" s="27"/>
      <c r="T325" s="27"/>
      <c r="U325" s="27"/>
      <c r="V325" s="27">
        <f>IF(ISNA(IF((VLOOKUP($D325,Chilicookoff!$C$2:$E$37,3,0))=1,1,0)),"",VLOOKUP($D325,Chilicookoff!$C$2:$E$37,3,0))</f>
        <v>0</v>
      </c>
      <c r="W325" s="29" t="str">
        <f>IF(ISNA(VLOOKUP($D325&amp;"",'Advisory Week'!$D$2:$E$32,2,0)),"",VLOOKUP($D325&amp;"",'Advisory Week'!$D$2:$E$32,2,0))</f>
        <v/>
      </c>
      <c r="X325" s="27"/>
      <c r="Y325" s="29" t="str">
        <f>IF(ISNA(IF((VLOOKUP($D325,'B-A-B'!$E$2:$F$70,2,0))=1,1,0)),"",VLOOKUP($D325,'B-A-B'!$E$2:$F$70,2,0))</f>
        <v/>
      </c>
      <c r="Z325" s="27"/>
      <c r="AA325" s="27"/>
      <c r="AB325" s="27" t="str">
        <f t="shared" si="0"/>
        <v/>
      </c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</row>
    <row r="326" spans="1:44" ht="15">
      <c r="A326" s="21">
        <f>Membership!$A330</f>
        <v>0</v>
      </c>
      <c r="B326" s="22">
        <f>Membership!$B330</f>
        <v>0</v>
      </c>
      <c r="C326" s="23">
        <f>Membership!$C330</f>
        <v>0</v>
      </c>
      <c r="D326" s="24" t="str">
        <f>Membership!$D330</f>
        <v/>
      </c>
      <c r="E326" s="27" t="str">
        <f>IF(ISNA(VLOOKUP($D326&amp;"",'GM1'!$G$2:$H$64,2,0)),"",VLOOKUP($D326&amp;"",'GM1'!$G$2:$H$64,2,0))</f>
        <v/>
      </c>
      <c r="F326" s="24" t="str">
        <f>IF(ISNA(VLOOKUP($D326&amp;"",'GM2'!$G$2:$H$64,2,0)),"",VLOOKUP($D326&amp;"",'GM2'!$G$2:$H$64,2,0))</f>
        <v/>
      </c>
      <c r="G326" s="28" t="str">
        <f>IF(ISNA(VLOOKUP($D326&amp;"",'GM3'!$G$2:$H$20,2,0)),"",VLOOKUP($D326&amp;"",'GM3'!$G$2:$H$20,2,0))</f>
        <v/>
      </c>
      <c r="H326" s="21">
        <f>IF(ISNA(IF((VLOOKUP($D326,'SN1'!$E$2:$F$46,2,0))=1,1,0)),"",VLOOKUP($D326,'SN1'!$E$2:$F$46,2,0))</f>
        <v>0</v>
      </c>
      <c r="I326" s="24">
        <f>IF(ISNA(IF((VLOOKUP($D326,'SN2'!$E$2:$F$51,2,0))=1,1,0)),"",VLOOKUP($D326,'SN2'!$E$2:$F$51,2,0))</f>
        <v>0</v>
      </c>
      <c r="J326" s="24">
        <f>IF(ISNA(IF((VLOOKUP($D326,'SN3'!$E$2:$F$43,2,0))=1,2,0)),"",VLOOKUP($D326,'SN3'!$E$2:$F$43,2,0))</f>
        <v>0</v>
      </c>
      <c r="K326" s="24">
        <f>IF(ISNA(IF((VLOOKUP($D326,'SN4'!$E$2:$F$37,2,0))=1,1,0)),"",VLOOKUP($D326,'SN4'!$E$2:$F$37,2,0))</f>
        <v>0</v>
      </c>
      <c r="L326" s="21" t="str">
        <f>IF(ISNA(IF((VLOOKUP($D326,'GN1'!$F$2:$G$47,2,0))=1,1,0)),"",VLOOKUP($D326,'GN1'!$F$2:$G$47,2,0))</f>
        <v/>
      </c>
      <c r="M326" s="27" t="str">
        <f>IF(ISNA(IF((VLOOKUP($D326,'GN2'!$E$2:$F$37,2,0))=1,1,0)),"",VLOOKUP($D326,'GN2'!$E$2:$F$37,2,0))</f>
        <v/>
      </c>
      <c r="N326" s="27">
        <f>IF(ISNA(IF((VLOOKUP($D326,'GN3'!$E$2:$F$61,2,0))=1,1,0)),"",VLOOKUP($D326,'GN3'!$E$2:$F$61,2,0))</f>
        <v>0</v>
      </c>
      <c r="O326" s="29" t="str">
        <f>IF(ISNA(IF((VLOOKUP($D326,'GN4'!$E$3:$F$38,2,0))=1,1,0)),"",VLOOKUP($D326,'GN4'!$E$3:$F$38,2,0))</f>
        <v/>
      </c>
      <c r="P326" s="27"/>
      <c r="Q326" s="27"/>
      <c r="R326" s="27"/>
      <c r="S326" s="27"/>
      <c r="T326" s="27"/>
      <c r="U326" s="27"/>
      <c r="V326" s="27">
        <f>IF(ISNA(IF((VLOOKUP($D326,Chilicookoff!$C$2:$E$37,3,0))=1,1,0)),"",VLOOKUP($D326,Chilicookoff!$C$2:$E$37,3,0))</f>
        <v>0</v>
      </c>
      <c r="W326" s="29" t="str">
        <f>IF(ISNA(VLOOKUP($D326&amp;"",'Advisory Week'!$D$2:$E$32,2,0)),"",VLOOKUP($D326&amp;"",'Advisory Week'!$D$2:$E$32,2,0))</f>
        <v/>
      </c>
      <c r="X326" s="27"/>
      <c r="Y326" s="29" t="str">
        <f>IF(ISNA(IF((VLOOKUP($D326,'B-A-B'!$E$2:$F$70,2,0))=1,1,0)),"",VLOOKUP($D326,'B-A-B'!$E$2:$F$70,2,0))</f>
        <v/>
      </c>
      <c r="Z326" s="27"/>
      <c r="AA326" s="27"/>
      <c r="AB326" s="27" t="str">
        <f t="shared" si="0"/>
        <v/>
      </c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</row>
    <row r="327" spans="1:44" ht="15">
      <c r="A327" s="21">
        <f>Membership!$A331</f>
        <v>0</v>
      </c>
      <c r="B327" s="22">
        <f>Membership!$B331</f>
        <v>0</v>
      </c>
      <c r="C327" s="23">
        <f>Membership!$C331</f>
        <v>0</v>
      </c>
      <c r="D327" s="24" t="str">
        <f>Membership!$D331</f>
        <v/>
      </c>
      <c r="E327" s="27" t="str">
        <f>IF(ISNA(VLOOKUP($D327&amp;"",'GM1'!$G$2:$H$64,2,0)),"",VLOOKUP($D327&amp;"",'GM1'!$G$2:$H$64,2,0))</f>
        <v/>
      </c>
      <c r="F327" s="24" t="str">
        <f>IF(ISNA(VLOOKUP($D327&amp;"",'GM2'!$G$2:$H$64,2,0)),"",VLOOKUP($D327&amp;"",'GM2'!$G$2:$H$64,2,0))</f>
        <v/>
      </c>
      <c r="G327" s="28" t="str">
        <f>IF(ISNA(VLOOKUP($D327&amp;"",'GM3'!$G$2:$H$20,2,0)),"",VLOOKUP($D327&amp;"",'GM3'!$G$2:$H$20,2,0))</f>
        <v/>
      </c>
      <c r="H327" s="21">
        <f>IF(ISNA(IF((VLOOKUP($D327,'SN1'!$E$2:$F$46,2,0))=1,1,0)),"",VLOOKUP($D327,'SN1'!$E$2:$F$46,2,0))</f>
        <v>0</v>
      </c>
      <c r="I327" s="24">
        <f>IF(ISNA(IF((VLOOKUP($D327,'SN2'!$E$2:$F$51,2,0))=1,1,0)),"",VLOOKUP($D327,'SN2'!$E$2:$F$51,2,0))</f>
        <v>0</v>
      </c>
      <c r="J327" s="24">
        <f>IF(ISNA(IF((VLOOKUP($D327,'SN3'!$E$2:$F$43,2,0))=1,2,0)),"",VLOOKUP($D327,'SN3'!$E$2:$F$43,2,0))</f>
        <v>0</v>
      </c>
      <c r="K327" s="24">
        <f>IF(ISNA(IF((VLOOKUP($D327,'SN4'!$E$2:$F$37,2,0))=1,1,0)),"",VLOOKUP($D327,'SN4'!$E$2:$F$37,2,0))</f>
        <v>0</v>
      </c>
      <c r="L327" s="21" t="str">
        <f>IF(ISNA(IF((VLOOKUP($D327,'GN1'!$F$2:$G$47,2,0))=1,1,0)),"",VLOOKUP($D327,'GN1'!$F$2:$G$47,2,0))</f>
        <v/>
      </c>
      <c r="M327" s="27" t="str">
        <f>IF(ISNA(IF((VLOOKUP($D327,'GN2'!$E$2:$F$37,2,0))=1,1,0)),"",VLOOKUP($D327,'GN2'!$E$2:$F$37,2,0))</f>
        <v/>
      </c>
      <c r="N327" s="27">
        <f>IF(ISNA(IF((VLOOKUP($D327,'GN3'!$E$2:$F$61,2,0))=1,1,0)),"",VLOOKUP($D327,'GN3'!$E$2:$F$61,2,0))</f>
        <v>0</v>
      </c>
      <c r="O327" s="29" t="str">
        <f>IF(ISNA(IF((VLOOKUP($D327,'GN4'!$E$3:$F$38,2,0))=1,1,0)),"",VLOOKUP($D327,'GN4'!$E$3:$F$38,2,0))</f>
        <v/>
      </c>
      <c r="P327" s="27"/>
      <c r="Q327" s="27"/>
      <c r="R327" s="27"/>
      <c r="S327" s="27"/>
      <c r="T327" s="27"/>
      <c r="U327" s="27"/>
      <c r="V327" s="27">
        <f>IF(ISNA(IF((VLOOKUP($D327,Chilicookoff!$C$2:$E$37,3,0))=1,1,0)),"",VLOOKUP($D327,Chilicookoff!$C$2:$E$37,3,0))</f>
        <v>0</v>
      </c>
      <c r="W327" s="29" t="str">
        <f>IF(ISNA(VLOOKUP($D327&amp;"",'Advisory Week'!$D$2:$E$32,2,0)),"",VLOOKUP($D327&amp;"",'Advisory Week'!$D$2:$E$32,2,0))</f>
        <v/>
      </c>
      <c r="X327" s="27"/>
      <c r="Y327" s="29" t="str">
        <f>IF(ISNA(IF((VLOOKUP($D327,'B-A-B'!$E$2:$F$70,2,0))=1,1,0)),"",VLOOKUP($D327,'B-A-B'!$E$2:$F$70,2,0))</f>
        <v/>
      </c>
      <c r="Z327" s="27"/>
      <c r="AA327" s="27"/>
      <c r="AB327" s="27" t="str">
        <f t="shared" si="0"/>
        <v/>
      </c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</row>
    <row r="328" spans="1:44" ht="15">
      <c r="A328" s="21">
        <f>Membership!$A332</f>
        <v>0</v>
      </c>
      <c r="B328" s="22">
        <f>Membership!$B332</f>
        <v>0</v>
      </c>
      <c r="C328" s="23">
        <f>Membership!$C332</f>
        <v>0</v>
      </c>
      <c r="D328" s="24" t="str">
        <f>Membership!$D332</f>
        <v/>
      </c>
      <c r="E328" s="27" t="str">
        <f>IF(ISNA(VLOOKUP($D328&amp;"",'GM1'!$G$2:$H$64,2,0)),"",VLOOKUP($D328&amp;"",'GM1'!$G$2:$H$64,2,0))</f>
        <v/>
      </c>
      <c r="F328" s="24" t="str">
        <f>IF(ISNA(VLOOKUP($D328&amp;"",'GM2'!$G$2:$H$64,2,0)),"",VLOOKUP($D328&amp;"",'GM2'!$G$2:$H$64,2,0))</f>
        <v/>
      </c>
      <c r="G328" s="28" t="str">
        <f>IF(ISNA(VLOOKUP($D328&amp;"",'GM3'!$G$2:$H$20,2,0)),"",VLOOKUP($D328&amp;"",'GM3'!$G$2:$H$20,2,0))</f>
        <v/>
      </c>
      <c r="H328" s="21">
        <f>IF(ISNA(IF((VLOOKUP($D328,'SN1'!$E$2:$F$46,2,0))=1,1,0)),"",VLOOKUP($D328,'SN1'!$E$2:$F$46,2,0))</f>
        <v>0</v>
      </c>
      <c r="I328" s="24">
        <f>IF(ISNA(IF((VLOOKUP($D328,'SN2'!$E$2:$F$51,2,0))=1,1,0)),"",VLOOKUP($D328,'SN2'!$E$2:$F$51,2,0))</f>
        <v>0</v>
      </c>
      <c r="J328" s="24">
        <f>IF(ISNA(IF((VLOOKUP($D328,'SN3'!$E$2:$F$43,2,0))=1,2,0)),"",VLOOKUP($D328,'SN3'!$E$2:$F$43,2,0))</f>
        <v>0</v>
      </c>
      <c r="K328" s="24">
        <f>IF(ISNA(IF((VLOOKUP($D328,'SN4'!$E$2:$F$37,2,0))=1,1,0)),"",VLOOKUP($D328,'SN4'!$E$2:$F$37,2,0))</f>
        <v>0</v>
      </c>
      <c r="L328" s="21" t="str">
        <f>IF(ISNA(IF((VLOOKUP($D328,'GN1'!$F$2:$G$47,2,0))=1,1,0)),"",VLOOKUP($D328,'GN1'!$F$2:$G$47,2,0))</f>
        <v/>
      </c>
      <c r="M328" s="27" t="str">
        <f>IF(ISNA(IF((VLOOKUP($D328,'GN2'!$E$2:$F$37,2,0))=1,1,0)),"",VLOOKUP($D328,'GN2'!$E$2:$F$37,2,0))</f>
        <v/>
      </c>
      <c r="N328" s="27">
        <f>IF(ISNA(IF((VLOOKUP($D328,'GN3'!$E$2:$F$61,2,0))=1,1,0)),"",VLOOKUP($D328,'GN3'!$E$2:$F$61,2,0))</f>
        <v>0</v>
      </c>
      <c r="O328" s="29" t="str">
        <f>IF(ISNA(IF((VLOOKUP($D328,'GN4'!$E$3:$F$38,2,0))=1,1,0)),"",VLOOKUP($D328,'GN4'!$E$3:$F$38,2,0))</f>
        <v/>
      </c>
      <c r="P328" s="27"/>
      <c r="Q328" s="27"/>
      <c r="R328" s="27"/>
      <c r="S328" s="27"/>
      <c r="T328" s="27"/>
      <c r="U328" s="27"/>
      <c r="V328" s="27">
        <f>IF(ISNA(IF((VLOOKUP($D328,Chilicookoff!$C$2:$E$37,3,0))=1,1,0)),"",VLOOKUP($D328,Chilicookoff!$C$2:$E$37,3,0))</f>
        <v>0</v>
      </c>
      <c r="W328" s="29" t="str">
        <f>IF(ISNA(VLOOKUP($D328&amp;"",'Advisory Week'!$D$2:$E$32,2,0)),"",VLOOKUP($D328&amp;"",'Advisory Week'!$D$2:$E$32,2,0))</f>
        <v/>
      </c>
      <c r="X328" s="27"/>
      <c r="Y328" s="29" t="str">
        <f>IF(ISNA(IF((VLOOKUP($D328,'B-A-B'!$E$2:$F$70,2,0))=1,1,0)),"",VLOOKUP($D328,'B-A-B'!$E$2:$F$70,2,0))</f>
        <v/>
      </c>
      <c r="Z328" s="27"/>
      <c r="AA328" s="27"/>
      <c r="AB328" s="27" t="str">
        <f t="shared" si="0"/>
        <v/>
      </c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</row>
    <row r="329" spans="1:44" ht="15">
      <c r="A329" s="21">
        <f>Membership!$A333</f>
        <v>0</v>
      </c>
      <c r="B329" s="22">
        <f>Membership!$B333</f>
        <v>0</v>
      </c>
      <c r="C329" s="23">
        <f>Membership!$C333</f>
        <v>0</v>
      </c>
      <c r="D329" s="24" t="str">
        <f>Membership!$D333</f>
        <v/>
      </c>
      <c r="E329" s="27" t="str">
        <f>IF(ISNA(VLOOKUP($D329&amp;"",'GM1'!$G$2:$H$64,2,0)),"",VLOOKUP($D329&amp;"",'GM1'!$G$2:$H$64,2,0))</f>
        <v/>
      </c>
      <c r="F329" s="24" t="str">
        <f>IF(ISNA(VLOOKUP($D329&amp;"",'GM2'!$G$2:$H$64,2,0)),"",VLOOKUP($D329&amp;"",'GM2'!$G$2:$H$64,2,0))</f>
        <v/>
      </c>
      <c r="G329" s="28" t="str">
        <f>IF(ISNA(VLOOKUP($D329&amp;"",'GM3'!$G$2:$H$20,2,0)),"",VLOOKUP($D329&amp;"",'GM3'!$G$2:$H$20,2,0))</f>
        <v/>
      </c>
      <c r="H329" s="21">
        <f>IF(ISNA(IF((VLOOKUP($D329,'SN1'!$E$2:$F$46,2,0))=1,1,0)),"",VLOOKUP($D329,'SN1'!$E$2:$F$46,2,0))</f>
        <v>0</v>
      </c>
      <c r="I329" s="24">
        <f>IF(ISNA(IF((VLOOKUP($D329,'SN2'!$E$2:$F$51,2,0))=1,1,0)),"",VLOOKUP($D329,'SN2'!$E$2:$F$51,2,0))</f>
        <v>0</v>
      </c>
      <c r="J329" s="24">
        <f>IF(ISNA(IF((VLOOKUP($D329,'SN3'!$E$2:$F$43,2,0))=1,2,0)),"",VLOOKUP($D329,'SN3'!$E$2:$F$43,2,0))</f>
        <v>0</v>
      </c>
      <c r="K329" s="24">
        <f>IF(ISNA(IF((VLOOKUP($D329,'SN4'!$E$2:$F$37,2,0))=1,1,0)),"",VLOOKUP($D329,'SN4'!$E$2:$F$37,2,0))</f>
        <v>0</v>
      </c>
      <c r="L329" s="21" t="str">
        <f>IF(ISNA(IF((VLOOKUP($D329,'GN1'!$F$2:$G$47,2,0))=1,1,0)),"",VLOOKUP($D329,'GN1'!$F$2:$G$47,2,0))</f>
        <v/>
      </c>
      <c r="M329" s="27" t="str">
        <f>IF(ISNA(IF((VLOOKUP($D329,'GN2'!$E$2:$F$37,2,0))=1,1,0)),"",VLOOKUP($D329,'GN2'!$E$2:$F$37,2,0))</f>
        <v/>
      </c>
      <c r="N329" s="27">
        <f>IF(ISNA(IF((VLOOKUP($D329,'GN3'!$E$2:$F$61,2,0))=1,1,0)),"",VLOOKUP($D329,'GN3'!$E$2:$F$61,2,0))</f>
        <v>0</v>
      </c>
      <c r="O329" s="29" t="str">
        <f>IF(ISNA(IF((VLOOKUP($D329,'GN4'!$E$3:$F$38,2,0))=1,1,0)),"",VLOOKUP($D329,'GN4'!$E$3:$F$38,2,0))</f>
        <v/>
      </c>
      <c r="P329" s="27"/>
      <c r="Q329" s="27"/>
      <c r="R329" s="27"/>
      <c r="S329" s="27"/>
      <c r="T329" s="27"/>
      <c r="U329" s="27"/>
      <c r="V329" s="27">
        <f>IF(ISNA(IF((VLOOKUP($D329,Chilicookoff!$C$2:$E$37,3,0))=1,1,0)),"",VLOOKUP($D329,Chilicookoff!$C$2:$E$37,3,0))</f>
        <v>0</v>
      </c>
      <c r="W329" s="29" t="str">
        <f>IF(ISNA(VLOOKUP($D329&amp;"",'Advisory Week'!$D$2:$E$32,2,0)),"",VLOOKUP($D329&amp;"",'Advisory Week'!$D$2:$E$32,2,0))</f>
        <v/>
      </c>
      <c r="X329" s="27"/>
      <c r="Y329" s="29" t="str">
        <f>IF(ISNA(IF((VLOOKUP($D329,'B-A-B'!$E$2:$F$70,2,0))=1,1,0)),"",VLOOKUP($D329,'B-A-B'!$E$2:$F$70,2,0))</f>
        <v/>
      </c>
      <c r="Z329" s="27"/>
      <c r="AA329" s="27"/>
      <c r="AB329" s="27" t="str">
        <f t="shared" si="0"/>
        <v/>
      </c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</row>
    <row r="330" spans="1:44" ht="15">
      <c r="A330" s="21">
        <f>Membership!$A334</f>
        <v>0</v>
      </c>
      <c r="B330" s="22">
        <f>Membership!$B334</f>
        <v>0</v>
      </c>
      <c r="C330" s="23">
        <f>Membership!$C334</f>
        <v>0</v>
      </c>
      <c r="D330" s="24" t="str">
        <f>Membership!$D334</f>
        <v/>
      </c>
      <c r="E330" s="27" t="str">
        <f>IF(ISNA(VLOOKUP($D330&amp;"",'GM1'!$G$2:$H$64,2,0)),"",VLOOKUP($D330&amp;"",'GM1'!$G$2:$H$64,2,0))</f>
        <v/>
      </c>
      <c r="F330" s="24" t="str">
        <f>IF(ISNA(VLOOKUP($D330&amp;"",'GM2'!$G$2:$H$64,2,0)),"",VLOOKUP($D330&amp;"",'GM2'!$G$2:$H$64,2,0))</f>
        <v/>
      </c>
      <c r="G330" s="28" t="str">
        <f>IF(ISNA(VLOOKUP($D330&amp;"",'GM3'!$G$2:$H$20,2,0)),"",VLOOKUP($D330&amp;"",'GM3'!$G$2:$H$20,2,0))</f>
        <v/>
      </c>
      <c r="H330" s="21">
        <f>IF(ISNA(IF((VLOOKUP($D330,'SN1'!$E$2:$F$46,2,0))=1,1,0)),"",VLOOKUP($D330,'SN1'!$E$2:$F$46,2,0))</f>
        <v>0</v>
      </c>
      <c r="I330" s="24">
        <f>IF(ISNA(IF((VLOOKUP($D330,'SN2'!$E$2:$F$51,2,0))=1,1,0)),"",VLOOKUP($D330,'SN2'!$E$2:$F$51,2,0))</f>
        <v>0</v>
      </c>
      <c r="J330" s="24">
        <f>IF(ISNA(IF((VLOOKUP($D330,'SN3'!$E$2:$F$43,2,0))=1,2,0)),"",VLOOKUP($D330,'SN3'!$E$2:$F$43,2,0))</f>
        <v>0</v>
      </c>
      <c r="K330" s="24">
        <f>IF(ISNA(IF((VLOOKUP($D330,'SN4'!$E$2:$F$37,2,0))=1,1,0)),"",VLOOKUP($D330,'SN4'!$E$2:$F$37,2,0))</f>
        <v>0</v>
      </c>
      <c r="L330" s="21" t="str">
        <f>IF(ISNA(IF((VLOOKUP($D330,'GN1'!$F$2:$G$47,2,0))=1,1,0)),"",VLOOKUP($D330,'GN1'!$F$2:$G$47,2,0))</f>
        <v/>
      </c>
      <c r="M330" s="27" t="str">
        <f>IF(ISNA(IF((VLOOKUP($D330,'GN2'!$E$2:$F$37,2,0))=1,1,0)),"",VLOOKUP($D330,'GN2'!$E$2:$F$37,2,0))</f>
        <v/>
      </c>
      <c r="N330" s="27">
        <f>IF(ISNA(IF((VLOOKUP($D330,'GN3'!$E$2:$F$61,2,0))=1,1,0)),"",VLOOKUP($D330,'GN3'!$E$2:$F$61,2,0))</f>
        <v>0</v>
      </c>
      <c r="O330" s="29" t="str">
        <f>IF(ISNA(IF((VLOOKUP($D330,'GN4'!$E$3:$F$38,2,0))=1,1,0)),"",VLOOKUP($D330,'GN4'!$E$3:$F$38,2,0))</f>
        <v/>
      </c>
      <c r="P330" s="27"/>
      <c r="Q330" s="27"/>
      <c r="R330" s="27"/>
      <c r="S330" s="27"/>
      <c r="T330" s="27"/>
      <c r="U330" s="27"/>
      <c r="V330" s="27">
        <f>IF(ISNA(IF((VLOOKUP($D330,Chilicookoff!$C$2:$E$37,3,0))=1,1,0)),"",VLOOKUP($D330,Chilicookoff!$C$2:$E$37,3,0))</f>
        <v>0</v>
      </c>
      <c r="W330" s="29" t="str">
        <f>IF(ISNA(VLOOKUP($D330&amp;"",'Advisory Week'!$D$2:$E$32,2,0)),"",VLOOKUP($D330&amp;"",'Advisory Week'!$D$2:$E$32,2,0))</f>
        <v/>
      </c>
      <c r="X330" s="27"/>
      <c r="Y330" s="29" t="str">
        <f>IF(ISNA(IF((VLOOKUP($D330,'B-A-B'!$E$2:$F$70,2,0))=1,1,0)),"",VLOOKUP($D330,'B-A-B'!$E$2:$F$70,2,0))</f>
        <v/>
      </c>
      <c r="Z330" s="27"/>
      <c r="AA330" s="27"/>
      <c r="AB330" s="27" t="str">
        <f t="shared" si="0"/>
        <v/>
      </c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</row>
    <row r="331" spans="1:44" ht="15">
      <c r="A331" s="21">
        <f>Membership!$A335</f>
        <v>0</v>
      </c>
      <c r="B331" s="22">
        <f>Membership!$B335</f>
        <v>0</v>
      </c>
      <c r="C331" s="23">
        <f>Membership!$C335</f>
        <v>0</v>
      </c>
      <c r="D331" s="24" t="str">
        <f>Membership!$D335</f>
        <v/>
      </c>
      <c r="E331" s="27" t="str">
        <f>IF(ISNA(VLOOKUP($D331&amp;"",'GM1'!$G$2:$H$64,2,0)),"",VLOOKUP($D331&amp;"",'GM1'!$G$2:$H$64,2,0))</f>
        <v/>
      </c>
      <c r="F331" s="24" t="str">
        <f>IF(ISNA(VLOOKUP($D331&amp;"",'GM2'!$G$2:$H$64,2,0)),"",VLOOKUP($D331&amp;"",'GM2'!$G$2:$H$64,2,0))</f>
        <v/>
      </c>
      <c r="G331" s="28" t="str">
        <f>IF(ISNA(VLOOKUP($D331&amp;"",'GM3'!$G$2:$H$20,2,0)),"",VLOOKUP($D331&amp;"",'GM3'!$G$2:$H$20,2,0))</f>
        <v/>
      </c>
      <c r="H331" s="21">
        <f>IF(ISNA(IF((VLOOKUP($D331,'SN1'!$E$2:$F$46,2,0))=1,1,0)),"",VLOOKUP($D331,'SN1'!$E$2:$F$46,2,0))</f>
        <v>0</v>
      </c>
      <c r="I331" s="24">
        <f>IF(ISNA(IF((VLOOKUP($D331,'SN2'!$E$2:$F$51,2,0))=1,1,0)),"",VLOOKUP($D331,'SN2'!$E$2:$F$51,2,0))</f>
        <v>0</v>
      </c>
      <c r="J331" s="24">
        <f>IF(ISNA(IF((VLOOKUP($D331,'SN3'!$E$2:$F$43,2,0))=1,2,0)),"",VLOOKUP($D331,'SN3'!$E$2:$F$43,2,0))</f>
        <v>0</v>
      </c>
      <c r="K331" s="24">
        <f>IF(ISNA(IF((VLOOKUP($D331,'SN4'!$E$2:$F$37,2,0))=1,1,0)),"",VLOOKUP($D331,'SN4'!$E$2:$F$37,2,0))</f>
        <v>0</v>
      </c>
      <c r="L331" s="21" t="str">
        <f>IF(ISNA(IF((VLOOKUP($D331,'GN1'!$F$2:$G$47,2,0))=1,1,0)),"",VLOOKUP($D331,'GN1'!$F$2:$G$47,2,0))</f>
        <v/>
      </c>
      <c r="M331" s="27" t="str">
        <f>IF(ISNA(IF((VLOOKUP($D331,'GN2'!$E$2:$F$37,2,0))=1,1,0)),"",VLOOKUP($D331,'GN2'!$E$2:$F$37,2,0))</f>
        <v/>
      </c>
      <c r="N331" s="27">
        <f>IF(ISNA(IF((VLOOKUP($D331,'GN3'!$E$2:$F$61,2,0))=1,1,0)),"",VLOOKUP($D331,'GN3'!$E$2:$F$61,2,0))</f>
        <v>0</v>
      </c>
      <c r="O331" s="29" t="str">
        <f>IF(ISNA(IF((VLOOKUP($D331,'GN4'!$E$3:$F$38,2,0))=1,1,0)),"",VLOOKUP($D331,'GN4'!$E$3:$F$38,2,0))</f>
        <v/>
      </c>
      <c r="P331" s="27"/>
      <c r="Q331" s="27"/>
      <c r="R331" s="27"/>
      <c r="S331" s="27"/>
      <c r="T331" s="27"/>
      <c r="U331" s="27"/>
      <c r="V331" s="27">
        <f>IF(ISNA(IF((VLOOKUP($D331,Chilicookoff!$C$2:$E$37,3,0))=1,1,0)),"",VLOOKUP($D331,Chilicookoff!$C$2:$E$37,3,0))</f>
        <v>0</v>
      </c>
      <c r="W331" s="29" t="str">
        <f>IF(ISNA(VLOOKUP($D331&amp;"",'Advisory Week'!$D$2:$E$32,2,0)),"",VLOOKUP($D331&amp;"",'Advisory Week'!$D$2:$E$32,2,0))</f>
        <v/>
      </c>
      <c r="X331" s="27"/>
      <c r="Y331" s="29" t="str">
        <f>IF(ISNA(IF((VLOOKUP($D331,'B-A-B'!$E$2:$F$70,2,0))=1,1,0)),"",VLOOKUP($D331,'B-A-B'!$E$2:$F$70,2,0))</f>
        <v/>
      </c>
      <c r="Z331" s="27"/>
      <c r="AA331" s="27"/>
      <c r="AB331" s="27" t="str">
        <f t="shared" si="0"/>
        <v/>
      </c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</row>
    <row r="332" spans="1:44" ht="15">
      <c r="A332" s="21">
        <f>Membership!$A336</f>
        <v>0</v>
      </c>
      <c r="B332" s="22">
        <f>Membership!$B336</f>
        <v>0</v>
      </c>
      <c r="C332" s="23">
        <f>Membership!$C336</f>
        <v>0</v>
      </c>
      <c r="D332" s="24" t="str">
        <f>Membership!$D336</f>
        <v/>
      </c>
      <c r="E332" s="27" t="str">
        <f>IF(ISNA(VLOOKUP($D332&amp;"",'GM1'!$G$2:$H$64,2,0)),"",VLOOKUP($D332&amp;"",'GM1'!$G$2:$H$64,2,0))</f>
        <v/>
      </c>
      <c r="F332" s="24" t="str">
        <f>IF(ISNA(VLOOKUP($D332&amp;"",'GM2'!$G$2:$H$64,2,0)),"",VLOOKUP($D332&amp;"",'GM2'!$G$2:$H$64,2,0))</f>
        <v/>
      </c>
      <c r="G332" s="28" t="str">
        <f>IF(ISNA(VLOOKUP($D332&amp;"",'GM3'!$G$2:$H$20,2,0)),"",VLOOKUP($D332&amp;"",'GM3'!$G$2:$H$20,2,0))</f>
        <v/>
      </c>
      <c r="H332" s="21">
        <f>IF(ISNA(IF((VLOOKUP($D332,'SN1'!$E$2:$F$46,2,0))=1,1,0)),"",VLOOKUP($D332,'SN1'!$E$2:$F$46,2,0))</f>
        <v>0</v>
      </c>
      <c r="I332" s="24">
        <f>IF(ISNA(IF((VLOOKUP($D332,'SN2'!$E$2:$F$51,2,0))=1,1,0)),"",VLOOKUP($D332,'SN2'!$E$2:$F$51,2,0))</f>
        <v>0</v>
      </c>
      <c r="J332" s="24">
        <f>IF(ISNA(IF((VLOOKUP($D332,'SN3'!$E$2:$F$43,2,0))=1,2,0)),"",VLOOKUP($D332,'SN3'!$E$2:$F$43,2,0))</f>
        <v>0</v>
      </c>
      <c r="K332" s="24">
        <f>IF(ISNA(IF((VLOOKUP($D332,'SN4'!$E$2:$F$37,2,0))=1,1,0)),"",VLOOKUP($D332,'SN4'!$E$2:$F$37,2,0))</f>
        <v>0</v>
      </c>
      <c r="L332" s="21" t="str">
        <f>IF(ISNA(IF((VLOOKUP($D332,'GN1'!$F$2:$G$47,2,0))=1,1,0)),"",VLOOKUP($D332,'GN1'!$F$2:$G$47,2,0))</f>
        <v/>
      </c>
      <c r="M332" s="27" t="str">
        <f>IF(ISNA(IF((VLOOKUP($D332,'GN2'!$E$2:$F$37,2,0))=1,1,0)),"",VLOOKUP($D332,'GN2'!$E$2:$F$37,2,0))</f>
        <v/>
      </c>
      <c r="N332" s="27">
        <f>IF(ISNA(IF((VLOOKUP($D332,'GN3'!$E$2:$F$61,2,0))=1,1,0)),"",VLOOKUP($D332,'GN3'!$E$2:$F$61,2,0))</f>
        <v>0</v>
      </c>
      <c r="O332" s="29" t="str">
        <f>IF(ISNA(IF((VLOOKUP($D332,'GN4'!$E$3:$F$38,2,0))=1,1,0)),"",VLOOKUP($D332,'GN4'!$E$3:$F$38,2,0))</f>
        <v/>
      </c>
      <c r="P332" s="27"/>
      <c r="Q332" s="27"/>
      <c r="R332" s="27"/>
      <c r="S332" s="27"/>
      <c r="T332" s="27"/>
      <c r="U332" s="27"/>
      <c r="V332" s="27">
        <f>IF(ISNA(IF((VLOOKUP($D332,Chilicookoff!$C$2:$E$37,3,0))=1,1,0)),"",VLOOKUP($D332,Chilicookoff!$C$2:$E$37,3,0))</f>
        <v>0</v>
      </c>
      <c r="W332" s="29" t="str">
        <f>IF(ISNA(VLOOKUP($D332&amp;"",'Advisory Week'!$D$2:$E$32,2,0)),"",VLOOKUP($D332&amp;"",'Advisory Week'!$D$2:$E$32,2,0))</f>
        <v/>
      </c>
      <c r="X332" s="27"/>
      <c r="Y332" s="29" t="str">
        <f>IF(ISNA(IF((VLOOKUP($D332,'B-A-B'!$E$2:$F$70,2,0))=1,1,0)),"",VLOOKUP($D332,'B-A-B'!$E$2:$F$70,2,0))</f>
        <v/>
      </c>
      <c r="Z332" s="27"/>
      <c r="AA332" s="27"/>
      <c r="AB332" s="27" t="str">
        <f t="shared" si="0"/>
        <v/>
      </c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</row>
    <row r="333" spans="1:44" ht="15">
      <c r="A333" s="21">
        <f>Membership!$A337</f>
        <v>0</v>
      </c>
      <c r="B333" s="22">
        <f>Membership!$B337</f>
        <v>0</v>
      </c>
      <c r="C333" s="23">
        <f>Membership!$C337</f>
        <v>0</v>
      </c>
      <c r="D333" s="24" t="str">
        <f>Membership!$D337</f>
        <v/>
      </c>
      <c r="E333" s="27" t="str">
        <f>IF(ISNA(VLOOKUP($D333&amp;"",'GM1'!$G$2:$H$64,2,0)),"",VLOOKUP($D333&amp;"",'GM1'!$G$2:$H$64,2,0))</f>
        <v/>
      </c>
      <c r="F333" s="24" t="str">
        <f>IF(ISNA(VLOOKUP($D333&amp;"",'GM2'!$G$2:$H$64,2,0)),"",VLOOKUP($D333&amp;"",'GM2'!$G$2:$H$64,2,0))</f>
        <v/>
      </c>
      <c r="G333" s="28" t="str">
        <f>IF(ISNA(VLOOKUP($D333&amp;"",'GM3'!$G$2:$H$20,2,0)),"",VLOOKUP($D333&amp;"",'GM3'!$G$2:$H$20,2,0))</f>
        <v/>
      </c>
      <c r="H333" s="21">
        <f>IF(ISNA(IF((VLOOKUP($D333,'SN1'!$E$2:$F$46,2,0))=1,1,0)),"",VLOOKUP($D333,'SN1'!$E$2:$F$46,2,0))</f>
        <v>0</v>
      </c>
      <c r="I333" s="24">
        <f>IF(ISNA(IF((VLOOKUP($D333,'SN2'!$E$2:$F$51,2,0))=1,1,0)),"",VLOOKUP($D333,'SN2'!$E$2:$F$51,2,0))</f>
        <v>0</v>
      </c>
      <c r="J333" s="24">
        <f>IF(ISNA(IF((VLOOKUP($D333,'SN3'!$E$2:$F$43,2,0))=1,2,0)),"",VLOOKUP($D333,'SN3'!$E$2:$F$43,2,0))</f>
        <v>0</v>
      </c>
      <c r="K333" s="24">
        <f>IF(ISNA(IF((VLOOKUP($D333,'SN4'!$E$2:$F$37,2,0))=1,1,0)),"",VLOOKUP($D333,'SN4'!$E$2:$F$37,2,0))</f>
        <v>0</v>
      </c>
      <c r="L333" s="21" t="str">
        <f>IF(ISNA(IF((VLOOKUP($D333,'GN1'!$F$2:$G$47,2,0))=1,1,0)),"",VLOOKUP($D333,'GN1'!$F$2:$G$47,2,0))</f>
        <v/>
      </c>
      <c r="M333" s="27" t="str">
        <f>IF(ISNA(IF((VLOOKUP($D333,'GN2'!$E$2:$F$37,2,0))=1,1,0)),"",VLOOKUP($D333,'GN2'!$E$2:$F$37,2,0))</f>
        <v/>
      </c>
      <c r="N333" s="27">
        <f>IF(ISNA(IF((VLOOKUP($D333,'GN3'!$E$2:$F$61,2,0))=1,1,0)),"",VLOOKUP($D333,'GN3'!$E$2:$F$61,2,0))</f>
        <v>0</v>
      </c>
      <c r="O333" s="29" t="str">
        <f>IF(ISNA(IF((VLOOKUP($D333,'GN4'!$E$3:$F$38,2,0))=1,1,0)),"",VLOOKUP($D333,'GN4'!$E$3:$F$38,2,0))</f>
        <v/>
      </c>
      <c r="P333" s="27"/>
      <c r="Q333" s="27"/>
      <c r="R333" s="27"/>
      <c r="S333" s="27"/>
      <c r="T333" s="27"/>
      <c r="U333" s="27"/>
      <c r="V333" s="27">
        <f>IF(ISNA(IF((VLOOKUP($D333,Chilicookoff!$C$2:$E$37,3,0))=1,1,0)),"",VLOOKUP($D333,Chilicookoff!$C$2:$E$37,3,0))</f>
        <v>0</v>
      </c>
      <c r="W333" s="29" t="str">
        <f>IF(ISNA(VLOOKUP($D333&amp;"",'Advisory Week'!$D$2:$E$32,2,0)),"",VLOOKUP($D333&amp;"",'Advisory Week'!$D$2:$E$32,2,0))</f>
        <v/>
      </c>
      <c r="X333" s="27"/>
      <c r="Y333" s="29" t="str">
        <f>IF(ISNA(IF((VLOOKUP($D333,'B-A-B'!$E$2:$F$70,2,0))=1,1,0)),"",VLOOKUP($D333,'B-A-B'!$E$2:$F$70,2,0))</f>
        <v/>
      </c>
      <c r="Z333" s="27"/>
      <c r="AA333" s="27"/>
      <c r="AB333" s="27" t="str">
        <f t="shared" si="0"/>
        <v/>
      </c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</row>
    <row r="334" spans="1:44" ht="15">
      <c r="A334" s="21">
        <f>Membership!$A338</f>
        <v>0</v>
      </c>
      <c r="B334" s="22">
        <f>Membership!$B338</f>
        <v>0</v>
      </c>
      <c r="C334" s="23">
        <f>Membership!$C338</f>
        <v>0</v>
      </c>
      <c r="D334" s="24" t="str">
        <f>Membership!$D338</f>
        <v/>
      </c>
      <c r="E334" s="27" t="str">
        <f>IF(ISNA(VLOOKUP($D334&amp;"",'GM1'!$G$2:$H$64,2,0)),"",VLOOKUP($D334&amp;"",'GM1'!$G$2:$H$64,2,0))</f>
        <v/>
      </c>
      <c r="F334" s="24" t="str">
        <f>IF(ISNA(VLOOKUP($D334&amp;"",'GM2'!$G$2:$H$64,2,0)),"",VLOOKUP($D334&amp;"",'GM2'!$G$2:$H$64,2,0))</f>
        <v/>
      </c>
      <c r="G334" s="28" t="str">
        <f>IF(ISNA(VLOOKUP($D334&amp;"",'GM3'!$G$2:$H$20,2,0)),"",VLOOKUP($D334&amp;"",'GM3'!$G$2:$H$20,2,0))</f>
        <v/>
      </c>
      <c r="H334" s="21">
        <f>IF(ISNA(IF((VLOOKUP($D334,'SN1'!$E$2:$F$46,2,0))=1,1,0)),"",VLOOKUP($D334,'SN1'!$E$2:$F$46,2,0))</f>
        <v>0</v>
      </c>
      <c r="I334" s="24">
        <f>IF(ISNA(IF((VLOOKUP($D334,'SN2'!$E$2:$F$51,2,0))=1,1,0)),"",VLOOKUP($D334,'SN2'!$E$2:$F$51,2,0))</f>
        <v>0</v>
      </c>
      <c r="J334" s="24">
        <f>IF(ISNA(IF((VLOOKUP($D334,'SN3'!$E$2:$F$43,2,0))=1,2,0)),"",VLOOKUP($D334,'SN3'!$E$2:$F$43,2,0))</f>
        <v>0</v>
      </c>
      <c r="K334" s="24">
        <f>IF(ISNA(IF((VLOOKUP($D334,'SN4'!$E$2:$F$37,2,0))=1,1,0)),"",VLOOKUP($D334,'SN4'!$E$2:$F$37,2,0))</f>
        <v>0</v>
      </c>
      <c r="L334" s="21" t="str">
        <f>IF(ISNA(IF((VLOOKUP($D334,'GN1'!$F$2:$G$47,2,0))=1,1,0)),"",VLOOKUP($D334,'GN1'!$F$2:$G$47,2,0))</f>
        <v/>
      </c>
      <c r="M334" s="27" t="str">
        <f>IF(ISNA(IF((VLOOKUP($D334,'GN2'!$E$2:$F$37,2,0))=1,1,0)),"",VLOOKUP($D334,'GN2'!$E$2:$F$37,2,0))</f>
        <v/>
      </c>
      <c r="N334" s="27">
        <f>IF(ISNA(IF((VLOOKUP($D334,'GN3'!$E$2:$F$61,2,0))=1,1,0)),"",VLOOKUP($D334,'GN3'!$E$2:$F$61,2,0))</f>
        <v>0</v>
      </c>
      <c r="O334" s="29" t="str">
        <f>IF(ISNA(IF((VLOOKUP($D334,'GN4'!$E$3:$F$38,2,0))=1,1,0)),"",VLOOKUP($D334,'GN4'!$E$3:$F$38,2,0))</f>
        <v/>
      </c>
      <c r="P334" s="27"/>
      <c r="Q334" s="27"/>
      <c r="R334" s="27"/>
      <c r="S334" s="27"/>
      <c r="T334" s="27"/>
      <c r="U334" s="27"/>
      <c r="V334" s="27">
        <f>IF(ISNA(IF((VLOOKUP($D334,Chilicookoff!$C$2:$E$37,3,0))=1,1,0)),"",VLOOKUP($D334,Chilicookoff!$C$2:$E$37,3,0))</f>
        <v>0</v>
      </c>
      <c r="W334" s="29" t="str">
        <f>IF(ISNA(VLOOKUP($D334&amp;"",'Advisory Week'!$D$2:$E$32,2,0)),"",VLOOKUP($D334&amp;"",'Advisory Week'!$D$2:$E$32,2,0))</f>
        <v/>
      </c>
      <c r="X334" s="27"/>
      <c r="Y334" s="29" t="str">
        <f>IF(ISNA(IF((VLOOKUP($D334,'B-A-B'!$E$2:$F$70,2,0))=1,1,0)),"",VLOOKUP($D334,'B-A-B'!$E$2:$F$70,2,0))</f>
        <v/>
      </c>
      <c r="Z334" s="27"/>
      <c r="AA334" s="27"/>
      <c r="AB334" s="27" t="str">
        <f t="shared" si="0"/>
        <v/>
      </c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</row>
    <row r="335" spans="1:44" ht="15">
      <c r="A335" s="21">
        <f>Membership!$A339</f>
        <v>0</v>
      </c>
      <c r="B335" s="22">
        <f>Membership!$B339</f>
        <v>0</v>
      </c>
      <c r="C335" s="23">
        <f>Membership!$C339</f>
        <v>0</v>
      </c>
      <c r="D335" s="24" t="str">
        <f>Membership!$D339</f>
        <v/>
      </c>
      <c r="E335" s="27" t="str">
        <f>IF(ISNA(VLOOKUP($D335&amp;"",'GM1'!$G$2:$H$64,2,0)),"",VLOOKUP($D335&amp;"",'GM1'!$G$2:$H$64,2,0))</f>
        <v/>
      </c>
      <c r="F335" s="24" t="str">
        <f>IF(ISNA(VLOOKUP($D335&amp;"",'GM2'!$G$2:$H$64,2,0)),"",VLOOKUP($D335&amp;"",'GM2'!$G$2:$H$64,2,0))</f>
        <v/>
      </c>
      <c r="G335" s="28" t="str">
        <f>IF(ISNA(VLOOKUP($D335&amp;"",'GM3'!$G$2:$H$20,2,0)),"",VLOOKUP($D335&amp;"",'GM3'!$G$2:$H$20,2,0))</f>
        <v/>
      </c>
      <c r="H335" s="21">
        <f>IF(ISNA(IF((VLOOKUP($D335,'SN1'!$E$2:$F$46,2,0))=1,1,0)),"",VLOOKUP($D335,'SN1'!$E$2:$F$46,2,0))</f>
        <v>0</v>
      </c>
      <c r="I335" s="24">
        <f>IF(ISNA(IF((VLOOKUP($D335,'SN2'!$E$2:$F$51,2,0))=1,1,0)),"",VLOOKUP($D335,'SN2'!$E$2:$F$51,2,0))</f>
        <v>0</v>
      </c>
      <c r="J335" s="24">
        <f>IF(ISNA(IF((VLOOKUP($D335,'SN3'!$E$2:$F$43,2,0))=1,2,0)),"",VLOOKUP($D335,'SN3'!$E$2:$F$43,2,0))</f>
        <v>0</v>
      </c>
      <c r="K335" s="24">
        <f>IF(ISNA(IF((VLOOKUP($D335,'SN4'!$E$2:$F$37,2,0))=1,1,0)),"",VLOOKUP($D335,'SN4'!$E$2:$F$37,2,0))</f>
        <v>0</v>
      </c>
      <c r="L335" s="21" t="str">
        <f>IF(ISNA(IF((VLOOKUP($D335,'GN1'!$F$2:$G$47,2,0))=1,1,0)),"",VLOOKUP($D335,'GN1'!$F$2:$G$47,2,0))</f>
        <v/>
      </c>
      <c r="M335" s="27" t="str">
        <f>IF(ISNA(IF((VLOOKUP($D335,'GN2'!$E$2:$F$37,2,0))=1,1,0)),"",VLOOKUP($D335,'GN2'!$E$2:$F$37,2,0))</f>
        <v/>
      </c>
      <c r="N335" s="27">
        <f>IF(ISNA(IF((VLOOKUP($D335,'GN3'!$E$2:$F$61,2,0))=1,1,0)),"",VLOOKUP($D335,'GN3'!$E$2:$F$61,2,0))</f>
        <v>0</v>
      </c>
      <c r="O335" s="29" t="str">
        <f>IF(ISNA(IF((VLOOKUP($D335,'GN4'!$E$3:$F$38,2,0))=1,1,0)),"",VLOOKUP($D335,'GN4'!$E$3:$F$38,2,0))</f>
        <v/>
      </c>
      <c r="P335" s="27"/>
      <c r="Q335" s="27"/>
      <c r="R335" s="27"/>
      <c r="S335" s="27"/>
      <c r="T335" s="27"/>
      <c r="U335" s="27"/>
      <c r="V335" s="27">
        <f>IF(ISNA(IF((VLOOKUP($D335,Chilicookoff!$C$2:$E$37,3,0))=1,1,0)),"",VLOOKUP($D335,Chilicookoff!$C$2:$E$37,3,0))</f>
        <v>0</v>
      </c>
      <c r="W335" s="29" t="str">
        <f>IF(ISNA(VLOOKUP($D335&amp;"",'Advisory Week'!$D$2:$E$32,2,0)),"",VLOOKUP($D335&amp;"",'Advisory Week'!$D$2:$E$32,2,0))</f>
        <v/>
      </c>
      <c r="X335" s="27"/>
      <c r="Y335" s="29" t="str">
        <f>IF(ISNA(IF((VLOOKUP($D335,'B-A-B'!$E$2:$F$70,2,0))=1,1,0)),"",VLOOKUP($D335,'B-A-B'!$E$2:$F$70,2,0))</f>
        <v/>
      </c>
      <c r="Z335" s="27"/>
      <c r="AA335" s="27"/>
      <c r="AB335" s="27" t="str">
        <f t="shared" si="0"/>
        <v/>
      </c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</row>
    <row r="336" spans="1:44" ht="15">
      <c r="A336" s="21">
        <f>Membership!$A340</f>
        <v>0</v>
      </c>
      <c r="B336" s="22">
        <f>Membership!$B340</f>
        <v>0</v>
      </c>
      <c r="C336" s="23">
        <f>Membership!$C340</f>
        <v>0</v>
      </c>
      <c r="D336" s="24" t="str">
        <f>Membership!$D340</f>
        <v/>
      </c>
      <c r="E336" s="27" t="str">
        <f>IF(ISNA(VLOOKUP($D336&amp;"",'GM1'!$G$2:$H$64,2,0)),"",VLOOKUP($D336&amp;"",'GM1'!$G$2:$H$64,2,0))</f>
        <v/>
      </c>
      <c r="F336" s="24" t="str">
        <f>IF(ISNA(VLOOKUP($D336&amp;"",'GM2'!$G$2:$H$64,2,0)),"",VLOOKUP($D336&amp;"",'GM2'!$G$2:$H$64,2,0))</f>
        <v/>
      </c>
      <c r="G336" s="28" t="str">
        <f>IF(ISNA(VLOOKUP($D336&amp;"",'GM3'!$G$2:$H$20,2,0)),"",VLOOKUP($D336&amp;"",'GM3'!$G$2:$H$20,2,0))</f>
        <v/>
      </c>
      <c r="H336" s="21">
        <f>IF(ISNA(IF((VLOOKUP($D336,'SN1'!$E$2:$F$46,2,0))=1,1,0)),"",VLOOKUP($D336,'SN1'!$E$2:$F$46,2,0))</f>
        <v>0</v>
      </c>
      <c r="I336" s="24">
        <f>IF(ISNA(IF((VLOOKUP($D336,'SN2'!$E$2:$F$51,2,0))=1,1,0)),"",VLOOKUP($D336,'SN2'!$E$2:$F$51,2,0))</f>
        <v>0</v>
      </c>
      <c r="J336" s="24">
        <f>IF(ISNA(IF((VLOOKUP($D336,'SN3'!$E$2:$F$43,2,0))=1,2,0)),"",VLOOKUP($D336,'SN3'!$E$2:$F$43,2,0))</f>
        <v>0</v>
      </c>
      <c r="K336" s="24">
        <f>IF(ISNA(IF((VLOOKUP($D336,'SN4'!$E$2:$F$37,2,0))=1,1,0)),"",VLOOKUP($D336,'SN4'!$E$2:$F$37,2,0))</f>
        <v>0</v>
      </c>
      <c r="L336" s="21" t="str">
        <f>IF(ISNA(IF((VLOOKUP($D336,'GN1'!$F$2:$G$47,2,0))=1,1,0)),"",VLOOKUP($D336,'GN1'!$F$2:$G$47,2,0))</f>
        <v/>
      </c>
      <c r="M336" s="27" t="str">
        <f>IF(ISNA(IF((VLOOKUP($D336,'GN2'!$E$2:$F$37,2,0))=1,1,0)),"",VLOOKUP($D336,'GN2'!$E$2:$F$37,2,0))</f>
        <v/>
      </c>
      <c r="N336" s="27">
        <f>IF(ISNA(IF((VLOOKUP($D336,'GN3'!$E$2:$F$61,2,0))=1,1,0)),"",VLOOKUP($D336,'GN3'!$E$2:$F$61,2,0))</f>
        <v>0</v>
      </c>
      <c r="O336" s="29" t="str">
        <f>IF(ISNA(IF((VLOOKUP($D336,'GN4'!$E$3:$F$38,2,0))=1,1,0)),"",VLOOKUP($D336,'GN4'!$E$3:$F$38,2,0))</f>
        <v/>
      </c>
      <c r="P336" s="27"/>
      <c r="Q336" s="27"/>
      <c r="R336" s="27"/>
      <c r="S336" s="27"/>
      <c r="T336" s="27"/>
      <c r="U336" s="27"/>
      <c r="V336" s="27">
        <f>IF(ISNA(IF((VLOOKUP($D336,Chilicookoff!$C$2:$E$37,3,0))=1,1,0)),"",VLOOKUP($D336,Chilicookoff!$C$2:$E$37,3,0))</f>
        <v>0</v>
      </c>
      <c r="W336" s="29" t="str">
        <f>IF(ISNA(VLOOKUP($D336&amp;"",'Advisory Week'!$D$2:$E$32,2,0)),"",VLOOKUP($D336&amp;"",'Advisory Week'!$D$2:$E$32,2,0))</f>
        <v/>
      </c>
      <c r="X336" s="27"/>
      <c r="Y336" s="29" t="str">
        <f>IF(ISNA(IF((VLOOKUP($D336,'B-A-B'!$E$2:$F$70,2,0))=1,1,0)),"",VLOOKUP($D336,'B-A-B'!$E$2:$F$70,2,0))</f>
        <v/>
      </c>
      <c r="Z336" s="27"/>
      <c r="AA336" s="27"/>
      <c r="AB336" s="27" t="str">
        <f t="shared" si="0"/>
        <v/>
      </c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</row>
    <row r="337" spans="1:44" ht="15">
      <c r="A337" s="21">
        <f>Membership!$A341</f>
        <v>0</v>
      </c>
      <c r="B337" s="22">
        <f>Membership!$B341</f>
        <v>0</v>
      </c>
      <c r="C337" s="23">
        <f>Membership!$C341</f>
        <v>0</v>
      </c>
      <c r="D337" s="24" t="str">
        <f>Membership!$D341</f>
        <v/>
      </c>
      <c r="E337" s="27" t="str">
        <f>IF(ISNA(VLOOKUP($D337&amp;"",'GM1'!$G$2:$H$64,2,0)),"",VLOOKUP($D337&amp;"",'GM1'!$G$2:$H$64,2,0))</f>
        <v/>
      </c>
      <c r="F337" s="24" t="str">
        <f>IF(ISNA(VLOOKUP($D337&amp;"",'GM2'!$G$2:$H$64,2,0)),"",VLOOKUP($D337&amp;"",'GM2'!$G$2:$H$64,2,0))</f>
        <v/>
      </c>
      <c r="G337" s="28" t="str">
        <f>IF(ISNA(VLOOKUP($D337&amp;"",'GM3'!$G$2:$H$20,2,0)),"",VLOOKUP($D337&amp;"",'GM3'!$G$2:$H$20,2,0))</f>
        <v/>
      </c>
      <c r="H337" s="21">
        <f>IF(ISNA(IF((VLOOKUP($D337,'SN1'!$E$2:$F$46,2,0))=1,1,0)),"",VLOOKUP($D337,'SN1'!$E$2:$F$46,2,0))</f>
        <v>0</v>
      </c>
      <c r="I337" s="24">
        <f>IF(ISNA(IF((VLOOKUP($D337,'SN2'!$E$2:$F$51,2,0))=1,1,0)),"",VLOOKUP($D337,'SN2'!$E$2:$F$51,2,0))</f>
        <v>0</v>
      </c>
      <c r="J337" s="24">
        <f>IF(ISNA(IF((VLOOKUP($D337,'SN3'!$E$2:$F$43,2,0))=1,2,0)),"",VLOOKUP($D337,'SN3'!$E$2:$F$43,2,0))</f>
        <v>0</v>
      </c>
      <c r="K337" s="24">
        <f>IF(ISNA(IF((VLOOKUP($D337,'SN4'!$E$2:$F$37,2,0))=1,1,0)),"",VLOOKUP($D337,'SN4'!$E$2:$F$37,2,0))</f>
        <v>0</v>
      </c>
      <c r="L337" s="21" t="str">
        <f>IF(ISNA(IF((VLOOKUP($D337,'GN1'!$F$2:$G$47,2,0))=1,1,0)),"",VLOOKUP($D337,'GN1'!$F$2:$G$47,2,0))</f>
        <v/>
      </c>
      <c r="M337" s="27" t="str">
        <f>IF(ISNA(IF((VLOOKUP($D337,'GN2'!$E$2:$F$37,2,0))=1,1,0)),"",VLOOKUP($D337,'GN2'!$E$2:$F$37,2,0))</f>
        <v/>
      </c>
      <c r="N337" s="27">
        <f>IF(ISNA(IF((VLOOKUP($D337,'GN3'!$E$2:$F$61,2,0))=1,1,0)),"",VLOOKUP($D337,'GN3'!$E$2:$F$61,2,0))</f>
        <v>0</v>
      </c>
      <c r="O337" s="29" t="str">
        <f>IF(ISNA(IF((VLOOKUP($D337,'GN4'!$E$3:$F$38,2,0))=1,1,0)),"",VLOOKUP($D337,'GN4'!$E$3:$F$38,2,0))</f>
        <v/>
      </c>
      <c r="P337" s="27"/>
      <c r="Q337" s="27"/>
      <c r="R337" s="27"/>
      <c r="S337" s="27"/>
      <c r="T337" s="27"/>
      <c r="U337" s="27"/>
      <c r="V337" s="27">
        <f>IF(ISNA(IF((VLOOKUP($D337,Chilicookoff!$C$2:$E$37,3,0))=1,1,0)),"",VLOOKUP($D337,Chilicookoff!$C$2:$E$37,3,0))</f>
        <v>0</v>
      </c>
      <c r="W337" s="29" t="str">
        <f>IF(ISNA(VLOOKUP($D337&amp;"",'Advisory Week'!$D$2:$E$32,2,0)),"",VLOOKUP($D337&amp;"",'Advisory Week'!$D$2:$E$32,2,0))</f>
        <v/>
      </c>
      <c r="X337" s="27"/>
      <c r="Y337" s="29" t="str">
        <f>IF(ISNA(IF((VLOOKUP($D337,'B-A-B'!$E$2:$F$70,2,0))=1,1,0)),"",VLOOKUP($D337,'B-A-B'!$E$2:$F$70,2,0))</f>
        <v/>
      </c>
      <c r="Z337" s="27"/>
      <c r="AA337" s="27"/>
      <c r="AB337" s="27" t="str">
        <f t="shared" si="0"/>
        <v/>
      </c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</row>
    <row r="338" spans="1:44" ht="15">
      <c r="A338" s="21">
        <f>Membership!$A342</f>
        <v>0</v>
      </c>
      <c r="B338" s="22">
        <f>Membership!$B342</f>
        <v>0</v>
      </c>
      <c r="C338" s="23">
        <f>Membership!$C342</f>
        <v>0</v>
      </c>
      <c r="D338" s="24" t="str">
        <f>Membership!$D342</f>
        <v/>
      </c>
      <c r="E338" s="27" t="str">
        <f>IF(ISNA(VLOOKUP($D338&amp;"",'GM1'!$G$2:$H$64,2,0)),"",VLOOKUP($D338&amp;"",'GM1'!$G$2:$H$64,2,0))</f>
        <v/>
      </c>
      <c r="F338" s="24" t="str">
        <f>IF(ISNA(VLOOKUP($D338&amp;"",'GM2'!$G$2:$H$64,2,0)),"",VLOOKUP($D338&amp;"",'GM2'!$G$2:$H$64,2,0))</f>
        <v/>
      </c>
      <c r="G338" s="28" t="str">
        <f>IF(ISNA(VLOOKUP($D338&amp;"",'GM3'!$G$2:$H$20,2,0)),"",VLOOKUP($D338&amp;"",'GM3'!$G$2:$H$20,2,0))</f>
        <v/>
      </c>
      <c r="H338" s="21">
        <f>IF(ISNA(IF((VLOOKUP($D338,'SN1'!$E$2:$F$46,2,0))=1,1,0)),"",VLOOKUP($D338,'SN1'!$E$2:$F$46,2,0))</f>
        <v>0</v>
      </c>
      <c r="I338" s="24">
        <f>IF(ISNA(IF((VLOOKUP($D338,'SN2'!$E$2:$F$51,2,0))=1,1,0)),"",VLOOKUP($D338,'SN2'!$E$2:$F$51,2,0))</f>
        <v>0</v>
      </c>
      <c r="J338" s="24">
        <f>IF(ISNA(IF((VLOOKUP($D338,'SN3'!$E$2:$F$43,2,0))=1,2,0)),"",VLOOKUP($D338,'SN3'!$E$2:$F$43,2,0))</f>
        <v>0</v>
      </c>
      <c r="K338" s="24">
        <f>IF(ISNA(IF((VLOOKUP($D338,'SN4'!$E$2:$F$37,2,0))=1,1,0)),"",VLOOKUP($D338,'SN4'!$E$2:$F$37,2,0))</f>
        <v>0</v>
      </c>
      <c r="L338" s="21" t="str">
        <f>IF(ISNA(IF((VLOOKUP($D338,'GN1'!$F$2:$G$47,2,0))=1,1,0)),"",VLOOKUP($D338,'GN1'!$F$2:$G$47,2,0))</f>
        <v/>
      </c>
      <c r="M338" s="27" t="str">
        <f>IF(ISNA(IF((VLOOKUP($D338,'GN2'!$E$2:$F$37,2,0))=1,1,0)),"",VLOOKUP($D338,'GN2'!$E$2:$F$37,2,0))</f>
        <v/>
      </c>
      <c r="N338" s="27">
        <f>IF(ISNA(IF((VLOOKUP($D338,'GN3'!$E$2:$F$61,2,0))=1,1,0)),"",VLOOKUP($D338,'GN3'!$E$2:$F$61,2,0))</f>
        <v>0</v>
      </c>
      <c r="O338" s="29" t="str">
        <f>IF(ISNA(IF((VLOOKUP($D338,'GN4'!$E$3:$F$38,2,0))=1,1,0)),"",VLOOKUP($D338,'GN4'!$E$3:$F$38,2,0))</f>
        <v/>
      </c>
      <c r="P338" s="27"/>
      <c r="Q338" s="27"/>
      <c r="R338" s="27"/>
      <c r="S338" s="27"/>
      <c r="T338" s="27"/>
      <c r="U338" s="27"/>
      <c r="V338" s="27">
        <f>IF(ISNA(IF((VLOOKUP($D338,Chilicookoff!$C$2:$E$37,3,0))=1,1,0)),"",VLOOKUP($D338,Chilicookoff!$C$2:$E$37,3,0))</f>
        <v>0</v>
      </c>
      <c r="W338" s="29" t="str">
        <f>IF(ISNA(VLOOKUP($D338&amp;"",'Advisory Week'!$D$2:$E$32,2,0)),"",VLOOKUP($D338&amp;"",'Advisory Week'!$D$2:$E$32,2,0))</f>
        <v/>
      </c>
      <c r="X338" s="27"/>
      <c r="Y338" s="29" t="str">
        <f>IF(ISNA(IF((VLOOKUP($D338,'B-A-B'!$E$2:$F$70,2,0))=1,1,0)),"",VLOOKUP($D338,'B-A-B'!$E$2:$F$70,2,0))</f>
        <v/>
      </c>
      <c r="Z338" s="27"/>
      <c r="AA338" s="27"/>
      <c r="AB338" s="27" t="str">
        <f t="shared" si="0"/>
        <v/>
      </c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</row>
    <row r="339" spans="1:44" ht="15">
      <c r="A339" s="21">
        <f>Membership!$A343</f>
        <v>0</v>
      </c>
      <c r="B339" s="22">
        <f>Membership!$B343</f>
        <v>0</v>
      </c>
      <c r="C339" s="23">
        <f>Membership!$C343</f>
        <v>0</v>
      </c>
      <c r="D339" s="24" t="str">
        <f>Membership!$D343</f>
        <v/>
      </c>
      <c r="E339" s="27" t="str">
        <f>IF(ISNA(VLOOKUP($D339&amp;"",'GM1'!$G$2:$H$64,2,0)),"",VLOOKUP($D339&amp;"",'GM1'!$G$2:$H$64,2,0))</f>
        <v/>
      </c>
      <c r="F339" s="24" t="str">
        <f>IF(ISNA(VLOOKUP($D339&amp;"",'GM2'!$G$2:$H$64,2,0)),"",VLOOKUP($D339&amp;"",'GM2'!$G$2:$H$64,2,0))</f>
        <v/>
      </c>
      <c r="G339" s="28" t="str">
        <f>IF(ISNA(VLOOKUP($D339&amp;"",'GM3'!$G$2:$H$20,2,0)),"",VLOOKUP($D339&amp;"",'GM3'!$G$2:$H$20,2,0))</f>
        <v/>
      </c>
      <c r="H339" s="21">
        <f>IF(ISNA(IF((VLOOKUP($D339,'SN1'!$E$2:$F$46,2,0))=1,1,0)),"",VLOOKUP($D339,'SN1'!$E$2:$F$46,2,0))</f>
        <v>0</v>
      </c>
      <c r="I339" s="24">
        <f>IF(ISNA(IF((VLOOKUP($D339,'SN2'!$E$2:$F$51,2,0))=1,1,0)),"",VLOOKUP($D339,'SN2'!$E$2:$F$51,2,0))</f>
        <v>0</v>
      </c>
      <c r="J339" s="24">
        <f>IF(ISNA(IF((VLOOKUP($D339,'SN3'!$E$2:$F$43,2,0))=1,2,0)),"",VLOOKUP($D339,'SN3'!$E$2:$F$43,2,0))</f>
        <v>0</v>
      </c>
      <c r="K339" s="24">
        <f>IF(ISNA(IF((VLOOKUP($D339,'SN4'!$E$2:$F$37,2,0))=1,1,0)),"",VLOOKUP($D339,'SN4'!$E$2:$F$37,2,0))</f>
        <v>0</v>
      </c>
      <c r="L339" s="21" t="str">
        <f>IF(ISNA(IF((VLOOKUP($D339,'GN1'!$F$2:$G$47,2,0))=1,1,0)),"",VLOOKUP($D339,'GN1'!$F$2:$G$47,2,0))</f>
        <v/>
      </c>
      <c r="M339" s="27" t="str">
        <f>IF(ISNA(IF((VLOOKUP($D339,'GN2'!$E$2:$F$37,2,0))=1,1,0)),"",VLOOKUP($D339,'GN2'!$E$2:$F$37,2,0))</f>
        <v/>
      </c>
      <c r="N339" s="27">
        <f>IF(ISNA(IF((VLOOKUP($D339,'GN3'!$E$2:$F$61,2,0))=1,1,0)),"",VLOOKUP($D339,'GN3'!$E$2:$F$61,2,0))</f>
        <v>0</v>
      </c>
      <c r="O339" s="29" t="str">
        <f>IF(ISNA(IF((VLOOKUP($D339,'GN4'!$E$3:$F$38,2,0))=1,1,0)),"",VLOOKUP($D339,'GN4'!$E$3:$F$38,2,0))</f>
        <v/>
      </c>
      <c r="P339" s="27"/>
      <c r="Q339" s="27"/>
      <c r="R339" s="27"/>
      <c r="S339" s="27"/>
      <c r="T339" s="27"/>
      <c r="U339" s="27"/>
      <c r="V339" s="27">
        <f>IF(ISNA(IF((VLOOKUP($D339,Chilicookoff!$C$2:$E$37,3,0))=1,1,0)),"",VLOOKUP($D339,Chilicookoff!$C$2:$E$37,3,0))</f>
        <v>0</v>
      </c>
      <c r="W339" s="29" t="str">
        <f>IF(ISNA(VLOOKUP($D339&amp;"",'Advisory Week'!$D$2:$E$32,2,0)),"",VLOOKUP($D339&amp;"",'Advisory Week'!$D$2:$E$32,2,0))</f>
        <v/>
      </c>
      <c r="X339" s="27"/>
      <c r="Y339" s="29" t="str">
        <f>IF(ISNA(IF((VLOOKUP($D339,'B-A-B'!$E$2:$F$70,2,0))=1,1,0)),"",VLOOKUP($D339,'B-A-B'!$E$2:$F$70,2,0))</f>
        <v/>
      </c>
      <c r="Z339" s="27"/>
      <c r="AA339" s="27"/>
      <c r="AB339" s="27" t="str">
        <f t="shared" si="0"/>
        <v/>
      </c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</row>
    <row r="340" spans="1:44" ht="15">
      <c r="A340" s="21">
        <f>Membership!$A344</f>
        <v>0</v>
      </c>
      <c r="B340" s="22">
        <f>Membership!$B344</f>
        <v>0</v>
      </c>
      <c r="C340" s="23">
        <f>Membership!$C344</f>
        <v>0</v>
      </c>
      <c r="D340" s="24" t="str">
        <f>Membership!$D344</f>
        <v/>
      </c>
      <c r="E340" s="27" t="str">
        <f>IF(ISNA(VLOOKUP($D340&amp;"",'GM1'!$G$2:$H$64,2,0)),"",VLOOKUP($D340&amp;"",'GM1'!$G$2:$H$64,2,0))</f>
        <v/>
      </c>
      <c r="F340" s="24" t="str">
        <f>IF(ISNA(VLOOKUP($D340&amp;"",'GM2'!$G$2:$H$64,2,0)),"",VLOOKUP($D340&amp;"",'GM2'!$G$2:$H$64,2,0))</f>
        <v/>
      </c>
      <c r="G340" s="28" t="str">
        <f>IF(ISNA(VLOOKUP($D340&amp;"",'GM3'!$G$2:$H$20,2,0)),"",VLOOKUP($D340&amp;"",'GM3'!$G$2:$H$20,2,0))</f>
        <v/>
      </c>
      <c r="H340" s="21">
        <f>IF(ISNA(IF((VLOOKUP($D340,'SN1'!$E$2:$F$46,2,0))=1,1,0)),"",VLOOKUP($D340,'SN1'!$E$2:$F$46,2,0))</f>
        <v>0</v>
      </c>
      <c r="I340" s="24">
        <f>IF(ISNA(IF((VLOOKUP($D340,'SN2'!$E$2:$F$51,2,0))=1,1,0)),"",VLOOKUP($D340,'SN2'!$E$2:$F$51,2,0))</f>
        <v>0</v>
      </c>
      <c r="J340" s="24">
        <f>IF(ISNA(IF((VLOOKUP($D340,'SN3'!$E$2:$F$43,2,0))=1,2,0)),"",VLOOKUP($D340,'SN3'!$E$2:$F$43,2,0))</f>
        <v>0</v>
      </c>
      <c r="K340" s="24">
        <f>IF(ISNA(IF((VLOOKUP($D340,'SN4'!$E$2:$F$37,2,0))=1,1,0)),"",VLOOKUP($D340,'SN4'!$E$2:$F$37,2,0))</f>
        <v>0</v>
      </c>
      <c r="L340" s="21" t="str">
        <f>IF(ISNA(IF((VLOOKUP($D340,'GN1'!$F$2:$G$47,2,0))=1,1,0)),"",VLOOKUP($D340,'GN1'!$F$2:$G$47,2,0))</f>
        <v/>
      </c>
      <c r="M340" s="27" t="str">
        <f>IF(ISNA(IF((VLOOKUP($D340,'GN2'!$E$2:$F$37,2,0))=1,1,0)),"",VLOOKUP($D340,'GN2'!$E$2:$F$37,2,0))</f>
        <v/>
      </c>
      <c r="N340" s="27">
        <f>IF(ISNA(IF((VLOOKUP($D340,'GN3'!$E$2:$F$61,2,0))=1,1,0)),"",VLOOKUP($D340,'GN3'!$E$2:$F$61,2,0))</f>
        <v>0</v>
      </c>
      <c r="O340" s="29" t="str">
        <f>IF(ISNA(IF((VLOOKUP($D340,'GN4'!$E$3:$F$38,2,0))=1,1,0)),"",VLOOKUP($D340,'GN4'!$E$3:$F$38,2,0))</f>
        <v/>
      </c>
      <c r="P340" s="27"/>
      <c r="Q340" s="27"/>
      <c r="R340" s="27"/>
      <c r="S340" s="27"/>
      <c r="T340" s="27"/>
      <c r="U340" s="27"/>
      <c r="V340" s="27">
        <f>IF(ISNA(IF((VLOOKUP($D340,Chilicookoff!$C$2:$E$37,3,0))=1,1,0)),"",VLOOKUP($D340,Chilicookoff!$C$2:$E$37,3,0))</f>
        <v>0</v>
      </c>
      <c r="W340" s="29" t="str">
        <f>IF(ISNA(VLOOKUP($D340&amp;"",'Advisory Week'!$D$2:$E$32,2,0)),"",VLOOKUP($D340&amp;"",'Advisory Week'!$D$2:$E$32,2,0))</f>
        <v/>
      </c>
      <c r="X340" s="27"/>
      <c r="Y340" s="29" t="str">
        <f>IF(ISNA(IF((VLOOKUP($D340,'B-A-B'!$E$2:$F$70,2,0))=1,1,0)),"",VLOOKUP($D340,'B-A-B'!$E$2:$F$70,2,0))</f>
        <v/>
      </c>
      <c r="Z340" s="27"/>
      <c r="AA340" s="27"/>
      <c r="AB340" s="27" t="str">
        <f t="shared" si="0"/>
        <v/>
      </c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</row>
    <row r="341" spans="1:44" ht="15">
      <c r="A341" s="21">
        <f>Membership!$A345</f>
        <v>0</v>
      </c>
      <c r="B341" s="22">
        <f>Membership!$B345</f>
        <v>0</v>
      </c>
      <c r="C341" s="23">
        <f>Membership!$C345</f>
        <v>0</v>
      </c>
      <c r="D341" s="24" t="str">
        <f>Membership!$D345</f>
        <v/>
      </c>
      <c r="E341" s="27" t="str">
        <f>IF(ISNA(VLOOKUP($D341&amp;"",'GM1'!$G$2:$H$64,2,0)),"",VLOOKUP($D341&amp;"",'GM1'!$G$2:$H$64,2,0))</f>
        <v/>
      </c>
      <c r="F341" s="24" t="str">
        <f>IF(ISNA(VLOOKUP($D341&amp;"",'GM2'!$G$2:$H$64,2,0)),"",VLOOKUP($D341&amp;"",'GM2'!$G$2:$H$64,2,0))</f>
        <v/>
      </c>
      <c r="G341" s="28" t="str">
        <f>IF(ISNA(VLOOKUP($D341&amp;"",'GM3'!$G$2:$H$20,2,0)),"",VLOOKUP($D341&amp;"",'GM3'!$G$2:$H$20,2,0))</f>
        <v/>
      </c>
      <c r="H341" s="21">
        <f>IF(ISNA(IF((VLOOKUP($D341,'SN1'!$E$2:$F$46,2,0))=1,1,0)),"",VLOOKUP($D341,'SN1'!$E$2:$F$46,2,0))</f>
        <v>0</v>
      </c>
      <c r="I341" s="24">
        <f>IF(ISNA(IF((VLOOKUP($D341,'SN2'!$E$2:$F$51,2,0))=1,1,0)),"",VLOOKUP($D341,'SN2'!$E$2:$F$51,2,0))</f>
        <v>0</v>
      </c>
      <c r="J341" s="24">
        <f>IF(ISNA(IF((VLOOKUP($D341,'SN3'!$E$2:$F$43,2,0))=1,2,0)),"",VLOOKUP($D341,'SN3'!$E$2:$F$43,2,0))</f>
        <v>0</v>
      </c>
      <c r="K341" s="24">
        <f>IF(ISNA(IF((VLOOKUP($D341,'SN4'!$E$2:$F$37,2,0))=1,1,0)),"",VLOOKUP($D341,'SN4'!$E$2:$F$37,2,0))</f>
        <v>0</v>
      </c>
      <c r="L341" s="21" t="str">
        <f>IF(ISNA(IF((VLOOKUP($D341,'GN1'!$F$2:$G$47,2,0))=1,1,0)),"",VLOOKUP($D341,'GN1'!$F$2:$G$47,2,0))</f>
        <v/>
      </c>
      <c r="M341" s="27" t="str">
        <f>IF(ISNA(IF((VLOOKUP($D341,'GN2'!$E$2:$F$37,2,0))=1,1,0)),"",VLOOKUP($D341,'GN2'!$E$2:$F$37,2,0))</f>
        <v/>
      </c>
      <c r="N341" s="27">
        <f>IF(ISNA(IF((VLOOKUP($D341,'GN3'!$E$2:$F$61,2,0))=1,1,0)),"",VLOOKUP($D341,'GN3'!$E$2:$F$61,2,0))</f>
        <v>0</v>
      </c>
      <c r="O341" s="29" t="str">
        <f>IF(ISNA(IF((VLOOKUP($D341,'GN4'!$E$3:$F$38,2,0))=1,1,0)),"",VLOOKUP($D341,'GN4'!$E$3:$F$38,2,0))</f>
        <v/>
      </c>
      <c r="P341" s="27"/>
      <c r="Q341" s="27"/>
      <c r="R341" s="27"/>
      <c r="S341" s="27"/>
      <c r="T341" s="27"/>
      <c r="U341" s="27"/>
      <c r="V341" s="27">
        <f>IF(ISNA(IF((VLOOKUP($D341,Chilicookoff!$C$2:$E$37,3,0))=1,1,0)),"",VLOOKUP($D341,Chilicookoff!$C$2:$E$37,3,0))</f>
        <v>0</v>
      </c>
      <c r="W341" s="29" t="str">
        <f>IF(ISNA(VLOOKUP($D341&amp;"",'Advisory Week'!$D$2:$E$32,2,0)),"",VLOOKUP($D341&amp;"",'Advisory Week'!$D$2:$E$32,2,0))</f>
        <v/>
      </c>
      <c r="X341" s="27"/>
      <c r="Y341" s="29" t="str">
        <f>IF(ISNA(IF((VLOOKUP($D341,'B-A-B'!$E$2:$F$70,2,0))=1,1,0)),"",VLOOKUP($D341,'B-A-B'!$E$2:$F$70,2,0))</f>
        <v/>
      </c>
      <c r="Z341" s="27"/>
      <c r="AA341" s="27"/>
      <c r="AB341" s="27" t="str">
        <f t="shared" si="0"/>
        <v/>
      </c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</row>
    <row r="342" spans="1:44" ht="15">
      <c r="A342" s="21">
        <f>Membership!$A346</f>
        <v>0</v>
      </c>
      <c r="B342" s="22">
        <f>Membership!$B346</f>
        <v>0</v>
      </c>
      <c r="C342" s="23">
        <f>Membership!$C346</f>
        <v>0</v>
      </c>
      <c r="D342" s="24" t="str">
        <f>Membership!$D346</f>
        <v/>
      </c>
      <c r="E342" s="27" t="str">
        <f>IF(ISNA(VLOOKUP($D342&amp;"",'GM1'!$G$2:$H$64,2,0)),"",VLOOKUP($D342&amp;"",'GM1'!$G$2:$H$64,2,0))</f>
        <v/>
      </c>
      <c r="F342" s="24" t="str">
        <f>IF(ISNA(VLOOKUP($D342&amp;"",'GM2'!$G$2:$H$64,2,0)),"",VLOOKUP($D342&amp;"",'GM2'!$G$2:$H$64,2,0))</f>
        <v/>
      </c>
      <c r="G342" s="28" t="str">
        <f>IF(ISNA(VLOOKUP($D342&amp;"",'GM3'!$G$2:$H$20,2,0)),"",VLOOKUP($D342&amp;"",'GM3'!$G$2:$H$20,2,0))</f>
        <v/>
      </c>
      <c r="H342" s="21">
        <f>IF(ISNA(IF((VLOOKUP($D342,'SN1'!$E$2:$F$46,2,0))=1,1,0)),"",VLOOKUP($D342,'SN1'!$E$2:$F$46,2,0))</f>
        <v>0</v>
      </c>
      <c r="I342" s="24">
        <f>IF(ISNA(IF((VLOOKUP($D342,'SN2'!$E$2:$F$51,2,0))=1,1,0)),"",VLOOKUP($D342,'SN2'!$E$2:$F$51,2,0))</f>
        <v>0</v>
      </c>
      <c r="J342" s="24">
        <f>IF(ISNA(IF((VLOOKUP($D342,'SN3'!$E$2:$F$43,2,0))=1,2,0)),"",VLOOKUP($D342,'SN3'!$E$2:$F$43,2,0))</f>
        <v>0</v>
      </c>
      <c r="K342" s="24">
        <f>IF(ISNA(IF((VLOOKUP($D342,'SN4'!$E$2:$F$37,2,0))=1,1,0)),"",VLOOKUP($D342,'SN4'!$E$2:$F$37,2,0))</f>
        <v>0</v>
      </c>
      <c r="L342" s="21" t="str">
        <f>IF(ISNA(IF((VLOOKUP($D342,'GN1'!$F$2:$G$47,2,0))=1,1,0)),"",VLOOKUP($D342,'GN1'!$F$2:$G$47,2,0))</f>
        <v/>
      </c>
      <c r="M342" s="27" t="str">
        <f>IF(ISNA(IF((VLOOKUP($D342,'GN2'!$E$2:$F$37,2,0))=1,1,0)),"",VLOOKUP($D342,'GN2'!$E$2:$F$37,2,0))</f>
        <v/>
      </c>
      <c r="N342" s="27">
        <f>IF(ISNA(IF((VLOOKUP($D342,'GN3'!$E$2:$F$61,2,0))=1,1,0)),"",VLOOKUP($D342,'GN3'!$E$2:$F$61,2,0))</f>
        <v>0</v>
      </c>
      <c r="O342" s="29" t="str">
        <f>IF(ISNA(IF((VLOOKUP($D342,'GN4'!$E$3:$F$38,2,0))=1,1,0)),"",VLOOKUP($D342,'GN4'!$E$3:$F$38,2,0))</f>
        <v/>
      </c>
      <c r="P342" s="27"/>
      <c r="Q342" s="27"/>
      <c r="R342" s="27"/>
      <c r="S342" s="27"/>
      <c r="T342" s="27"/>
      <c r="U342" s="27"/>
      <c r="V342" s="27">
        <f>IF(ISNA(IF((VLOOKUP($D342,Chilicookoff!$C$2:$E$37,3,0))=1,1,0)),"",VLOOKUP($D342,Chilicookoff!$C$2:$E$37,3,0))</f>
        <v>0</v>
      </c>
      <c r="W342" s="29" t="str">
        <f>IF(ISNA(VLOOKUP($D342&amp;"",'Advisory Week'!$D$2:$E$32,2,0)),"",VLOOKUP($D342&amp;"",'Advisory Week'!$D$2:$E$32,2,0))</f>
        <v/>
      </c>
      <c r="X342" s="27"/>
      <c r="Y342" s="29" t="str">
        <f>IF(ISNA(IF((VLOOKUP($D342,'B-A-B'!$E$2:$F$70,2,0))=1,1,0)),"",VLOOKUP($D342,'B-A-B'!$E$2:$F$70,2,0))</f>
        <v/>
      </c>
      <c r="Z342" s="27"/>
      <c r="AA342" s="27"/>
      <c r="AB342" s="27" t="str">
        <f t="shared" si="0"/>
        <v/>
      </c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</row>
    <row r="343" spans="1:44" ht="15">
      <c r="A343" s="21">
        <f>Membership!$A347</f>
        <v>0</v>
      </c>
      <c r="B343" s="22">
        <f>Membership!$B347</f>
        <v>0</v>
      </c>
      <c r="C343" s="23">
        <f>Membership!$C347</f>
        <v>0</v>
      </c>
      <c r="D343" s="24" t="str">
        <f>Membership!$D347</f>
        <v/>
      </c>
      <c r="E343" s="27" t="str">
        <f>IF(ISNA(VLOOKUP($D343&amp;"",'GM1'!$G$2:$H$64,2,0)),"",VLOOKUP($D343&amp;"",'GM1'!$G$2:$H$64,2,0))</f>
        <v/>
      </c>
      <c r="F343" s="24" t="str">
        <f>IF(ISNA(VLOOKUP($D343&amp;"",'GM2'!$G$2:$H$64,2,0)),"",VLOOKUP($D343&amp;"",'GM2'!$G$2:$H$64,2,0))</f>
        <v/>
      </c>
      <c r="G343" s="28" t="str">
        <f>IF(ISNA(VLOOKUP($D343&amp;"",'GM3'!$G$2:$H$20,2,0)),"",VLOOKUP($D343&amp;"",'GM3'!$G$2:$H$20,2,0))</f>
        <v/>
      </c>
      <c r="H343" s="21">
        <f>IF(ISNA(IF((VLOOKUP($D343,'SN1'!$E$2:$F$46,2,0))=1,1,0)),"",VLOOKUP($D343,'SN1'!$E$2:$F$46,2,0))</f>
        <v>0</v>
      </c>
      <c r="I343" s="24">
        <f>IF(ISNA(IF((VLOOKUP($D343,'SN2'!$E$2:$F$51,2,0))=1,1,0)),"",VLOOKUP($D343,'SN2'!$E$2:$F$51,2,0))</f>
        <v>0</v>
      </c>
      <c r="J343" s="24">
        <f>IF(ISNA(IF((VLOOKUP($D343,'SN3'!$E$2:$F$43,2,0))=1,2,0)),"",VLOOKUP($D343,'SN3'!$E$2:$F$43,2,0))</f>
        <v>0</v>
      </c>
      <c r="K343" s="24">
        <f>IF(ISNA(IF((VLOOKUP($D343,'SN4'!$E$2:$F$37,2,0))=1,1,0)),"",VLOOKUP($D343,'SN4'!$E$2:$F$37,2,0))</f>
        <v>0</v>
      </c>
      <c r="L343" s="21" t="str">
        <f>IF(ISNA(IF((VLOOKUP($D343,'GN1'!$F$2:$G$47,2,0))=1,1,0)),"",VLOOKUP($D343,'GN1'!$F$2:$G$47,2,0))</f>
        <v/>
      </c>
      <c r="M343" s="27" t="str">
        <f>IF(ISNA(IF((VLOOKUP($D343,'GN2'!$E$2:$F$37,2,0))=1,1,0)),"",VLOOKUP($D343,'GN2'!$E$2:$F$37,2,0))</f>
        <v/>
      </c>
      <c r="N343" s="27">
        <f>IF(ISNA(IF((VLOOKUP($D343,'GN3'!$E$2:$F$61,2,0))=1,1,0)),"",VLOOKUP($D343,'GN3'!$E$2:$F$61,2,0))</f>
        <v>0</v>
      </c>
      <c r="O343" s="29" t="str">
        <f>IF(ISNA(IF((VLOOKUP($D343,'GN4'!$E$3:$F$38,2,0))=1,1,0)),"",VLOOKUP($D343,'GN4'!$E$3:$F$38,2,0))</f>
        <v/>
      </c>
      <c r="P343" s="27"/>
      <c r="Q343" s="27"/>
      <c r="R343" s="27"/>
      <c r="S343" s="27"/>
      <c r="T343" s="27"/>
      <c r="U343" s="27"/>
      <c r="V343" s="27">
        <f>IF(ISNA(IF((VLOOKUP($D343,Chilicookoff!$C$2:$E$37,3,0))=1,1,0)),"",VLOOKUP($D343,Chilicookoff!$C$2:$E$37,3,0))</f>
        <v>0</v>
      </c>
      <c r="W343" s="29" t="str">
        <f>IF(ISNA(VLOOKUP($D343&amp;"",'Advisory Week'!$D$2:$E$32,2,0)),"",VLOOKUP($D343&amp;"",'Advisory Week'!$D$2:$E$32,2,0))</f>
        <v/>
      </c>
      <c r="X343" s="27"/>
      <c r="Y343" s="29" t="str">
        <f>IF(ISNA(IF((VLOOKUP($D343,'B-A-B'!$E$2:$F$70,2,0))=1,1,0)),"",VLOOKUP($D343,'B-A-B'!$E$2:$F$70,2,0))</f>
        <v/>
      </c>
      <c r="Z343" s="27"/>
      <c r="AA343" s="27"/>
      <c r="AB343" s="27" t="str">
        <f t="shared" si="0"/>
        <v/>
      </c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</row>
    <row r="344" spans="1:44" ht="15">
      <c r="A344" s="21">
        <f>Membership!$A348</f>
        <v>0</v>
      </c>
      <c r="B344" s="22">
        <f>Membership!$B348</f>
        <v>0</v>
      </c>
      <c r="C344" s="23">
        <f>Membership!$C348</f>
        <v>0</v>
      </c>
      <c r="D344" s="24" t="str">
        <f>Membership!$D348</f>
        <v/>
      </c>
      <c r="E344" s="27" t="str">
        <f>IF(ISNA(VLOOKUP($D344&amp;"",'GM1'!$G$2:$H$64,2,0)),"",VLOOKUP($D344&amp;"",'GM1'!$G$2:$H$64,2,0))</f>
        <v/>
      </c>
      <c r="F344" s="24" t="str">
        <f>IF(ISNA(VLOOKUP($D344&amp;"",'GM2'!$G$2:$H$64,2,0)),"",VLOOKUP($D344&amp;"",'GM2'!$G$2:$H$64,2,0))</f>
        <v/>
      </c>
      <c r="G344" s="28" t="str">
        <f>IF(ISNA(VLOOKUP($D344&amp;"",'GM3'!$G$2:$H$20,2,0)),"",VLOOKUP($D344&amp;"",'GM3'!$G$2:$H$20,2,0))</f>
        <v/>
      </c>
      <c r="H344" s="21">
        <f>IF(ISNA(IF((VLOOKUP($D344,'SN1'!$E$2:$F$46,2,0))=1,1,0)),"",VLOOKUP($D344,'SN1'!$E$2:$F$46,2,0))</f>
        <v>0</v>
      </c>
      <c r="I344" s="24">
        <f>IF(ISNA(IF((VLOOKUP($D344,'SN2'!$E$2:$F$51,2,0))=1,1,0)),"",VLOOKUP($D344,'SN2'!$E$2:$F$51,2,0))</f>
        <v>0</v>
      </c>
      <c r="J344" s="24">
        <f>IF(ISNA(IF((VLOOKUP($D344,'SN3'!$E$2:$F$43,2,0))=1,2,0)),"",VLOOKUP($D344,'SN3'!$E$2:$F$43,2,0))</f>
        <v>0</v>
      </c>
      <c r="K344" s="24">
        <f>IF(ISNA(IF((VLOOKUP($D344,'SN4'!$E$2:$F$37,2,0))=1,1,0)),"",VLOOKUP($D344,'SN4'!$E$2:$F$37,2,0))</f>
        <v>0</v>
      </c>
      <c r="L344" s="21" t="str">
        <f>IF(ISNA(IF((VLOOKUP($D344,'GN1'!$F$2:$G$47,2,0))=1,1,0)),"",VLOOKUP($D344,'GN1'!$F$2:$G$47,2,0))</f>
        <v/>
      </c>
      <c r="M344" s="27" t="str">
        <f>IF(ISNA(IF((VLOOKUP($D344,'GN2'!$E$2:$F$37,2,0))=1,1,0)),"",VLOOKUP($D344,'GN2'!$E$2:$F$37,2,0))</f>
        <v/>
      </c>
      <c r="N344" s="27">
        <f>IF(ISNA(IF((VLOOKUP($D344,'GN3'!$E$2:$F$61,2,0))=1,1,0)),"",VLOOKUP($D344,'GN3'!$E$2:$F$61,2,0))</f>
        <v>0</v>
      </c>
      <c r="O344" s="29" t="str">
        <f>IF(ISNA(IF((VLOOKUP($D344,'GN4'!$E$3:$F$38,2,0))=1,1,0)),"",VLOOKUP($D344,'GN4'!$E$3:$F$38,2,0))</f>
        <v/>
      </c>
      <c r="P344" s="27"/>
      <c r="Q344" s="27"/>
      <c r="R344" s="27"/>
      <c r="S344" s="27"/>
      <c r="T344" s="27"/>
      <c r="U344" s="27"/>
      <c r="V344" s="27">
        <f>IF(ISNA(IF((VLOOKUP($D344,Chilicookoff!$C$2:$E$37,3,0))=1,1,0)),"",VLOOKUP($D344,Chilicookoff!$C$2:$E$37,3,0))</f>
        <v>0</v>
      </c>
      <c r="W344" s="29" t="str">
        <f>IF(ISNA(VLOOKUP($D344&amp;"",'Advisory Week'!$D$2:$E$32,2,0)),"",VLOOKUP($D344&amp;"",'Advisory Week'!$D$2:$E$32,2,0))</f>
        <v/>
      </c>
      <c r="X344" s="27"/>
      <c r="Y344" s="29" t="str">
        <f>IF(ISNA(IF((VLOOKUP($D344,'B-A-B'!$E$2:$F$70,2,0))=1,1,0)),"",VLOOKUP($D344,'B-A-B'!$E$2:$F$70,2,0))</f>
        <v/>
      </c>
      <c r="Z344" s="27"/>
      <c r="AA344" s="27"/>
      <c r="AB344" s="27" t="str">
        <f t="shared" si="0"/>
        <v/>
      </c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</row>
    <row r="345" spans="1:44" ht="15">
      <c r="A345" s="21">
        <f>Membership!$A349</f>
        <v>0</v>
      </c>
      <c r="B345" s="22">
        <f>Membership!$B349</f>
        <v>0</v>
      </c>
      <c r="C345" s="23">
        <f>Membership!$C349</f>
        <v>0</v>
      </c>
      <c r="D345" s="24" t="str">
        <f>Membership!$D349</f>
        <v/>
      </c>
      <c r="E345" s="27" t="str">
        <f>IF(ISNA(VLOOKUP($D345&amp;"",'GM1'!$G$2:$H$64,2,0)),"",VLOOKUP($D345&amp;"",'GM1'!$G$2:$H$64,2,0))</f>
        <v/>
      </c>
      <c r="F345" s="24" t="str">
        <f>IF(ISNA(VLOOKUP($D345&amp;"",'GM2'!$G$2:$H$64,2,0)),"",VLOOKUP($D345&amp;"",'GM2'!$G$2:$H$64,2,0))</f>
        <v/>
      </c>
      <c r="G345" s="28" t="str">
        <f>IF(ISNA(VLOOKUP($D345&amp;"",'GM3'!$G$2:$H$20,2,0)),"",VLOOKUP($D345&amp;"",'GM3'!$G$2:$H$20,2,0))</f>
        <v/>
      </c>
      <c r="H345" s="21">
        <f>IF(ISNA(IF((VLOOKUP($D345,'SN1'!$E$2:$F$46,2,0))=1,1,0)),"",VLOOKUP($D345,'SN1'!$E$2:$F$46,2,0))</f>
        <v>0</v>
      </c>
      <c r="I345" s="24">
        <f>IF(ISNA(IF((VLOOKUP($D345,'SN2'!$E$2:$F$51,2,0))=1,1,0)),"",VLOOKUP($D345,'SN2'!$E$2:$F$51,2,0))</f>
        <v>0</v>
      </c>
      <c r="J345" s="24">
        <f>IF(ISNA(IF((VLOOKUP($D345,'SN3'!$E$2:$F$43,2,0))=1,2,0)),"",VLOOKUP($D345,'SN3'!$E$2:$F$43,2,0))</f>
        <v>0</v>
      </c>
      <c r="K345" s="24">
        <f>IF(ISNA(IF((VLOOKUP($D345,'SN4'!$E$2:$F$37,2,0))=1,1,0)),"",VLOOKUP($D345,'SN4'!$E$2:$F$37,2,0))</f>
        <v>0</v>
      </c>
      <c r="L345" s="21" t="str">
        <f>IF(ISNA(IF((VLOOKUP($D345,'GN1'!$F$2:$G$47,2,0))=1,1,0)),"",VLOOKUP($D345,'GN1'!$F$2:$G$47,2,0))</f>
        <v/>
      </c>
      <c r="M345" s="27" t="str">
        <f>IF(ISNA(IF((VLOOKUP($D345,'GN2'!$E$2:$F$37,2,0))=1,1,0)),"",VLOOKUP($D345,'GN2'!$E$2:$F$37,2,0))</f>
        <v/>
      </c>
      <c r="N345" s="27">
        <f>IF(ISNA(IF((VLOOKUP($D345,'GN3'!$E$2:$F$61,2,0))=1,1,0)),"",VLOOKUP($D345,'GN3'!$E$2:$F$61,2,0))</f>
        <v>0</v>
      </c>
      <c r="O345" s="29" t="str">
        <f>IF(ISNA(IF((VLOOKUP($D345,'GN4'!$E$3:$F$38,2,0))=1,1,0)),"",VLOOKUP($D345,'GN4'!$E$3:$F$38,2,0))</f>
        <v/>
      </c>
      <c r="P345" s="27"/>
      <c r="Q345" s="27"/>
      <c r="R345" s="27"/>
      <c r="S345" s="27"/>
      <c r="T345" s="27"/>
      <c r="U345" s="27"/>
      <c r="V345" s="27">
        <f>IF(ISNA(IF((VLOOKUP($D345,Chilicookoff!$C$2:$E$37,3,0))=1,1,0)),"",VLOOKUP($D345,Chilicookoff!$C$2:$E$37,3,0))</f>
        <v>0</v>
      </c>
      <c r="W345" s="29" t="str">
        <f>IF(ISNA(VLOOKUP($D345&amp;"",'Advisory Week'!$D$2:$E$32,2,0)),"",VLOOKUP($D345&amp;"",'Advisory Week'!$D$2:$E$32,2,0))</f>
        <v/>
      </c>
      <c r="X345" s="27"/>
      <c r="Y345" s="29" t="str">
        <f>IF(ISNA(IF((VLOOKUP($D345,'B-A-B'!$E$2:$F$70,2,0))=1,1,0)),"",VLOOKUP($D345,'B-A-B'!$E$2:$F$70,2,0))</f>
        <v/>
      </c>
      <c r="Z345" s="27"/>
      <c r="AA345" s="27"/>
      <c r="AB345" s="27" t="str">
        <f t="shared" si="0"/>
        <v/>
      </c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</row>
    <row r="346" spans="1:44" ht="15">
      <c r="A346" s="21">
        <f>Membership!$A350</f>
        <v>0</v>
      </c>
      <c r="B346" s="22">
        <f>Membership!$B350</f>
        <v>0</v>
      </c>
      <c r="C346" s="23">
        <f>Membership!$C350</f>
        <v>0</v>
      </c>
      <c r="D346" s="24" t="str">
        <f>Membership!$D350</f>
        <v/>
      </c>
      <c r="E346" s="27" t="str">
        <f>IF(ISNA(VLOOKUP($D346&amp;"",'GM1'!$G$2:$H$64,2,0)),"",VLOOKUP($D346&amp;"",'GM1'!$G$2:$H$64,2,0))</f>
        <v/>
      </c>
      <c r="F346" s="24" t="str">
        <f>IF(ISNA(VLOOKUP($D346&amp;"",'GM2'!$G$2:$H$64,2,0)),"",VLOOKUP($D346&amp;"",'GM2'!$G$2:$H$64,2,0))</f>
        <v/>
      </c>
      <c r="G346" s="28" t="str">
        <f>IF(ISNA(VLOOKUP($D346&amp;"",'GM3'!$G$2:$H$20,2,0)),"",VLOOKUP($D346&amp;"",'GM3'!$G$2:$H$20,2,0))</f>
        <v/>
      </c>
      <c r="H346" s="21">
        <f>IF(ISNA(IF((VLOOKUP($D346,'SN1'!$E$2:$F$46,2,0))=1,1,0)),"",VLOOKUP($D346,'SN1'!$E$2:$F$46,2,0))</f>
        <v>0</v>
      </c>
      <c r="I346" s="24">
        <f>IF(ISNA(IF((VLOOKUP($D346,'SN2'!$E$2:$F$51,2,0))=1,1,0)),"",VLOOKUP($D346,'SN2'!$E$2:$F$51,2,0))</f>
        <v>0</v>
      </c>
      <c r="J346" s="24">
        <f>IF(ISNA(IF((VLOOKUP($D346,'SN3'!$E$2:$F$43,2,0))=1,2,0)),"",VLOOKUP($D346,'SN3'!$E$2:$F$43,2,0))</f>
        <v>0</v>
      </c>
      <c r="K346" s="24">
        <f>IF(ISNA(IF((VLOOKUP($D346,'SN4'!$E$2:$F$37,2,0))=1,1,0)),"",VLOOKUP($D346,'SN4'!$E$2:$F$37,2,0))</f>
        <v>0</v>
      </c>
      <c r="L346" s="21" t="str">
        <f>IF(ISNA(IF((VLOOKUP($D346,'GN1'!$F$2:$G$47,2,0))=1,1,0)),"",VLOOKUP($D346,'GN1'!$F$2:$G$47,2,0))</f>
        <v/>
      </c>
      <c r="M346" s="27" t="str">
        <f>IF(ISNA(IF((VLOOKUP($D346,'GN2'!$E$2:$F$37,2,0))=1,1,0)),"",VLOOKUP($D346,'GN2'!$E$2:$F$37,2,0))</f>
        <v/>
      </c>
      <c r="N346" s="27">
        <f>IF(ISNA(IF((VLOOKUP($D346,'GN3'!$E$2:$F$61,2,0))=1,1,0)),"",VLOOKUP($D346,'GN3'!$E$2:$F$61,2,0))</f>
        <v>0</v>
      </c>
      <c r="O346" s="29" t="str">
        <f>IF(ISNA(IF((VLOOKUP($D346,'GN4'!$E$3:$F$38,2,0))=1,1,0)),"",VLOOKUP($D346,'GN4'!$E$3:$F$38,2,0))</f>
        <v/>
      </c>
      <c r="P346" s="27"/>
      <c r="Q346" s="27"/>
      <c r="R346" s="27"/>
      <c r="S346" s="27"/>
      <c r="T346" s="27"/>
      <c r="U346" s="27"/>
      <c r="V346" s="27">
        <f>IF(ISNA(IF((VLOOKUP($D346,Chilicookoff!$C$2:$E$37,3,0))=1,1,0)),"",VLOOKUP($D346,Chilicookoff!$C$2:$E$37,3,0))</f>
        <v>0</v>
      </c>
      <c r="W346" s="29" t="str">
        <f>IF(ISNA(VLOOKUP($D346&amp;"",'Advisory Week'!$D$2:$E$32,2,0)),"",VLOOKUP($D346&amp;"",'Advisory Week'!$D$2:$E$32,2,0))</f>
        <v/>
      </c>
      <c r="X346" s="27"/>
      <c r="Y346" s="29" t="str">
        <f>IF(ISNA(IF((VLOOKUP($D346,'B-A-B'!$E$2:$F$70,2,0))=1,1,0)),"",VLOOKUP($D346,'B-A-B'!$E$2:$F$70,2,0))</f>
        <v/>
      </c>
      <c r="Z346" s="27"/>
      <c r="AA346" s="27"/>
      <c r="AB346" s="27" t="str">
        <f t="shared" si="0"/>
        <v/>
      </c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</row>
    <row r="347" spans="1:44" ht="15">
      <c r="A347" s="21">
        <f>Membership!$A351</f>
        <v>0</v>
      </c>
      <c r="B347" s="22">
        <f>Membership!$B351</f>
        <v>0</v>
      </c>
      <c r="C347" s="23">
        <f>Membership!$C351</f>
        <v>0</v>
      </c>
      <c r="D347" s="24" t="str">
        <f>Membership!$D351</f>
        <v/>
      </c>
      <c r="E347" s="27" t="str">
        <f>IF(ISNA(VLOOKUP($D347&amp;"",'GM1'!$G$2:$H$64,2,0)),"",VLOOKUP($D347&amp;"",'GM1'!$G$2:$H$64,2,0))</f>
        <v/>
      </c>
      <c r="F347" s="24" t="str">
        <f>IF(ISNA(VLOOKUP($D347&amp;"",'GM2'!$G$2:$H$64,2,0)),"",VLOOKUP($D347&amp;"",'GM2'!$G$2:$H$64,2,0))</f>
        <v/>
      </c>
      <c r="G347" s="28" t="str">
        <f>IF(ISNA(VLOOKUP($D347&amp;"",'GM3'!$G$2:$H$20,2,0)),"",VLOOKUP($D347&amp;"",'GM3'!$G$2:$H$20,2,0))</f>
        <v/>
      </c>
      <c r="H347" s="21">
        <f>IF(ISNA(IF((VLOOKUP($D347,'SN1'!$E$2:$F$46,2,0))=1,1,0)),"",VLOOKUP($D347,'SN1'!$E$2:$F$46,2,0))</f>
        <v>0</v>
      </c>
      <c r="I347" s="24">
        <f>IF(ISNA(IF((VLOOKUP($D347,'SN2'!$E$2:$F$51,2,0))=1,1,0)),"",VLOOKUP($D347,'SN2'!$E$2:$F$51,2,0))</f>
        <v>0</v>
      </c>
      <c r="J347" s="24">
        <f>IF(ISNA(IF((VLOOKUP($D347,'SN3'!$E$2:$F$43,2,0))=1,2,0)),"",VLOOKUP($D347,'SN3'!$E$2:$F$43,2,0))</f>
        <v>0</v>
      </c>
      <c r="K347" s="24">
        <f>IF(ISNA(IF((VLOOKUP($D347,'SN4'!$E$2:$F$37,2,0))=1,1,0)),"",VLOOKUP($D347,'SN4'!$E$2:$F$37,2,0))</f>
        <v>0</v>
      </c>
      <c r="L347" s="21" t="str">
        <f>IF(ISNA(IF((VLOOKUP($D347,'GN1'!$F$2:$G$47,2,0))=1,1,0)),"",VLOOKUP($D347,'GN1'!$F$2:$G$47,2,0))</f>
        <v/>
      </c>
      <c r="M347" s="27" t="str">
        <f>IF(ISNA(IF((VLOOKUP($D347,'GN2'!$E$2:$F$37,2,0))=1,1,0)),"",VLOOKUP($D347,'GN2'!$E$2:$F$37,2,0))</f>
        <v/>
      </c>
      <c r="N347" s="27">
        <f>IF(ISNA(IF((VLOOKUP($D347,'GN3'!$E$2:$F$61,2,0))=1,1,0)),"",VLOOKUP($D347,'GN3'!$E$2:$F$61,2,0))</f>
        <v>0</v>
      </c>
      <c r="O347" s="29" t="str">
        <f>IF(ISNA(IF((VLOOKUP($D347,'GN4'!$E$3:$F$38,2,0))=1,1,0)),"",VLOOKUP($D347,'GN4'!$E$3:$F$38,2,0))</f>
        <v/>
      </c>
      <c r="P347" s="27"/>
      <c r="Q347" s="27"/>
      <c r="R347" s="27"/>
      <c r="S347" s="27"/>
      <c r="T347" s="27"/>
      <c r="U347" s="27"/>
      <c r="V347" s="27">
        <f>IF(ISNA(IF((VLOOKUP($D347,Chilicookoff!$C$2:$E$37,3,0))=1,1,0)),"",VLOOKUP($D347,Chilicookoff!$C$2:$E$37,3,0))</f>
        <v>0</v>
      </c>
      <c r="W347" s="29" t="str">
        <f>IF(ISNA(VLOOKUP($D347&amp;"",'Advisory Week'!$D$2:$E$32,2,0)),"",VLOOKUP($D347&amp;"",'Advisory Week'!$D$2:$E$32,2,0))</f>
        <v/>
      </c>
      <c r="X347" s="27"/>
      <c r="Y347" s="29" t="str">
        <f>IF(ISNA(IF((VLOOKUP($D347,'B-A-B'!$E$2:$F$70,2,0))=1,1,0)),"",VLOOKUP($D347,'B-A-B'!$E$2:$F$70,2,0))</f>
        <v/>
      </c>
      <c r="Z347" s="27"/>
      <c r="AA347" s="27"/>
      <c r="AB347" s="27" t="str">
        <f t="shared" si="0"/>
        <v/>
      </c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</row>
    <row r="348" spans="1:44" ht="15">
      <c r="A348" s="21">
        <f>Membership!$A352</f>
        <v>0</v>
      </c>
      <c r="B348" s="22">
        <f>Membership!$B352</f>
        <v>0</v>
      </c>
      <c r="C348" s="23">
        <f>Membership!$C352</f>
        <v>0</v>
      </c>
      <c r="D348" s="24" t="str">
        <f>Membership!$D352</f>
        <v/>
      </c>
      <c r="E348" s="27" t="str">
        <f>IF(ISNA(VLOOKUP($D348&amp;"",'GM1'!$G$2:$H$64,2,0)),"",VLOOKUP($D348&amp;"",'GM1'!$G$2:$H$64,2,0))</f>
        <v/>
      </c>
      <c r="F348" s="24" t="str">
        <f>IF(ISNA(VLOOKUP($D348&amp;"",'GM2'!$G$2:$H$64,2,0)),"",VLOOKUP($D348&amp;"",'GM2'!$G$2:$H$64,2,0))</f>
        <v/>
      </c>
      <c r="G348" s="28" t="str">
        <f>IF(ISNA(VLOOKUP($D348&amp;"",'GM3'!$G$2:$H$20,2,0)),"",VLOOKUP($D348&amp;"",'GM3'!$G$2:$H$20,2,0))</f>
        <v/>
      </c>
      <c r="H348" s="21">
        <f>IF(ISNA(IF((VLOOKUP($D348,'SN1'!$E$2:$F$46,2,0))=1,1,0)),"",VLOOKUP($D348,'SN1'!$E$2:$F$46,2,0))</f>
        <v>0</v>
      </c>
      <c r="I348" s="24">
        <f>IF(ISNA(IF((VLOOKUP($D348,'SN2'!$E$2:$F$51,2,0))=1,1,0)),"",VLOOKUP($D348,'SN2'!$E$2:$F$51,2,0))</f>
        <v>0</v>
      </c>
      <c r="J348" s="24">
        <f>IF(ISNA(IF((VLOOKUP($D348,'SN3'!$E$2:$F$43,2,0))=1,2,0)),"",VLOOKUP($D348,'SN3'!$E$2:$F$43,2,0))</f>
        <v>0</v>
      </c>
      <c r="K348" s="24">
        <f>IF(ISNA(IF((VLOOKUP($D348,'SN4'!$E$2:$F$37,2,0))=1,1,0)),"",VLOOKUP($D348,'SN4'!$E$2:$F$37,2,0))</f>
        <v>0</v>
      </c>
      <c r="L348" s="21" t="str">
        <f>IF(ISNA(IF((VLOOKUP($D348,'GN1'!$F$2:$G$47,2,0))=1,1,0)),"",VLOOKUP($D348,'GN1'!$F$2:$G$47,2,0))</f>
        <v/>
      </c>
      <c r="M348" s="27" t="str">
        <f>IF(ISNA(IF((VLOOKUP($D348,'GN2'!$E$2:$F$37,2,0))=1,1,0)),"",VLOOKUP($D348,'GN2'!$E$2:$F$37,2,0))</f>
        <v/>
      </c>
      <c r="N348" s="27">
        <f>IF(ISNA(IF((VLOOKUP($D348,'GN3'!$E$2:$F$61,2,0))=1,1,0)),"",VLOOKUP($D348,'GN3'!$E$2:$F$61,2,0))</f>
        <v>0</v>
      </c>
      <c r="O348" s="29" t="str">
        <f>IF(ISNA(IF((VLOOKUP($D348,'GN4'!$E$3:$F$38,2,0))=1,1,0)),"",VLOOKUP($D348,'GN4'!$E$3:$F$38,2,0))</f>
        <v/>
      </c>
      <c r="P348" s="27"/>
      <c r="Q348" s="27"/>
      <c r="R348" s="27"/>
      <c r="S348" s="27"/>
      <c r="T348" s="27"/>
      <c r="U348" s="27"/>
      <c r="V348" s="27">
        <f>IF(ISNA(IF((VLOOKUP($D348,Chilicookoff!$C$2:$E$37,3,0))=1,1,0)),"",VLOOKUP($D348,Chilicookoff!$C$2:$E$37,3,0))</f>
        <v>0</v>
      </c>
      <c r="W348" s="29" t="str">
        <f>IF(ISNA(VLOOKUP($D348&amp;"",'Advisory Week'!$D$2:$E$32,2,0)),"",VLOOKUP($D348&amp;"",'Advisory Week'!$D$2:$E$32,2,0))</f>
        <v/>
      </c>
      <c r="X348" s="27"/>
      <c r="Y348" s="29" t="str">
        <f>IF(ISNA(IF((VLOOKUP($D348,'B-A-B'!$E$2:$F$70,2,0))=1,1,0)),"",VLOOKUP($D348,'B-A-B'!$E$2:$F$70,2,0))</f>
        <v/>
      </c>
      <c r="Z348" s="27"/>
      <c r="AA348" s="27"/>
      <c r="AB348" s="27" t="str">
        <f t="shared" si="0"/>
        <v/>
      </c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</row>
    <row r="349" spans="1:44" ht="15">
      <c r="A349" s="21">
        <f>Membership!$A353</f>
        <v>0</v>
      </c>
      <c r="B349" s="22">
        <f>Membership!$B353</f>
        <v>0</v>
      </c>
      <c r="C349" s="23">
        <f>Membership!$C353</f>
        <v>0</v>
      </c>
      <c r="D349" s="24" t="str">
        <f>Membership!$D353</f>
        <v/>
      </c>
      <c r="E349" s="27" t="str">
        <f>IF(ISNA(VLOOKUP($D349&amp;"",'GM1'!$G$2:$H$64,2,0)),"",VLOOKUP($D349&amp;"",'GM1'!$G$2:$H$64,2,0))</f>
        <v/>
      </c>
      <c r="F349" s="24" t="str">
        <f>IF(ISNA(VLOOKUP($D349&amp;"",'GM2'!$G$2:$H$64,2,0)),"",VLOOKUP($D349&amp;"",'GM2'!$G$2:$H$64,2,0))</f>
        <v/>
      </c>
      <c r="G349" s="28" t="str">
        <f>IF(ISNA(VLOOKUP($D349&amp;"",'GM3'!$G$2:$H$20,2,0)),"",VLOOKUP($D349&amp;"",'GM3'!$G$2:$H$20,2,0))</f>
        <v/>
      </c>
      <c r="H349" s="21">
        <f>IF(ISNA(IF((VLOOKUP($D349,'SN1'!$E$2:$F$46,2,0))=1,1,0)),"",VLOOKUP($D349,'SN1'!$E$2:$F$46,2,0))</f>
        <v>0</v>
      </c>
      <c r="I349" s="24">
        <f>IF(ISNA(IF((VLOOKUP($D349,'SN2'!$E$2:$F$51,2,0))=1,1,0)),"",VLOOKUP($D349,'SN2'!$E$2:$F$51,2,0))</f>
        <v>0</v>
      </c>
      <c r="J349" s="24">
        <f>IF(ISNA(IF((VLOOKUP($D349,'SN3'!$E$2:$F$43,2,0))=1,2,0)),"",VLOOKUP($D349,'SN3'!$E$2:$F$43,2,0))</f>
        <v>0</v>
      </c>
      <c r="K349" s="24">
        <f>IF(ISNA(IF((VLOOKUP($D349,'SN4'!$E$2:$F$37,2,0))=1,1,0)),"",VLOOKUP($D349,'SN4'!$E$2:$F$37,2,0))</f>
        <v>0</v>
      </c>
      <c r="L349" s="21" t="str">
        <f>IF(ISNA(IF((VLOOKUP($D349,'GN1'!$F$2:$G$47,2,0))=1,1,0)),"",VLOOKUP($D349,'GN1'!$F$2:$G$47,2,0))</f>
        <v/>
      </c>
      <c r="M349" s="27" t="str">
        <f>IF(ISNA(IF((VLOOKUP($D349,'GN2'!$E$2:$F$37,2,0))=1,1,0)),"",VLOOKUP($D349,'GN2'!$E$2:$F$37,2,0))</f>
        <v/>
      </c>
      <c r="N349" s="27">
        <f>IF(ISNA(IF((VLOOKUP($D349,'GN3'!$E$2:$F$61,2,0))=1,1,0)),"",VLOOKUP($D349,'GN3'!$E$2:$F$61,2,0))</f>
        <v>0</v>
      </c>
      <c r="O349" s="29" t="str">
        <f>IF(ISNA(IF((VLOOKUP($D349,'GN4'!$E$3:$F$38,2,0))=1,1,0)),"",VLOOKUP($D349,'GN4'!$E$3:$F$38,2,0))</f>
        <v/>
      </c>
      <c r="P349" s="27"/>
      <c r="Q349" s="27"/>
      <c r="R349" s="27"/>
      <c r="S349" s="27"/>
      <c r="T349" s="27"/>
      <c r="U349" s="27"/>
      <c r="V349" s="27">
        <f>IF(ISNA(IF((VLOOKUP($D349,Chilicookoff!$C$2:$E$37,3,0))=1,1,0)),"",VLOOKUP($D349,Chilicookoff!$C$2:$E$37,3,0))</f>
        <v>0</v>
      </c>
      <c r="W349" s="29" t="str">
        <f>IF(ISNA(VLOOKUP($D349&amp;"",'Advisory Week'!$D$2:$E$32,2,0)),"",VLOOKUP($D349&amp;"",'Advisory Week'!$D$2:$E$32,2,0))</f>
        <v/>
      </c>
      <c r="X349" s="27"/>
      <c r="Y349" s="29" t="str">
        <f>IF(ISNA(IF((VLOOKUP($D349,'B-A-B'!$E$2:$F$70,2,0))=1,1,0)),"",VLOOKUP($D349,'B-A-B'!$E$2:$F$70,2,0))</f>
        <v/>
      </c>
      <c r="Z349" s="27"/>
      <c r="AA349" s="27"/>
      <c r="AB349" s="27" t="str">
        <f t="shared" si="0"/>
        <v/>
      </c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</row>
    <row r="350" spans="1:44" ht="15">
      <c r="A350" s="21">
        <f>Membership!$A354</f>
        <v>0</v>
      </c>
      <c r="B350" s="22">
        <f>Membership!$B354</f>
        <v>0</v>
      </c>
      <c r="C350" s="23">
        <f>Membership!$C354</f>
        <v>0</v>
      </c>
      <c r="D350" s="24" t="str">
        <f>Membership!$D354</f>
        <v/>
      </c>
      <c r="E350" s="27" t="str">
        <f>IF(ISNA(VLOOKUP($D350&amp;"",'GM1'!$G$2:$H$64,2,0)),"",VLOOKUP($D350&amp;"",'GM1'!$G$2:$H$64,2,0))</f>
        <v/>
      </c>
      <c r="F350" s="24" t="str">
        <f>IF(ISNA(VLOOKUP($D350&amp;"",'GM2'!$G$2:$H$64,2,0)),"",VLOOKUP($D350&amp;"",'GM2'!$G$2:$H$64,2,0))</f>
        <v/>
      </c>
      <c r="G350" s="28" t="str">
        <f>IF(ISNA(VLOOKUP($D350&amp;"",'GM3'!$G$2:$H$20,2,0)),"",VLOOKUP($D350&amp;"",'GM3'!$G$2:$H$20,2,0))</f>
        <v/>
      </c>
      <c r="H350" s="21">
        <f>IF(ISNA(IF((VLOOKUP($D350,'SN1'!$E$2:$F$46,2,0))=1,1,0)),"",VLOOKUP($D350,'SN1'!$E$2:$F$46,2,0))</f>
        <v>0</v>
      </c>
      <c r="I350" s="24">
        <f>IF(ISNA(IF((VLOOKUP($D350,'SN2'!$E$2:$F$51,2,0))=1,1,0)),"",VLOOKUP($D350,'SN2'!$E$2:$F$51,2,0))</f>
        <v>0</v>
      </c>
      <c r="J350" s="24">
        <f>IF(ISNA(IF((VLOOKUP($D350,'SN3'!$E$2:$F$43,2,0))=1,2,0)),"",VLOOKUP($D350,'SN3'!$E$2:$F$43,2,0))</f>
        <v>0</v>
      </c>
      <c r="K350" s="24">
        <f>IF(ISNA(IF((VLOOKUP($D350,'SN4'!$E$2:$F$37,2,0))=1,1,0)),"",VLOOKUP($D350,'SN4'!$E$2:$F$37,2,0))</f>
        <v>0</v>
      </c>
      <c r="L350" s="21" t="str">
        <f>IF(ISNA(IF((VLOOKUP($D350,'GN1'!$F$2:$G$47,2,0))=1,1,0)),"",VLOOKUP($D350,'GN1'!$F$2:$G$47,2,0))</f>
        <v/>
      </c>
      <c r="M350" s="27" t="str">
        <f>IF(ISNA(IF((VLOOKUP($D350,'GN2'!$E$2:$F$37,2,0))=1,1,0)),"",VLOOKUP($D350,'GN2'!$E$2:$F$37,2,0))</f>
        <v/>
      </c>
      <c r="N350" s="27">
        <f>IF(ISNA(IF((VLOOKUP($D350,'GN3'!$E$2:$F$61,2,0))=1,1,0)),"",VLOOKUP($D350,'GN3'!$E$2:$F$61,2,0))</f>
        <v>0</v>
      </c>
      <c r="O350" s="29" t="str">
        <f>IF(ISNA(IF((VLOOKUP($D350,'GN4'!$E$3:$F$38,2,0))=1,1,0)),"",VLOOKUP($D350,'GN4'!$E$3:$F$38,2,0))</f>
        <v/>
      </c>
      <c r="P350" s="27"/>
      <c r="Q350" s="27"/>
      <c r="R350" s="27"/>
      <c r="S350" s="27"/>
      <c r="T350" s="27"/>
      <c r="U350" s="27"/>
      <c r="V350" s="27">
        <f>IF(ISNA(IF((VLOOKUP($D350,Chilicookoff!$C$2:$E$37,3,0))=1,1,0)),"",VLOOKUP($D350,Chilicookoff!$C$2:$E$37,3,0))</f>
        <v>0</v>
      </c>
      <c r="W350" s="29" t="str">
        <f>IF(ISNA(VLOOKUP($D350&amp;"",'Advisory Week'!$D$2:$E$32,2,0)),"",VLOOKUP($D350&amp;"",'Advisory Week'!$D$2:$E$32,2,0))</f>
        <v/>
      </c>
      <c r="X350" s="27"/>
      <c r="Y350" s="29" t="str">
        <f>IF(ISNA(IF((VLOOKUP($D350,'B-A-B'!$E$2:$F$70,2,0))=1,1,0)),"",VLOOKUP($D350,'B-A-B'!$E$2:$F$70,2,0))</f>
        <v/>
      </c>
      <c r="Z350" s="27"/>
      <c r="AA350" s="27"/>
      <c r="AB350" s="27" t="str">
        <f t="shared" si="0"/>
        <v/>
      </c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</row>
    <row r="351" spans="1:44" ht="15">
      <c r="A351" s="21">
        <f>Membership!$A355</f>
        <v>0</v>
      </c>
      <c r="B351" s="22">
        <f>Membership!$B355</f>
        <v>0</v>
      </c>
      <c r="C351" s="23">
        <f>Membership!$C355</f>
        <v>0</v>
      </c>
      <c r="D351" s="24" t="str">
        <f>Membership!$D355</f>
        <v/>
      </c>
      <c r="E351" s="27" t="str">
        <f>IF(ISNA(VLOOKUP($D351&amp;"",'GM1'!$G$2:$H$64,2,0)),"",VLOOKUP($D351&amp;"",'GM1'!$G$2:$H$64,2,0))</f>
        <v/>
      </c>
      <c r="F351" s="24" t="str">
        <f>IF(ISNA(VLOOKUP($D351&amp;"",'GM2'!$G$2:$H$64,2,0)),"",VLOOKUP($D351&amp;"",'GM2'!$G$2:$H$64,2,0))</f>
        <v/>
      </c>
      <c r="G351" s="28" t="str">
        <f>IF(ISNA(VLOOKUP($D351&amp;"",'GM3'!$G$2:$H$20,2,0)),"",VLOOKUP($D351&amp;"",'GM3'!$G$2:$H$20,2,0))</f>
        <v/>
      </c>
      <c r="H351" s="21">
        <f>IF(ISNA(IF((VLOOKUP($D351,'SN1'!$E$2:$F$46,2,0))=1,1,0)),"",VLOOKUP($D351,'SN1'!$E$2:$F$46,2,0))</f>
        <v>0</v>
      </c>
      <c r="I351" s="24">
        <f>IF(ISNA(IF((VLOOKUP($D351,'SN2'!$E$2:$F$51,2,0))=1,1,0)),"",VLOOKUP($D351,'SN2'!$E$2:$F$51,2,0))</f>
        <v>0</v>
      </c>
      <c r="J351" s="24">
        <f>IF(ISNA(IF((VLOOKUP($D351,'SN3'!$E$2:$F$43,2,0))=1,2,0)),"",VLOOKUP($D351,'SN3'!$E$2:$F$43,2,0))</f>
        <v>0</v>
      </c>
      <c r="K351" s="24">
        <f>IF(ISNA(IF((VLOOKUP($D351,'SN4'!$E$2:$F$37,2,0))=1,1,0)),"",VLOOKUP($D351,'SN4'!$E$2:$F$37,2,0))</f>
        <v>0</v>
      </c>
      <c r="L351" s="21" t="str">
        <f>IF(ISNA(IF((VLOOKUP($D351,'GN1'!$F$2:$G$47,2,0))=1,1,0)),"",VLOOKUP($D351,'GN1'!$F$2:$G$47,2,0))</f>
        <v/>
      </c>
      <c r="M351" s="27" t="str">
        <f>IF(ISNA(IF((VLOOKUP($D351,'GN2'!$E$2:$F$37,2,0))=1,1,0)),"",VLOOKUP($D351,'GN2'!$E$2:$F$37,2,0))</f>
        <v/>
      </c>
      <c r="N351" s="27">
        <f>IF(ISNA(IF((VLOOKUP($D351,'GN3'!$E$2:$F$61,2,0))=1,1,0)),"",VLOOKUP($D351,'GN3'!$E$2:$F$61,2,0))</f>
        <v>0</v>
      </c>
      <c r="O351" s="29" t="str">
        <f>IF(ISNA(IF((VLOOKUP($D351,'GN4'!$E$3:$F$38,2,0))=1,1,0)),"",VLOOKUP($D351,'GN4'!$E$3:$F$38,2,0))</f>
        <v/>
      </c>
      <c r="P351" s="27"/>
      <c r="Q351" s="27"/>
      <c r="R351" s="27"/>
      <c r="S351" s="27"/>
      <c r="T351" s="27"/>
      <c r="U351" s="27"/>
      <c r="V351" s="27">
        <f>IF(ISNA(IF((VLOOKUP($D351,Chilicookoff!$C$2:$E$37,3,0))=1,1,0)),"",VLOOKUP($D351,Chilicookoff!$C$2:$E$37,3,0))</f>
        <v>0</v>
      </c>
      <c r="W351" s="29" t="str">
        <f>IF(ISNA(VLOOKUP($D351&amp;"",'Advisory Week'!$D$2:$E$32,2,0)),"",VLOOKUP($D351&amp;"",'Advisory Week'!$D$2:$E$32,2,0))</f>
        <v/>
      </c>
      <c r="X351" s="27"/>
      <c r="Y351" s="29" t="str">
        <f>IF(ISNA(IF((VLOOKUP($D351,'B-A-B'!$E$2:$F$70,2,0))=1,1,0)),"",VLOOKUP($D351,'B-A-B'!$E$2:$F$70,2,0))</f>
        <v/>
      </c>
      <c r="Z351" s="27"/>
      <c r="AA351" s="27"/>
      <c r="AB351" s="27" t="str">
        <f t="shared" si="0"/>
        <v/>
      </c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</row>
    <row r="352" spans="1:44" ht="15">
      <c r="A352" s="21">
        <f>Membership!$A356</f>
        <v>0</v>
      </c>
      <c r="B352" s="22">
        <f>Membership!$B356</f>
        <v>0</v>
      </c>
      <c r="C352" s="23">
        <f>Membership!$C356</f>
        <v>0</v>
      </c>
      <c r="D352" s="24" t="str">
        <f>Membership!$D356</f>
        <v/>
      </c>
      <c r="E352" s="27" t="str">
        <f>IF(ISNA(VLOOKUP($D352&amp;"",'GM1'!$G$2:$H$64,2,0)),"",VLOOKUP($D352&amp;"",'GM1'!$G$2:$H$64,2,0))</f>
        <v/>
      </c>
      <c r="F352" s="24" t="str">
        <f>IF(ISNA(VLOOKUP($D352&amp;"",'GM2'!$G$2:$H$64,2,0)),"",VLOOKUP($D352&amp;"",'GM2'!$G$2:$H$64,2,0))</f>
        <v/>
      </c>
      <c r="G352" s="28" t="str">
        <f>IF(ISNA(VLOOKUP($D352&amp;"",'GM3'!$G$2:$H$20,2,0)),"",VLOOKUP($D352&amp;"",'GM3'!$G$2:$H$20,2,0))</f>
        <v/>
      </c>
      <c r="H352" s="21">
        <f>IF(ISNA(IF((VLOOKUP($D352,'SN1'!$E$2:$F$46,2,0))=1,1,0)),"",VLOOKUP($D352,'SN1'!$E$2:$F$46,2,0))</f>
        <v>0</v>
      </c>
      <c r="I352" s="24">
        <f>IF(ISNA(IF((VLOOKUP($D352,'SN2'!$E$2:$F$51,2,0))=1,1,0)),"",VLOOKUP($D352,'SN2'!$E$2:$F$51,2,0))</f>
        <v>0</v>
      </c>
      <c r="J352" s="24">
        <f>IF(ISNA(IF((VLOOKUP($D352,'SN3'!$E$2:$F$43,2,0))=1,2,0)),"",VLOOKUP($D352,'SN3'!$E$2:$F$43,2,0))</f>
        <v>0</v>
      </c>
      <c r="K352" s="24">
        <f>IF(ISNA(IF((VLOOKUP($D352,'SN4'!$E$2:$F$37,2,0))=1,1,0)),"",VLOOKUP($D352,'SN4'!$E$2:$F$37,2,0))</f>
        <v>0</v>
      </c>
      <c r="L352" s="21" t="str">
        <f>IF(ISNA(IF((VLOOKUP($D352,'GN1'!$F$2:$G$47,2,0))=1,1,0)),"",VLOOKUP($D352,'GN1'!$F$2:$G$47,2,0))</f>
        <v/>
      </c>
      <c r="M352" s="27" t="str">
        <f>IF(ISNA(IF((VLOOKUP($D352,'GN2'!$E$2:$F$37,2,0))=1,1,0)),"",VLOOKUP($D352,'GN2'!$E$2:$F$37,2,0))</f>
        <v/>
      </c>
      <c r="N352" s="27">
        <f>IF(ISNA(IF((VLOOKUP($D352,'GN3'!$E$2:$F$61,2,0))=1,1,0)),"",VLOOKUP($D352,'GN3'!$E$2:$F$61,2,0))</f>
        <v>0</v>
      </c>
      <c r="O352" s="29" t="str">
        <f>IF(ISNA(IF((VLOOKUP($D352,'GN4'!$E$3:$F$38,2,0))=1,1,0)),"",VLOOKUP($D352,'GN4'!$E$3:$F$38,2,0))</f>
        <v/>
      </c>
      <c r="P352" s="27"/>
      <c r="Q352" s="27"/>
      <c r="R352" s="27"/>
      <c r="S352" s="27"/>
      <c r="T352" s="27"/>
      <c r="U352" s="27"/>
      <c r="V352" s="27">
        <f>IF(ISNA(IF((VLOOKUP($D352,Chilicookoff!$C$2:$E$37,3,0))=1,1,0)),"",VLOOKUP($D352,Chilicookoff!$C$2:$E$37,3,0))</f>
        <v>0</v>
      </c>
      <c r="W352" s="29" t="str">
        <f>IF(ISNA(VLOOKUP($D352&amp;"",'Advisory Week'!$D$2:$E$32,2,0)),"",VLOOKUP($D352&amp;"",'Advisory Week'!$D$2:$E$32,2,0))</f>
        <v/>
      </c>
      <c r="X352" s="27"/>
      <c r="Y352" s="29" t="str">
        <f>IF(ISNA(IF((VLOOKUP($D352,'B-A-B'!$E$2:$F$70,2,0))=1,1,0)),"",VLOOKUP($D352,'B-A-B'!$E$2:$F$70,2,0))</f>
        <v/>
      </c>
      <c r="Z352" s="27"/>
      <c r="AA352" s="27"/>
      <c r="AB352" s="27" t="str">
        <f t="shared" si="0"/>
        <v/>
      </c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</row>
    <row r="353" spans="1:44" ht="15">
      <c r="A353" s="21">
        <f>Membership!$A357</f>
        <v>0</v>
      </c>
      <c r="B353" s="22">
        <f>Membership!$B357</f>
        <v>0</v>
      </c>
      <c r="C353" s="23">
        <f>Membership!$C357</f>
        <v>0</v>
      </c>
      <c r="D353" s="24" t="str">
        <f>Membership!$D357</f>
        <v/>
      </c>
      <c r="E353" s="27" t="str">
        <f>IF(ISNA(VLOOKUP($D353&amp;"",'GM1'!$G$2:$H$64,2,0)),"",VLOOKUP($D353&amp;"",'GM1'!$G$2:$H$64,2,0))</f>
        <v/>
      </c>
      <c r="F353" s="24" t="str">
        <f>IF(ISNA(VLOOKUP($D353&amp;"",'GM2'!$G$2:$H$64,2,0)),"",VLOOKUP($D353&amp;"",'GM2'!$G$2:$H$64,2,0))</f>
        <v/>
      </c>
      <c r="G353" s="28" t="str">
        <f>IF(ISNA(VLOOKUP($D353&amp;"",'GM3'!$G$2:$H$20,2,0)),"",VLOOKUP($D353&amp;"",'GM3'!$G$2:$H$20,2,0))</f>
        <v/>
      </c>
      <c r="H353" s="21">
        <f>IF(ISNA(IF((VLOOKUP($D353,'SN1'!$E$2:$F$46,2,0))=1,1,0)),"",VLOOKUP($D353,'SN1'!$E$2:$F$46,2,0))</f>
        <v>0</v>
      </c>
      <c r="I353" s="24">
        <f>IF(ISNA(IF((VLOOKUP($D353,'SN2'!$E$2:$F$51,2,0))=1,1,0)),"",VLOOKUP($D353,'SN2'!$E$2:$F$51,2,0))</f>
        <v>0</v>
      </c>
      <c r="J353" s="24">
        <f>IF(ISNA(IF((VLOOKUP($D353,'SN3'!$E$2:$F$43,2,0))=1,2,0)),"",VLOOKUP($D353,'SN3'!$E$2:$F$43,2,0))</f>
        <v>0</v>
      </c>
      <c r="K353" s="24">
        <f>IF(ISNA(IF((VLOOKUP($D353,'SN4'!$E$2:$F$37,2,0))=1,1,0)),"",VLOOKUP($D353,'SN4'!$E$2:$F$37,2,0))</f>
        <v>0</v>
      </c>
      <c r="L353" s="21" t="str">
        <f>IF(ISNA(IF((VLOOKUP($D353,'GN1'!$F$2:$G$47,2,0))=1,1,0)),"",VLOOKUP($D353,'GN1'!$F$2:$G$47,2,0))</f>
        <v/>
      </c>
      <c r="M353" s="27" t="str">
        <f>IF(ISNA(IF((VLOOKUP($D353,'GN2'!$E$2:$F$37,2,0))=1,1,0)),"",VLOOKUP($D353,'GN2'!$E$2:$F$37,2,0))</f>
        <v/>
      </c>
      <c r="N353" s="27">
        <f>IF(ISNA(IF((VLOOKUP($D353,'GN3'!$E$2:$F$61,2,0))=1,1,0)),"",VLOOKUP($D353,'GN3'!$E$2:$F$61,2,0))</f>
        <v>0</v>
      </c>
      <c r="O353" s="29" t="str">
        <f>IF(ISNA(IF((VLOOKUP($D353,'GN4'!$E$3:$F$38,2,0))=1,1,0)),"",VLOOKUP($D353,'GN4'!$E$3:$F$38,2,0))</f>
        <v/>
      </c>
      <c r="P353" s="27"/>
      <c r="Q353" s="27"/>
      <c r="R353" s="27"/>
      <c r="S353" s="27"/>
      <c r="T353" s="27"/>
      <c r="U353" s="27"/>
      <c r="V353" s="27">
        <f>IF(ISNA(IF((VLOOKUP($D353,Chilicookoff!$C$2:$E$37,3,0))=1,1,0)),"",VLOOKUP($D353,Chilicookoff!$C$2:$E$37,3,0))</f>
        <v>0</v>
      </c>
      <c r="W353" s="29" t="str">
        <f>IF(ISNA(VLOOKUP($D353&amp;"",'Advisory Week'!$D$2:$E$32,2,0)),"",VLOOKUP($D353&amp;"",'Advisory Week'!$D$2:$E$32,2,0))</f>
        <v/>
      </c>
      <c r="X353" s="27"/>
      <c r="Y353" s="29" t="str">
        <f>IF(ISNA(IF((VLOOKUP($D353,'B-A-B'!$E$2:$F$70,2,0))=1,1,0)),"",VLOOKUP($D353,'B-A-B'!$E$2:$F$70,2,0))</f>
        <v/>
      </c>
      <c r="Z353" s="27"/>
      <c r="AA353" s="27"/>
      <c r="AB353" s="27" t="str">
        <f t="shared" si="0"/>
        <v/>
      </c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</row>
    <row r="354" spans="1:44" ht="15">
      <c r="A354" s="21">
        <f>Membership!$A358</f>
        <v>0</v>
      </c>
      <c r="B354" s="22">
        <f>Membership!$B358</f>
        <v>0</v>
      </c>
      <c r="C354" s="23">
        <f>Membership!$C358</f>
        <v>0</v>
      </c>
      <c r="D354" s="24" t="str">
        <f>Membership!$D358</f>
        <v/>
      </c>
      <c r="E354" s="27" t="str">
        <f>IF(ISNA(VLOOKUP($D354&amp;"",'GM1'!$G$2:$H$64,2,0)),"",VLOOKUP($D354&amp;"",'GM1'!$G$2:$H$64,2,0))</f>
        <v/>
      </c>
      <c r="F354" s="24" t="str">
        <f>IF(ISNA(VLOOKUP($D354&amp;"",'GM2'!$G$2:$H$64,2,0)),"",VLOOKUP($D354&amp;"",'GM2'!$G$2:$H$64,2,0))</f>
        <v/>
      </c>
      <c r="G354" s="28" t="str">
        <f>IF(ISNA(VLOOKUP($D354&amp;"",'GM3'!$G$2:$H$20,2,0)),"",VLOOKUP($D354&amp;"",'GM3'!$G$2:$H$20,2,0))</f>
        <v/>
      </c>
      <c r="H354" s="21">
        <f>IF(ISNA(IF((VLOOKUP($D354,'SN1'!$E$2:$F$46,2,0))=1,1,0)),"",VLOOKUP($D354,'SN1'!$E$2:$F$46,2,0))</f>
        <v>0</v>
      </c>
      <c r="I354" s="24">
        <f>IF(ISNA(IF((VLOOKUP($D354,'SN2'!$E$2:$F$51,2,0))=1,1,0)),"",VLOOKUP($D354,'SN2'!$E$2:$F$51,2,0))</f>
        <v>0</v>
      </c>
      <c r="J354" s="24">
        <f>IF(ISNA(IF((VLOOKUP($D354,'SN3'!$E$2:$F$43,2,0))=1,2,0)),"",VLOOKUP($D354,'SN3'!$E$2:$F$43,2,0))</f>
        <v>0</v>
      </c>
      <c r="K354" s="24">
        <f>IF(ISNA(IF((VLOOKUP($D354,'SN4'!$E$2:$F$37,2,0))=1,1,0)),"",VLOOKUP($D354,'SN4'!$E$2:$F$37,2,0))</f>
        <v>0</v>
      </c>
      <c r="L354" s="21" t="str">
        <f>IF(ISNA(IF((VLOOKUP($D354,'GN1'!$F$2:$G$47,2,0))=1,1,0)),"",VLOOKUP($D354,'GN1'!$F$2:$G$47,2,0))</f>
        <v/>
      </c>
      <c r="M354" s="27" t="str">
        <f>IF(ISNA(IF((VLOOKUP($D354,'GN2'!$E$2:$F$37,2,0))=1,1,0)),"",VLOOKUP($D354,'GN2'!$E$2:$F$37,2,0))</f>
        <v/>
      </c>
      <c r="N354" s="27">
        <f>IF(ISNA(IF((VLOOKUP($D354,'GN3'!$E$2:$F$61,2,0))=1,1,0)),"",VLOOKUP($D354,'GN3'!$E$2:$F$61,2,0))</f>
        <v>0</v>
      </c>
      <c r="O354" s="29" t="str">
        <f>IF(ISNA(IF((VLOOKUP($D354,'GN4'!$E$3:$F$38,2,0))=1,1,0)),"",VLOOKUP($D354,'GN4'!$E$3:$F$38,2,0))</f>
        <v/>
      </c>
      <c r="P354" s="27"/>
      <c r="Q354" s="27"/>
      <c r="R354" s="27"/>
      <c r="S354" s="27"/>
      <c r="T354" s="27"/>
      <c r="U354" s="27"/>
      <c r="V354" s="27">
        <f>IF(ISNA(IF((VLOOKUP($D354,Chilicookoff!$C$2:$E$37,3,0))=1,1,0)),"",VLOOKUP($D354,Chilicookoff!$C$2:$E$37,3,0))</f>
        <v>0</v>
      </c>
      <c r="W354" s="29" t="str">
        <f>IF(ISNA(VLOOKUP($D354&amp;"",'Advisory Week'!$D$2:$E$32,2,0)),"",VLOOKUP($D354&amp;"",'Advisory Week'!$D$2:$E$32,2,0))</f>
        <v/>
      </c>
      <c r="X354" s="27"/>
      <c r="Y354" s="29" t="str">
        <f>IF(ISNA(IF((VLOOKUP($D354,'B-A-B'!$E$2:$F$70,2,0))=1,1,0)),"",VLOOKUP($D354,'B-A-B'!$E$2:$F$70,2,0))</f>
        <v/>
      </c>
      <c r="Z354" s="27"/>
      <c r="AA354" s="27"/>
      <c r="AB354" s="27" t="str">
        <f t="shared" si="0"/>
        <v/>
      </c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</row>
    <row r="355" spans="1:44" ht="15">
      <c r="A355" s="21">
        <f>Membership!$A359</f>
        <v>0</v>
      </c>
      <c r="B355" s="22">
        <f>Membership!$B359</f>
        <v>0</v>
      </c>
      <c r="C355" s="23">
        <f>Membership!$C359</f>
        <v>0</v>
      </c>
      <c r="D355" s="24" t="str">
        <f>Membership!$D359</f>
        <v/>
      </c>
      <c r="E355" s="27" t="str">
        <f>IF(ISNA(VLOOKUP($D355&amp;"",'GM1'!$G$2:$H$64,2,0)),"",VLOOKUP($D355&amp;"",'GM1'!$G$2:$H$64,2,0))</f>
        <v/>
      </c>
      <c r="F355" s="24" t="str">
        <f>IF(ISNA(VLOOKUP($D355&amp;"",'GM2'!$G$2:$H$64,2,0)),"",VLOOKUP($D355&amp;"",'GM2'!$G$2:$H$64,2,0))</f>
        <v/>
      </c>
      <c r="G355" s="28" t="str">
        <f>IF(ISNA(VLOOKUP($D355&amp;"",'GM3'!$G$2:$H$20,2,0)),"",VLOOKUP($D355&amp;"",'GM3'!$G$2:$H$20,2,0))</f>
        <v/>
      </c>
      <c r="H355" s="21">
        <f>IF(ISNA(IF((VLOOKUP($D355,'SN1'!$E$2:$F$46,2,0))=1,1,0)),"",VLOOKUP($D355,'SN1'!$E$2:$F$46,2,0))</f>
        <v>0</v>
      </c>
      <c r="I355" s="24">
        <f>IF(ISNA(IF((VLOOKUP($D355,'SN2'!$E$2:$F$51,2,0))=1,1,0)),"",VLOOKUP($D355,'SN2'!$E$2:$F$51,2,0))</f>
        <v>0</v>
      </c>
      <c r="J355" s="24">
        <f>IF(ISNA(IF((VLOOKUP($D355,'SN3'!$E$2:$F$43,2,0))=1,2,0)),"",VLOOKUP($D355,'SN3'!$E$2:$F$43,2,0))</f>
        <v>0</v>
      </c>
      <c r="K355" s="24">
        <f>IF(ISNA(IF((VLOOKUP($D355,'SN4'!$E$2:$F$37,2,0))=1,1,0)),"",VLOOKUP($D355,'SN4'!$E$2:$F$37,2,0))</f>
        <v>0</v>
      </c>
      <c r="L355" s="21" t="str">
        <f>IF(ISNA(IF((VLOOKUP($D355,'GN1'!$F$2:$G$47,2,0))=1,1,0)),"",VLOOKUP($D355,'GN1'!$F$2:$G$47,2,0))</f>
        <v/>
      </c>
      <c r="M355" s="27" t="str">
        <f>IF(ISNA(IF((VLOOKUP($D355,'GN2'!$E$2:$F$37,2,0))=1,1,0)),"",VLOOKUP($D355,'GN2'!$E$2:$F$37,2,0))</f>
        <v/>
      </c>
      <c r="N355" s="27">
        <f>IF(ISNA(IF((VLOOKUP($D355,'GN3'!$E$2:$F$61,2,0))=1,1,0)),"",VLOOKUP($D355,'GN3'!$E$2:$F$61,2,0))</f>
        <v>0</v>
      </c>
      <c r="O355" s="29" t="str">
        <f>IF(ISNA(IF((VLOOKUP($D355,'GN4'!$E$3:$F$38,2,0))=1,1,0)),"",VLOOKUP($D355,'GN4'!$E$3:$F$38,2,0))</f>
        <v/>
      </c>
      <c r="P355" s="27"/>
      <c r="Q355" s="27"/>
      <c r="R355" s="27"/>
      <c r="S355" s="27"/>
      <c r="T355" s="27"/>
      <c r="U355" s="27"/>
      <c r="V355" s="27">
        <f>IF(ISNA(IF((VLOOKUP($D355,Chilicookoff!$C$2:$E$37,3,0))=1,1,0)),"",VLOOKUP($D355,Chilicookoff!$C$2:$E$37,3,0))</f>
        <v>0</v>
      </c>
      <c r="W355" s="29" t="str">
        <f>IF(ISNA(VLOOKUP($D355&amp;"",'Advisory Week'!$D$2:$E$32,2,0)),"",VLOOKUP($D355&amp;"",'Advisory Week'!$D$2:$E$32,2,0))</f>
        <v/>
      </c>
      <c r="X355" s="27"/>
      <c r="Y355" s="29" t="str">
        <f>IF(ISNA(IF((VLOOKUP($D355,'B-A-B'!$E$2:$F$70,2,0))=1,1,0)),"",VLOOKUP($D355,'B-A-B'!$E$2:$F$70,2,0))</f>
        <v/>
      </c>
      <c r="Z355" s="27"/>
      <c r="AA355" s="27"/>
      <c r="AB355" s="27" t="str">
        <f t="shared" si="0"/>
        <v/>
      </c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</row>
    <row r="356" spans="1:44" ht="15">
      <c r="A356" s="21">
        <f>Membership!$A360</f>
        <v>0</v>
      </c>
      <c r="B356" s="22">
        <f>Membership!$B360</f>
        <v>0</v>
      </c>
      <c r="C356" s="23">
        <f>Membership!$C360</f>
        <v>0</v>
      </c>
      <c r="D356" s="24" t="str">
        <f>Membership!$D360</f>
        <v/>
      </c>
      <c r="E356" s="27" t="str">
        <f>IF(ISNA(VLOOKUP($D356&amp;"",'GM1'!$G$2:$H$64,2,0)),"",VLOOKUP($D356&amp;"",'GM1'!$G$2:$H$64,2,0))</f>
        <v/>
      </c>
      <c r="F356" s="24" t="str">
        <f>IF(ISNA(VLOOKUP($D356&amp;"",'GM2'!$G$2:$H$64,2,0)),"",VLOOKUP($D356&amp;"",'GM2'!$G$2:$H$64,2,0))</f>
        <v/>
      </c>
      <c r="G356" s="28" t="str">
        <f>IF(ISNA(VLOOKUP($D356&amp;"",'GM3'!$G$2:$H$20,2,0)),"",VLOOKUP($D356&amp;"",'GM3'!$G$2:$H$20,2,0))</f>
        <v/>
      </c>
      <c r="H356" s="21">
        <f>IF(ISNA(IF((VLOOKUP($D356,'SN1'!$E$2:$F$46,2,0))=1,1,0)),"",VLOOKUP($D356,'SN1'!$E$2:$F$46,2,0))</f>
        <v>0</v>
      </c>
      <c r="I356" s="24">
        <f>IF(ISNA(IF((VLOOKUP($D356,'SN2'!$E$2:$F$51,2,0))=1,1,0)),"",VLOOKUP($D356,'SN2'!$E$2:$F$51,2,0))</f>
        <v>0</v>
      </c>
      <c r="J356" s="24">
        <f>IF(ISNA(IF((VLOOKUP($D356,'SN3'!$E$2:$F$43,2,0))=1,2,0)),"",VLOOKUP($D356,'SN3'!$E$2:$F$43,2,0))</f>
        <v>0</v>
      </c>
      <c r="K356" s="24">
        <f>IF(ISNA(IF((VLOOKUP($D356,'SN4'!$E$2:$F$37,2,0))=1,1,0)),"",VLOOKUP($D356,'SN4'!$E$2:$F$37,2,0))</f>
        <v>0</v>
      </c>
      <c r="L356" s="21" t="str">
        <f>IF(ISNA(IF((VLOOKUP($D356,'GN1'!$F$2:$G$47,2,0))=1,1,0)),"",VLOOKUP($D356,'GN1'!$F$2:$G$47,2,0))</f>
        <v/>
      </c>
      <c r="M356" s="27" t="str">
        <f>IF(ISNA(IF((VLOOKUP($D356,'GN2'!$E$2:$F$37,2,0))=1,1,0)),"",VLOOKUP($D356,'GN2'!$E$2:$F$37,2,0))</f>
        <v/>
      </c>
      <c r="N356" s="27">
        <f>IF(ISNA(IF((VLOOKUP($D356,'GN3'!$E$2:$F$61,2,0))=1,1,0)),"",VLOOKUP($D356,'GN3'!$E$2:$F$61,2,0))</f>
        <v>0</v>
      </c>
      <c r="O356" s="29" t="str">
        <f>IF(ISNA(IF((VLOOKUP($D356,'GN4'!$E$3:$F$38,2,0))=1,1,0)),"",VLOOKUP($D356,'GN4'!$E$3:$F$38,2,0))</f>
        <v/>
      </c>
      <c r="P356" s="27"/>
      <c r="Q356" s="27"/>
      <c r="R356" s="27"/>
      <c r="S356" s="27"/>
      <c r="T356" s="27"/>
      <c r="U356" s="27"/>
      <c r="V356" s="27">
        <f>IF(ISNA(IF((VLOOKUP($D356,Chilicookoff!$C$2:$E$37,3,0))=1,1,0)),"",VLOOKUP($D356,Chilicookoff!$C$2:$E$37,3,0))</f>
        <v>0</v>
      </c>
      <c r="W356" s="29" t="str">
        <f>IF(ISNA(VLOOKUP($D356&amp;"",'Advisory Week'!$D$2:$E$32,2,0)),"",VLOOKUP($D356&amp;"",'Advisory Week'!$D$2:$E$32,2,0))</f>
        <v/>
      </c>
      <c r="X356" s="27"/>
      <c r="Y356" s="29" t="str">
        <f>IF(ISNA(IF((VLOOKUP($D356,'B-A-B'!$E$2:$F$70,2,0))=1,1,0)),"",VLOOKUP($D356,'B-A-B'!$E$2:$F$70,2,0))</f>
        <v/>
      </c>
      <c r="Z356" s="27"/>
      <c r="AA356" s="27"/>
      <c r="AB356" s="27" t="str">
        <f t="shared" si="0"/>
        <v/>
      </c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</row>
    <row r="357" spans="1:44" ht="15">
      <c r="A357" s="21">
        <f>Membership!$A361</f>
        <v>0</v>
      </c>
      <c r="B357" s="22">
        <f>Membership!$B361</f>
        <v>0</v>
      </c>
      <c r="C357" s="23">
        <f>Membership!$C361</f>
        <v>0</v>
      </c>
      <c r="D357" s="24" t="str">
        <f>Membership!$D361</f>
        <v/>
      </c>
      <c r="E357" s="27" t="str">
        <f>IF(ISNA(VLOOKUP($D357&amp;"",'GM1'!$G$2:$H$64,2,0)),"",VLOOKUP($D357&amp;"",'GM1'!$G$2:$H$64,2,0))</f>
        <v/>
      </c>
      <c r="F357" s="24" t="str">
        <f>IF(ISNA(VLOOKUP($D357&amp;"",'GM2'!$G$2:$H$64,2,0)),"",VLOOKUP($D357&amp;"",'GM2'!$G$2:$H$64,2,0))</f>
        <v/>
      </c>
      <c r="G357" s="28" t="str">
        <f>IF(ISNA(VLOOKUP($D357&amp;"",'GM3'!$G$2:$H$20,2,0)),"",VLOOKUP($D357&amp;"",'GM3'!$G$2:$H$20,2,0))</f>
        <v/>
      </c>
      <c r="H357" s="21">
        <f>IF(ISNA(IF((VLOOKUP($D357,'SN1'!$E$2:$F$46,2,0))=1,1,0)),"",VLOOKUP($D357,'SN1'!$E$2:$F$46,2,0))</f>
        <v>0</v>
      </c>
      <c r="I357" s="24">
        <f>IF(ISNA(IF((VLOOKUP($D357,'SN2'!$E$2:$F$51,2,0))=1,1,0)),"",VLOOKUP($D357,'SN2'!$E$2:$F$51,2,0))</f>
        <v>0</v>
      </c>
      <c r="J357" s="24">
        <f>IF(ISNA(IF((VLOOKUP($D357,'SN3'!$E$2:$F$43,2,0))=1,2,0)),"",VLOOKUP($D357,'SN3'!$E$2:$F$43,2,0))</f>
        <v>0</v>
      </c>
      <c r="K357" s="24">
        <f>IF(ISNA(IF((VLOOKUP($D357,'SN4'!$E$2:$F$37,2,0))=1,1,0)),"",VLOOKUP($D357,'SN4'!$E$2:$F$37,2,0))</f>
        <v>0</v>
      </c>
      <c r="L357" s="21" t="str">
        <f>IF(ISNA(IF((VLOOKUP($D357,'GN1'!$F$2:$G$47,2,0))=1,1,0)),"",VLOOKUP($D357,'GN1'!$F$2:$G$47,2,0))</f>
        <v/>
      </c>
      <c r="M357" s="27" t="str">
        <f>IF(ISNA(IF((VLOOKUP($D357,'GN2'!$E$2:$F$37,2,0))=1,1,0)),"",VLOOKUP($D357,'GN2'!$E$2:$F$37,2,0))</f>
        <v/>
      </c>
      <c r="N357" s="27">
        <f>IF(ISNA(IF((VLOOKUP($D357,'GN3'!$E$2:$F$61,2,0))=1,1,0)),"",VLOOKUP($D357,'GN3'!$E$2:$F$61,2,0))</f>
        <v>0</v>
      </c>
      <c r="O357" s="29" t="str">
        <f>IF(ISNA(IF((VLOOKUP($D357,'GN4'!$E$3:$F$38,2,0))=1,1,0)),"",VLOOKUP($D357,'GN4'!$E$3:$F$38,2,0))</f>
        <v/>
      </c>
      <c r="P357" s="27"/>
      <c r="Q357" s="27"/>
      <c r="R357" s="27"/>
      <c r="S357" s="27"/>
      <c r="T357" s="27"/>
      <c r="U357" s="27"/>
      <c r="V357" s="27">
        <f>IF(ISNA(IF((VLOOKUP($D357,Chilicookoff!$C$2:$E$37,3,0))=1,1,0)),"",VLOOKUP($D357,Chilicookoff!$C$2:$E$37,3,0))</f>
        <v>0</v>
      </c>
      <c r="W357" s="29" t="str">
        <f>IF(ISNA(VLOOKUP($D357&amp;"",'Advisory Week'!$D$2:$E$32,2,0)),"",VLOOKUP($D357&amp;"",'Advisory Week'!$D$2:$E$32,2,0))</f>
        <v/>
      </c>
      <c r="X357" s="27"/>
      <c r="Y357" s="29" t="str">
        <f>IF(ISNA(IF((VLOOKUP($D357,'B-A-B'!$E$2:$F$70,2,0))=1,1,0)),"",VLOOKUP($D357,'B-A-B'!$E$2:$F$70,2,0))</f>
        <v/>
      </c>
      <c r="Z357" s="27"/>
      <c r="AA357" s="27"/>
      <c r="AB357" s="27" t="str">
        <f t="shared" si="0"/>
        <v/>
      </c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</row>
    <row r="358" spans="1:44" ht="15">
      <c r="A358" s="21">
        <f>Membership!$A362</f>
        <v>0</v>
      </c>
      <c r="B358" s="22">
        <f>Membership!$B362</f>
        <v>0</v>
      </c>
      <c r="C358" s="23">
        <f>Membership!$C362</f>
        <v>0</v>
      </c>
      <c r="D358" s="24" t="str">
        <f>Membership!$D362</f>
        <v/>
      </c>
      <c r="E358" s="27" t="str">
        <f>IF(ISNA(VLOOKUP($D358&amp;"",'GM1'!$G$2:$H$64,2,0)),"",VLOOKUP($D358&amp;"",'GM1'!$G$2:$H$64,2,0))</f>
        <v/>
      </c>
      <c r="F358" s="24" t="str">
        <f>IF(ISNA(VLOOKUP($D358&amp;"",'GM2'!$G$2:$H$64,2,0)),"",VLOOKUP($D358&amp;"",'GM2'!$G$2:$H$64,2,0))</f>
        <v/>
      </c>
      <c r="G358" s="28" t="str">
        <f>IF(ISNA(VLOOKUP($D358&amp;"",'GM3'!$G$2:$H$20,2,0)),"",VLOOKUP($D358&amp;"",'GM3'!$G$2:$H$20,2,0))</f>
        <v/>
      </c>
      <c r="H358" s="21">
        <f>IF(ISNA(IF((VLOOKUP($D358,'SN1'!$E$2:$F$46,2,0))=1,1,0)),"",VLOOKUP($D358,'SN1'!$E$2:$F$46,2,0))</f>
        <v>0</v>
      </c>
      <c r="I358" s="24">
        <f>IF(ISNA(IF((VLOOKUP($D358,'SN2'!$E$2:$F$51,2,0))=1,1,0)),"",VLOOKUP($D358,'SN2'!$E$2:$F$51,2,0))</f>
        <v>0</v>
      </c>
      <c r="J358" s="24">
        <f>IF(ISNA(IF((VLOOKUP($D358,'SN3'!$E$2:$F$43,2,0))=1,2,0)),"",VLOOKUP($D358,'SN3'!$E$2:$F$43,2,0))</f>
        <v>0</v>
      </c>
      <c r="K358" s="24">
        <f>IF(ISNA(IF((VLOOKUP($D358,'SN4'!$E$2:$F$37,2,0))=1,1,0)),"",VLOOKUP($D358,'SN4'!$E$2:$F$37,2,0))</f>
        <v>0</v>
      </c>
      <c r="L358" s="21" t="str">
        <f>IF(ISNA(IF((VLOOKUP($D358,'GN1'!$F$2:$G$47,2,0))=1,1,0)),"",VLOOKUP($D358,'GN1'!$F$2:$G$47,2,0))</f>
        <v/>
      </c>
      <c r="M358" s="27" t="str">
        <f>IF(ISNA(IF((VLOOKUP($D358,'GN2'!$E$2:$F$37,2,0))=1,1,0)),"",VLOOKUP($D358,'GN2'!$E$2:$F$37,2,0))</f>
        <v/>
      </c>
      <c r="N358" s="27">
        <f>IF(ISNA(IF((VLOOKUP($D358,'GN3'!$E$2:$F$61,2,0))=1,1,0)),"",VLOOKUP($D358,'GN3'!$E$2:$F$61,2,0))</f>
        <v>0</v>
      </c>
      <c r="O358" s="29" t="str">
        <f>IF(ISNA(IF((VLOOKUP($D358,'GN4'!$E$3:$F$38,2,0))=1,1,0)),"",VLOOKUP($D358,'GN4'!$E$3:$F$38,2,0))</f>
        <v/>
      </c>
      <c r="P358" s="27"/>
      <c r="Q358" s="27"/>
      <c r="R358" s="27"/>
      <c r="S358" s="27"/>
      <c r="T358" s="27"/>
      <c r="U358" s="27"/>
      <c r="V358" s="27">
        <f>IF(ISNA(IF((VLOOKUP($D358,Chilicookoff!$C$2:$E$37,3,0))=1,1,0)),"",VLOOKUP($D358,Chilicookoff!$C$2:$E$37,3,0))</f>
        <v>0</v>
      </c>
      <c r="W358" s="29" t="str">
        <f>IF(ISNA(VLOOKUP($D358&amp;"",'Advisory Week'!$D$2:$E$32,2,0)),"",VLOOKUP($D358&amp;"",'Advisory Week'!$D$2:$E$32,2,0))</f>
        <v/>
      </c>
      <c r="X358" s="27"/>
      <c r="Y358" s="29" t="str">
        <f>IF(ISNA(IF((VLOOKUP($D358,'B-A-B'!$E$2:$F$70,2,0))=1,1,0)),"",VLOOKUP($D358,'B-A-B'!$E$2:$F$70,2,0))</f>
        <v/>
      </c>
      <c r="Z358" s="27"/>
      <c r="AA358" s="27"/>
      <c r="AB358" s="27" t="str">
        <f t="shared" si="0"/>
        <v/>
      </c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</row>
    <row r="359" spans="1:44" ht="15">
      <c r="A359" s="21">
        <f>Membership!$A363</f>
        <v>0</v>
      </c>
      <c r="B359" s="22">
        <f>Membership!$B363</f>
        <v>0</v>
      </c>
      <c r="C359" s="23">
        <f>Membership!$C363</f>
        <v>0</v>
      </c>
      <c r="D359" s="24" t="str">
        <f>Membership!$D363</f>
        <v/>
      </c>
      <c r="E359" s="27" t="str">
        <f>IF(ISNA(VLOOKUP($D359&amp;"",'GM1'!$G$2:$H$64,2,0)),"",VLOOKUP($D359&amp;"",'GM1'!$G$2:$H$64,2,0))</f>
        <v/>
      </c>
      <c r="F359" s="24" t="str">
        <f>IF(ISNA(VLOOKUP($D359&amp;"",'GM2'!$G$2:$H$64,2,0)),"",VLOOKUP($D359&amp;"",'GM2'!$G$2:$H$64,2,0))</f>
        <v/>
      </c>
      <c r="G359" s="28" t="str">
        <f>IF(ISNA(VLOOKUP($D359&amp;"",'GM3'!$G$2:$H$20,2,0)),"",VLOOKUP($D359&amp;"",'GM3'!$G$2:$H$20,2,0))</f>
        <v/>
      </c>
      <c r="H359" s="21">
        <f>IF(ISNA(IF((VLOOKUP($D359,'SN1'!$E$2:$F$46,2,0))=1,1,0)),"",VLOOKUP($D359,'SN1'!$E$2:$F$46,2,0))</f>
        <v>0</v>
      </c>
      <c r="I359" s="24">
        <f>IF(ISNA(IF((VLOOKUP($D359,'SN2'!$E$2:$F$51,2,0))=1,1,0)),"",VLOOKUP($D359,'SN2'!$E$2:$F$51,2,0))</f>
        <v>0</v>
      </c>
      <c r="J359" s="24">
        <f>IF(ISNA(IF((VLOOKUP($D359,'SN3'!$E$2:$F$43,2,0))=1,2,0)),"",VLOOKUP($D359,'SN3'!$E$2:$F$43,2,0))</f>
        <v>0</v>
      </c>
      <c r="K359" s="24">
        <f>IF(ISNA(IF((VLOOKUP($D359,'SN4'!$E$2:$F$37,2,0))=1,1,0)),"",VLOOKUP($D359,'SN4'!$E$2:$F$37,2,0))</f>
        <v>0</v>
      </c>
      <c r="L359" s="21" t="str">
        <f>IF(ISNA(IF((VLOOKUP($D359,'GN1'!$F$2:$G$47,2,0))=1,1,0)),"",VLOOKUP($D359,'GN1'!$F$2:$G$47,2,0))</f>
        <v/>
      </c>
      <c r="M359" s="27" t="str">
        <f>IF(ISNA(IF((VLOOKUP($D359,'GN2'!$E$2:$F$37,2,0))=1,1,0)),"",VLOOKUP($D359,'GN2'!$E$2:$F$37,2,0))</f>
        <v/>
      </c>
      <c r="N359" s="27">
        <f>IF(ISNA(IF((VLOOKUP($D359,'GN3'!$E$2:$F$61,2,0))=1,1,0)),"",VLOOKUP($D359,'GN3'!$E$2:$F$61,2,0))</f>
        <v>0</v>
      </c>
      <c r="O359" s="29" t="str">
        <f>IF(ISNA(IF((VLOOKUP($D359,'GN4'!$E$3:$F$38,2,0))=1,1,0)),"",VLOOKUP($D359,'GN4'!$E$3:$F$38,2,0))</f>
        <v/>
      </c>
      <c r="P359" s="27"/>
      <c r="Q359" s="27"/>
      <c r="R359" s="27"/>
      <c r="S359" s="27"/>
      <c r="T359" s="27"/>
      <c r="U359" s="27"/>
      <c r="V359" s="27">
        <f>IF(ISNA(IF((VLOOKUP($D359,Chilicookoff!$C$2:$E$37,3,0))=1,1,0)),"",VLOOKUP($D359,Chilicookoff!$C$2:$E$37,3,0))</f>
        <v>0</v>
      </c>
      <c r="W359" s="29" t="str">
        <f>IF(ISNA(VLOOKUP($D359&amp;"",'Advisory Week'!$D$2:$E$32,2,0)),"",VLOOKUP($D359&amp;"",'Advisory Week'!$D$2:$E$32,2,0))</f>
        <v/>
      </c>
      <c r="X359" s="27"/>
      <c r="Y359" s="29" t="str">
        <f>IF(ISNA(IF((VLOOKUP($D359,'B-A-B'!$E$2:$F$70,2,0))=1,1,0)),"",VLOOKUP($D359,'B-A-B'!$E$2:$F$70,2,0))</f>
        <v/>
      </c>
      <c r="Z359" s="27"/>
      <c r="AA359" s="27"/>
      <c r="AB359" s="27" t="str">
        <f t="shared" si="0"/>
        <v/>
      </c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</row>
    <row r="360" spans="1:44" ht="15">
      <c r="A360" s="21">
        <f>Membership!$A364</f>
        <v>0</v>
      </c>
      <c r="B360" s="22">
        <f>Membership!$B364</f>
        <v>0</v>
      </c>
      <c r="C360" s="23">
        <f>Membership!$C364</f>
        <v>0</v>
      </c>
      <c r="D360" s="24" t="str">
        <f>Membership!$D364</f>
        <v/>
      </c>
      <c r="E360" s="27" t="str">
        <f>IF(ISNA(VLOOKUP($D360&amp;"",'GM1'!$G$2:$H$64,2,0)),"",VLOOKUP($D360&amp;"",'GM1'!$G$2:$H$64,2,0))</f>
        <v/>
      </c>
      <c r="F360" s="24" t="str">
        <f>IF(ISNA(VLOOKUP($D360&amp;"",'GM2'!$G$2:$H$64,2,0)),"",VLOOKUP($D360&amp;"",'GM2'!$G$2:$H$64,2,0))</f>
        <v/>
      </c>
      <c r="G360" s="28" t="str">
        <f>IF(ISNA(VLOOKUP($D360&amp;"",'GM3'!$G$2:$H$20,2,0)),"",VLOOKUP($D360&amp;"",'GM3'!$G$2:$H$20,2,0))</f>
        <v/>
      </c>
      <c r="H360" s="21">
        <f>IF(ISNA(IF((VLOOKUP($D360,'SN1'!$E$2:$F$46,2,0))=1,1,0)),"",VLOOKUP($D360,'SN1'!$E$2:$F$46,2,0))</f>
        <v>0</v>
      </c>
      <c r="I360" s="24">
        <f>IF(ISNA(IF((VLOOKUP($D360,'SN2'!$E$2:$F$51,2,0))=1,1,0)),"",VLOOKUP($D360,'SN2'!$E$2:$F$51,2,0))</f>
        <v>0</v>
      </c>
      <c r="J360" s="24">
        <f>IF(ISNA(IF((VLOOKUP($D360,'SN3'!$E$2:$F$43,2,0))=1,2,0)),"",VLOOKUP($D360,'SN3'!$E$2:$F$43,2,0))</f>
        <v>0</v>
      </c>
      <c r="K360" s="24">
        <f>IF(ISNA(IF((VLOOKUP($D360,'SN4'!$E$2:$F$37,2,0))=1,1,0)),"",VLOOKUP($D360,'SN4'!$E$2:$F$37,2,0))</f>
        <v>0</v>
      </c>
      <c r="L360" s="21" t="str">
        <f>IF(ISNA(IF((VLOOKUP($D360,'GN1'!$F$2:$G$47,2,0))=1,1,0)),"",VLOOKUP($D360,'GN1'!$F$2:$G$47,2,0))</f>
        <v/>
      </c>
      <c r="M360" s="27" t="str">
        <f>IF(ISNA(IF((VLOOKUP($D360,'GN2'!$E$2:$F$37,2,0))=1,1,0)),"",VLOOKUP($D360,'GN2'!$E$2:$F$37,2,0))</f>
        <v/>
      </c>
      <c r="N360" s="27">
        <f>IF(ISNA(IF((VLOOKUP($D360,'GN3'!$E$2:$F$61,2,0))=1,1,0)),"",VLOOKUP($D360,'GN3'!$E$2:$F$61,2,0))</f>
        <v>0</v>
      </c>
      <c r="O360" s="29" t="str">
        <f>IF(ISNA(IF((VLOOKUP($D360,'GN4'!$E$3:$F$38,2,0))=1,1,0)),"",VLOOKUP($D360,'GN4'!$E$3:$F$38,2,0))</f>
        <v/>
      </c>
      <c r="P360" s="27"/>
      <c r="Q360" s="27"/>
      <c r="R360" s="27"/>
      <c r="S360" s="27"/>
      <c r="T360" s="27"/>
      <c r="U360" s="27"/>
      <c r="V360" s="27">
        <f>IF(ISNA(IF((VLOOKUP($D360,Chilicookoff!$C$2:$E$37,3,0))=1,1,0)),"",VLOOKUP($D360,Chilicookoff!$C$2:$E$37,3,0))</f>
        <v>0</v>
      </c>
      <c r="W360" s="29" t="str">
        <f>IF(ISNA(VLOOKUP($D360&amp;"",'Advisory Week'!$D$2:$E$32,2,0)),"",VLOOKUP($D360&amp;"",'Advisory Week'!$D$2:$E$32,2,0))</f>
        <v/>
      </c>
      <c r="X360" s="27"/>
      <c r="Y360" s="29" t="str">
        <f>IF(ISNA(IF((VLOOKUP($D360,'B-A-B'!$E$2:$F$70,2,0))=1,1,0)),"",VLOOKUP($D360,'B-A-B'!$E$2:$F$70,2,0))</f>
        <v/>
      </c>
      <c r="Z360" s="27"/>
      <c r="AA360" s="27"/>
      <c r="AB360" s="27" t="str">
        <f t="shared" si="0"/>
        <v/>
      </c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</row>
    <row r="361" spans="1:44" ht="15">
      <c r="A361" s="21">
        <f>Membership!$A365</f>
        <v>0</v>
      </c>
      <c r="B361" s="22">
        <f>Membership!$B365</f>
        <v>0</v>
      </c>
      <c r="C361" s="23">
        <f>Membership!$C365</f>
        <v>0</v>
      </c>
      <c r="D361" s="24" t="str">
        <f>Membership!$D365</f>
        <v/>
      </c>
      <c r="E361" s="27" t="str">
        <f>IF(ISNA(VLOOKUP($D361&amp;"",'GM1'!$G$2:$H$64,2,0)),"",VLOOKUP($D361&amp;"",'GM1'!$G$2:$H$64,2,0))</f>
        <v/>
      </c>
      <c r="F361" s="24" t="str">
        <f>IF(ISNA(VLOOKUP($D361&amp;"",'GM2'!$G$2:$H$64,2,0)),"",VLOOKUP($D361&amp;"",'GM2'!$G$2:$H$64,2,0))</f>
        <v/>
      </c>
      <c r="G361" s="28" t="str">
        <f>IF(ISNA(VLOOKUP($D361&amp;"",'GM3'!$G$2:$H$20,2,0)),"",VLOOKUP($D361&amp;"",'GM3'!$G$2:$H$20,2,0))</f>
        <v/>
      </c>
      <c r="H361" s="21">
        <f>IF(ISNA(IF((VLOOKUP($D361,'SN1'!$E$2:$F$46,2,0))=1,1,0)),"",VLOOKUP($D361,'SN1'!$E$2:$F$46,2,0))</f>
        <v>0</v>
      </c>
      <c r="I361" s="24">
        <f>IF(ISNA(IF((VLOOKUP($D361,'SN2'!$E$2:$F$51,2,0))=1,1,0)),"",VLOOKUP($D361,'SN2'!$E$2:$F$51,2,0))</f>
        <v>0</v>
      </c>
      <c r="J361" s="24">
        <f>IF(ISNA(IF((VLOOKUP($D361,'SN3'!$E$2:$F$43,2,0))=1,2,0)),"",VLOOKUP($D361,'SN3'!$E$2:$F$43,2,0))</f>
        <v>0</v>
      </c>
      <c r="K361" s="24">
        <f>IF(ISNA(IF((VLOOKUP($D361,'SN4'!$E$2:$F$37,2,0))=1,1,0)),"",VLOOKUP($D361,'SN4'!$E$2:$F$37,2,0))</f>
        <v>0</v>
      </c>
      <c r="L361" s="21" t="str">
        <f>IF(ISNA(IF((VLOOKUP($D361,'GN1'!$F$2:$G$47,2,0))=1,1,0)),"",VLOOKUP($D361,'GN1'!$F$2:$G$47,2,0))</f>
        <v/>
      </c>
      <c r="M361" s="27" t="str">
        <f>IF(ISNA(IF((VLOOKUP($D361,'GN2'!$E$2:$F$37,2,0))=1,1,0)),"",VLOOKUP($D361,'GN2'!$E$2:$F$37,2,0))</f>
        <v/>
      </c>
      <c r="N361" s="27">
        <f>IF(ISNA(IF((VLOOKUP($D361,'GN3'!$E$2:$F$61,2,0))=1,1,0)),"",VLOOKUP($D361,'GN3'!$E$2:$F$61,2,0))</f>
        <v>0</v>
      </c>
      <c r="O361" s="29" t="str">
        <f>IF(ISNA(IF((VLOOKUP($D361,'GN4'!$E$3:$F$38,2,0))=1,1,0)),"",VLOOKUP($D361,'GN4'!$E$3:$F$38,2,0))</f>
        <v/>
      </c>
      <c r="P361" s="27"/>
      <c r="Q361" s="27"/>
      <c r="R361" s="27"/>
      <c r="S361" s="27"/>
      <c r="T361" s="27"/>
      <c r="U361" s="27"/>
      <c r="V361" s="27">
        <f>IF(ISNA(IF((VLOOKUP($D361,Chilicookoff!$C$2:$E$37,3,0))=1,1,0)),"",VLOOKUP($D361,Chilicookoff!$C$2:$E$37,3,0))</f>
        <v>0</v>
      </c>
      <c r="W361" s="29" t="str">
        <f>IF(ISNA(VLOOKUP($D361&amp;"",'Advisory Week'!$D$2:$E$32,2,0)),"",VLOOKUP($D361&amp;"",'Advisory Week'!$D$2:$E$32,2,0))</f>
        <v/>
      </c>
      <c r="X361" s="27"/>
      <c r="Y361" s="29" t="str">
        <f>IF(ISNA(IF((VLOOKUP($D361,'B-A-B'!$E$2:$F$70,2,0))=1,1,0)),"",VLOOKUP($D361,'B-A-B'!$E$2:$F$70,2,0))</f>
        <v/>
      </c>
      <c r="Z361" s="27"/>
      <c r="AA361" s="27"/>
      <c r="AB361" s="27" t="str">
        <f t="shared" si="0"/>
        <v/>
      </c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</row>
    <row r="362" spans="1:44" ht="15">
      <c r="A362" s="21">
        <f>Membership!$A366</f>
        <v>0</v>
      </c>
      <c r="B362" s="22">
        <f>Membership!$B366</f>
        <v>0</v>
      </c>
      <c r="C362" s="23">
        <f>Membership!$C366</f>
        <v>0</v>
      </c>
      <c r="D362" s="24" t="str">
        <f>Membership!$D366</f>
        <v/>
      </c>
      <c r="E362" s="27" t="str">
        <f>IF(ISNA(VLOOKUP($D362&amp;"",'GM1'!$G$2:$H$64,2,0)),"",VLOOKUP($D362&amp;"",'GM1'!$G$2:$H$64,2,0))</f>
        <v/>
      </c>
      <c r="F362" s="24" t="str">
        <f>IF(ISNA(VLOOKUP($D362&amp;"",'GM2'!$G$2:$H$64,2,0)),"",VLOOKUP($D362&amp;"",'GM2'!$G$2:$H$64,2,0))</f>
        <v/>
      </c>
      <c r="G362" s="28" t="str">
        <f>IF(ISNA(VLOOKUP($D362&amp;"",'GM3'!$G$2:$H$20,2,0)),"",VLOOKUP($D362&amp;"",'GM3'!$G$2:$H$20,2,0))</f>
        <v/>
      </c>
      <c r="H362" s="21">
        <f>IF(ISNA(IF((VLOOKUP($D362,'SN1'!$E$2:$F$46,2,0))=1,1,0)),"",VLOOKUP($D362,'SN1'!$E$2:$F$46,2,0))</f>
        <v>0</v>
      </c>
      <c r="I362" s="24">
        <f>IF(ISNA(IF((VLOOKUP($D362,'SN2'!$E$2:$F$51,2,0))=1,1,0)),"",VLOOKUP($D362,'SN2'!$E$2:$F$51,2,0))</f>
        <v>0</v>
      </c>
      <c r="J362" s="24">
        <f>IF(ISNA(IF((VLOOKUP($D362,'SN3'!$E$2:$F$43,2,0))=1,2,0)),"",VLOOKUP($D362,'SN3'!$E$2:$F$43,2,0))</f>
        <v>0</v>
      </c>
      <c r="K362" s="24">
        <f>IF(ISNA(IF((VLOOKUP($D362,'SN4'!$E$2:$F$37,2,0))=1,1,0)),"",VLOOKUP($D362,'SN4'!$E$2:$F$37,2,0))</f>
        <v>0</v>
      </c>
      <c r="L362" s="21" t="str">
        <f>IF(ISNA(IF((VLOOKUP($D362,'GN1'!$F$2:$G$47,2,0))=1,1,0)),"",VLOOKUP($D362,'GN1'!$F$2:$G$47,2,0))</f>
        <v/>
      </c>
      <c r="M362" s="27" t="str">
        <f>IF(ISNA(IF((VLOOKUP($D362,'GN2'!$E$2:$F$37,2,0))=1,1,0)),"",VLOOKUP($D362,'GN2'!$E$2:$F$37,2,0))</f>
        <v/>
      </c>
      <c r="N362" s="27">
        <f>IF(ISNA(IF((VLOOKUP($D362,'GN3'!$E$2:$F$61,2,0))=1,1,0)),"",VLOOKUP($D362,'GN3'!$E$2:$F$61,2,0))</f>
        <v>0</v>
      </c>
      <c r="O362" s="29" t="str">
        <f>IF(ISNA(IF((VLOOKUP($D362,'GN4'!$E$3:$F$38,2,0))=1,1,0)),"",VLOOKUP($D362,'GN4'!$E$3:$F$38,2,0))</f>
        <v/>
      </c>
      <c r="P362" s="27"/>
      <c r="Q362" s="27"/>
      <c r="R362" s="27"/>
      <c r="S362" s="27"/>
      <c r="T362" s="27"/>
      <c r="U362" s="27"/>
      <c r="V362" s="27">
        <f>IF(ISNA(IF((VLOOKUP($D362,Chilicookoff!$C$2:$E$37,3,0))=1,1,0)),"",VLOOKUP($D362,Chilicookoff!$C$2:$E$37,3,0))</f>
        <v>0</v>
      </c>
      <c r="W362" s="29" t="str">
        <f>IF(ISNA(VLOOKUP($D362&amp;"",'Advisory Week'!$D$2:$E$32,2,0)),"",VLOOKUP($D362&amp;"",'Advisory Week'!$D$2:$E$32,2,0))</f>
        <v/>
      </c>
      <c r="X362" s="27"/>
      <c r="Y362" s="29" t="str">
        <f>IF(ISNA(IF((VLOOKUP($D362,'B-A-B'!$E$2:$F$70,2,0))=1,1,0)),"",VLOOKUP($D362,'B-A-B'!$E$2:$F$70,2,0))</f>
        <v/>
      </c>
      <c r="Z362" s="27"/>
      <c r="AA362" s="27"/>
      <c r="AB362" s="27" t="str">
        <f t="shared" si="0"/>
        <v/>
      </c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</row>
    <row r="363" spans="1:44" ht="15">
      <c r="A363" s="21">
        <f>Membership!$A367</f>
        <v>0</v>
      </c>
      <c r="B363" s="22">
        <f>Membership!$B367</f>
        <v>0</v>
      </c>
      <c r="C363" s="23">
        <f>Membership!$C367</f>
        <v>0</v>
      </c>
      <c r="D363" s="24" t="str">
        <f>Membership!$D367</f>
        <v/>
      </c>
      <c r="E363" s="27" t="str">
        <f>IF(ISNA(VLOOKUP($D363&amp;"",'GM1'!$G$2:$H$64,2,0)),"",VLOOKUP($D363&amp;"",'GM1'!$G$2:$H$64,2,0))</f>
        <v/>
      </c>
      <c r="F363" s="24" t="str">
        <f>IF(ISNA(VLOOKUP($D363&amp;"",'GM2'!$G$2:$H$64,2,0)),"",VLOOKUP($D363&amp;"",'GM2'!$G$2:$H$64,2,0))</f>
        <v/>
      </c>
      <c r="G363" s="28" t="str">
        <f>IF(ISNA(VLOOKUP($D363&amp;"",'GM3'!$G$2:$H$20,2,0)),"",VLOOKUP($D363&amp;"",'GM3'!$G$2:$H$20,2,0))</f>
        <v/>
      </c>
      <c r="H363" s="21">
        <f>IF(ISNA(IF((VLOOKUP($D363,'SN1'!$E$2:$F$46,2,0))=1,1,0)),"",VLOOKUP($D363,'SN1'!$E$2:$F$46,2,0))</f>
        <v>0</v>
      </c>
      <c r="I363" s="24">
        <f>IF(ISNA(IF((VLOOKUP($D363,'SN2'!$E$2:$F$51,2,0))=1,1,0)),"",VLOOKUP($D363,'SN2'!$E$2:$F$51,2,0))</f>
        <v>0</v>
      </c>
      <c r="J363" s="24">
        <f>IF(ISNA(IF((VLOOKUP($D363,'SN3'!$E$2:$F$43,2,0))=1,2,0)),"",VLOOKUP($D363,'SN3'!$E$2:$F$43,2,0))</f>
        <v>0</v>
      </c>
      <c r="K363" s="24">
        <f>IF(ISNA(IF((VLOOKUP($D363,'SN4'!$E$2:$F$37,2,0))=1,1,0)),"",VLOOKUP($D363,'SN4'!$E$2:$F$37,2,0))</f>
        <v>0</v>
      </c>
      <c r="L363" s="21" t="str">
        <f>IF(ISNA(IF((VLOOKUP($D363,'GN1'!$F$2:$G$47,2,0))=1,1,0)),"",VLOOKUP($D363,'GN1'!$F$2:$G$47,2,0))</f>
        <v/>
      </c>
      <c r="M363" s="27" t="str">
        <f>IF(ISNA(IF((VLOOKUP($D363,'GN2'!$E$2:$F$37,2,0))=1,1,0)),"",VLOOKUP($D363,'GN2'!$E$2:$F$37,2,0))</f>
        <v/>
      </c>
      <c r="N363" s="27">
        <f>IF(ISNA(IF((VLOOKUP($D363,'GN3'!$E$2:$F$61,2,0))=1,1,0)),"",VLOOKUP($D363,'GN3'!$E$2:$F$61,2,0))</f>
        <v>0</v>
      </c>
      <c r="O363" s="29" t="str">
        <f>IF(ISNA(IF((VLOOKUP($D363,'GN4'!$E$3:$F$38,2,0))=1,1,0)),"",VLOOKUP($D363,'GN4'!$E$3:$F$38,2,0))</f>
        <v/>
      </c>
      <c r="P363" s="27"/>
      <c r="Q363" s="27"/>
      <c r="R363" s="27"/>
      <c r="S363" s="27"/>
      <c r="T363" s="27"/>
      <c r="U363" s="27"/>
      <c r="V363" s="27">
        <f>IF(ISNA(IF((VLOOKUP($D363,Chilicookoff!$C$2:$E$37,3,0))=1,1,0)),"",VLOOKUP($D363,Chilicookoff!$C$2:$E$37,3,0))</f>
        <v>0</v>
      </c>
      <c r="W363" s="29" t="str">
        <f>IF(ISNA(VLOOKUP($D363&amp;"",'Advisory Week'!$D$2:$E$32,2,0)),"",VLOOKUP($D363&amp;"",'Advisory Week'!$D$2:$E$32,2,0))</f>
        <v/>
      </c>
      <c r="X363" s="27"/>
      <c r="Y363" s="29" t="str">
        <f>IF(ISNA(IF((VLOOKUP($D363,'B-A-B'!$E$2:$F$70,2,0))=1,1,0)),"",VLOOKUP($D363,'B-A-B'!$E$2:$F$70,2,0))</f>
        <v/>
      </c>
      <c r="Z363" s="27"/>
      <c r="AA363" s="27"/>
      <c r="AB363" s="27" t="str">
        <f t="shared" si="0"/>
        <v/>
      </c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</row>
    <row r="364" spans="1:44" ht="15">
      <c r="A364" s="21">
        <f>Membership!$A368</f>
        <v>0</v>
      </c>
      <c r="B364" s="22">
        <f>Membership!$B368</f>
        <v>0</v>
      </c>
      <c r="C364" s="23">
        <f>Membership!$C368</f>
        <v>0</v>
      </c>
      <c r="D364" s="24" t="str">
        <f>Membership!$D368</f>
        <v/>
      </c>
      <c r="E364" s="27" t="str">
        <f>IF(ISNA(VLOOKUP($D364&amp;"",'GM1'!$G$2:$H$64,2,0)),"",VLOOKUP($D364&amp;"",'GM1'!$G$2:$H$64,2,0))</f>
        <v/>
      </c>
      <c r="F364" s="24" t="str">
        <f>IF(ISNA(VLOOKUP($D364&amp;"",'GM2'!$G$2:$H$64,2,0)),"",VLOOKUP($D364&amp;"",'GM2'!$G$2:$H$64,2,0))</f>
        <v/>
      </c>
      <c r="G364" s="28" t="str">
        <f>IF(ISNA(VLOOKUP($D364&amp;"",'GM3'!$G$2:$H$20,2,0)),"",VLOOKUP($D364&amp;"",'GM3'!$G$2:$H$20,2,0))</f>
        <v/>
      </c>
      <c r="H364" s="21">
        <f>IF(ISNA(IF((VLOOKUP($D364,'SN1'!$E$2:$F$46,2,0))=1,1,0)),"",VLOOKUP($D364,'SN1'!$E$2:$F$46,2,0))</f>
        <v>0</v>
      </c>
      <c r="I364" s="24">
        <f>IF(ISNA(IF((VLOOKUP($D364,'SN2'!$E$2:$F$51,2,0))=1,1,0)),"",VLOOKUP($D364,'SN2'!$E$2:$F$51,2,0))</f>
        <v>0</v>
      </c>
      <c r="J364" s="24">
        <f>IF(ISNA(IF((VLOOKUP($D364,'SN3'!$E$2:$F$43,2,0))=1,2,0)),"",VLOOKUP($D364,'SN3'!$E$2:$F$43,2,0))</f>
        <v>0</v>
      </c>
      <c r="K364" s="24">
        <f>IF(ISNA(IF((VLOOKUP($D364,'SN4'!$E$2:$F$37,2,0))=1,1,0)),"",VLOOKUP($D364,'SN4'!$E$2:$F$37,2,0))</f>
        <v>0</v>
      </c>
      <c r="L364" s="21" t="str">
        <f>IF(ISNA(IF((VLOOKUP($D364,'GN1'!$F$2:$G$47,2,0))=1,1,0)),"",VLOOKUP($D364,'GN1'!$F$2:$G$47,2,0))</f>
        <v/>
      </c>
      <c r="M364" s="27" t="str">
        <f>IF(ISNA(IF((VLOOKUP($D364,'GN2'!$E$2:$F$37,2,0))=1,1,0)),"",VLOOKUP($D364,'GN2'!$E$2:$F$37,2,0))</f>
        <v/>
      </c>
      <c r="N364" s="27">
        <f>IF(ISNA(IF((VLOOKUP($D364,'GN3'!$E$2:$F$61,2,0))=1,1,0)),"",VLOOKUP($D364,'GN3'!$E$2:$F$61,2,0))</f>
        <v>0</v>
      </c>
      <c r="O364" s="29" t="str">
        <f>IF(ISNA(IF((VLOOKUP($D364,'GN4'!$E$3:$F$38,2,0))=1,1,0)),"",VLOOKUP($D364,'GN4'!$E$3:$F$38,2,0))</f>
        <v/>
      </c>
      <c r="P364" s="27"/>
      <c r="Q364" s="27"/>
      <c r="R364" s="27"/>
      <c r="S364" s="27"/>
      <c r="T364" s="27"/>
      <c r="U364" s="27"/>
      <c r="V364" s="27">
        <f>IF(ISNA(IF((VLOOKUP($D364,Chilicookoff!$C$2:$E$37,3,0))=1,1,0)),"",VLOOKUP($D364,Chilicookoff!$C$2:$E$37,3,0))</f>
        <v>0</v>
      </c>
      <c r="W364" s="29" t="str">
        <f>IF(ISNA(VLOOKUP($D364&amp;"",'Advisory Week'!$D$2:$E$32,2,0)),"",VLOOKUP($D364&amp;"",'Advisory Week'!$D$2:$E$32,2,0))</f>
        <v/>
      </c>
      <c r="X364" s="27"/>
      <c r="Y364" s="29" t="str">
        <f>IF(ISNA(IF((VLOOKUP($D364,'B-A-B'!$E$2:$F$70,2,0))=1,1,0)),"",VLOOKUP($D364,'B-A-B'!$E$2:$F$70,2,0))</f>
        <v/>
      </c>
      <c r="Z364" s="27"/>
      <c r="AA364" s="27"/>
      <c r="AB364" s="27" t="str">
        <f t="shared" si="0"/>
        <v/>
      </c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</row>
    <row r="365" spans="1:44" ht="15">
      <c r="A365" s="21">
        <f>Membership!$A369</f>
        <v>0</v>
      </c>
      <c r="B365" s="22">
        <f>Membership!$B369</f>
        <v>0</v>
      </c>
      <c r="C365" s="23">
        <f>Membership!$C369</f>
        <v>0</v>
      </c>
      <c r="D365" s="24" t="str">
        <f>Membership!$D369</f>
        <v/>
      </c>
      <c r="E365" s="27" t="str">
        <f>IF(ISNA(VLOOKUP($D365&amp;"",'GM1'!$G$2:$H$64,2,0)),"",VLOOKUP($D365&amp;"",'GM1'!$G$2:$H$64,2,0))</f>
        <v/>
      </c>
      <c r="F365" s="24" t="str">
        <f>IF(ISNA(VLOOKUP($D365&amp;"",'GM2'!$G$2:$H$64,2,0)),"",VLOOKUP($D365&amp;"",'GM2'!$G$2:$H$64,2,0))</f>
        <v/>
      </c>
      <c r="G365" s="28" t="str">
        <f>IF(ISNA(VLOOKUP($D365&amp;"",'GM3'!$G$2:$H$20,2,0)),"",VLOOKUP($D365&amp;"",'GM3'!$G$2:$H$20,2,0))</f>
        <v/>
      </c>
      <c r="H365" s="21">
        <f>IF(ISNA(IF((VLOOKUP($D365,'SN1'!$E$2:$F$46,2,0))=1,1,0)),"",VLOOKUP($D365,'SN1'!$E$2:$F$46,2,0))</f>
        <v>0</v>
      </c>
      <c r="I365" s="24">
        <f>IF(ISNA(IF((VLOOKUP($D365,'SN2'!$E$2:$F$51,2,0))=1,1,0)),"",VLOOKUP($D365,'SN2'!$E$2:$F$51,2,0))</f>
        <v>0</v>
      </c>
      <c r="J365" s="24">
        <f>IF(ISNA(IF((VLOOKUP($D365,'SN3'!$E$2:$F$43,2,0))=1,2,0)),"",VLOOKUP($D365,'SN3'!$E$2:$F$43,2,0))</f>
        <v>0</v>
      </c>
      <c r="K365" s="24">
        <f>IF(ISNA(IF((VLOOKUP($D365,'SN4'!$E$2:$F$37,2,0))=1,1,0)),"",VLOOKUP($D365,'SN4'!$E$2:$F$37,2,0))</f>
        <v>0</v>
      </c>
      <c r="L365" s="21" t="str">
        <f>IF(ISNA(IF((VLOOKUP($D365,'GN1'!$F$2:$G$47,2,0))=1,1,0)),"",VLOOKUP($D365,'GN1'!$F$2:$G$47,2,0))</f>
        <v/>
      </c>
      <c r="M365" s="27" t="str">
        <f>IF(ISNA(IF((VLOOKUP($D365,'GN2'!$E$2:$F$37,2,0))=1,1,0)),"",VLOOKUP($D365,'GN2'!$E$2:$F$37,2,0))</f>
        <v/>
      </c>
      <c r="N365" s="27">
        <f>IF(ISNA(IF((VLOOKUP($D365,'GN3'!$E$2:$F$61,2,0))=1,1,0)),"",VLOOKUP($D365,'GN3'!$E$2:$F$61,2,0))</f>
        <v>0</v>
      </c>
      <c r="O365" s="29" t="str">
        <f>IF(ISNA(IF((VLOOKUP($D365,'GN4'!$E$3:$F$38,2,0))=1,1,0)),"",VLOOKUP($D365,'GN4'!$E$3:$F$38,2,0))</f>
        <v/>
      </c>
      <c r="P365" s="27"/>
      <c r="Q365" s="27"/>
      <c r="R365" s="27"/>
      <c r="S365" s="27"/>
      <c r="T365" s="27"/>
      <c r="U365" s="27"/>
      <c r="V365" s="27">
        <f>IF(ISNA(IF((VLOOKUP($D365,Chilicookoff!$C$2:$E$37,3,0))=1,1,0)),"",VLOOKUP($D365,Chilicookoff!$C$2:$E$37,3,0))</f>
        <v>0</v>
      </c>
      <c r="W365" s="29" t="str">
        <f>IF(ISNA(VLOOKUP($D365&amp;"",'Advisory Week'!$D$2:$E$32,2,0)),"",VLOOKUP($D365&amp;"",'Advisory Week'!$D$2:$E$32,2,0))</f>
        <v/>
      </c>
      <c r="X365" s="27"/>
      <c r="Y365" s="29" t="str">
        <f>IF(ISNA(IF((VLOOKUP($D365,'B-A-B'!$E$2:$F$70,2,0))=1,1,0)),"",VLOOKUP($D365,'B-A-B'!$E$2:$F$70,2,0))</f>
        <v/>
      </c>
      <c r="Z365" s="27"/>
      <c r="AA365" s="27"/>
      <c r="AB365" s="27" t="str">
        <f t="shared" si="0"/>
        <v/>
      </c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</row>
    <row r="366" spans="1:44" ht="15">
      <c r="A366" s="21">
        <f>Membership!$A370</f>
        <v>0</v>
      </c>
      <c r="B366" s="22">
        <f>Membership!$B370</f>
        <v>0</v>
      </c>
      <c r="C366" s="23">
        <f>Membership!$C370</f>
        <v>0</v>
      </c>
      <c r="D366" s="24" t="str">
        <f>Membership!$D370</f>
        <v/>
      </c>
      <c r="E366" s="27" t="str">
        <f>IF(ISNA(VLOOKUP($D366&amp;"",'GM1'!$G$2:$H$64,2,0)),"",VLOOKUP($D366&amp;"",'GM1'!$G$2:$H$64,2,0))</f>
        <v/>
      </c>
      <c r="F366" s="24" t="str">
        <f>IF(ISNA(VLOOKUP($D366&amp;"",'GM2'!$G$2:$H$64,2,0)),"",VLOOKUP($D366&amp;"",'GM2'!$G$2:$H$64,2,0))</f>
        <v/>
      </c>
      <c r="G366" s="28" t="str">
        <f>IF(ISNA(VLOOKUP($D366&amp;"",'GM3'!$G$2:$H$20,2,0)),"",VLOOKUP($D366&amp;"",'GM3'!$G$2:$H$20,2,0))</f>
        <v/>
      </c>
      <c r="H366" s="21">
        <f>IF(ISNA(IF((VLOOKUP($D366,'SN1'!$E$2:$F$46,2,0))=1,1,0)),"",VLOOKUP($D366,'SN1'!$E$2:$F$46,2,0))</f>
        <v>0</v>
      </c>
      <c r="I366" s="24">
        <f>IF(ISNA(IF((VLOOKUP($D366,'SN2'!$E$2:$F$51,2,0))=1,1,0)),"",VLOOKUP($D366,'SN2'!$E$2:$F$51,2,0))</f>
        <v>0</v>
      </c>
      <c r="J366" s="24">
        <f>IF(ISNA(IF((VLOOKUP($D366,'SN3'!$E$2:$F$43,2,0))=1,2,0)),"",VLOOKUP($D366,'SN3'!$E$2:$F$43,2,0))</f>
        <v>0</v>
      </c>
      <c r="K366" s="24">
        <f>IF(ISNA(IF((VLOOKUP($D366,'SN4'!$E$2:$F$37,2,0))=1,1,0)),"",VLOOKUP($D366,'SN4'!$E$2:$F$37,2,0))</f>
        <v>0</v>
      </c>
      <c r="L366" s="21" t="str">
        <f>IF(ISNA(IF((VLOOKUP($D366,'GN1'!$F$2:$G$47,2,0))=1,1,0)),"",VLOOKUP($D366,'GN1'!$F$2:$G$47,2,0))</f>
        <v/>
      </c>
      <c r="M366" s="27" t="str">
        <f>IF(ISNA(IF((VLOOKUP($D366,'GN2'!$E$2:$F$37,2,0))=1,1,0)),"",VLOOKUP($D366,'GN2'!$E$2:$F$37,2,0))</f>
        <v/>
      </c>
      <c r="N366" s="27">
        <f>IF(ISNA(IF((VLOOKUP($D366,'GN3'!$E$2:$F$61,2,0))=1,1,0)),"",VLOOKUP($D366,'GN3'!$E$2:$F$61,2,0))</f>
        <v>0</v>
      </c>
      <c r="O366" s="29" t="str">
        <f>IF(ISNA(IF((VLOOKUP($D366,'GN4'!$E$3:$F$38,2,0))=1,1,0)),"",VLOOKUP($D366,'GN4'!$E$3:$F$38,2,0))</f>
        <v/>
      </c>
      <c r="P366" s="27"/>
      <c r="Q366" s="27"/>
      <c r="R366" s="27"/>
      <c r="S366" s="27"/>
      <c r="T366" s="27"/>
      <c r="U366" s="27"/>
      <c r="V366" s="27">
        <f>IF(ISNA(IF((VLOOKUP($D366,Chilicookoff!$C$2:$E$37,3,0))=1,1,0)),"",VLOOKUP($D366,Chilicookoff!$C$2:$E$37,3,0))</f>
        <v>0</v>
      </c>
      <c r="W366" s="29" t="str">
        <f>IF(ISNA(VLOOKUP($D366&amp;"",'Advisory Week'!$D$2:$E$32,2,0)),"",VLOOKUP($D366&amp;"",'Advisory Week'!$D$2:$E$32,2,0))</f>
        <v/>
      </c>
      <c r="X366" s="27"/>
      <c r="Y366" s="29" t="str">
        <f>IF(ISNA(IF((VLOOKUP($D366,'B-A-B'!$E$2:$F$70,2,0))=1,1,0)),"",VLOOKUP($D366,'B-A-B'!$E$2:$F$70,2,0))</f>
        <v/>
      </c>
      <c r="Z366" s="27"/>
      <c r="AA366" s="27"/>
      <c r="AB366" s="27" t="str">
        <f t="shared" si="0"/>
        <v/>
      </c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</row>
    <row r="367" spans="1:44" ht="15">
      <c r="A367" s="21">
        <f>Membership!$A371</f>
        <v>0</v>
      </c>
      <c r="B367" s="22">
        <f>Membership!$B371</f>
        <v>0</v>
      </c>
      <c r="C367" s="23">
        <f>Membership!$C371</f>
        <v>0</v>
      </c>
      <c r="D367" s="24" t="str">
        <f>Membership!$D371</f>
        <v/>
      </c>
      <c r="E367" s="27" t="str">
        <f>IF(ISNA(VLOOKUP($D367&amp;"",'GM1'!$G$2:$H$64,2,0)),"",VLOOKUP($D367&amp;"",'GM1'!$G$2:$H$64,2,0))</f>
        <v/>
      </c>
      <c r="F367" s="24" t="str">
        <f>IF(ISNA(VLOOKUP($D367&amp;"",'GM2'!$G$2:$H$64,2,0)),"",VLOOKUP($D367&amp;"",'GM2'!$G$2:$H$64,2,0))</f>
        <v/>
      </c>
      <c r="G367" s="28" t="str">
        <f>IF(ISNA(VLOOKUP($D367&amp;"",'GM3'!$G$2:$H$20,2,0)),"",VLOOKUP($D367&amp;"",'GM3'!$G$2:$H$20,2,0))</f>
        <v/>
      </c>
      <c r="H367" s="21">
        <f>IF(ISNA(IF((VLOOKUP($D367,'SN1'!$E$2:$F$46,2,0))=1,1,0)),"",VLOOKUP($D367,'SN1'!$E$2:$F$46,2,0))</f>
        <v>0</v>
      </c>
      <c r="I367" s="24">
        <f>IF(ISNA(IF((VLOOKUP($D367,'SN2'!$E$2:$F$51,2,0))=1,1,0)),"",VLOOKUP($D367,'SN2'!$E$2:$F$51,2,0))</f>
        <v>0</v>
      </c>
      <c r="J367" s="24">
        <f>IF(ISNA(IF((VLOOKUP($D367,'SN3'!$E$2:$F$43,2,0))=1,2,0)),"",VLOOKUP($D367,'SN3'!$E$2:$F$43,2,0))</f>
        <v>0</v>
      </c>
      <c r="K367" s="24">
        <f>IF(ISNA(IF((VLOOKUP($D367,'SN4'!$E$2:$F$37,2,0))=1,1,0)),"",VLOOKUP($D367,'SN4'!$E$2:$F$37,2,0))</f>
        <v>0</v>
      </c>
      <c r="L367" s="21" t="str">
        <f>IF(ISNA(IF((VLOOKUP($D367,'GN1'!$F$2:$G$47,2,0))=1,1,0)),"",VLOOKUP($D367,'GN1'!$F$2:$G$47,2,0))</f>
        <v/>
      </c>
      <c r="M367" s="27" t="str">
        <f>IF(ISNA(IF((VLOOKUP($D367,'GN2'!$E$2:$F$37,2,0))=1,1,0)),"",VLOOKUP($D367,'GN2'!$E$2:$F$37,2,0))</f>
        <v/>
      </c>
      <c r="N367" s="27">
        <f>IF(ISNA(IF((VLOOKUP($D367,'GN3'!$E$2:$F$61,2,0))=1,1,0)),"",VLOOKUP($D367,'GN3'!$E$2:$F$61,2,0))</f>
        <v>0</v>
      </c>
      <c r="O367" s="29" t="str">
        <f>IF(ISNA(IF((VLOOKUP($D367,'GN4'!$E$3:$F$38,2,0))=1,1,0)),"",VLOOKUP($D367,'GN4'!$E$3:$F$38,2,0))</f>
        <v/>
      </c>
      <c r="P367" s="27"/>
      <c r="Q367" s="27"/>
      <c r="R367" s="27"/>
      <c r="S367" s="27"/>
      <c r="T367" s="27"/>
      <c r="U367" s="27"/>
      <c r="V367" s="27">
        <f>IF(ISNA(IF((VLOOKUP($D367,Chilicookoff!$C$2:$E$37,3,0))=1,1,0)),"",VLOOKUP($D367,Chilicookoff!$C$2:$E$37,3,0))</f>
        <v>0</v>
      </c>
      <c r="W367" s="29" t="str">
        <f>IF(ISNA(VLOOKUP($D367&amp;"",'Advisory Week'!$D$2:$E$32,2,0)),"",VLOOKUP($D367&amp;"",'Advisory Week'!$D$2:$E$32,2,0))</f>
        <v/>
      </c>
      <c r="X367" s="27"/>
      <c r="Y367" s="29" t="str">
        <f>IF(ISNA(IF((VLOOKUP($D367,'B-A-B'!$E$2:$F$70,2,0))=1,1,0)),"",VLOOKUP($D367,'B-A-B'!$E$2:$F$70,2,0))</f>
        <v/>
      </c>
      <c r="Z367" s="27"/>
      <c r="AA367" s="27"/>
      <c r="AB367" s="27" t="str">
        <f t="shared" si="0"/>
        <v/>
      </c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</row>
    <row r="368" spans="1:44" ht="15">
      <c r="A368" s="21">
        <f>Membership!$A372</f>
        <v>0</v>
      </c>
      <c r="B368" s="22">
        <f>Membership!$B372</f>
        <v>0</v>
      </c>
      <c r="C368" s="23">
        <f>Membership!$C372</f>
        <v>0</v>
      </c>
      <c r="D368" s="24" t="str">
        <f>Membership!$D372</f>
        <v/>
      </c>
      <c r="E368" s="27" t="str">
        <f>IF(ISNA(VLOOKUP($D368&amp;"",'GM1'!$G$2:$H$64,2,0)),"",VLOOKUP($D368&amp;"",'GM1'!$G$2:$H$64,2,0))</f>
        <v/>
      </c>
      <c r="F368" s="24" t="str">
        <f>IF(ISNA(VLOOKUP($D368&amp;"",'GM2'!$G$2:$H$64,2,0)),"",VLOOKUP($D368&amp;"",'GM2'!$G$2:$H$64,2,0))</f>
        <v/>
      </c>
      <c r="G368" s="28" t="str">
        <f>IF(ISNA(VLOOKUP($D368&amp;"",'GM3'!$G$2:$H$20,2,0)),"",VLOOKUP($D368&amp;"",'GM3'!$G$2:$H$20,2,0))</f>
        <v/>
      </c>
      <c r="H368" s="21">
        <f>IF(ISNA(IF((VLOOKUP($D368,'SN1'!$E$2:$F$46,2,0))=1,1,0)),"",VLOOKUP($D368,'SN1'!$E$2:$F$46,2,0))</f>
        <v>0</v>
      </c>
      <c r="I368" s="24">
        <f>IF(ISNA(IF((VLOOKUP($D368,'SN2'!$E$2:$F$51,2,0))=1,1,0)),"",VLOOKUP($D368,'SN2'!$E$2:$F$51,2,0))</f>
        <v>0</v>
      </c>
      <c r="J368" s="24">
        <f>IF(ISNA(IF((VLOOKUP($D368,'SN3'!$E$2:$F$43,2,0))=1,2,0)),"",VLOOKUP($D368,'SN3'!$E$2:$F$43,2,0))</f>
        <v>0</v>
      </c>
      <c r="K368" s="24">
        <f>IF(ISNA(IF((VLOOKUP($D368,'SN4'!$E$2:$F$37,2,0))=1,1,0)),"",VLOOKUP($D368,'SN4'!$E$2:$F$37,2,0))</f>
        <v>0</v>
      </c>
      <c r="L368" s="21" t="str">
        <f>IF(ISNA(IF((VLOOKUP($D368,'GN1'!$F$2:$G$47,2,0))=1,1,0)),"",VLOOKUP($D368,'GN1'!$F$2:$G$47,2,0))</f>
        <v/>
      </c>
      <c r="M368" s="27" t="str">
        <f>IF(ISNA(IF((VLOOKUP($D368,'GN2'!$E$2:$F$37,2,0))=1,1,0)),"",VLOOKUP($D368,'GN2'!$E$2:$F$37,2,0))</f>
        <v/>
      </c>
      <c r="N368" s="27">
        <f>IF(ISNA(IF((VLOOKUP($D368,'GN3'!$E$2:$F$61,2,0))=1,1,0)),"",VLOOKUP($D368,'GN3'!$E$2:$F$61,2,0))</f>
        <v>0</v>
      </c>
      <c r="O368" s="29" t="str">
        <f>IF(ISNA(IF((VLOOKUP($D368,'GN4'!$E$3:$F$38,2,0))=1,1,0)),"",VLOOKUP($D368,'GN4'!$E$3:$F$38,2,0))</f>
        <v/>
      </c>
      <c r="P368" s="27"/>
      <c r="Q368" s="27"/>
      <c r="R368" s="27"/>
      <c r="S368" s="27"/>
      <c r="T368" s="27"/>
      <c r="U368" s="27"/>
      <c r="V368" s="27">
        <f>IF(ISNA(IF((VLOOKUP($D368,Chilicookoff!$C$2:$E$37,3,0))=1,1,0)),"",VLOOKUP($D368,Chilicookoff!$C$2:$E$37,3,0))</f>
        <v>0</v>
      </c>
      <c r="W368" s="29" t="str">
        <f>IF(ISNA(VLOOKUP($D368&amp;"",'Advisory Week'!$D$2:$E$32,2,0)),"",VLOOKUP($D368&amp;"",'Advisory Week'!$D$2:$E$32,2,0))</f>
        <v/>
      </c>
      <c r="X368" s="27"/>
      <c r="Y368" s="29" t="str">
        <f>IF(ISNA(IF((VLOOKUP($D368,'B-A-B'!$E$2:$F$70,2,0))=1,1,0)),"",VLOOKUP($D368,'B-A-B'!$E$2:$F$70,2,0))</f>
        <v/>
      </c>
      <c r="Z368" s="27"/>
      <c r="AA368" s="27"/>
      <c r="AB368" s="27" t="str">
        <f t="shared" si="0"/>
        <v/>
      </c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</row>
    <row r="369" spans="1:44" ht="15">
      <c r="A369" s="21">
        <f>Membership!$A373</f>
        <v>0</v>
      </c>
      <c r="B369" s="22">
        <f>Membership!$B373</f>
        <v>0</v>
      </c>
      <c r="C369" s="23">
        <f>Membership!$C373</f>
        <v>0</v>
      </c>
      <c r="D369" s="24" t="str">
        <f>Membership!$D373</f>
        <v/>
      </c>
      <c r="E369" s="27" t="str">
        <f>IF(ISNA(VLOOKUP($D369&amp;"",'GM1'!$G$2:$H$64,2,0)),"",VLOOKUP($D369&amp;"",'GM1'!$G$2:$H$64,2,0))</f>
        <v/>
      </c>
      <c r="F369" s="24" t="str">
        <f>IF(ISNA(VLOOKUP($D369&amp;"",'GM2'!$G$2:$H$64,2,0)),"",VLOOKUP($D369&amp;"",'GM2'!$G$2:$H$64,2,0))</f>
        <v/>
      </c>
      <c r="G369" s="28" t="str">
        <f>IF(ISNA(VLOOKUP($D369&amp;"",'GM3'!$G$2:$H$20,2,0)),"",VLOOKUP($D369&amp;"",'GM3'!$G$2:$H$20,2,0))</f>
        <v/>
      </c>
      <c r="H369" s="21">
        <f>IF(ISNA(IF((VLOOKUP($D369,'SN1'!$E$2:$F$46,2,0))=1,1,0)),"",VLOOKUP($D369,'SN1'!$E$2:$F$46,2,0))</f>
        <v>0</v>
      </c>
      <c r="I369" s="24">
        <f>IF(ISNA(IF((VLOOKUP($D369,'SN2'!$E$2:$F$51,2,0))=1,1,0)),"",VLOOKUP($D369,'SN2'!$E$2:$F$51,2,0))</f>
        <v>0</v>
      </c>
      <c r="J369" s="24">
        <f>IF(ISNA(IF((VLOOKUP($D369,'SN3'!$E$2:$F$43,2,0))=1,2,0)),"",VLOOKUP($D369,'SN3'!$E$2:$F$43,2,0))</f>
        <v>0</v>
      </c>
      <c r="K369" s="24">
        <f>IF(ISNA(IF((VLOOKUP($D369,'SN4'!$E$2:$F$37,2,0))=1,1,0)),"",VLOOKUP($D369,'SN4'!$E$2:$F$37,2,0))</f>
        <v>0</v>
      </c>
      <c r="L369" s="21" t="str">
        <f>IF(ISNA(IF((VLOOKUP($D369,'GN1'!$F$2:$G$47,2,0))=1,1,0)),"",VLOOKUP($D369,'GN1'!$F$2:$G$47,2,0))</f>
        <v/>
      </c>
      <c r="M369" s="27" t="str">
        <f>IF(ISNA(IF((VLOOKUP($D369,'GN2'!$E$2:$F$37,2,0))=1,1,0)),"",VLOOKUP($D369,'GN2'!$E$2:$F$37,2,0))</f>
        <v/>
      </c>
      <c r="N369" s="27">
        <f>IF(ISNA(IF((VLOOKUP($D369,'GN3'!$E$2:$F$61,2,0))=1,1,0)),"",VLOOKUP($D369,'GN3'!$E$2:$F$61,2,0))</f>
        <v>0</v>
      </c>
      <c r="O369" s="29" t="str">
        <f>IF(ISNA(IF((VLOOKUP($D369,'GN4'!$E$3:$F$38,2,0))=1,1,0)),"",VLOOKUP($D369,'GN4'!$E$3:$F$38,2,0))</f>
        <v/>
      </c>
      <c r="P369" s="27"/>
      <c r="Q369" s="27"/>
      <c r="R369" s="27"/>
      <c r="S369" s="27"/>
      <c r="T369" s="27"/>
      <c r="U369" s="27"/>
      <c r="V369" s="27">
        <f>IF(ISNA(IF((VLOOKUP($D369,Chilicookoff!$C$2:$E$37,3,0))=1,1,0)),"",VLOOKUP($D369,Chilicookoff!$C$2:$E$37,3,0))</f>
        <v>0</v>
      </c>
      <c r="W369" s="29" t="str">
        <f>IF(ISNA(VLOOKUP($D369&amp;"",'Advisory Week'!$D$2:$E$32,2,0)),"",VLOOKUP($D369&amp;"",'Advisory Week'!$D$2:$E$32,2,0))</f>
        <v/>
      </c>
      <c r="X369" s="27"/>
      <c r="Y369" s="29" t="str">
        <f>IF(ISNA(IF((VLOOKUP($D369,'B-A-B'!$E$2:$F$70,2,0))=1,1,0)),"",VLOOKUP($D369,'B-A-B'!$E$2:$F$70,2,0))</f>
        <v/>
      </c>
      <c r="Z369" s="27"/>
      <c r="AA369" s="27"/>
      <c r="AB369" s="27" t="str">
        <f t="shared" si="0"/>
        <v/>
      </c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</row>
    <row r="370" spans="1:44" ht="15">
      <c r="A370" s="21">
        <f>Membership!$A374</f>
        <v>0</v>
      </c>
      <c r="B370" s="22">
        <f>Membership!$B374</f>
        <v>0</v>
      </c>
      <c r="C370" s="23">
        <f>Membership!$C374</f>
        <v>0</v>
      </c>
      <c r="D370" s="24" t="str">
        <f>Membership!$D374</f>
        <v/>
      </c>
      <c r="E370" s="27" t="str">
        <f>IF(ISNA(VLOOKUP($D370&amp;"",'GM1'!$G$2:$H$64,2,0)),"",VLOOKUP($D370&amp;"",'GM1'!$G$2:$H$64,2,0))</f>
        <v/>
      </c>
      <c r="F370" s="24" t="str">
        <f>IF(ISNA(VLOOKUP($D370&amp;"",'GM2'!$G$2:$H$64,2,0)),"",VLOOKUP($D370&amp;"",'GM2'!$G$2:$H$64,2,0))</f>
        <v/>
      </c>
      <c r="G370" s="28" t="str">
        <f>IF(ISNA(VLOOKUP($D370&amp;"",'GM3'!$G$2:$H$20,2,0)),"",VLOOKUP($D370&amp;"",'GM3'!$G$2:$H$20,2,0))</f>
        <v/>
      </c>
      <c r="H370" s="21">
        <f>IF(ISNA(IF((VLOOKUP($D370,'SN1'!$E$2:$F$46,2,0))=1,1,0)),"",VLOOKUP($D370,'SN1'!$E$2:$F$46,2,0))</f>
        <v>0</v>
      </c>
      <c r="I370" s="24">
        <f>IF(ISNA(IF((VLOOKUP($D370,'SN2'!$E$2:$F$51,2,0))=1,1,0)),"",VLOOKUP($D370,'SN2'!$E$2:$F$51,2,0))</f>
        <v>0</v>
      </c>
      <c r="J370" s="24">
        <f>IF(ISNA(IF((VLOOKUP($D370,'SN3'!$E$2:$F$43,2,0))=1,2,0)),"",VLOOKUP($D370,'SN3'!$E$2:$F$43,2,0))</f>
        <v>0</v>
      </c>
      <c r="K370" s="24">
        <f>IF(ISNA(IF((VLOOKUP($D370,'SN4'!$E$2:$F$37,2,0))=1,1,0)),"",VLOOKUP($D370,'SN4'!$E$2:$F$37,2,0))</f>
        <v>0</v>
      </c>
      <c r="L370" s="21" t="str">
        <f>IF(ISNA(IF((VLOOKUP($D370,'GN1'!$F$2:$G$47,2,0))=1,1,0)),"",VLOOKUP($D370,'GN1'!$F$2:$G$47,2,0))</f>
        <v/>
      </c>
      <c r="M370" s="27" t="str">
        <f>IF(ISNA(IF((VLOOKUP($D370,'GN2'!$E$2:$F$37,2,0))=1,1,0)),"",VLOOKUP($D370,'GN2'!$E$2:$F$37,2,0))</f>
        <v/>
      </c>
      <c r="N370" s="27">
        <f>IF(ISNA(IF((VLOOKUP($D370,'GN3'!$E$2:$F$61,2,0))=1,1,0)),"",VLOOKUP($D370,'GN3'!$E$2:$F$61,2,0))</f>
        <v>0</v>
      </c>
      <c r="O370" s="29" t="str">
        <f>IF(ISNA(IF((VLOOKUP($D370,'GN4'!$E$3:$F$38,2,0))=1,1,0)),"",VLOOKUP($D370,'GN4'!$E$3:$F$38,2,0))</f>
        <v/>
      </c>
      <c r="P370" s="27"/>
      <c r="Q370" s="27"/>
      <c r="R370" s="27"/>
      <c r="S370" s="27"/>
      <c r="T370" s="27"/>
      <c r="U370" s="27"/>
      <c r="V370" s="27">
        <f>IF(ISNA(IF((VLOOKUP($D370,Chilicookoff!$C$2:$E$37,3,0))=1,1,0)),"",VLOOKUP($D370,Chilicookoff!$C$2:$E$37,3,0))</f>
        <v>0</v>
      </c>
      <c r="W370" s="29" t="str">
        <f>IF(ISNA(VLOOKUP($D370&amp;"",'Advisory Week'!$D$2:$E$32,2,0)),"",VLOOKUP($D370&amp;"",'Advisory Week'!$D$2:$E$32,2,0))</f>
        <v/>
      </c>
      <c r="X370" s="27"/>
      <c r="Y370" s="29" t="str">
        <f>IF(ISNA(IF((VLOOKUP($D370,'B-A-B'!$E$2:$F$70,2,0))=1,1,0)),"",VLOOKUP($D370,'B-A-B'!$E$2:$F$70,2,0))</f>
        <v/>
      </c>
      <c r="Z370" s="27"/>
      <c r="AA370" s="27"/>
      <c r="AB370" s="27" t="str">
        <f t="shared" si="0"/>
        <v/>
      </c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</row>
    <row r="371" spans="1:44" ht="15">
      <c r="A371" s="21">
        <f>Membership!$A375</f>
        <v>0</v>
      </c>
      <c r="B371" s="22">
        <f>Membership!$B375</f>
        <v>0</v>
      </c>
      <c r="C371" s="23">
        <f>Membership!$C375</f>
        <v>0</v>
      </c>
      <c r="D371" s="24" t="str">
        <f>Membership!$D375</f>
        <v/>
      </c>
      <c r="E371" s="27" t="str">
        <f>IF(ISNA(VLOOKUP($D371&amp;"",'GM1'!$G$2:$H$64,2,0)),"",VLOOKUP($D371&amp;"",'GM1'!$G$2:$H$64,2,0))</f>
        <v/>
      </c>
      <c r="F371" s="24" t="str">
        <f>IF(ISNA(VLOOKUP($D371&amp;"",'GM2'!$G$2:$H$64,2,0)),"",VLOOKUP($D371&amp;"",'GM2'!$G$2:$H$64,2,0))</f>
        <v/>
      </c>
      <c r="G371" s="28" t="str">
        <f>IF(ISNA(VLOOKUP($D371&amp;"",'GM3'!$G$2:$H$20,2,0)),"",VLOOKUP($D371&amp;"",'GM3'!$G$2:$H$20,2,0))</f>
        <v/>
      </c>
      <c r="H371" s="21">
        <f>IF(ISNA(IF((VLOOKUP($D371,'SN1'!$E$2:$F$46,2,0))=1,1,0)),"",VLOOKUP($D371,'SN1'!$E$2:$F$46,2,0))</f>
        <v>0</v>
      </c>
      <c r="I371" s="24">
        <f>IF(ISNA(IF((VLOOKUP($D371,'SN2'!$E$2:$F$51,2,0))=1,1,0)),"",VLOOKUP($D371,'SN2'!$E$2:$F$51,2,0))</f>
        <v>0</v>
      </c>
      <c r="J371" s="24">
        <f>IF(ISNA(IF((VLOOKUP($D371,'SN3'!$E$2:$F$43,2,0))=1,2,0)),"",VLOOKUP($D371,'SN3'!$E$2:$F$43,2,0))</f>
        <v>0</v>
      </c>
      <c r="K371" s="24">
        <f>IF(ISNA(IF((VLOOKUP($D371,'SN4'!$E$2:$F$37,2,0))=1,1,0)),"",VLOOKUP($D371,'SN4'!$E$2:$F$37,2,0))</f>
        <v>0</v>
      </c>
      <c r="L371" s="21" t="str">
        <f>IF(ISNA(IF((VLOOKUP($D371,'GN1'!$F$2:$G$47,2,0))=1,1,0)),"",VLOOKUP($D371,'GN1'!$F$2:$G$47,2,0))</f>
        <v/>
      </c>
      <c r="M371" s="27" t="str">
        <f>IF(ISNA(IF((VLOOKUP($D371,'GN2'!$E$2:$F$37,2,0))=1,1,0)),"",VLOOKUP($D371,'GN2'!$E$2:$F$37,2,0))</f>
        <v/>
      </c>
      <c r="N371" s="27">
        <f>IF(ISNA(IF((VLOOKUP($D371,'GN3'!$E$2:$F$61,2,0))=1,1,0)),"",VLOOKUP($D371,'GN3'!$E$2:$F$61,2,0))</f>
        <v>0</v>
      </c>
      <c r="O371" s="29" t="str">
        <f>IF(ISNA(IF((VLOOKUP($D371,'GN4'!$E$3:$F$38,2,0))=1,1,0)),"",VLOOKUP($D371,'GN4'!$E$3:$F$38,2,0))</f>
        <v/>
      </c>
      <c r="P371" s="27"/>
      <c r="Q371" s="27"/>
      <c r="R371" s="27"/>
      <c r="S371" s="27"/>
      <c r="T371" s="27"/>
      <c r="U371" s="27"/>
      <c r="V371" s="27">
        <f>IF(ISNA(IF((VLOOKUP($D371,Chilicookoff!$C$2:$E$37,3,0))=1,1,0)),"",VLOOKUP($D371,Chilicookoff!$C$2:$E$37,3,0))</f>
        <v>0</v>
      </c>
      <c r="W371" s="29" t="str">
        <f>IF(ISNA(VLOOKUP($D371&amp;"",'Advisory Week'!$D$2:$E$32,2,0)),"",VLOOKUP($D371&amp;"",'Advisory Week'!$D$2:$E$32,2,0))</f>
        <v/>
      </c>
      <c r="X371" s="27"/>
      <c r="Y371" s="29" t="str">
        <f>IF(ISNA(IF((VLOOKUP($D371,'B-A-B'!$E$2:$F$70,2,0))=1,1,0)),"",VLOOKUP($D371,'B-A-B'!$E$2:$F$70,2,0))</f>
        <v/>
      </c>
      <c r="Z371" s="27"/>
      <c r="AA371" s="27"/>
      <c r="AB371" s="27" t="str">
        <f t="shared" si="0"/>
        <v/>
      </c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</row>
    <row r="372" spans="1:44" ht="15">
      <c r="A372" s="21">
        <f>Membership!$A376</f>
        <v>0</v>
      </c>
      <c r="B372" s="22">
        <f>Membership!$B376</f>
        <v>0</v>
      </c>
      <c r="C372" s="23">
        <f>Membership!$C376</f>
        <v>0</v>
      </c>
      <c r="D372" s="24" t="str">
        <f>Membership!$D376</f>
        <v/>
      </c>
      <c r="E372" s="27" t="str">
        <f>IF(ISNA(VLOOKUP($D372&amp;"",'GM1'!$G$2:$H$64,2,0)),"",VLOOKUP($D372&amp;"",'GM1'!$G$2:$H$64,2,0))</f>
        <v/>
      </c>
      <c r="F372" s="24" t="str">
        <f>IF(ISNA(VLOOKUP($D372&amp;"",'GM2'!$G$2:$H$64,2,0)),"",VLOOKUP($D372&amp;"",'GM2'!$G$2:$H$64,2,0))</f>
        <v/>
      </c>
      <c r="G372" s="28" t="str">
        <f>IF(ISNA(VLOOKUP($D372&amp;"",'GM3'!$G$2:$H$20,2,0)),"",VLOOKUP($D372&amp;"",'GM3'!$G$2:$H$20,2,0))</f>
        <v/>
      </c>
      <c r="H372" s="21">
        <f>IF(ISNA(IF((VLOOKUP($D372,'SN1'!$E$2:$F$46,2,0))=1,1,0)),"",VLOOKUP($D372,'SN1'!$E$2:$F$46,2,0))</f>
        <v>0</v>
      </c>
      <c r="I372" s="24">
        <f>IF(ISNA(IF((VLOOKUP($D372,'SN2'!$E$2:$F$51,2,0))=1,1,0)),"",VLOOKUP($D372,'SN2'!$E$2:$F$51,2,0))</f>
        <v>0</v>
      </c>
      <c r="J372" s="24">
        <f>IF(ISNA(IF((VLOOKUP($D372,'SN3'!$E$2:$F$43,2,0))=1,2,0)),"",VLOOKUP($D372,'SN3'!$E$2:$F$43,2,0))</f>
        <v>0</v>
      </c>
      <c r="K372" s="24">
        <f>IF(ISNA(IF((VLOOKUP($D372,'SN4'!$E$2:$F$37,2,0))=1,1,0)),"",VLOOKUP($D372,'SN4'!$E$2:$F$37,2,0))</f>
        <v>0</v>
      </c>
      <c r="L372" s="21" t="str">
        <f>IF(ISNA(IF((VLOOKUP($D372,'GN1'!$F$2:$G$47,2,0))=1,1,0)),"",VLOOKUP($D372,'GN1'!$F$2:$G$47,2,0))</f>
        <v/>
      </c>
      <c r="M372" s="27" t="str">
        <f>IF(ISNA(IF((VLOOKUP($D372,'GN2'!$E$2:$F$37,2,0))=1,1,0)),"",VLOOKUP($D372,'GN2'!$E$2:$F$37,2,0))</f>
        <v/>
      </c>
      <c r="N372" s="27">
        <f>IF(ISNA(IF((VLOOKUP($D372,'GN3'!$E$2:$F$61,2,0))=1,1,0)),"",VLOOKUP($D372,'GN3'!$E$2:$F$61,2,0))</f>
        <v>0</v>
      </c>
      <c r="O372" s="29" t="str">
        <f>IF(ISNA(IF((VLOOKUP($D372,'GN4'!$E$3:$F$38,2,0))=1,1,0)),"",VLOOKUP($D372,'GN4'!$E$3:$F$38,2,0))</f>
        <v/>
      </c>
      <c r="P372" s="27"/>
      <c r="Q372" s="27"/>
      <c r="R372" s="27"/>
      <c r="S372" s="27"/>
      <c r="T372" s="27"/>
      <c r="U372" s="27"/>
      <c r="V372" s="27">
        <f>IF(ISNA(IF((VLOOKUP($D372,Chilicookoff!$C$2:$E$37,3,0))=1,1,0)),"",VLOOKUP($D372,Chilicookoff!$C$2:$E$37,3,0))</f>
        <v>0</v>
      </c>
      <c r="W372" s="29" t="str">
        <f>IF(ISNA(VLOOKUP($D372&amp;"",'Advisory Week'!$D$2:$E$32,2,0)),"",VLOOKUP($D372&amp;"",'Advisory Week'!$D$2:$E$32,2,0))</f>
        <v/>
      </c>
      <c r="X372" s="27"/>
      <c r="Y372" s="29" t="str">
        <f>IF(ISNA(IF((VLOOKUP($D372,'B-A-B'!$E$2:$F$70,2,0))=1,1,0)),"",VLOOKUP($D372,'B-A-B'!$E$2:$F$70,2,0))</f>
        <v/>
      </c>
      <c r="Z372" s="27"/>
      <c r="AA372" s="27"/>
      <c r="AB372" s="27" t="str">
        <f t="shared" si="0"/>
        <v/>
      </c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</row>
    <row r="373" spans="1:44" ht="15">
      <c r="A373" s="21">
        <f>Membership!$A377</f>
        <v>0</v>
      </c>
      <c r="B373" s="22">
        <f>Membership!$B377</f>
        <v>0</v>
      </c>
      <c r="C373" s="23">
        <f>Membership!$C377</f>
        <v>0</v>
      </c>
      <c r="D373" s="24" t="str">
        <f>Membership!$D377</f>
        <v/>
      </c>
      <c r="E373" s="27" t="str">
        <f>IF(ISNA(VLOOKUP($D373&amp;"",'GM1'!$G$2:$H$64,2,0)),"",VLOOKUP($D373&amp;"",'GM1'!$G$2:$H$64,2,0))</f>
        <v/>
      </c>
      <c r="F373" s="24" t="str">
        <f>IF(ISNA(VLOOKUP($D373&amp;"",'GM2'!$G$2:$H$64,2,0)),"",VLOOKUP($D373&amp;"",'GM2'!$G$2:$H$64,2,0))</f>
        <v/>
      </c>
      <c r="G373" s="28" t="str">
        <f>IF(ISNA(VLOOKUP($D373&amp;"",'GM3'!$G$2:$H$20,2,0)),"",VLOOKUP($D373&amp;"",'GM3'!$G$2:$H$20,2,0))</f>
        <v/>
      </c>
      <c r="H373" s="21">
        <f>IF(ISNA(IF((VLOOKUP($D373,'SN1'!$E$2:$F$46,2,0))=1,1,0)),"",VLOOKUP($D373,'SN1'!$E$2:$F$46,2,0))</f>
        <v>0</v>
      </c>
      <c r="I373" s="24">
        <f>IF(ISNA(IF((VLOOKUP($D373,'SN2'!$E$2:$F$51,2,0))=1,1,0)),"",VLOOKUP($D373,'SN2'!$E$2:$F$51,2,0))</f>
        <v>0</v>
      </c>
      <c r="J373" s="24">
        <f>IF(ISNA(IF((VLOOKUP($D373,'SN3'!$E$2:$F$43,2,0))=1,2,0)),"",VLOOKUP($D373,'SN3'!$E$2:$F$43,2,0))</f>
        <v>0</v>
      </c>
      <c r="K373" s="24">
        <f>IF(ISNA(IF((VLOOKUP($D373,'SN4'!$E$2:$F$37,2,0))=1,1,0)),"",VLOOKUP($D373,'SN4'!$E$2:$F$37,2,0))</f>
        <v>0</v>
      </c>
      <c r="L373" s="21" t="str">
        <f>IF(ISNA(IF((VLOOKUP($D373,'GN1'!$F$2:$G$47,2,0))=1,1,0)),"",VLOOKUP($D373,'GN1'!$F$2:$G$47,2,0))</f>
        <v/>
      </c>
      <c r="M373" s="27" t="str">
        <f>IF(ISNA(IF((VLOOKUP($D373,'GN2'!$E$2:$F$37,2,0))=1,1,0)),"",VLOOKUP($D373,'GN2'!$E$2:$F$37,2,0))</f>
        <v/>
      </c>
      <c r="N373" s="27">
        <f>IF(ISNA(IF((VLOOKUP($D373,'GN3'!$E$2:$F$61,2,0))=1,1,0)),"",VLOOKUP($D373,'GN3'!$E$2:$F$61,2,0))</f>
        <v>0</v>
      </c>
      <c r="O373" s="29" t="str">
        <f>IF(ISNA(IF((VLOOKUP($D373,'GN4'!$E$3:$F$38,2,0))=1,1,0)),"",VLOOKUP($D373,'GN4'!$E$3:$F$38,2,0))</f>
        <v/>
      </c>
      <c r="P373" s="27"/>
      <c r="Q373" s="27"/>
      <c r="R373" s="27"/>
      <c r="S373" s="27"/>
      <c r="T373" s="27"/>
      <c r="U373" s="27"/>
      <c r="V373" s="27">
        <f>IF(ISNA(IF((VLOOKUP($D373,Chilicookoff!$C$2:$E$37,3,0))=1,1,0)),"",VLOOKUP($D373,Chilicookoff!$C$2:$E$37,3,0))</f>
        <v>0</v>
      </c>
      <c r="W373" s="29" t="str">
        <f>IF(ISNA(VLOOKUP($D373&amp;"",'Advisory Week'!$D$2:$E$32,2,0)),"",VLOOKUP($D373&amp;"",'Advisory Week'!$D$2:$E$32,2,0))</f>
        <v/>
      </c>
      <c r="X373" s="27"/>
      <c r="Y373" s="29" t="str">
        <f>IF(ISNA(IF((VLOOKUP($D373,'B-A-B'!$E$2:$F$70,2,0))=1,1,0)),"",VLOOKUP($D373,'B-A-B'!$E$2:$F$70,2,0))</f>
        <v/>
      </c>
      <c r="Z373" s="27"/>
      <c r="AA373" s="27"/>
      <c r="AB373" s="27" t="str">
        <f t="shared" si="0"/>
        <v/>
      </c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</row>
    <row r="374" spans="1:44" ht="15">
      <c r="A374" s="21">
        <f>Membership!$A378</f>
        <v>0</v>
      </c>
      <c r="B374" s="22">
        <f>Membership!$B378</f>
        <v>0</v>
      </c>
      <c r="C374" s="23">
        <f>Membership!$C378</f>
        <v>0</v>
      </c>
      <c r="D374" s="24" t="str">
        <f>Membership!$D378</f>
        <v/>
      </c>
      <c r="E374" s="27" t="str">
        <f>IF(ISNA(VLOOKUP($D374&amp;"",'GM1'!$G$2:$H$64,2,0)),"",VLOOKUP($D374&amp;"",'GM1'!$G$2:$H$64,2,0))</f>
        <v/>
      </c>
      <c r="F374" s="24" t="str">
        <f>IF(ISNA(VLOOKUP($D374&amp;"",'GM2'!$G$2:$H$64,2,0)),"",VLOOKUP($D374&amp;"",'GM2'!$G$2:$H$64,2,0))</f>
        <v/>
      </c>
      <c r="G374" s="28" t="str">
        <f>IF(ISNA(VLOOKUP($D374&amp;"",'GM3'!$G$2:$H$20,2,0)),"",VLOOKUP($D374&amp;"",'GM3'!$G$2:$H$20,2,0))</f>
        <v/>
      </c>
      <c r="H374" s="21">
        <f>IF(ISNA(IF((VLOOKUP($D374,'SN1'!$E$2:$F$46,2,0))=1,1,0)),"",VLOOKUP($D374,'SN1'!$E$2:$F$46,2,0))</f>
        <v>0</v>
      </c>
      <c r="I374" s="24">
        <f>IF(ISNA(IF((VLOOKUP($D374,'SN2'!$E$2:$F$51,2,0))=1,1,0)),"",VLOOKUP($D374,'SN2'!$E$2:$F$51,2,0))</f>
        <v>0</v>
      </c>
      <c r="J374" s="24">
        <f>IF(ISNA(IF((VLOOKUP($D374,'SN3'!$E$2:$F$43,2,0))=1,2,0)),"",VLOOKUP($D374,'SN3'!$E$2:$F$43,2,0))</f>
        <v>0</v>
      </c>
      <c r="K374" s="24">
        <f>IF(ISNA(IF((VLOOKUP($D374,'SN4'!$E$2:$F$37,2,0))=1,1,0)),"",VLOOKUP($D374,'SN4'!$E$2:$F$37,2,0))</f>
        <v>0</v>
      </c>
      <c r="L374" s="21" t="str">
        <f>IF(ISNA(IF((VLOOKUP($D374,'GN1'!$F$2:$G$47,2,0))=1,1,0)),"",VLOOKUP($D374,'GN1'!$F$2:$G$47,2,0))</f>
        <v/>
      </c>
      <c r="M374" s="27" t="str">
        <f>IF(ISNA(IF((VLOOKUP($D374,'GN2'!$E$2:$F$37,2,0))=1,1,0)),"",VLOOKUP($D374,'GN2'!$E$2:$F$37,2,0))</f>
        <v/>
      </c>
      <c r="N374" s="27">
        <f>IF(ISNA(IF((VLOOKUP($D374,'GN3'!$E$2:$F$61,2,0))=1,1,0)),"",VLOOKUP($D374,'GN3'!$E$2:$F$61,2,0))</f>
        <v>0</v>
      </c>
      <c r="O374" s="29" t="str">
        <f>IF(ISNA(IF((VLOOKUP($D374,'GN4'!$E$3:$F$38,2,0))=1,1,0)),"",VLOOKUP($D374,'GN4'!$E$3:$F$38,2,0))</f>
        <v/>
      </c>
      <c r="P374" s="27"/>
      <c r="Q374" s="27"/>
      <c r="R374" s="27"/>
      <c r="S374" s="27"/>
      <c r="T374" s="27"/>
      <c r="U374" s="27"/>
      <c r="V374" s="27">
        <f>IF(ISNA(IF((VLOOKUP($D374,Chilicookoff!$C$2:$E$37,3,0))=1,1,0)),"",VLOOKUP($D374,Chilicookoff!$C$2:$E$37,3,0))</f>
        <v>0</v>
      </c>
      <c r="W374" s="29" t="str">
        <f>IF(ISNA(VLOOKUP($D374&amp;"",'Advisory Week'!$D$2:$E$32,2,0)),"",VLOOKUP($D374&amp;"",'Advisory Week'!$D$2:$E$32,2,0))</f>
        <v/>
      </c>
      <c r="X374" s="27"/>
      <c r="Y374" s="29" t="str">
        <f>IF(ISNA(IF((VLOOKUP($D374,'B-A-B'!$E$2:$F$70,2,0))=1,1,0)),"",VLOOKUP($D374,'B-A-B'!$E$2:$F$70,2,0))</f>
        <v/>
      </c>
      <c r="Z374" s="27"/>
      <c r="AA374" s="27"/>
      <c r="AB374" s="27" t="str">
        <f t="shared" si="0"/>
        <v/>
      </c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</row>
    <row r="375" spans="1:44" ht="15">
      <c r="A375" s="21">
        <f>Membership!$A379</f>
        <v>0</v>
      </c>
      <c r="B375" s="22">
        <f>Membership!$B379</f>
        <v>0</v>
      </c>
      <c r="C375" s="23">
        <f>Membership!$C379</f>
        <v>0</v>
      </c>
      <c r="D375" s="24" t="str">
        <f>Membership!$D379</f>
        <v/>
      </c>
      <c r="E375" s="27" t="str">
        <f>IF(ISNA(VLOOKUP($D375&amp;"",'GM1'!$G$2:$H$64,2,0)),"",VLOOKUP($D375&amp;"",'GM1'!$G$2:$H$64,2,0))</f>
        <v/>
      </c>
      <c r="F375" s="24" t="str">
        <f>IF(ISNA(VLOOKUP($D375&amp;"",'GM2'!$G$2:$H$64,2,0)),"",VLOOKUP($D375&amp;"",'GM2'!$G$2:$H$64,2,0))</f>
        <v/>
      </c>
      <c r="G375" s="28" t="str">
        <f>IF(ISNA(VLOOKUP($D375&amp;"",'GM3'!$G$2:$H$20,2,0)),"",VLOOKUP($D375&amp;"",'GM3'!$G$2:$H$20,2,0))</f>
        <v/>
      </c>
      <c r="H375" s="21">
        <f>IF(ISNA(IF((VLOOKUP($D375,'SN1'!$E$2:$F$46,2,0))=1,1,0)),"",VLOOKUP($D375,'SN1'!$E$2:$F$46,2,0))</f>
        <v>0</v>
      </c>
      <c r="I375" s="24">
        <f>IF(ISNA(IF((VLOOKUP($D375,'SN2'!$E$2:$F$51,2,0))=1,1,0)),"",VLOOKUP($D375,'SN2'!$E$2:$F$51,2,0))</f>
        <v>0</v>
      </c>
      <c r="J375" s="24">
        <f>IF(ISNA(IF((VLOOKUP($D375,'SN3'!$E$2:$F$43,2,0))=1,2,0)),"",VLOOKUP($D375,'SN3'!$E$2:$F$43,2,0))</f>
        <v>0</v>
      </c>
      <c r="K375" s="24">
        <f>IF(ISNA(IF((VLOOKUP($D375,'SN4'!$E$2:$F$37,2,0))=1,1,0)),"",VLOOKUP($D375,'SN4'!$E$2:$F$37,2,0))</f>
        <v>0</v>
      </c>
      <c r="L375" s="21" t="str">
        <f>IF(ISNA(IF((VLOOKUP($D375,'GN1'!$F$2:$G$47,2,0))=1,1,0)),"",VLOOKUP($D375,'GN1'!$F$2:$G$47,2,0))</f>
        <v/>
      </c>
      <c r="M375" s="27" t="str">
        <f>IF(ISNA(IF((VLOOKUP($D375,'GN2'!$E$2:$F$37,2,0))=1,1,0)),"",VLOOKUP($D375,'GN2'!$E$2:$F$37,2,0))</f>
        <v/>
      </c>
      <c r="N375" s="27">
        <f>IF(ISNA(IF((VLOOKUP($D375,'GN3'!$E$2:$F$61,2,0))=1,1,0)),"",VLOOKUP($D375,'GN3'!$E$2:$F$61,2,0))</f>
        <v>0</v>
      </c>
      <c r="O375" s="29" t="str">
        <f>IF(ISNA(IF((VLOOKUP($D375,'GN4'!$E$3:$F$38,2,0))=1,1,0)),"",VLOOKUP($D375,'GN4'!$E$3:$F$38,2,0))</f>
        <v/>
      </c>
      <c r="P375" s="27"/>
      <c r="Q375" s="27"/>
      <c r="R375" s="27"/>
      <c r="S375" s="27"/>
      <c r="T375" s="27"/>
      <c r="U375" s="27"/>
      <c r="V375" s="27">
        <f>IF(ISNA(IF((VLOOKUP($D375,Chilicookoff!$C$2:$E$37,3,0))=1,1,0)),"",VLOOKUP($D375,Chilicookoff!$C$2:$E$37,3,0))</f>
        <v>0</v>
      </c>
      <c r="W375" s="29" t="str">
        <f>IF(ISNA(VLOOKUP($D375&amp;"",'Advisory Week'!$D$2:$E$32,2,0)),"",VLOOKUP($D375&amp;"",'Advisory Week'!$D$2:$E$32,2,0))</f>
        <v/>
      </c>
      <c r="X375" s="27"/>
      <c r="Y375" s="29" t="str">
        <f>IF(ISNA(IF((VLOOKUP($D375,'B-A-B'!$E$2:$F$70,2,0))=1,1,0)),"",VLOOKUP($D375,'B-A-B'!$E$2:$F$70,2,0))</f>
        <v/>
      </c>
      <c r="Z375" s="27"/>
      <c r="AA375" s="27"/>
      <c r="AB375" s="27" t="str">
        <f t="shared" si="0"/>
        <v/>
      </c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</row>
    <row r="376" spans="1:44" ht="15">
      <c r="A376" s="21">
        <f>Membership!$A380</f>
        <v>0</v>
      </c>
      <c r="B376" s="22">
        <f>Membership!$B380</f>
        <v>0</v>
      </c>
      <c r="C376" s="23">
        <f>Membership!$C380</f>
        <v>0</v>
      </c>
      <c r="D376" s="24" t="str">
        <f>Membership!$D380</f>
        <v/>
      </c>
      <c r="E376" s="27" t="str">
        <f>IF(ISNA(VLOOKUP($D376&amp;"",'GM1'!$G$2:$H$64,2,0)),"",VLOOKUP($D376&amp;"",'GM1'!$G$2:$H$64,2,0))</f>
        <v/>
      </c>
      <c r="F376" s="24" t="str">
        <f>IF(ISNA(VLOOKUP($D376&amp;"",'GM2'!$G$2:$H$64,2,0)),"",VLOOKUP($D376&amp;"",'GM2'!$G$2:$H$64,2,0))</f>
        <v/>
      </c>
      <c r="G376" s="28" t="str">
        <f>IF(ISNA(VLOOKUP($D376&amp;"",'GM3'!$G$2:$H$20,2,0)),"",VLOOKUP($D376&amp;"",'GM3'!$G$2:$H$20,2,0))</f>
        <v/>
      </c>
      <c r="H376" s="21">
        <f>IF(ISNA(IF((VLOOKUP($D376,'SN1'!$E$2:$F$46,2,0))=1,1,0)),"",VLOOKUP($D376,'SN1'!$E$2:$F$46,2,0))</f>
        <v>0</v>
      </c>
      <c r="I376" s="24">
        <f>IF(ISNA(IF((VLOOKUP($D376,'SN2'!$E$2:$F$51,2,0))=1,1,0)),"",VLOOKUP($D376,'SN2'!$E$2:$F$51,2,0))</f>
        <v>0</v>
      </c>
      <c r="J376" s="24">
        <f>IF(ISNA(IF((VLOOKUP($D376,'SN3'!$E$2:$F$43,2,0))=1,2,0)),"",VLOOKUP($D376,'SN3'!$E$2:$F$43,2,0))</f>
        <v>0</v>
      </c>
      <c r="K376" s="24">
        <f>IF(ISNA(IF((VLOOKUP($D376,'SN4'!$E$2:$F$37,2,0))=1,1,0)),"",VLOOKUP($D376,'SN4'!$E$2:$F$37,2,0))</f>
        <v>0</v>
      </c>
      <c r="L376" s="21" t="str">
        <f>IF(ISNA(IF((VLOOKUP($D376,'GN1'!$F$2:$G$47,2,0))=1,1,0)),"",VLOOKUP($D376,'GN1'!$F$2:$G$47,2,0))</f>
        <v/>
      </c>
      <c r="M376" s="27" t="str">
        <f>IF(ISNA(IF((VLOOKUP($D376,'GN2'!$E$2:$F$37,2,0))=1,1,0)),"",VLOOKUP($D376,'GN2'!$E$2:$F$37,2,0))</f>
        <v/>
      </c>
      <c r="N376" s="27">
        <f>IF(ISNA(IF((VLOOKUP($D376,'GN3'!$E$2:$F$61,2,0))=1,1,0)),"",VLOOKUP($D376,'GN3'!$E$2:$F$61,2,0))</f>
        <v>0</v>
      </c>
      <c r="O376" s="29" t="str">
        <f>IF(ISNA(IF((VLOOKUP($D376,'GN4'!$E$3:$F$38,2,0))=1,1,0)),"",VLOOKUP($D376,'GN4'!$E$3:$F$38,2,0))</f>
        <v/>
      </c>
      <c r="P376" s="27"/>
      <c r="Q376" s="27"/>
      <c r="R376" s="27"/>
      <c r="S376" s="27"/>
      <c r="T376" s="27"/>
      <c r="U376" s="27"/>
      <c r="V376" s="27">
        <f>IF(ISNA(IF((VLOOKUP($D376,Chilicookoff!$C$2:$E$37,3,0))=1,1,0)),"",VLOOKUP($D376,Chilicookoff!$C$2:$E$37,3,0))</f>
        <v>0</v>
      </c>
      <c r="W376" s="29" t="str">
        <f>IF(ISNA(VLOOKUP($D376&amp;"",'Advisory Week'!$D$2:$E$32,2,0)),"",VLOOKUP($D376&amp;"",'Advisory Week'!$D$2:$E$32,2,0))</f>
        <v/>
      </c>
      <c r="X376" s="27"/>
      <c r="Y376" s="29" t="str">
        <f>IF(ISNA(IF((VLOOKUP($D376,'B-A-B'!$E$2:$F$70,2,0))=1,1,0)),"",VLOOKUP($D376,'B-A-B'!$E$2:$F$70,2,0))</f>
        <v/>
      </c>
      <c r="Z376" s="27"/>
      <c r="AA376" s="27"/>
      <c r="AB376" s="27" t="str">
        <f t="shared" si="0"/>
        <v/>
      </c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</row>
    <row r="377" spans="1:44" ht="15">
      <c r="A377" s="21">
        <f>Membership!$A381</f>
        <v>0</v>
      </c>
      <c r="B377" s="22">
        <f>Membership!$B381</f>
        <v>0</v>
      </c>
      <c r="C377" s="23">
        <f>Membership!$C381</f>
        <v>0</v>
      </c>
      <c r="D377" s="24" t="str">
        <f>Membership!$D381</f>
        <v/>
      </c>
      <c r="E377" s="27" t="str">
        <f>IF(ISNA(VLOOKUP($D377&amp;"",'GM1'!$G$2:$H$64,2,0)),"",VLOOKUP($D377&amp;"",'GM1'!$G$2:$H$64,2,0))</f>
        <v/>
      </c>
      <c r="F377" s="24" t="str">
        <f>IF(ISNA(VLOOKUP($D377&amp;"",'GM2'!$G$2:$H$64,2,0)),"",VLOOKUP($D377&amp;"",'GM2'!$G$2:$H$64,2,0))</f>
        <v/>
      </c>
      <c r="G377" s="28" t="str">
        <f>IF(ISNA(VLOOKUP($D377&amp;"",'GM3'!$G$2:$H$20,2,0)),"",VLOOKUP($D377&amp;"",'GM3'!$G$2:$H$20,2,0))</f>
        <v/>
      </c>
      <c r="H377" s="21">
        <f>IF(ISNA(IF((VLOOKUP($D377,'SN1'!$E$2:$F$46,2,0))=1,1,0)),"",VLOOKUP($D377,'SN1'!$E$2:$F$46,2,0))</f>
        <v>0</v>
      </c>
      <c r="I377" s="24">
        <f>IF(ISNA(IF((VLOOKUP($D377,'SN2'!$E$2:$F$51,2,0))=1,1,0)),"",VLOOKUP($D377,'SN2'!$E$2:$F$51,2,0))</f>
        <v>0</v>
      </c>
      <c r="J377" s="24">
        <f>IF(ISNA(IF((VLOOKUP($D377,'SN3'!$E$2:$F$43,2,0))=1,2,0)),"",VLOOKUP($D377,'SN3'!$E$2:$F$43,2,0))</f>
        <v>0</v>
      </c>
      <c r="K377" s="24">
        <f>IF(ISNA(IF((VLOOKUP($D377,'SN4'!$E$2:$F$37,2,0))=1,1,0)),"",VLOOKUP($D377,'SN4'!$E$2:$F$37,2,0))</f>
        <v>0</v>
      </c>
      <c r="L377" s="21" t="str">
        <f>IF(ISNA(IF((VLOOKUP($D377,'GN1'!$F$2:$G$47,2,0))=1,1,0)),"",VLOOKUP($D377,'GN1'!$F$2:$G$47,2,0))</f>
        <v/>
      </c>
      <c r="M377" s="27" t="str">
        <f>IF(ISNA(IF((VLOOKUP($D377,'GN2'!$E$2:$F$37,2,0))=1,1,0)),"",VLOOKUP($D377,'GN2'!$E$2:$F$37,2,0))</f>
        <v/>
      </c>
      <c r="N377" s="27">
        <f>IF(ISNA(IF((VLOOKUP($D377,'GN3'!$E$2:$F$61,2,0))=1,1,0)),"",VLOOKUP($D377,'GN3'!$E$2:$F$61,2,0))</f>
        <v>0</v>
      </c>
      <c r="O377" s="29" t="str">
        <f>IF(ISNA(IF((VLOOKUP($D377,'GN4'!$E$3:$F$38,2,0))=1,1,0)),"",VLOOKUP($D377,'GN4'!$E$3:$F$38,2,0))</f>
        <v/>
      </c>
      <c r="P377" s="27"/>
      <c r="Q377" s="27"/>
      <c r="R377" s="27"/>
      <c r="S377" s="27"/>
      <c r="T377" s="27"/>
      <c r="U377" s="27"/>
      <c r="V377" s="27">
        <f>IF(ISNA(IF((VLOOKUP($D377,Chilicookoff!$C$2:$E$37,3,0))=1,1,0)),"",VLOOKUP($D377,Chilicookoff!$C$2:$E$37,3,0))</f>
        <v>0</v>
      </c>
      <c r="W377" s="29" t="str">
        <f>IF(ISNA(VLOOKUP($D377&amp;"",'Advisory Week'!$D$2:$E$32,2,0)),"",VLOOKUP($D377&amp;"",'Advisory Week'!$D$2:$E$32,2,0))</f>
        <v/>
      </c>
      <c r="X377" s="27"/>
      <c r="Y377" s="29" t="str">
        <f>IF(ISNA(IF((VLOOKUP($D377,'B-A-B'!$E$2:$F$70,2,0))=1,1,0)),"",VLOOKUP($D377,'B-A-B'!$E$2:$F$70,2,0))</f>
        <v/>
      </c>
      <c r="Z377" s="27"/>
      <c r="AA377" s="27"/>
      <c r="AB377" s="27" t="str">
        <f t="shared" si="0"/>
        <v/>
      </c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</row>
    <row r="378" spans="1:44" ht="15">
      <c r="A378" s="21">
        <f>Membership!$A382</f>
        <v>0</v>
      </c>
      <c r="B378" s="22">
        <f>Membership!$B382</f>
        <v>0</v>
      </c>
      <c r="C378" s="23">
        <f>Membership!$C382</f>
        <v>0</v>
      </c>
      <c r="D378" s="24" t="str">
        <f>Membership!$D382</f>
        <v/>
      </c>
      <c r="E378" s="27" t="str">
        <f>IF(ISNA(VLOOKUP($D378&amp;"",'GM1'!$G$2:$H$64,2,0)),"",VLOOKUP($D378&amp;"",'GM1'!$G$2:$H$64,2,0))</f>
        <v/>
      </c>
      <c r="F378" s="24" t="str">
        <f>IF(ISNA(VLOOKUP($D378&amp;"",'GM2'!$G$2:$H$64,2,0)),"",VLOOKUP($D378&amp;"",'GM2'!$G$2:$H$64,2,0))</f>
        <v/>
      </c>
      <c r="G378" s="28" t="str">
        <f>IF(ISNA(VLOOKUP($D378&amp;"",'GM3'!$G$2:$H$20,2,0)),"",VLOOKUP($D378&amp;"",'GM3'!$G$2:$H$20,2,0))</f>
        <v/>
      </c>
      <c r="H378" s="21">
        <f>IF(ISNA(IF((VLOOKUP($D378,'SN1'!$E$2:$F$46,2,0))=1,1,0)),"",VLOOKUP($D378,'SN1'!$E$2:$F$46,2,0))</f>
        <v>0</v>
      </c>
      <c r="I378" s="24">
        <f>IF(ISNA(IF((VLOOKUP($D378,'SN2'!$E$2:$F$51,2,0))=1,1,0)),"",VLOOKUP($D378,'SN2'!$E$2:$F$51,2,0))</f>
        <v>0</v>
      </c>
      <c r="J378" s="24">
        <f>IF(ISNA(IF((VLOOKUP($D378,'SN3'!$E$2:$F$43,2,0))=1,2,0)),"",VLOOKUP($D378,'SN3'!$E$2:$F$43,2,0))</f>
        <v>0</v>
      </c>
      <c r="K378" s="24">
        <f>IF(ISNA(IF((VLOOKUP($D378,'SN4'!$E$2:$F$37,2,0))=1,1,0)),"",VLOOKUP($D378,'SN4'!$E$2:$F$37,2,0))</f>
        <v>0</v>
      </c>
      <c r="L378" s="21" t="str">
        <f>IF(ISNA(IF((VLOOKUP($D378,'GN1'!$F$2:$G$47,2,0))=1,1,0)),"",VLOOKUP($D378,'GN1'!$F$2:$G$47,2,0))</f>
        <v/>
      </c>
      <c r="M378" s="27" t="str">
        <f>IF(ISNA(IF((VLOOKUP($D378,'GN2'!$E$2:$F$37,2,0))=1,1,0)),"",VLOOKUP($D378,'GN2'!$E$2:$F$37,2,0))</f>
        <v/>
      </c>
      <c r="N378" s="27">
        <f>IF(ISNA(IF((VLOOKUP($D378,'GN3'!$E$2:$F$61,2,0))=1,1,0)),"",VLOOKUP($D378,'GN3'!$E$2:$F$61,2,0))</f>
        <v>0</v>
      </c>
      <c r="O378" s="29" t="str">
        <f>IF(ISNA(IF((VLOOKUP($D378,'GN4'!$E$3:$F$38,2,0))=1,1,0)),"",VLOOKUP($D378,'GN4'!$E$3:$F$38,2,0))</f>
        <v/>
      </c>
      <c r="P378" s="27"/>
      <c r="Q378" s="27"/>
      <c r="R378" s="27"/>
      <c r="S378" s="27"/>
      <c r="T378" s="27"/>
      <c r="U378" s="27"/>
      <c r="V378" s="27">
        <f>IF(ISNA(IF((VLOOKUP($D378,Chilicookoff!$C$2:$E$37,3,0))=1,1,0)),"",VLOOKUP($D378,Chilicookoff!$C$2:$E$37,3,0))</f>
        <v>0</v>
      </c>
      <c r="W378" s="29" t="str">
        <f>IF(ISNA(VLOOKUP($D378&amp;"",'Advisory Week'!$D$2:$E$32,2,0)),"",VLOOKUP($D378&amp;"",'Advisory Week'!$D$2:$E$32,2,0))</f>
        <v/>
      </c>
      <c r="X378" s="27"/>
      <c r="Y378" s="29" t="str">
        <f>IF(ISNA(IF((VLOOKUP($D378,'B-A-B'!$E$2:$F$70,2,0))=1,1,0)),"",VLOOKUP($D378,'B-A-B'!$E$2:$F$70,2,0))</f>
        <v/>
      </c>
      <c r="Z378" s="27"/>
      <c r="AA378" s="27"/>
      <c r="AB378" s="27" t="str">
        <f t="shared" si="0"/>
        <v/>
      </c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</row>
    <row r="379" spans="1:44" ht="15">
      <c r="A379" s="21">
        <f>Membership!$A383</f>
        <v>0</v>
      </c>
      <c r="B379" s="22">
        <f>Membership!$B383</f>
        <v>0</v>
      </c>
      <c r="C379" s="23">
        <f>Membership!$C383</f>
        <v>0</v>
      </c>
      <c r="D379" s="24" t="str">
        <f>Membership!$D383</f>
        <v/>
      </c>
      <c r="E379" s="27" t="str">
        <f>IF(ISNA(VLOOKUP($D379&amp;"",'GM1'!$G$2:$H$64,2,0)),"",VLOOKUP($D379&amp;"",'GM1'!$G$2:$H$64,2,0))</f>
        <v/>
      </c>
      <c r="F379" s="24" t="str">
        <f>IF(ISNA(VLOOKUP($D379&amp;"",'GM2'!$G$2:$H$64,2,0)),"",VLOOKUP($D379&amp;"",'GM2'!$G$2:$H$64,2,0))</f>
        <v/>
      </c>
      <c r="G379" s="28" t="str">
        <f>IF(ISNA(VLOOKUP($D379&amp;"",'GM3'!$G$2:$H$20,2,0)),"",VLOOKUP($D379&amp;"",'GM3'!$G$2:$H$20,2,0))</f>
        <v/>
      </c>
      <c r="H379" s="21">
        <f>IF(ISNA(IF((VLOOKUP($D379,'SN1'!$E$2:$F$46,2,0))=1,1,0)),"",VLOOKUP($D379,'SN1'!$E$2:$F$46,2,0))</f>
        <v>0</v>
      </c>
      <c r="I379" s="24">
        <f>IF(ISNA(IF((VLOOKUP($D379,'SN2'!$E$2:$F$51,2,0))=1,1,0)),"",VLOOKUP($D379,'SN2'!$E$2:$F$51,2,0))</f>
        <v>0</v>
      </c>
      <c r="J379" s="24">
        <f>IF(ISNA(IF((VLOOKUP($D379,'SN3'!$E$2:$F$43,2,0))=1,2,0)),"",VLOOKUP($D379,'SN3'!$E$2:$F$43,2,0))</f>
        <v>0</v>
      </c>
      <c r="K379" s="24">
        <f>IF(ISNA(IF((VLOOKUP($D379,'SN4'!$E$2:$F$37,2,0))=1,1,0)),"",VLOOKUP($D379,'SN4'!$E$2:$F$37,2,0))</f>
        <v>0</v>
      </c>
      <c r="L379" s="21" t="str">
        <f>IF(ISNA(IF((VLOOKUP($D379,'GN1'!$F$2:$G$47,2,0))=1,1,0)),"",VLOOKUP($D379,'GN1'!$F$2:$G$47,2,0))</f>
        <v/>
      </c>
      <c r="M379" s="27" t="str">
        <f>IF(ISNA(IF((VLOOKUP($D379,'GN2'!$E$2:$F$37,2,0))=1,1,0)),"",VLOOKUP($D379,'GN2'!$E$2:$F$37,2,0))</f>
        <v/>
      </c>
      <c r="N379" s="27">
        <f>IF(ISNA(IF((VLOOKUP($D379,'GN3'!$E$2:$F$61,2,0))=1,1,0)),"",VLOOKUP($D379,'GN3'!$E$2:$F$61,2,0))</f>
        <v>0</v>
      </c>
      <c r="O379" s="29" t="str">
        <f>IF(ISNA(IF((VLOOKUP($D379,'GN4'!$E$3:$F$38,2,0))=1,1,0)),"",VLOOKUP($D379,'GN4'!$E$3:$F$38,2,0))</f>
        <v/>
      </c>
      <c r="P379" s="27"/>
      <c r="Q379" s="27"/>
      <c r="R379" s="27"/>
      <c r="S379" s="27"/>
      <c r="T379" s="27"/>
      <c r="U379" s="27"/>
      <c r="V379" s="27">
        <f>IF(ISNA(IF((VLOOKUP($D379,Chilicookoff!$C$2:$E$37,3,0))=1,1,0)),"",VLOOKUP($D379,Chilicookoff!$C$2:$E$37,3,0))</f>
        <v>0</v>
      </c>
      <c r="W379" s="29" t="str">
        <f>IF(ISNA(VLOOKUP($D379&amp;"",'Advisory Week'!$D$2:$E$32,2,0)),"",VLOOKUP($D379&amp;"",'Advisory Week'!$D$2:$E$32,2,0))</f>
        <v/>
      </c>
      <c r="X379" s="27"/>
      <c r="Y379" s="29" t="str">
        <f>IF(ISNA(IF((VLOOKUP($D379,'B-A-B'!$E$2:$F$70,2,0))=1,1,0)),"",VLOOKUP($D379,'B-A-B'!$E$2:$F$70,2,0))</f>
        <v/>
      </c>
      <c r="Z379" s="27"/>
      <c r="AA379" s="27"/>
      <c r="AB379" s="27" t="str">
        <f t="shared" si="0"/>
        <v/>
      </c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</row>
    <row r="380" spans="1:44" ht="15">
      <c r="A380" s="21">
        <f>Membership!$A384</f>
        <v>0</v>
      </c>
      <c r="B380" s="22">
        <f>Membership!$B384</f>
        <v>0</v>
      </c>
      <c r="C380" s="23">
        <f>Membership!$C384</f>
        <v>0</v>
      </c>
      <c r="D380" s="24" t="str">
        <f>Membership!$D384</f>
        <v/>
      </c>
      <c r="E380" s="27" t="str">
        <f>IF(ISNA(VLOOKUP($D380&amp;"",'GM1'!$G$2:$H$64,2,0)),"",VLOOKUP($D380&amp;"",'GM1'!$G$2:$H$64,2,0))</f>
        <v/>
      </c>
      <c r="F380" s="24" t="str">
        <f>IF(ISNA(VLOOKUP($D380&amp;"",'GM2'!$G$2:$H$64,2,0)),"",VLOOKUP($D380&amp;"",'GM2'!$G$2:$H$64,2,0))</f>
        <v/>
      </c>
      <c r="G380" s="28" t="str">
        <f>IF(ISNA(VLOOKUP($D380&amp;"",'GM3'!$G$2:$H$20,2,0)),"",VLOOKUP($D380&amp;"",'GM3'!$G$2:$H$20,2,0))</f>
        <v/>
      </c>
      <c r="H380" s="21">
        <f>IF(ISNA(IF((VLOOKUP($D380,'SN1'!$E$2:$F$46,2,0))=1,1,0)),"",VLOOKUP($D380,'SN1'!$E$2:$F$46,2,0))</f>
        <v>0</v>
      </c>
      <c r="I380" s="24">
        <f>IF(ISNA(IF((VLOOKUP($D380,'SN2'!$E$2:$F$51,2,0))=1,1,0)),"",VLOOKUP($D380,'SN2'!$E$2:$F$51,2,0))</f>
        <v>0</v>
      </c>
      <c r="J380" s="24">
        <f>IF(ISNA(IF((VLOOKUP($D380,'SN3'!$E$2:$F$43,2,0))=1,2,0)),"",VLOOKUP($D380,'SN3'!$E$2:$F$43,2,0))</f>
        <v>0</v>
      </c>
      <c r="K380" s="24">
        <f>IF(ISNA(IF((VLOOKUP($D380,'SN4'!$E$2:$F$37,2,0))=1,1,0)),"",VLOOKUP($D380,'SN4'!$E$2:$F$37,2,0))</f>
        <v>0</v>
      </c>
      <c r="L380" s="21" t="str">
        <f>IF(ISNA(IF((VLOOKUP($D380,'GN1'!$F$2:$G$47,2,0))=1,1,0)),"",VLOOKUP($D380,'GN1'!$F$2:$G$47,2,0))</f>
        <v/>
      </c>
      <c r="M380" s="27" t="str">
        <f>IF(ISNA(IF((VLOOKUP($D380,'GN2'!$E$2:$F$37,2,0))=1,1,0)),"",VLOOKUP($D380,'GN2'!$E$2:$F$37,2,0))</f>
        <v/>
      </c>
      <c r="N380" s="27">
        <f>IF(ISNA(IF((VLOOKUP($D380,'GN3'!$E$2:$F$61,2,0))=1,1,0)),"",VLOOKUP($D380,'GN3'!$E$2:$F$61,2,0))</f>
        <v>0</v>
      </c>
      <c r="O380" s="29" t="str">
        <f>IF(ISNA(IF((VLOOKUP($D380,'GN4'!$E$3:$F$38,2,0))=1,1,0)),"",VLOOKUP($D380,'GN4'!$E$3:$F$38,2,0))</f>
        <v/>
      </c>
      <c r="P380" s="27"/>
      <c r="Q380" s="27"/>
      <c r="R380" s="27"/>
      <c r="S380" s="27"/>
      <c r="T380" s="27"/>
      <c r="U380" s="27"/>
      <c r="V380" s="27">
        <f>IF(ISNA(IF((VLOOKUP($D380,Chilicookoff!$C$2:$E$37,3,0))=1,1,0)),"",VLOOKUP($D380,Chilicookoff!$C$2:$E$37,3,0))</f>
        <v>0</v>
      </c>
      <c r="W380" s="29" t="str">
        <f>IF(ISNA(VLOOKUP($D380&amp;"",'Advisory Week'!$D$2:$E$32,2,0)),"",VLOOKUP($D380&amp;"",'Advisory Week'!$D$2:$E$32,2,0))</f>
        <v/>
      </c>
      <c r="X380" s="27"/>
      <c r="Y380" s="29" t="str">
        <f>IF(ISNA(IF((VLOOKUP($D380,'B-A-B'!$E$2:$F$70,2,0))=1,1,0)),"",VLOOKUP($D380,'B-A-B'!$E$2:$F$70,2,0))</f>
        <v/>
      </c>
      <c r="Z380" s="27"/>
      <c r="AA380" s="27"/>
      <c r="AB380" s="27" t="str">
        <f t="shared" si="0"/>
        <v/>
      </c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</row>
    <row r="381" spans="1:44" ht="15">
      <c r="A381" s="21">
        <f>Membership!$A385</f>
        <v>0</v>
      </c>
      <c r="B381" s="22">
        <f>Membership!$B385</f>
        <v>0</v>
      </c>
      <c r="C381" s="23">
        <f>Membership!$C385</f>
        <v>0</v>
      </c>
      <c r="D381" s="24" t="str">
        <f>Membership!$D385</f>
        <v/>
      </c>
      <c r="E381" s="27" t="str">
        <f>IF(ISNA(VLOOKUP($D381&amp;"",'GM1'!$G$2:$H$64,2,0)),"",VLOOKUP($D381&amp;"",'GM1'!$G$2:$H$64,2,0))</f>
        <v/>
      </c>
      <c r="F381" s="24" t="str">
        <f>IF(ISNA(VLOOKUP($D381&amp;"",'GM2'!$G$2:$H$64,2,0)),"",VLOOKUP($D381&amp;"",'GM2'!$G$2:$H$64,2,0))</f>
        <v/>
      </c>
      <c r="G381" s="28" t="str">
        <f>IF(ISNA(VLOOKUP($D381&amp;"",'GM3'!$G$2:$H$20,2,0)),"",VLOOKUP($D381&amp;"",'GM3'!$G$2:$H$20,2,0))</f>
        <v/>
      </c>
      <c r="H381" s="21">
        <f>IF(ISNA(IF((VLOOKUP($D381,'SN1'!$E$2:$F$46,2,0))=1,1,0)),"",VLOOKUP($D381,'SN1'!$E$2:$F$46,2,0))</f>
        <v>0</v>
      </c>
      <c r="I381" s="24">
        <f>IF(ISNA(IF((VLOOKUP($D381,'SN2'!$E$2:$F$51,2,0))=1,1,0)),"",VLOOKUP($D381,'SN2'!$E$2:$F$51,2,0))</f>
        <v>0</v>
      </c>
      <c r="J381" s="24">
        <f>IF(ISNA(IF((VLOOKUP($D381,'SN3'!$E$2:$F$43,2,0))=1,2,0)),"",VLOOKUP($D381,'SN3'!$E$2:$F$43,2,0))</f>
        <v>0</v>
      </c>
      <c r="K381" s="24">
        <f>IF(ISNA(IF((VLOOKUP($D381,'SN4'!$E$2:$F$37,2,0))=1,1,0)),"",VLOOKUP($D381,'SN4'!$E$2:$F$37,2,0))</f>
        <v>0</v>
      </c>
      <c r="L381" s="21" t="str">
        <f>IF(ISNA(IF((VLOOKUP($D381,'GN1'!$F$2:$G$47,2,0))=1,1,0)),"",VLOOKUP($D381,'GN1'!$F$2:$G$47,2,0))</f>
        <v/>
      </c>
      <c r="M381" s="27" t="str">
        <f>IF(ISNA(IF((VLOOKUP($D381,'GN2'!$E$2:$F$37,2,0))=1,1,0)),"",VLOOKUP($D381,'GN2'!$E$2:$F$37,2,0))</f>
        <v/>
      </c>
      <c r="N381" s="27">
        <f>IF(ISNA(IF((VLOOKUP($D381,'GN3'!$E$2:$F$61,2,0))=1,1,0)),"",VLOOKUP($D381,'GN3'!$E$2:$F$61,2,0))</f>
        <v>0</v>
      </c>
      <c r="O381" s="29" t="str">
        <f>IF(ISNA(IF((VLOOKUP($D381,'GN4'!$E$3:$F$38,2,0))=1,1,0)),"",VLOOKUP($D381,'GN4'!$E$3:$F$38,2,0))</f>
        <v/>
      </c>
      <c r="P381" s="27"/>
      <c r="Q381" s="27"/>
      <c r="R381" s="27"/>
      <c r="S381" s="27"/>
      <c r="T381" s="27"/>
      <c r="U381" s="27"/>
      <c r="V381" s="27">
        <f>IF(ISNA(IF((VLOOKUP($D381,Chilicookoff!$C$2:$E$37,3,0))=1,1,0)),"",VLOOKUP($D381,Chilicookoff!$C$2:$E$37,3,0))</f>
        <v>0</v>
      </c>
      <c r="W381" s="29" t="str">
        <f>IF(ISNA(VLOOKUP($D381&amp;"",'Advisory Week'!$D$2:$E$32,2,0)),"",VLOOKUP($D381&amp;"",'Advisory Week'!$D$2:$E$32,2,0))</f>
        <v/>
      </c>
      <c r="X381" s="27"/>
      <c r="Y381" s="29" t="str">
        <f>IF(ISNA(IF((VLOOKUP($D381,'B-A-B'!$E$2:$F$70,2,0))=1,1,0)),"",VLOOKUP($D381,'B-A-B'!$E$2:$F$70,2,0))</f>
        <v/>
      </c>
      <c r="Z381" s="27"/>
      <c r="AA381" s="27"/>
      <c r="AB381" s="27" t="str">
        <f t="shared" si="0"/>
        <v/>
      </c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</row>
    <row r="382" spans="1:44" ht="15">
      <c r="A382" s="21">
        <f>Membership!$A386</f>
        <v>0</v>
      </c>
      <c r="B382" s="22">
        <f>Membership!$B386</f>
        <v>0</v>
      </c>
      <c r="C382" s="23">
        <f>Membership!$C386</f>
        <v>0</v>
      </c>
      <c r="D382" s="24" t="str">
        <f>Membership!$D386</f>
        <v/>
      </c>
      <c r="E382" s="27" t="str">
        <f>IF(ISNA(VLOOKUP($D382&amp;"",'GM1'!$G$2:$H$64,2,0)),"",VLOOKUP($D382&amp;"",'GM1'!$G$2:$H$64,2,0))</f>
        <v/>
      </c>
      <c r="F382" s="24" t="str">
        <f>IF(ISNA(VLOOKUP($D382&amp;"",'GM2'!$G$2:$H$64,2,0)),"",VLOOKUP($D382&amp;"",'GM2'!$G$2:$H$64,2,0))</f>
        <v/>
      </c>
      <c r="G382" s="28" t="str">
        <f>IF(ISNA(VLOOKUP($D382&amp;"",'GM3'!$G$2:$H$20,2,0)),"",VLOOKUP($D382&amp;"",'GM3'!$G$2:$H$20,2,0))</f>
        <v/>
      </c>
      <c r="H382" s="21">
        <f>IF(ISNA(IF((VLOOKUP($D382,'SN1'!$E$2:$F$46,2,0))=1,1,0)),"",VLOOKUP($D382,'SN1'!$E$2:$F$46,2,0))</f>
        <v>0</v>
      </c>
      <c r="I382" s="24">
        <f>IF(ISNA(IF((VLOOKUP($D382,'SN2'!$E$2:$F$51,2,0))=1,1,0)),"",VLOOKUP($D382,'SN2'!$E$2:$F$51,2,0))</f>
        <v>0</v>
      </c>
      <c r="J382" s="24">
        <f>IF(ISNA(IF((VLOOKUP($D382,'SN3'!$E$2:$F$43,2,0))=1,2,0)),"",VLOOKUP($D382,'SN3'!$E$2:$F$43,2,0))</f>
        <v>0</v>
      </c>
      <c r="K382" s="24">
        <f>IF(ISNA(IF((VLOOKUP($D382,'SN4'!$E$2:$F$37,2,0))=1,1,0)),"",VLOOKUP($D382,'SN4'!$E$2:$F$37,2,0))</f>
        <v>0</v>
      </c>
      <c r="L382" s="21" t="str">
        <f>IF(ISNA(IF((VLOOKUP($D382,'GN1'!$F$2:$G$47,2,0))=1,1,0)),"",VLOOKUP($D382,'GN1'!$F$2:$G$47,2,0))</f>
        <v/>
      </c>
      <c r="M382" s="27" t="str">
        <f>IF(ISNA(IF((VLOOKUP($D382,'GN2'!$E$2:$F$37,2,0))=1,1,0)),"",VLOOKUP($D382,'GN2'!$E$2:$F$37,2,0))</f>
        <v/>
      </c>
      <c r="N382" s="27">
        <f>IF(ISNA(IF((VLOOKUP($D382,'GN3'!$E$2:$F$61,2,0))=1,1,0)),"",VLOOKUP($D382,'GN3'!$E$2:$F$61,2,0))</f>
        <v>0</v>
      </c>
      <c r="O382" s="29" t="str">
        <f>IF(ISNA(IF((VLOOKUP($D382,'GN4'!$E$3:$F$38,2,0))=1,1,0)),"",VLOOKUP($D382,'GN4'!$E$3:$F$38,2,0))</f>
        <v/>
      </c>
      <c r="P382" s="27"/>
      <c r="Q382" s="27"/>
      <c r="R382" s="27"/>
      <c r="S382" s="27"/>
      <c r="T382" s="27"/>
      <c r="U382" s="27"/>
      <c r="V382" s="27">
        <f>IF(ISNA(IF((VLOOKUP($D382,Chilicookoff!$C$2:$E$37,3,0))=1,1,0)),"",VLOOKUP($D382,Chilicookoff!$C$2:$E$37,3,0))</f>
        <v>0</v>
      </c>
      <c r="W382" s="29" t="str">
        <f>IF(ISNA(VLOOKUP($D382&amp;"",'Advisory Week'!$D$2:$E$32,2,0)),"",VLOOKUP($D382&amp;"",'Advisory Week'!$D$2:$E$32,2,0))</f>
        <v/>
      </c>
      <c r="X382" s="27"/>
      <c r="Y382" s="29" t="str">
        <f>IF(ISNA(IF((VLOOKUP($D382,'B-A-B'!$E$2:$F$70,2,0))=1,1,0)),"",VLOOKUP($D382,'B-A-B'!$E$2:$F$70,2,0))</f>
        <v/>
      </c>
      <c r="Z382" s="27"/>
      <c r="AA382" s="27"/>
      <c r="AB382" s="27" t="str">
        <f t="shared" si="0"/>
        <v/>
      </c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</row>
    <row r="383" spans="1:44" ht="15">
      <c r="A383" s="21">
        <f>Membership!$A387</f>
        <v>0</v>
      </c>
      <c r="B383" s="22">
        <f>Membership!$B387</f>
        <v>0</v>
      </c>
      <c r="C383" s="23">
        <f>Membership!$C387</f>
        <v>0</v>
      </c>
      <c r="D383" s="24" t="str">
        <f>Membership!$D387</f>
        <v/>
      </c>
      <c r="E383" s="27" t="str">
        <f>IF(ISNA(VLOOKUP($D383&amp;"",'GM1'!$G$2:$H$64,2,0)),"",VLOOKUP($D383&amp;"",'GM1'!$G$2:$H$64,2,0))</f>
        <v/>
      </c>
      <c r="F383" s="24" t="str">
        <f>IF(ISNA(VLOOKUP($D383&amp;"",'GM2'!$G$2:$H$64,2,0)),"",VLOOKUP($D383&amp;"",'GM2'!$G$2:$H$64,2,0))</f>
        <v/>
      </c>
      <c r="G383" s="28" t="str">
        <f>IF(ISNA(VLOOKUP($D383&amp;"",'GM3'!$G$2:$H$20,2,0)),"",VLOOKUP($D383&amp;"",'GM3'!$G$2:$H$20,2,0))</f>
        <v/>
      </c>
      <c r="H383" s="21">
        <f>IF(ISNA(IF((VLOOKUP($D383,'SN1'!$E$2:$F$46,2,0))=1,1,0)),"",VLOOKUP($D383,'SN1'!$E$2:$F$46,2,0))</f>
        <v>0</v>
      </c>
      <c r="I383" s="24">
        <f>IF(ISNA(IF((VLOOKUP($D383,'SN2'!$E$2:$F$51,2,0))=1,1,0)),"",VLOOKUP($D383,'SN2'!$E$2:$F$51,2,0))</f>
        <v>0</v>
      </c>
      <c r="J383" s="24">
        <f>IF(ISNA(IF((VLOOKUP($D383,'SN3'!$E$2:$F$43,2,0))=1,2,0)),"",VLOOKUP($D383,'SN3'!$E$2:$F$43,2,0))</f>
        <v>0</v>
      </c>
      <c r="K383" s="24">
        <f>IF(ISNA(IF((VLOOKUP($D383,'SN4'!$E$2:$F$37,2,0))=1,1,0)),"",VLOOKUP($D383,'SN4'!$E$2:$F$37,2,0))</f>
        <v>0</v>
      </c>
      <c r="L383" s="21" t="str">
        <f>IF(ISNA(IF((VLOOKUP($D383,'GN1'!$F$2:$G$47,2,0))=1,1,0)),"",VLOOKUP($D383,'GN1'!$F$2:$G$47,2,0))</f>
        <v/>
      </c>
      <c r="M383" s="27" t="str">
        <f>IF(ISNA(IF((VLOOKUP($D383,'GN2'!$E$2:$F$37,2,0))=1,1,0)),"",VLOOKUP($D383,'GN2'!$E$2:$F$37,2,0))</f>
        <v/>
      </c>
      <c r="N383" s="27">
        <f>IF(ISNA(IF((VLOOKUP($D383,'GN3'!$E$2:$F$61,2,0))=1,1,0)),"",VLOOKUP($D383,'GN3'!$E$2:$F$61,2,0))</f>
        <v>0</v>
      </c>
      <c r="O383" s="29" t="str">
        <f>IF(ISNA(IF((VLOOKUP($D383,'GN4'!$E$3:$F$38,2,0))=1,1,0)),"",VLOOKUP($D383,'GN4'!$E$3:$F$38,2,0))</f>
        <v/>
      </c>
      <c r="P383" s="27"/>
      <c r="Q383" s="27"/>
      <c r="R383" s="27"/>
      <c r="S383" s="27"/>
      <c r="T383" s="27"/>
      <c r="U383" s="27"/>
      <c r="V383" s="27">
        <f>IF(ISNA(IF((VLOOKUP($D383,Chilicookoff!$C$2:$E$37,3,0))=1,1,0)),"",VLOOKUP($D383,Chilicookoff!$C$2:$E$37,3,0))</f>
        <v>0</v>
      </c>
      <c r="W383" s="29" t="str">
        <f>IF(ISNA(VLOOKUP($D383&amp;"",'Advisory Week'!$D$2:$E$32,2,0)),"",VLOOKUP($D383&amp;"",'Advisory Week'!$D$2:$E$32,2,0))</f>
        <v/>
      </c>
      <c r="X383" s="27"/>
      <c r="Y383" s="29" t="str">
        <f>IF(ISNA(IF((VLOOKUP($D383,'B-A-B'!$E$2:$F$70,2,0))=1,1,0)),"",VLOOKUP($D383,'B-A-B'!$E$2:$F$70,2,0))</f>
        <v/>
      </c>
      <c r="Z383" s="27"/>
      <c r="AA383" s="27"/>
      <c r="AB383" s="27" t="str">
        <f t="shared" si="0"/>
        <v/>
      </c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</row>
    <row r="384" spans="1:44" ht="15">
      <c r="A384" s="21">
        <f>Membership!$A388</f>
        <v>0</v>
      </c>
      <c r="B384" s="22">
        <f>Membership!$B388</f>
        <v>0</v>
      </c>
      <c r="C384" s="23">
        <f>Membership!$C388</f>
        <v>0</v>
      </c>
      <c r="D384" s="24" t="str">
        <f>Membership!$D388</f>
        <v/>
      </c>
      <c r="E384" s="27" t="str">
        <f>IF(ISNA(VLOOKUP($D384&amp;"",'GM1'!$G$2:$H$64,2,0)),"",VLOOKUP($D384&amp;"",'GM1'!$G$2:$H$64,2,0))</f>
        <v/>
      </c>
      <c r="F384" s="24" t="str">
        <f>IF(ISNA(VLOOKUP($D384&amp;"",'GM2'!$G$2:$H$64,2,0)),"",VLOOKUP($D384&amp;"",'GM2'!$G$2:$H$64,2,0))</f>
        <v/>
      </c>
      <c r="G384" s="28" t="str">
        <f>IF(ISNA(VLOOKUP($D384&amp;"",'GM3'!$G$2:$H$20,2,0)),"",VLOOKUP($D384&amp;"",'GM3'!$G$2:$H$20,2,0))</f>
        <v/>
      </c>
      <c r="H384" s="21">
        <f>IF(ISNA(IF((VLOOKUP($D384,'SN1'!$E$2:$F$46,2,0))=1,1,0)),"",VLOOKUP($D384,'SN1'!$E$2:$F$46,2,0))</f>
        <v>0</v>
      </c>
      <c r="I384" s="24">
        <f>IF(ISNA(IF((VLOOKUP($D384,'SN2'!$E$2:$F$51,2,0))=1,1,0)),"",VLOOKUP($D384,'SN2'!$E$2:$F$51,2,0))</f>
        <v>0</v>
      </c>
      <c r="J384" s="24">
        <f>IF(ISNA(IF((VLOOKUP($D384,'SN3'!$E$2:$F$43,2,0))=1,2,0)),"",VLOOKUP($D384,'SN3'!$E$2:$F$43,2,0))</f>
        <v>0</v>
      </c>
      <c r="K384" s="24">
        <f>IF(ISNA(IF((VLOOKUP($D384,'SN4'!$E$2:$F$37,2,0))=1,1,0)),"",VLOOKUP($D384,'SN4'!$E$2:$F$37,2,0))</f>
        <v>0</v>
      </c>
      <c r="L384" s="21" t="str">
        <f>IF(ISNA(IF((VLOOKUP($D384,'GN1'!$F$2:$G$47,2,0))=1,1,0)),"",VLOOKUP($D384,'GN1'!$F$2:$G$47,2,0))</f>
        <v/>
      </c>
      <c r="M384" s="27" t="str">
        <f>IF(ISNA(IF((VLOOKUP($D384,'GN2'!$E$2:$F$37,2,0))=1,1,0)),"",VLOOKUP($D384,'GN2'!$E$2:$F$37,2,0))</f>
        <v/>
      </c>
      <c r="N384" s="27">
        <f>IF(ISNA(IF((VLOOKUP($D384,'GN3'!$E$2:$F$61,2,0))=1,1,0)),"",VLOOKUP($D384,'GN3'!$E$2:$F$61,2,0))</f>
        <v>0</v>
      </c>
      <c r="O384" s="29" t="str">
        <f>IF(ISNA(IF((VLOOKUP($D384,'GN4'!$E$3:$F$38,2,0))=1,1,0)),"",VLOOKUP($D384,'GN4'!$E$3:$F$38,2,0))</f>
        <v/>
      </c>
      <c r="P384" s="27"/>
      <c r="Q384" s="27"/>
      <c r="R384" s="27"/>
      <c r="S384" s="27"/>
      <c r="T384" s="27"/>
      <c r="U384" s="27"/>
      <c r="V384" s="27">
        <f>IF(ISNA(IF((VLOOKUP($D384,Chilicookoff!$C$2:$E$37,3,0))=1,1,0)),"",VLOOKUP($D384,Chilicookoff!$C$2:$E$37,3,0))</f>
        <v>0</v>
      </c>
      <c r="W384" s="29" t="str">
        <f>IF(ISNA(VLOOKUP($D384&amp;"",'Advisory Week'!$D$2:$E$32,2,0)),"",VLOOKUP($D384&amp;"",'Advisory Week'!$D$2:$E$32,2,0))</f>
        <v/>
      </c>
      <c r="X384" s="27"/>
      <c r="Y384" s="29" t="str">
        <f>IF(ISNA(IF((VLOOKUP($D384,'B-A-B'!$E$2:$F$70,2,0))=1,1,0)),"",VLOOKUP($D384,'B-A-B'!$E$2:$F$70,2,0))</f>
        <v/>
      </c>
      <c r="Z384" s="27"/>
      <c r="AA384" s="27"/>
      <c r="AB384" s="27" t="str">
        <f t="shared" si="0"/>
        <v/>
      </c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</row>
    <row r="385" spans="1:44" ht="15">
      <c r="A385" s="21">
        <f>Membership!$A389</f>
        <v>0</v>
      </c>
      <c r="B385" s="22">
        <f>Membership!$B389</f>
        <v>0</v>
      </c>
      <c r="C385" s="23">
        <f>Membership!$C389</f>
        <v>0</v>
      </c>
      <c r="D385" s="24" t="str">
        <f>Membership!$D389</f>
        <v/>
      </c>
      <c r="E385" s="27" t="str">
        <f>IF(ISNA(VLOOKUP($D385&amp;"",'GM1'!$G$2:$H$64,2,0)),"",VLOOKUP($D385&amp;"",'GM1'!$G$2:$H$64,2,0))</f>
        <v/>
      </c>
      <c r="F385" s="24" t="str">
        <f>IF(ISNA(VLOOKUP($D385&amp;"",'GM2'!$G$2:$H$64,2,0)),"",VLOOKUP($D385&amp;"",'GM2'!$G$2:$H$64,2,0))</f>
        <v/>
      </c>
      <c r="G385" s="28" t="str">
        <f>IF(ISNA(VLOOKUP($D385&amp;"",'GM3'!$G$2:$H$20,2,0)),"",VLOOKUP($D385&amp;"",'GM3'!$G$2:$H$20,2,0))</f>
        <v/>
      </c>
      <c r="H385" s="21">
        <f>IF(ISNA(IF((VLOOKUP($D385,'SN1'!$E$2:$F$46,2,0))=1,1,0)),"",VLOOKUP($D385,'SN1'!$E$2:$F$46,2,0))</f>
        <v>0</v>
      </c>
      <c r="I385" s="24">
        <f>IF(ISNA(IF((VLOOKUP($D385,'SN2'!$E$2:$F$51,2,0))=1,1,0)),"",VLOOKUP($D385,'SN2'!$E$2:$F$51,2,0))</f>
        <v>0</v>
      </c>
      <c r="J385" s="24">
        <f>IF(ISNA(IF((VLOOKUP($D385,'SN3'!$E$2:$F$43,2,0))=1,2,0)),"",VLOOKUP($D385,'SN3'!$E$2:$F$43,2,0))</f>
        <v>0</v>
      </c>
      <c r="K385" s="24">
        <f>IF(ISNA(IF((VLOOKUP($D385,'SN4'!$E$2:$F$37,2,0))=1,1,0)),"",VLOOKUP($D385,'SN4'!$E$2:$F$37,2,0))</f>
        <v>0</v>
      </c>
      <c r="L385" s="21" t="str">
        <f>IF(ISNA(IF((VLOOKUP($D385,'GN1'!$F$2:$G$47,2,0))=1,1,0)),"",VLOOKUP($D385,'GN1'!$F$2:$G$47,2,0))</f>
        <v/>
      </c>
      <c r="M385" s="27" t="str">
        <f>IF(ISNA(IF((VLOOKUP($D385,'GN2'!$E$2:$F$37,2,0))=1,1,0)),"",VLOOKUP($D385,'GN2'!$E$2:$F$37,2,0))</f>
        <v/>
      </c>
      <c r="N385" s="27">
        <f>IF(ISNA(IF((VLOOKUP($D385,'GN3'!$E$2:$F$61,2,0))=1,1,0)),"",VLOOKUP($D385,'GN3'!$E$2:$F$61,2,0))</f>
        <v>0</v>
      </c>
      <c r="O385" s="29" t="str">
        <f>IF(ISNA(IF((VLOOKUP($D385,'GN4'!$E$3:$F$38,2,0))=1,1,0)),"",VLOOKUP($D385,'GN4'!$E$3:$F$38,2,0))</f>
        <v/>
      </c>
      <c r="P385" s="27"/>
      <c r="Q385" s="27"/>
      <c r="R385" s="27"/>
      <c r="S385" s="27"/>
      <c r="T385" s="27"/>
      <c r="U385" s="27"/>
      <c r="V385" s="27">
        <f>IF(ISNA(IF((VLOOKUP($D385,Chilicookoff!$C$2:$E$37,3,0))=1,1,0)),"",VLOOKUP($D385,Chilicookoff!$C$2:$E$37,3,0))</f>
        <v>0</v>
      </c>
      <c r="W385" s="29" t="str">
        <f>IF(ISNA(VLOOKUP($D385&amp;"",'Advisory Week'!$D$2:$E$32,2,0)),"",VLOOKUP($D385&amp;"",'Advisory Week'!$D$2:$E$32,2,0))</f>
        <v/>
      </c>
      <c r="X385" s="27"/>
      <c r="Y385" s="29" t="str">
        <f>IF(ISNA(IF((VLOOKUP($D385,'B-A-B'!$E$2:$F$70,2,0))=1,1,0)),"",VLOOKUP($D385,'B-A-B'!$E$2:$F$70,2,0))</f>
        <v/>
      </c>
      <c r="Z385" s="27"/>
      <c r="AA385" s="27"/>
      <c r="AB385" s="27" t="str">
        <f t="shared" si="0"/>
        <v/>
      </c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</row>
    <row r="386" spans="1:44" ht="15">
      <c r="A386" s="21">
        <f>Membership!$A390</f>
        <v>0</v>
      </c>
      <c r="B386" s="22">
        <f>Membership!$B390</f>
        <v>0</v>
      </c>
      <c r="C386" s="23">
        <f>Membership!$C390</f>
        <v>0</v>
      </c>
      <c r="D386" s="24" t="str">
        <f>Membership!$D390</f>
        <v/>
      </c>
      <c r="E386" s="27" t="str">
        <f>IF(ISNA(VLOOKUP($D386&amp;"",'GM1'!$G$2:$H$64,2,0)),"",VLOOKUP($D386&amp;"",'GM1'!$G$2:$H$64,2,0))</f>
        <v/>
      </c>
      <c r="F386" s="24" t="str">
        <f>IF(ISNA(VLOOKUP($D386&amp;"",'GM2'!$G$2:$H$64,2,0)),"",VLOOKUP($D386&amp;"",'GM2'!$G$2:$H$64,2,0))</f>
        <v/>
      </c>
      <c r="G386" s="28" t="str">
        <f>IF(ISNA(VLOOKUP($D386&amp;"",'GM3'!$G$2:$H$20,2,0)),"",VLOOKUP($D386&amp;"",'GM3'!$G$2:$H$20,2,0))</f>
        <v/>
      </c>
      <c r="H386" s="21">
        <f>IF(ISNA(IF((VLOOKUP($D386,'SN1'!$E$2:$F$46,2,0))=1,1,0)),"",VLOOKUP($D386,'SN1'!$E$2:$F$46,2,0))</f>
        <v>0</v>
      </c>
      <c r="I386" s="24">
        <f>IF(ISNA(IF((VLOOKUP($D386,'SN2'!$E$2:$F$51,2,0))=1,1,0)),"",VLOOKUP($D386,'SN2'!$E$2:$F$51,2,0))</f>
        <v>0</v>
      </c>
      <c r="J386" s="24">
        <f>IF(ISNA(IF((VLOOKUP($D386,'SN3'!$E$2:$F$43,2,0))=1,2,0)),"",VLOOKUP($D386,'SN3'!$E$2:$F$43,2,0))</f>
        <v>0</v>
      </c>
      <c r="K386" s="24">
        <f>IF(ISNA(IF((VLOOKUP($D386,'SN4'!$E$2:$F$37,2,0))=1,1,0)),"",VLOOKUP($D386,'SN4'!$E$2:$F$37,2,0))</f>
        <v>0</v>
      </c>
      <c r="L386" s="21" t="str">
        <f>IF(ISNA(IF((VLOOKUP($D386,'GN1'!$F$2:$G$47,2,0))=1,1,0)),"",VLOOKUP($D386,'GN1'!$F$2:$G$47,2,0))</f>
        <v/>
      </c>
      <c r="M386" s="27" t="str">
        <f>IF(ISNA(IF((VLOOKUP($D386,'GN2'!$E$2:$F$37,2,0))=1,1,0)),"",VLOOKUP($D386,'GN2'!$E$2:$F$37,2,0))</f>
        <v/>
      </c>
      <c r="N386" s="27">
        <f>IF(ISNA(IF((VLOOKUP($D386,'GN3'!$E$2:$F$61,2,0))=1,1,0)),"",VLOOKUP($D386,'GN3'!$E$2:$F$61,2,0))</f>
        <v>0</v>
      </c>
      <c r="O386" s="29" t="str">
        <f>IF(ISNA(IF((VLOOKUP($D386,'GN4'!$E$3:$F$38,2,0))=1,1,0)),"",VLOOKUP($D386,'GN4'!$E$3:$F$38,2,0))</f>
        <v/>
      </c>
      <c r="P386" s="27"/>
      <c r="Q386" s="27"/>
      <c r="R386" s="27"/>
      <c r="S386" s="27"/>
      <c r="T386" s="27"/>
      <c r="U386" s="27"/>
      <c r="V386" s="27">
        <f>IF(ISNA(IF((VLOOKUP($D386,Chilicookoff!$C$2:$E$37,3,0))=1,1,0)),"",VLOOKUP($D386,Chilicookoff!$C$2:$E$37,3,0))</f>
        <v>0</v>
      </c>
      <c r="W386" s="29" t="str">
        <f>IF(ISNA(VLOOKUP($D386&amp;"",'Advisory Week'!$D$2:$E$32,2,0)),"",VLOOKUP($D386&amp;"",'Advisory Week'!$D$2:$E$32,2,0))</f>
        <v/>
      </c>
      <c r="X386" s="27"/>
      <c r="Y386" s="29" t="str">
        <f>IF(ISNA(IF((VLOOKUP($D386,'B-A-B'!$E$2:$F$70,2,0))=1,1,0)),"",VLOOKUP($D386,'B-A-B'!$E$2:$F$70,2,0))</f>
        <v/>
      </c>
      <c r="Z386" s="27"/>
      <c r="AA386" s="27"/>
      <c r="AB386" s="27" t="str">
        <f t="shared" si="0"/>
        <v/>
      </c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</row>
    <row r="387" spans="1:44" ht="15">
      <c r="A387" s="21">
        <f>Membership!$A391</f>
        <v>0</v>
      </c>
      <c r="B387" s="22">
        <f>Membership!$B391</f>
        <v>0</v>
      </c>
      <c r="C387" s="23">
        <f>Membership!$C391</f>
        <v>0</v>
      </c>
      <c r="D387" s="24" t="str">
        <f>Membership!$D391</f>
        <v/>
      </c>
      <c r="E387" s="27" t="str">
        <f>IF(ISNA(VLOOKUP($D387&amp;"",'GM1'!$G$2:$H$64,2,0)),"",VLOOKUP($D387&amp;"",'GM1'!$G$2:$H$64,2,0))</f>
        <v/>
      </c>
      <c r="F387" s="24" t="str">
        <f>IF(ISNA(VLOOKUP($D387&amp;"",'GM2'!$G$2:$H$64,2,0)),"",VLOOKUP($D387&amp;"",'GM2'!$G$2:$H$64,2,0))</f>
        <v/>
      </c>
      <c r="G387" s="28" t="str">
        <f>IF(ISNA(VLOOKUP($D387&amp;"",'GM3'!$G$2:$H$20,2,0)),"",VLOOKUP($D387&amp;"",'GM3'!$G$2:$H$20,2,0))</f>
        <v/>
      </c>
      <c r="H387" s="21">
        <f>IF(ISNA(IF((VLOOKUP($D387,'SN1'!$E$2:$F$46,2,0))=1,1,0)),"",VLOOKUP($D387,'SN1'!$E$2:$F$46,2,0))</f>
        <v>0</v>
      </c>
      <c r="I387" s="24">
        <f>IF(ISNA(IF((VLOOKUP($D387,'SN2'!$E$2:$F$51,2,0))=1,1,0)),"",VLOOKUP($D387,'SN2'!$E$2:$F$51,2,0))</f>
        <v>0</v>
      </c>
      <c r="J387" s="24">
        <f>IF(ISNA(IF((VLOOKUP($D387,'SN3'!$E$2:$F$43,2,0))=1,2,0)),"",VLOOKUP($D387,'SN3'!$E$2:$F$43,2,0))</f>
        <v>0</v>
      </c>
      <c r="K387" s="24">
        <f>IF(ISNA(IF((VLOOKUP($D387,'SN4'!$E$2:$F$37,2,0))=1,1,0)),"",VLOOKUP($D387,'SN4'!$E$2:$F$37,2,0))</f>
        <v>0</v>
      </c>
      <c r="L387" s="21" t="str">
        <f>IF(ISNA(IF((VLOOKUP($D387,'GN1'!$F$2:$G$47,2,0))=1,1,0)),"",VLOOKUP($D387,'GN1'!$F$2:$G$47,2,0))</f>
        <v/>
      </c>
      <c r="M387" s="27" t="str">
        <f>IF(ISNA(IF((VLOOKUP($D387,'GN2'!$E$2:$F$37,2,0))=1,1,0)),"",VLOOKUP($D387,'GN2'!$E$2:$F$37,2,0))</f>
        <v/>
      </c>
      <c r="N387" s="27">
        <f>IF(ISNA(IF((VLOOKUP($D387,'GN3'!$E$2:$F$61,2,0))=1,1,0)),"",VLOOKUP($D387,'GN3'!$E$2:$F$61,2,0))</f>
        <v>0</v>
      </c>
      <c r="O387" s="29" t="str">
        <f>IF(ISNA(IF((VLOOKUP($D387,'GN4'!$E$3:$F$38,2,0))=1,1,0)),"",VLOOKUP($D387,'GN4'!$E$3:$F$38,2,0))</f>
        <v/>
      </c>
      <c r="P387" s="27"/>
      <c r="Q387" s="27"/>
      <c r="R387" s="27"/>
      <c r="S387" s="27"/>
      <c r="T387" s="27"/>
      <c r="U387" s="27"/>
      <c r="V387" s="27">
        <f>IF(ISNA(IF((VLOOKUP($D387,Chilicookoff!$C$2:$E$37,3,0))=1,1,0)),"",VLOOKUP($D387,Chilicookoff!$C$2:$E$37,3,0))</f>
        <v>0</v>
      </c>
      <c r="W387" s="29" t="str">
        <f>IF(ISNA(VLOOKUP($D387&amp;"",'Advisory Week'!$D$2:$E$32,2,0)),"",VLOOKUP($D387&amp;"",'Advisory Week'!$D$2:$E$32,2,0))</f>
        <v/>
      </c>
      <c r="X387" s="27"/>
      <c r="Y387" s="29" t="str">
        <f>IF(ISNA(IF((VLOOKUP($D387,'B-A-B'!$E$2:$F$70,2,0))=1,1,0)),"",VLOOKUP($D387,'B-A-B'!$E$2:$F$70,2,0))</f>
        <v/>
      </c>
      <c r="Z387" s="27"/>
      <c r="AA387" s="27"/>
      <c r="AB387" s="27" t="str">
        <f t="shared" si="0"/>
        <v/>
      </c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</row>
    <row r="388" spans="1:44" ht="15">
      <c r="A388" s="21">
        <f>Membership!$A392</f>
        <v>0</v>
      </c>
      <c r="B388" s="22">
        <f>Membership!$B392</f>
        <v>0</v>
      </c>
      <c r="C388" s="23">
        <f>Membership!$C392</f>
        <v>0</v>
      </c>
      <c r="D388" s="24" t="str">
        <f>Membership!$D392</f>
        <v/>
      </c>
      <c r="E388" s="27" t="str">
        <f>IF(ISNA(VLOOKUP($D388&amp;"",'GM1'!$G$2:$H$64,2,0)),"",VLOOKUP($D388&amp;"",'GM1'!$G$2:$H$64,2,0))</f>
        <v/>
      </c>
      <c r="F388" s="24" t="str">
        <f>IF(ISNA(VLOOKUP($D388&amp;"",'GM2'!$G$2:$H$64,2,0)),"",VLOOKUP($D388&amp;"",'GM2'!$G$2:$H$64,2,0))</f>
        <v/>
      </c>
      <c r="G388" s="28" t="str">
        <f>IF(ISNA(VLOOKUP($D388&amp;"",'GM3'!$G$2:$H$20,2,0)),"",VLOOKUP($D388&amp;"",'GM3'!$G$2:$H$20,2,0))</f>
        <v/>
      </c>
      <c r="H388" s="21">
        <f>IF(ISNA(IF((VLOOKUP($D388,'SN1'!$E$2:$F$46,2,0))=1,1,0)),"",VLOOKUP($D388,'SN1'!$E$2:$F$46,2,0))</f>
        <v>0</v>
      </c>
      <c r="I388" s="24">
        <f>IF(ISNA(IF((VLOOKUP($D388,'SN2'!$E$2:$F$51,2,0))=1,1,0)),"",VLOOKUP($D388,'SN2'!$E$2:$F$51,2,0))</f>
        <v>0</v>
      </c>
      <c r="J388" s="24">
        <f>IF(ISNA(IF((VLOOKUP($D388,'SN3'!$E$2:$F$43,2,0))=1,2,0)),"",VLOOKUP($D388,'SN3'!$E$2:$F$43,2,0))</f>
        <v>0</v>
      </c>
      <c r="K388" s="24">
        <f>IF(ISNA(IF((VLOOKUP($D388,'SN4'!$E$2:$F$37,2,0))=1,1,0)),"",VLOOKUP($D388,'SN4'!$E$2:$F$37,2,0))</f>
        <v>0</v>
      </c>
      <c r="L388" s="21" t="str">
        <f>IF(ISNA(IF((VLOOKUP($D388,'GN1'!$F$2:$G$47,2,0))=1,1,0)),"",VLOOKUP($D388,'GN1'!$F$2:$G$47,2,0))</f>
        <v/>
      </c>
      <c r="M388" s="27" t="str">
        <f>IF(ISNA(IF((VLOOKUP($D388,'GN2'!$E$2:$F$37,2,0))=1,1,0)),"",VLOOKUP($D388,'GN2'!$E$2:$F$37,2,0))</f>
        <v/>
      </c>
      <c r="N388" s="27">
        <f>IF(ISNA(IF((VLOOKUP($D388,'GN3'!$E$2:$F$61,2,0))=1,1,0)),"",VLOOKUP($D388,'GN3'!$E$2:$F$61,2,0))</f>
        <v>0</v>
      </c>
      <c r="O388" s="29" t="str">
        <f>IF(ISNA(IF((VLOOKUP($D388,'GN4'!$E$3:$F$38,2,0))=1,1,0)),"",VLOOKUP($D388,'GN4'!$E$3:$F$38,2,0))</f>
        <v/>
      </c>
      <c r="P388" s="27"/>
      <c r="Q388" s="27"/>
      <c r="R388" s="27"/>
      <c r="S388" s="27"/>
      <c r="T388" s="27"/>
      <c r="U388" s="27"/>
      <c r="V388" s="27">
        <f>IF(ISNA(IF((VLOOKUP($D388,Chilicookoff!$C$2:$E$37,3,0))=1,1,0)),"",VLOOKUP($D388,Chilicookoff!$C$2:$E$37,3,0))</f>
        <v>0</v>
      </c>
      <c r="W388" s="29" t="str">
        <f>IF(ISNA(VLOOKUP($D388&amp;"",'Advisory Week'!$D$2:$E$32,2,0)),"",VLOOKUP($D388&amp;"",'Advisory Week'!$D$2:$E$32,2,0))</f>
        <v/>
      </c>
      <c r="X388" s="27"/>
      <c r="Y388" s="29" t="str">
        <f>IF(ISNA(IF((VLOOKUP($D388,'B-A-B'!$E$2:$F$70,2,0))=1,1,0)),"",VLOOKUP($D388,'B-A-B'!$E$2:$F$70,2,0))</f>
        <v/>
      </c>
      <c r="Z388" s="27"/>
      <c r="AA388" s="27"/>
      <c r="AB388" s="27" t="str">
        <f t="shared" si="0"/>
        <v/>
      </c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</row>
    <row r="389" spans="1:44" ht="15">
      <c r="A389" s="21">
        <f>Membership!$A393</f>
        <v>0</v>
      </c>
      <c r="B389" s="22">
        <f>Membership!$B393</f>
        <v>0</v>
      </c>
      <c r="C389" s="23">
        <f>Membership!$C393</f>
        <v>0</v>
      </c>
      <c r="D389" s="24" t="str">
        <f>Membership!$D393</f>
        <v/>
      </c>
      <c r="E389" s="27" t="str">
        <f>IF(ISNA(VLOOKUP($D389&amp;"",'GM1'!$G$2:$H$64,2,0)),"",VLOOKUP($D389&amp;"",'GM1'!$G$2:$H$64,2,0))</f>
        <v/>
      </c>
      <c r="F389" s="24" t="str">
        <f>IF(ISNA(VLOOKUP($D389&amp;"",'GM2'!$G$2:$H$64,2,0)),"",VLOOKUP($D389&amp;"",'GM2'!$G$2:$H$64,2,0))</f>
        <v/>
      </c>
      <c r="G389" s="28" t="str">
        <f>IF(ISNA(VLOOKUP($D389&amp;"",'GM3'!$G$2:$H$20,2,0)),"",VLOOKUP($D389&amp;"",'GM3'!$G$2:$H$20,2,0))</f>
        <v/>
      </c>
      <c r="H389" s="21">
        <f>IF(ISNA(IF((VLOOKUP($D389,'SN1'!$E$2:$F$46,2,0))=1,1,0)),"",VLOOKUP($D389,'SN1'!$E$2:$F$46,2,0))</f>
        <v>0</v>
      </c>
      <c r="I389" s="24">
        <f>IF(ISNA(IF((VLOOKUP($D389,'SN2'!$E$2:$F$51,2,0))=1,1,0)),"",VLOOKUP($D389,'SN2'!$E$2:$F$51,2,0))</f>
        <v>0</v>
      </c>
      <c r="J389" s="24">
        <f>IF(ISNA(IF((VLOOKUP($D389,'SN3'!$E$2:$F$43,2,0))=1,2,0)),"",VLOOKUP($D389,'SN3'!$E$2:$F$43,2,0))</f>
        <v>0</v>
      </c>
      <c r="K389" s="24">
        <f>IF(ISNA(IF((VLOOKUP($D389,'SN4'!$E$2:$F$37,2,0))=1,1,0)),"",VLOOKUP($D389,'SN4'!$E$2:$F$37,2,0))</f>
        <v>0</v>
      </c>
      <c r="L389" s="21" t="str">
        <f>IF(ISNA(IF((VLOOKUP($D389,'GN1'!$F$2:$G$47,2,0))=1,1,0)),"",VLOOKUP($D389,'GN1'!$F$2:$G$47,2,0))</f>
        <v/>
      </c>
      <c r="M389" s="27" t="str">
        <f>IF(ISNA(IF((VLOOKUP($D389,'GN2'!$E$2:$F$37,2,0))=1,1,0)),"",VLOOKUP($D389,'GN2'!$E$2:$F$37,2,0))</f>
        <v/>
      </c>
      <c r="N389" s="27">
        <f>IF(ISNA(IF((VLOOKUP($D389,'GN3'!$E$2:$F$61,2,0))=1,1,0)),"",VLOOKUP($D389,'GN3'!$E$2:$F$61,2,0))</f>
        <v>0</v>
      </c>
      <c r="O389" s="29" t="str">
        <f>IF(ISNA(IF((VLOOKUP($D389,'GN4'!$E$3:$F$38,2,0))=1,1,0)),"",VLOOKUP($D389,'GN4'!$E$3:$F$38,2,0))</f>
        <v/>
      </c>
      <c r="P389" s="27"/>
      <c r="Q389" s="27"/>
      <c r="R389" s="27"/>
      <c r="S389" s="27"/>
      <c r="T389" s="27"/>
      <c r="U389" s="27"/>
      <c r="V389" s="27">
        <f>IF(ISNA(IF((VLOOKUP($D389,Chilicookoff!$C$2:$E$37,3,0))=1,1,0)),"",VLOOKUP($D389,Chilicookoff!$C$2:$E$37,3,0))</f>
        <v>0</v>
      </c>
      <c r="W389" s="29" t="str">
        <f>IF(ISNA(VLOOKUP($D389&amp;"",'Advisory Week'!$D$2:$E$32,2,0)),"",VLOOKUP($D389&amp;"",'Advisory Week'!$D$2:$E$32,2,0))</f>
        <v/>
      </c>
      <c r="X389" s="27"/>
      <c r="Y389" s="29" t="str">
        <f>IF(ISNA(IF((VLOOKUP($D389,'B-A-B'!$E$2:$F$70,2,0))=1,1,0)),"",VLOOKUP($D389,'B-A-B'!$E$2:$F$70,2,0))</f>
        <v/>
      </c>
      <c r="Z389" s="27"/>
      <c r="AA389" s="27"/>
      <c r="AB389" s="27" t="str">
        <f t="shared" si="0"/>
        <v/>
      </c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</row>
    <row r="390" spans="1:44" ht="15">
      <c r="A390" s="21">
        <f>Membership!$A394</f>
        <v>0</v>
      </c>
      <c r="B390" s="22">
        <f>Membership!$B394</f>
        <v>0</v>
      </c>
      <c r="C390" s="23">
        <f>Membership!$C394</f>
        <v>0</v>
      </c>
      <c r="D390" s="24" t="str">
        <f>Membership!$D394</f>
        <v/>
      </c>
      <c r="E390" s="27" t="str">
        <f>IF(ISNA(VLOOKUP($D390&amp;"",'GM1'!$G$2:$H$64,2,0)),"",VLOOKUP($D390&amp;"",'GM1'!$G$2:$H$64,2,0))</f>
        <v/>
      </c>
      <c r="F390" s="24" t="str">
        <f>IF(ISNA(VLOOKUP($D390&amp;"",'GM2'!$G$2:$H$64,2,0)),"",VLOOKUP($D390&amp;"",'GM2'!$G$2:$H$64,2,0))</f>
        <v/>
      </c>
      <c r="G390" s="28" t="str">
        <f>IF(ISNA(VLOOKUP($D390&amp;"",'GM3'!$G$2:$H$20,2,0)),"",VLOOKUP($D390&amp;"",'GM3'!$G$2:$H$20,2,0))</f>
        <v/>
      </c>
      <c r="H390" s="21">
        <f>IF(ISNA(IF((VLOOKUP($D390,'SN1'!$E$2:$F$46,2,0))=1,1,0)),"",VLOOKUP($D390,'SN1'!$E$2:$F$46,2,0))</f>
        <v>0</v>
      </c>
      <c r="I390" s="24">
        <f>IF(ISNA(IF((VLOOKUP($D390,'SN2'!$E$2:$F$51,2,0))=1,1,0)),"",VLOOKUP($D390,'SN2'!$E$2:$F$51,2,0))</f>
        <v>0</v>
      </c>
      <c r="J390" s="24">
        <f>IF(ISNA(IF((VLOOKUP($D390,'SN3'!$E$2:$F$43,2,0))=1,2,0)),"",VLOOKUP($D390,'SN3'!$E$2:$F$43,2,0))</f>
        <v>0</v>
      </c>
      <c r="K390" s="24">
        <f>IF(ISNA(IF((VLOOKUP($D390,'SN4'!$E$2:$F$37,2,0))=1,1,0)),"",VLOOKUP($D390,'SN4'!$E$2:$F$37,2,0))</f>
        <v>0</v>
      </c>
      <c r="L390" s="21" t="str">
        <f>IF(ISNA(IF((VLOOKUP($D390,'GN1'!$F$2:$G$47,2,0))=1,1,0)),"",VLOOKUP($D390,'GN1'!$F$2:$G$47,2,0))</f>
        <v/>
      </c>
      <c r="M390" s="27" t="str">
        <f>IF(ISNA(IF((VLOOKUP($D390,'GN2'!$E$2:$F$37,2,0))=1,1,0)),"",VLOOKUP($D390,'GN2'!$E$2:$F$37,2,0))</f>
        <v/>
      </c>
      <c r="N390" s="27">
        <f>IF(ISNA(IF((VLOOKUP($D390,'GN3'!$E$2:$F$61,2,0))=1,1,0)),"",VLOOKUP($D390,'GN3'!$E$2:$F$61,2,0))</f>
        <v>0</v>
      </c>
      <c r="O390" s="29" t="str">
        <f>IF(ISNA(IF((VLOOKUP($D390,'GN4'!$E$3:$F$38,2,0))=1,1,0)),"",VLOOKUP($D390,'GN4'!$E$3:$F$38,2,0))</f>
        <v/>
      </c>
      <c r="P390" s="27"/>
      <c r="Q390" s="27"/>
      <c r="R390" s="27"/>
      <c r="S390" s="27"/>
      <c r="T390" s="27"/>
      <c r="U390" s="27"/>
      <c r="V390" s="27">
        <f>IF(ISNA(IF((VLOOKUP($D390,Chilicookoff!$C$2:$E$37,3,0))=1,1,0)),"",VLOOKUP($D390,Chilicookoff!$C$2:$E$37,3,0))</f>
        <v>0</v>
      </c>
      <c r="W390" s="29" t="str">
        <f>IF(ISNA(VLOOKUP($D390&amp;"",'Advisory Week'!$D$2:$E$32,2,0)),"",VLOOKUP($D390&amp;"",'Advisory Week'!$D$2:$E$32,2,0))</f>
        <v/>
      </c>
      <c r="X390" s="27"/>
      <c r="Y390" s="29" t="str">
        <f>IF(ISNA(IF((VLOOKUP($D390,'B-A-B'!$E$2:$F$70,2,0))=1,1,0)),"",VLOOKUP($D390,'B-A-B'!$E$2:$F$70,2,0))</f>
        <v/>
      </c>
      <c r="Z390" s="27"/>
      <c r="AA390" s="27"/>
      <c r="AB390" s="27" t="str">
        <f t="shared" si="0"/>
        <v/>
      </c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</row>
    <row r="391" spans="1:44" ht="15">
      <c r="A391" s="21">
        <f>Membership!$A395</f>
        <v>0</v>
      </c>
      <c r="B391" s="22">
        <f>Membership!$B395</f>
        <v>0</v>
      </c>
      <c r="C391" s="23">
        <f>Membership!$C395</f>
        <v>0</v>
      </c>
      <c r="D391" s="24" t="str">
        <f>Membership!$D395</f>
        <v/>
      </c>
      <c r="E391" s="27" t="str">
        <f>IF(ISNA(VLOOKUP($D391&amp;"",'GM1'!$G$2:$H$64,2,0)),"",VLOOKUP($D391&amp;"",'GM1'!$G$2:$H$64,2,0))</f>
        <v/>
      </c>
      <c r="F391" s="24" t="str">
        <f>IF(ISNA(VLOOKUP($D391&amp;"",'GM2'!$G$2:$H$64,2,0)),"",VLOOKUP($D391&amp;"",'GM2'!$G$2:$H$64,2,0))</f>
        <v/>
      </c>
      <c r="G391" s="28" t="str">
        <f>IF(ISNA(VLOOKUP($D391&amp;"",'GM3'!$G$2:$H$20,2,0)),"",VLOOKUP($D391&amp;"",'GM3'!$G$2:$H$20,2,0))</f>
        <v/>
      </c>
      <c r="H391" s="21">
        <f>IF(ISNA(IF((VLOOKUP($D391,'SN1'!$E$2:$F$46,2,0))=1,1,0)),"",VLOOKUP($D391,'SN1'!$E$2:$F$46,2,0))</f>
        <v>0</v>
      </c>
      <c r="I391" s="24">
        <f>IF(ISNA(IF((VLOOKUP($D391,'SN2'!$E$2:$F$51,2,0))=1,1,0)),"",VLOOKUP($D391,'SN2'!$E$2:$F$51,2,0))</f>
        <v>0</v>
      </c>
      <c r="J391" s="24">
        <f>IF(ISNA(IF((VLOOKUP($D391,'SN3'!$E$2:$F$43,2,0))=1,2,0)),"",VLOOKUP($D391,'SN3'!$E$2:$F$43,2,0))</f>
        <v>0</v>
      </c>
      <c r="K391" s="24">
        <f>IF(ISNA(IF((VLOOKUP($D391,'SN4'!$E$2:$F$37,2,0))=1,1,0)),"",VLOOKUP($D391,'SN4'!$E$2:$F$37,2,0))</f>
        <v>0</v>
      </c>
      <c r="L391" s="21" t="str">
        <f>IF(ISNA(IF((VLOOKUP($D391,'GN1'!$F$2:$G$47,2,0))=1,1,0)),"",VLOOKUP($D391,'GN1'!$F$2:$G$47,2,0))</f>
        <v/>
      </c>
      <c r="M391" s="27" t="str">
        <f>IF(ISNA(IF((VLOOKUP($D391,'GN2'!$E$2:$F$37,2,0))=1,1,0)),"",VLOOKUP($D391,'GN2'!$E$2:$F$37,2,0))</f>
        <v/>
      </c>
      <c r="N391" s="27">
        <f>IF(ISNA(IF((VLOOKUP($D391,'GN3'!$E$2:$F$61,2,0))=1,1,0)),"",VLOOKUP($D391,'GN3'!$E$2:$F$61,2,0))</f>
        <v>0</v>
      </c>
      <c r="O391" s="29" t="str">
        <f>IF(ISNA(IF((VLOOKUP($D391,'GN4'!$E$3:$F$38,2,0))=1,1,0)),"",VLOOKUP($D391,'GN4'!$E$3:$F$38,2,0))</f>
        <v/>
      </c>
      <c r="P391" s="27"/>
      <c r="Q391" s="27"/>
      <c r="R391" s="27"/>
      <c r="S391" s="27"/>
      <c r="T391" s="27"/>
      <c r="U391" s="27"/>
      <c r="V391" s="27">
        <f>IF(ISNA(IF((VLOOKUP($D391,Chilicookoff!$C$2:$E$37,3,0))=1,1,0)),"",VLOOKUP($D391,Chilicookoff!$C$2:$E$37,3,0))</f>
        <v>0</v>
      </c>
      <c r="W391" s="29" t="str">
        <f>IF(ISNA(VLOOKUP($D391&amp;"",'Advisory Week'!$D$2:$E$32,2,0)),"",VLOOKUP($D391&amp;"",'Advisory Week'!$D$2:$E$32,2,0))</f>
        <v/>
      </c>
      <c r="X391" s="27"/>
      <c r="Y391" s="29" t="str">
        <f>IF(ISNA(IF((VLOOKUP($D391,'B-A-B'!$E$2:$F$70,2,0))=1,1,0)),"",VLOOKUP($D391,'B-A-B'!$E$2:$F$70,2,0))</f>
        <v/>
      </c>
      <c r="Z391" s="27"/>
      <c r="AA391" s="27"/>
      <c r="AB391" s="27" t="str">
        <f t="shared" si="0"/>
        <v/>
      </c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</row>
    <row r="392" spans="1:44" ht="15">
      <c r="A392" s="21">
        <f>Membership!$A396</f>
        <v>0</v>
      </c>
      <c r="B392" s="22">
        <f>Membership!$B396</f>
        <v>0</v>
      </c>
      <c r="C392" s="23">
        <f>Membership!$C396</f>
        <v>0</v>
      </c>
      <c r="D392" s="24" t="str">
        <f>Membership!$D396</f>
        <v/>
      </c>
      <c r="E392" s="27" t="str">
        <f>IF(ISNA(VLOOKUP($D392&amp;"",'GM1'!$G$2:$H$64,2,0)),"",VLOOKUP($D392&amp;"",'GM1'!$G$2:$H$64,2,0))</f>
        <v/>
      </c>
      <c r="F392" s="24" t="str">
        <f>IF(ISNA(VLOOKUP($D392&amp;"",'GM2'!$G$2:$H$64,2,0)),"",VLOOKUP($D392&amp;"",'GM2'!$G$2:$H$64,2,0))</f>
        <v/>
      </c>
      <c r="G392" s="28" t="str">
        <f>IF(ISNA(VLOOKUP($D392&amp;"",'GM3'!$G$2:$H$20,2,0)),"",VLOOKUP($D392&amp;"",'GM3'!$G$2:$H$20,2,0))</f>
        <v/>
      </c>
      <c r="H392" s="21">
        <f>IF(ISNA(IF((VLOOKUP($D392,'SN1'!$E$2:$F$46,2,0))=1,1,0)),"",VLOOKUP($D392,'SN1'!$E$2:$F$46,2,0))</f>
        <v>0</v>
      </c>
      <c r="I392" s="24">
        <f>IF(ISNA(IF((VLOOKUP($D392,'SN2'!$E$2:$F$51,2,0))=1,1,0)),"",VLOOKUP($D392,'SN2'!$E$2:$F$51,2,0))</f>
        <v>0</v>
      </c>
      <c r="J392" s="24">
        <f>IF(ISNA(IF((VLOOKUP($D392,'SN3'!$E$2:$F$43,2,0))=1,2,0)),"",VLOOKUP($D392,'SN3'!$E$2:$F$43,2,0))</f>
        <v>0</v>
      </c>
      <c r="K392" s="24">
        <f>IF(ISNA(IF((VLOOKUP($D392,'SN4'!$E$2:$F$37,2,0))=1,1,0)),"",VLOOKUP($D392,'SN4'!$E$2:$F$37,2,0))</f>
        <v>0</v>
      </c>
      <c r="L392" s="21" t="str">
        <f>IF(ISNA(IF((VLOOKUP($D392,'GN1'!$F$2:$G$47,2,0))=1,1,0)),"",VLOOKUP($D392,'GN1'!$F$2:$G$47,2,0))</f>
        <v/>
      </c>
      <c r="M392" s="27" t="str">
        <f>IF(ISNA(IF((VLOOKUP($D392,'GN2'!$E$2:$F$37,2,0))=1,1,0)),"",VLOOKUP($D392,'GN2'!$E$2:$F$37,2,0))</f>
        <v/>
      </c>
      <c r="N392" s="27">
        <f>IF(ISNA(IF((VLOOKUP($D392,'GN3'!$E$2:$F$61,2,0))=1,1,0)),"",VLOOKUP($D392,'GN3'!$E$2:$F$61,2,0))</f>
        <v>0</v>
      </c>
      <c r="O392" s="29" t="str">
        <f>IF(ISNA(IF((VLOOKUP($D392,'GN4'!$E$3:$F$38,2,0))=1,1,0)),"",VLOOKUP($D392,'GN4'!$E$3:$F$38,2,0))</f>
        <v/>
      </c>
      <c r="P392" s="27"/>
      <c r="Q392" s="27"/>
      <c r="R392" s="27"/>
      <c r="S392" s="27"/>
      <c r="T392" s="27"/>
      <c r="U392" s="27"/>
      <c r="V392" s="27">
        <f>IF(ISNA(IF((VLOOKUP($D392,Chilicookoff!$C$2:$E$37,3,0))=1,1,0)),"",VLOOKUP($D392,Chilicookoff!$C$2:$E$37,3,0))</f>
        <v>0</v>
      </c>
      <c r="W392" s="29" t="str">
        <f>IF(ISNA(VLOOKUP($D392&amp;"",'Advisory Week'!$D$2:$E$32,2,0)),"",VLOOKUP($D392&amp;"",'Advisory Week'!$D$2:$E$32,2,0))</f>
        <v/>
      </c>
      <c r="X392" s="27"/>
      <c r="Y392" s="29" t="str">
        <f>IF(ISNA(IF((VLOOKUP($D392,'B-A-B'!$E$2:$F$70,2,0))=1,1,0)),"",VLOOKUP($D392,'B-A-B'!$E$2:$F$70,2,0))</f>
        <v/>
      </c>
      <c r="Z392" s="27"/>
      <c r="AA392" s="27"/>
      <c r="AB392" s="27" t="str">
        <f t="shared" si="0"/>
        <v/>
      </c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</row>
    <row r="393" spans="1:44" ht="15">
      <c r="A393" s="21">
        <f>Membership!$A397</f>
        <v>0</v>
      </c>
      <c r="B393" s="22">
        <f>Membership!$B397</f>
        <v>0</v>
      </c>
      <c r="C393" s="23">
        <f>Membership!$C397</f>
        <v>0</v>
      </c>
      <c r="D393" s="24" t="str">
        <f>Membership!$D397</f>
        <v/>
      </c>
      <c r="E393" s="27" t="str">
        <f>IF(ISNA(VLOOKUP($D393&amp;"",'GM1'!$G$2:$H$64,2,0)),"",VLOOKUP($D393&amp;"",'GM1'!$G$2:$H$64,2,0))</f>
        <v/>
      </c>
      <c r="F393" s="24" t="str">
        <f>IF(ISNA(VLOOKUP($D393&amp;"",'GM2'!$G$2:$H$64,2,0)),"",VLOOKUP($D393&amp;"",'GM2'!$G$2:$H$64,2,0))</f>
        <v/>
      </c>
      <c r="G393" s="28" t="str">
        <f>IF(ISNA(VLOOKUP($D393&amp;"",'GM3'!$G$2:$H$20,2,0)),"",VLOOKUP($D393&amp;"",'GM3'!$G$2:$H$20,2,0))</f>
        <v/>
      </c>
      <c r="H393" s="21">
        <f>IF(ISNA(IF((VLOOKUP($D393,'SN1'!$E$2:$F$46,2,0))=1,1,0)),"",VLOOKUP($D393,'SN1'!$E$2:$F$46,2,0))</f>
        <v>0</v>
      </c>
      <c r="I393" s="24">
        <f>IF(ISNA(IF((VLOOKUP($D393,'SN2'!$E$2:$F$51,2,0))=1,1,0)),"",VLOOKUP($D393,'SN2'!$E$2:$F$51,2,0))</f>
        <v>0</v>
      </c>
      <c r="J393" s="24">
        <f>IF(ISNA(IF((VLOOKUP($D393,'SN3'!$E$2:$F$43,2,0))=1,2,0)),"",VLOOKUP($D393,'SN3'!$E$2:$F$43,2,0))</f>
        <v>0</v>
      </c>
      <c r="K393" s="24">
        <f>IF(ISNA(IF((VLOOKUP($D393,'SN4'!$E$2:$F$37,2,0))=1,1,0)),"",VLOOKUP($D393,'SN4'!$E$2:$F$37,2,0))</f>
        <v>0</v>
      </c>
      <c r="L393" s="21" t="str">
        <f>IF(ISNA(IF((VLOOKUP($D393,'GN1'!$F$2:$G$47,2,0))=1,1,0)),"",VLOOKUP($D393,'GN1'!$F$2:$G$47,2,0))</f>
        <v/>
      </c>
      <c r="M393" s="27" t="str">
        <f>IF(ISNA(IF((VLOOKUP($D393,'GN2'!$E$2:$F$37,2,0))=1,1,0)),"",VLOOKUP($D393,'GN2'!$E$2:$F$37,2,0))</f>
        <v/>
      </c>
      <c r="N393" s="27">
        <f>IF(ISNA(IF((VLOOKUP($D393,'GN3'!$E$2:$F$61,2,0))=1,1,0)),"",VLOOKUP($D393,'GN3'!$E$2:$F$61,2,0))</f>
        <v>0</v>
      </c>
      <c r="O393" s="29" t="str">
        <f>IF(ISNA(IF((VLOOKUP($D393,'GN4'!$E$3:$F$38,2,0))=1,1,0)),"",VLOOKUP($D393,'GN4'!$E$3:$F$38,2,0))</f>
        <v/>
      </c>
      <c r="P393" s="27"/>
      <c r="Q393" s="27"/>
      <c r="R393" s="27"/>
      <c r="S393" s="27"/>
      <c r="T393" s="27"/>
      <c r="U393" s="27"/>
      <c r="V393" s="27">
        <f>IF(ISNA(IF((VLOOKUP($D393,Chilicookoff!$C$2:$E$37,3,0))=1,1,0)),"",VLOOKUP($D393,Chilicookoff!$C$2:$E$37,3,0))</f>
        <v>0</v>
      </c>
      <c r="W393" s="29" t="str">
        <f>IF(ISNA(VLOOKUP($D393&amp;"",'Advisory Week'!$D$2:$E$32,2,0)),"",VLOOKUP($D393&amp;"",'Advisory Week'!$D$2:$E$32,2,0))</f>
        <v/>
      </c>
      <c r="X393" s="27"/>
      <c r="Y393" s="29" t="str">
        <f>IF(ISNA(IF((VLOOKUP($D393,'B-A-B'!$E$2:$F$70,2,0))=1,1,0)),"",VLOOKUP($D393,'B-A-B'!$E$2:$F$70,2,0))</f>
        <v/>
      </c>
      <c r="Z393" s="27"/>
      <c r="AA393" s="27"/>
      <c r="AB393" s="27" t="str">
        <f t="shared" si="0"/>
        <v/>
      </c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</row>
    <row r="394" spans="1:44" ht="15">
      <c r="A394" s="21">
        <f>Membership!$A398</f>
        <v>0</v>
      </c>
      <c r="B394" s="22">
        <f>Membership!$B398</f>
        <v>0</v>
      </c>
      <c r="C394" s="23">
        <f>Membership!$C398</f>
        <v>0</v>
      </c>
      <c r="D394" s="24" t="str">
        <f>Membership!$D398</f>
        <v/>
      </c>
      <c r="E394" s="27" t="str">
        <f>IF(ISNA(VLOOKUP($D394&amp;"",'GM1'!$G$2:$H$64,2,0)),"",VLOOKUP($D394&amp;"",'GM1'!$G$2:$H$64,2,0))</f>
        <v/>
      </c>
      <c r="F394" s="24" t="str">
        <f>IF(ISNA(VLOOKUP($D394&amp;"",'GM2'!$G$2:$H$64,2,0)),"",VLOOKUP($D394&amp;"",'GM2'!$G$2:$H$64,2,0))</f>
        <v/>
      </c>
      <c r="G394" s="28" t="str">
        <f>IF(ISNA(VLOOKUP($D394&amp;"",'GM3'!$G$2:$H$20,2,0)),"",VLOOKUP($D394&amp;"",'GM3'!$G$2:$H$20,2,0))</f>
        <v/>
      </c>
      <c r="H394" s="21">
        <f>IF(ISNA(IF((VLOOKUP($D394,'SN1'!$E$2:$F$46,2,0))=1,1,0)),"",VLOOKUP($D394,'SN1'!$E$2:$F$46,2,0))</f>
        <v>0</v>
      </c>
      <c r="I394" s="24">
        <f>IF(ISNA(IF((VLOOKUP($D394,'SN2'!$E$2:$F$51,2,0))=1,1,0)),"",VLOOKUP($D394,'SN2'!$E$2:$F$51,2,0))</f>
        <v>0</v>
      </c>
      <c r="J394" s="24">
        <f>IF(ISNA(IF((VLOOKUP($D394,'SN3'!$E$2:$F$43,2,0))=1,2,0)),"",VLOOKUP($D394,'SN3'!$E$2:$F$43,2,0))</f>
        <v>0</v>
      </c>
      <c r="K394" s="24">
        <f>IF(ISNA(IF((VLOOKUP($D394,'SN4'!$E$2:$F$37,2,0))=1,1,0)),"",VLOOKUP($D394,'SN4'!$E$2:$F$37,2,0))</f>
        <v>0</v>
      </c>
      <c r="L394" s="21" t="str">
        <f>IF(ISNA(IF((VLOOKUP($D394,'GN1'!$F$2:$G$47,2,0))=1,1,0)),"",VLOOKUP($D394,'GN1'!$F$2:$G$47,2,0))</f>
        <v/>
      </c>
      <c r="M394" s="27" t="str">
        <f>IF(ISNA(IF((VLOOKUP($D394,'GN2'!$E$2:$F$37,2,0))=1,1,0)),"",VLOOKUP($D394,'GN2'!$E$2:$F$37,2,0))</f>
        <v/>
      </c>
      <c r="N394" s="27">
        <f>IF(ISNA(IF((VLOOKUP($D394,'GN3'!$E$2:$F$61,2,0))=1,1,0)),"",VLOOKUP($D394,'GN3'!$E$2:$F$61,2,0))</f>
        <v>0</v>
      </c>
      <c r="O394" s="29" t="str">
        <f>IF(ISNA(IF((VLOOKUP($D394,'GN4'!$E$3:$F$38,2,0))=1,1,0)),"",VLOOKUP($D394,'GN4'!$E$3:$F$38,2,0))</f>
        <v/>
      </c>
      <c r="P394" s="27"/>
      <c r="Q394" s="27"/>
      <c r="R394" s="27"/>
      <c r="S394" s="27"/>
      <c r="T394" s="27"/>
      <c r="U394" s="27"/>
      <c r="V394" s="27">
        <f>IF(ISNA(IF((VLOOKUP($D394,Chilicookoff!$C$2:$E$37,3,0))=1,1,0)),"",VLOOKUP($D394,Chilicookoff!$C$2:$E$37,3,0))</f>
        <v>0</v>
      </c>
      <c r="W394" s="29" t="str">
        <f>IF(ISNA(VLOOKUP($D394&amp;"",'Advisory Week'!$D$2:$E$32,2,0)),"",VLOOKUP($D394&amp;"",'Advisory Week'!$D$2:$E$32,2,0))</f>
        <v/>
      </c>
      <c r="X394" s="27"/>
      <c r="Y394" s="29" t="str">
        <f>IF(ISNA(IF((VLOOKUP($D394,'B-A-B'!$E$2:$F$70,2,0))=1,1,0)),"",VLOOKUP($D394,'B-A-B'!$E$2:$F$70,2,0))</f>
        <v/>
      </c>
      <c r="Z394" s="27"/>
      <c r="AA394" s="27"/>
      <c r="AB394" s="27" t="str">
        <f t="shared" si="0"/>
        <v/>
      </c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</row>
    <row r="395" spans="1:44" ht="15">
      <c r="A395" s="21">
        <f>Membership!$A399</f>
        <v>0</v>
      </c>
      <c r="B395" s="22">
        <f>Membership!$B399</f>
        <v>0</v>
      </c>
      <c r="C395" s="23">
        <f>Membership!$C399</f>
        <v>0</v>
      </c>
      <c r="D395" s="24" t="str">
        <f>Membership!$D399</f>
        <v/>
      </c>
      <c r="E395" s="27" t="str">
        <f>IF(ISNA(VLOOKUP($D395&amp;"",'GM1'!$G$2:$H$64,2,0)),"",VLOOKUP($D395&amp;"",'GM1'!$G$2:$H$64,2,0))</f>
        <v/>
      </c>
      <c r="F395" s="24" t="str">
        <f>IF(ISNA(VLOOKUP($D395&amp;"",'GM2'!$G$2:$H$64,2,0)),"",VLOOKUP($D395&amp;"",'GM2'!$G$2:$H$64,2,0))</f>
        <v/>
      </c>
      <c r="G395" s="28" t="str">
        <f>IF(ISNA(VLOOKUP($D395&amp;"",'GM3'!$G$2:$H$20,2,0)),"",VLOOKUP($D395&amp;"",'GM3'!$G$2:$H$20,2,0))</f>
        <v/>
      </c>
      <c r="H395" s="21">
        <f>IF(ISNA(IF((VLOOKUP($D395,'SN1'!$E$2:$F$46,2,0))=1,1,0)),"",VLOOKUP($D395,'SN1'!$E$2:$F$46,2,0))</f>
        <v>0</v>
      </c>
      <c r="I395" s="24">
        <f>IF(ISNA(IF((VLOOKUP($D395,'SN2'!$E$2:$F$51,2,0))=1,1,0)),"",VLOOKUP($D395,'SN2'!$E$2:$F$51,2,0))</f>
        <v>0</v>
      </c>
      <c r="J395" s="24">
        <f>IF(ISNA(IF((VLOOKUP($D395,'SN3'!$E$2:$F$43,2,0))=1,2,0)),"",VLOOKUP($D395,'SN3'!$E$2:$F$43,2,0))</f>
        <v>0</v>
      </c>
      <c r="K395" s="24">
        <f>IF(ISNA(IF((VLOOKUP($D395,'SN4'!$E$2:$F$37,2,0))=1,1,0)),"",VLOOKUP($D395,'SN4'!$E$2:$F$37,2,0))</f>
        <v>0</v>
      </c>
      <c r="L395" s="21" t="str">
        <f>IF(ISNA(IF((VLOOKUP($D395,'GN1'!$F$2:$G$47,2,0))=1,1,0)),"",VLOOKUP($D395,'GN1'!$F$2:$G$47,2,0))</f>
        <v/>
      </c>
      <c r="M395" s="27" t="str">
        <f>IF(ISNA(IF((VLOOKUP($D395,'GN2'!$E$2:$F$37,2,0))=1,1,0)),"",VLOOKUP($D395,'GN2'!$E$2:$F$37,2,0))</f>
        <v/>
      </c>
      <c r="N395" s="27">
        <f>IF(ISNA(IF((VLOOKUP($D395,'GN3'!$E$2:$F$61,2,0))=1,1,0)),"",VLOOKUP($D395,'GN3'!$E$2:$F$61,2,0))</f>
        <v>0</v>
      </c>
      <c r="O395" s="29" t="str">
        <f>IF(ISNA(IF((VLOOKUP($D395,'GN4'!$E$3:$F$38,2,0))=1,1,0)),"",VLOOKUP($D395,'GN4'!$E$3:$F$38,2,0))</f>
        <v/>
      </c>
      <c r="P395" s="27"/>
      <c r="Q395" s="27"/>
      <c r="R395" s="27"/>
      <c r="S395" s="27"/>
      <c r="T395" s="27"/>
      <c r="U395" s="27"/>
      <c r="V395" s="27">
        <f>IF(ISNA(IF((VLOOKUP($D395,Chilicookoff!$C$2:$E$37,3,0))=1,1,0)),"",VLOOKUP($D395,Chilicookoff!$C$2:$E$37,3,0))</f>
        <v>0</v>
      </c>
      <c r="W395" s="29" t="str">
        <f>IF(ISNA(VLOOKUP($D395&amp;"",'Advisory Week'!$D$2:$E$32,2,0)),"",VLOOKUP($D395&amp;"",'Advisory Week'!$D$2:$E$32,2,0))</f>
        <v/>
      </c>
      <c r="X395" s="27"/>
      <c r="Y395" s="29" t="str">
        <f>IF(ISNA(IF((VLOOKUP($D395,'B-A-B'!$E$2:$F$70,2,0))=1,1,0)),"",VLOOKUP($D395,'B-A-B'!$E$2:$F$70,2,0))</f>
        <v/>
      </c>
      <c r="Z395" s="27"/>
      <c r="AA395" s="27"/>
      <c r="AB395" s="27" t="str">
        <f t="shared" si="0"/>
        <v/>
      </c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</row>
    <row r="396" spans="1:44" ht="15">
      <c r="A396" s="21">
        <f>Membership!$A400</f>
        <v>0</v>
      </c>
      <c r="B396" s="22">
        <f>Membership!$B400</f>
        <v>0</v>
      </c>
      <c r="C396" s="23">
        <f>Membership!$C400</f>
        <v>0</v>
      </c>
      <c r="D396" s="24" t="str">
        <f>Membership!$D400</f>
        <v/>
      </c>
      <c r="E396" s="27" t="str">
        <f>IF(ISNA(VLOOKUP($D396&amp;"",'GM1'!$G$2:$H$64,2,0)),"",VLOOKUP($D396&amp;"",'GM1'!$G$2:$H$64,2,0))</f>
        <v/>
      </c>
      <c r="F396" s="24" t="str">
        <f>IF(ISNA(VLOOKUP($D396&amp;"",'GM2'!$G$2:$H$64,2,0)),"",VLOOKUP($D396&amp;"",'GM2'!$G$2:$H$64,2,0))</f>
        <v/>
      </c>
      <c r="G396" s="28" t="str">
        <f>IF(ISNA(VLOOKUP($D396&amp;"",'GM3'!$G$2:$H$20,2,0)),"",VLOOKUP($D396&amp;"",'GM3'!$G$2:$H$20,2,0))</f>
        <v/>
      </c>
      <c r="H396" s="21">
        <f>IF(ISNA(IF((VLOOKUP($D396,'SN1'!$E$2:$F$46,2,0))=1,1,0)),"",VLOOKUP($D396,'SN1'!$E$2:$F$46,2,0))</f>
        <v>0</v>
      </c>
      <c r="I396" s="24">
        <f>IF(ISNA(IF((VLOOKUP($D396,'SN2'!$E$2:$F$51,2,0))=1,1,0)),"",VLOOKUP($D396,'SN2'!$E$2:$F$51,2,0))</f>
        <v>0</v>
      </c>
      <c r="J396" s="24">
        <f>IF(ISNA(IF((VLOOKUP($D396,'SN3'!$E$2:$F$43,2,0))=1,2,0)),"",VLOOKUP($D396,'SN3'!$E$2:$F$43,2,0))</f>
        <v>0</v>
      </c>
      <c r="K396" s="24">
        <f>IF(ISNA(IF((VLOOKUP($D396,'SN4'!$E$2:$F$37,2,0))=1,1,0)),"",VLOOKUP($D396,'SN4'!$E$2:$F$37,2,0))</f>
        <v>0</v>
      </c>
      <c r="L396" s="21" t="str">
        <f>IF(ISNA(IF((VLOOKUP($D396,'GN1'!$F$2:$G$47,2,0))=1,1,0)),"",VLOOKUP($D396,'GN1'!$F$2:$G$47,2,0))</f>
        <v/>
      </c>
      <c r="M396" s="27" t="str">
        <f>IF(ISNA(IF((VLOOKUP($D396,'GN2'!$E$2:$F$37,2,0))=1,1,0)),"",VLOOKUP($D396,'GN2'!$E$2:$F$37,2,0))</f>
        <v/>
      </c>
      <c r="N396" s="27">
        <f>IF(ISNA(IF((VLOOKUP($D396,'GN3'!$E$2:$F$61,2,0))=1,1,0)),"",VLOOKUP($D396,'GN3'!$E$2:$F$61,2,0))</f>
        <v>0</v>
      </c>
      <c r="O396" s="29" t="str">
        <f>IF(ISNA(IF((VLOOKUP($D396,'GN4'!$E$3:$F$38,2,0))=1,1,0)),"",VLOOKUP($D396,'GN4'!$E$3:$F$38,2,0))</f>
        <v/>
      </c>
      <c r="P396" s="27"/>
      <c r="Q396" s="27"/>
      <c r="R396" s="27"/>
      <c r="S396" s="27"/>
      <c r="T396" s="27"/>
      <c r="U396" s="27"/>
      <c r="V396" s="27">
        <f>IF(ISNA(IF((VLOOKUP($D396,Chilicookoff!$C$2:$E$37,3,0))=1,1,0)),"",VLOOKUP($D396,Chilicookoff!$C$2:$E$37,3,0))</f>
        <v>0</v>
      </c>
      <c r="W396" s="29" t="str">
        <f>IF(ISNA(VLOOKUP($D396&amp;"",'Advisory Week'!$D$2:$E$32,2,0)),"",VLOOKUP($D396&amp;"",'Advisory Week'!$D$2:$E$32,2,0))</f>
        <v/>
      </c>
      <c r="X396" s="27"/>
      <c r="Y396" s="29" t="str">
        <f>IF(ISNA(IF((VLOOKUP($D396,'B-A-B'!$E$2:$F$70,2,0))=1,1,0)),"",VLOOKUP($D396,'B-A-B'!$E$2:$F$70,2,0))</f>
        <v/>
      </c>
      <c r="Z396" s="27"/>
      <c r="AA396" s="27"/>
      <c r="AB396" s="27" t="str">
        <f t="shared" si="0"/>
        <v/>
      </c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</row>
    <row r="397" spans="1:44" ht="15">
      <c r="A397" s="21">
        <f>Membership!$A401</f>
        <v>0</v>
      </c>
      <c r="B397" s="22">
        <f>Membership!$B401</f>
        <v>0</v>
      </c>
      <c r="C397" s="23">
        <f>Membership!$C401</f>
        <v>0</v>
      </c>
      <c r="D397" s="24" t="str">
        <f>Membership!$D401</f>
        <v/>
      </c>
      <c r="E397" s="27" t="str">
        <f>IF(ISNA(VLOOKUP($D397&amp;"",'GM1'!$G$2:$H$64,2,0)),"",VLOOKUP($D397&amp;"",'GM1'!$G$2:$H$64,2,0))</f>
        <v/>
      </c>
      <c r="F397" s="24" t="str">
        <f>IF(ISNA(VLOOKUP($D397&amp;"",'GM2'!$G$2:$H$64,2,0)),"",VLOOKUP($D397&amp;"",'GM2'!$G$2:$H$64,2,0))</f>
        <v/>
      </c>
      <c r="G397" s="28" t="str">
        <f>IF(ISNA(VLOOKUP($D397&amp;"",'GM3'!$G$2:$H$20,2,0)),"",VLOOKUP($D397&amp;"",'GM3'!$G$2:$H$20,2,0))</f>
        <v/>
      </c>
      <c r="H397" s="21">
        <f>IF(ISNA(IF((VLOOKUP($D397,'SN1'!$E$2:$F$46,2,0))=1,1,0)),"",VLOOKUP($D397,'SN1'!$E$2:$F$46,2,0))</f>
        <v>0</v>
      </c>
      <c r="I397" s="24">
        <f>IF(ISNA(IF((VLOOKUP($D397,'SN2'!$E$2:$F$51,2,0))=1,1,0)),"",VLOOKUP($D397,'SN2'!$E$2:$F$51,2,0))</f>
        <v>0</v>
      </c>
      <c r="J397" s="24">
        <f>IF(ISNA(IF((VLOOKUP($D397,'SN3'!$E$2:$F$43,2,0))=1,2,0)),"",VLOOKUP($D397,'SN3'!$E$2:$F$43,2,0))</f>
        <v>0</v>
      </c>
      <c r="K397" s="24">
        <f>IF(ISNA(IF((VLOOKUP($D397,'SN4'!$E$2:$F$37,2,0))=1,1,0)),"",VLOOKUP($D397,'SN4'!$E$2:$F$37,2,0))</f>
        <v>0</v>
      </c>
      <c r="L397" s="21" t="str">
        <f>IF(ISNA(IF((VLOOKUP($D397,'GN1'!$F$2:$G$47,2,0))=1,1,0)),"",VLOOKUP($D397,'GN1'!$F$2:$G$47,2,0))</f>
        <v/>
      </c>
      <c r="M397" s="27" t="str">
        <f>IF(ISNA(IF((VLOOKUP($D397,'GN2'!$E$2:$F$37,2,0))=1,1,0)),"",VLOOKUP($D397,'GN2'!$E$2:$F$37,2,0))</f>
        <v/>
      </c>
      <c r="N397" s="27">
        <f>IF(ISNA(IF((VLOOKUP($D397,'GN3'!$E$2:$F$61,2,0))=1,1,0)),"",VLOOKUP($D397,'GN3'!$E$2:$F$61,2,0))</f>
        <v>0</v>
      </c>
      <c r="O397" s="29" t="str">
        <f>IF(ISNA(IF((VLOOKUP($D397,'GN4'!$E$3:$F$38,2,0))=1,1,0)),"",VLOOKUP($D397,'GN4'!$E$3:$F$38,2,0))</f>
        <v/>
      </c>
      <c r="P397" s="27"/>
      <c r="Q397" s="27"/>
      <c r="R397" s="27"/>
      <c r="S397" s="27"/>
      <c r="T397" s="27"/>
      <c r="U397" s="27"/>
      <c r="V397" s="27">
        <f>IF(ISNA(IF((VLOOKUP($D397,Chilicookoff!$C$2:$E$37,3,0))=1,1,0)),"",VLOOKUP($D397,Chilicookoff!$C$2:$E$37,3,0))</f>
        <v>0</v>
      </c>
      <c r="W397" s="29" t="str">
        <f>IF(ISNA(VLOOKUP($D397&amp;"",'Advisory Week'!$D$2:$E$32,2,0)),"",VLOOKUP($D397&amp;"",'Advisory Week'!$D$2:$E$32,2,0))</f>
        <v/>
      </c>
      <c r="X397" s="27"/>
      <c r="Y397" s="29" t="str">
        <f>IF(ISNA(IF((VLOOKUP($D397,'B-A-B'!$E$2:$F$70,2,0))=1,1,0)),"",VLOOKUP($D397,'B-A-B'!$E$2:$F$70,2,0))</f>
        <v/>
      </c>
      <c r="Z397" s="27"/>
      <c r="AA397" s="27"/>
      <c r="AB397" s="27" t="str">
        <f t="shared" si="0"/>
        <v/>
      </c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</row>
    <row r="398" spans="1:44" ht="15">
      <c r="A398" s="21">
        <f>Membership!$A402</f>
        <v>0</v>
      </c>
      <c r="B398" s="22">
        <f>Membership!$B402</f>
        <v>0</v>
      </c>
      <c r="C398" s="23">
        <f>Membership!$C402</f>
        <v>0</v>
      </c>
      <c r="D398" s="24" t="str">
        <f>Membership!$D402</f>
        <v/>
      </c>
      <c r="E398" s="27" t="str">
        <f>IF(ISNA(VLOOKUP($D398&amp;"",'GM1'!$G$2:$H$64,2,0)),"",VLOOKUP($D398&amp;"",'GM1'!$G$2:$H$64,2,0))</f>
        <v/>
      </c>
      <c r="F398" s="24" t="str">
        <f>IF(ISNA(VLOOKUP($D398&amp;"",'GM2'!$G$2:$H$64,2,0)),"",VLOOKUP($D398&amp;"",'GM2'!$G$2:$H$64,2,0))</f>
        <v/>
      </c>
      <c r="G398" s="28" t="str">
        <f>IF(ISNA(VLOOKUP($D398&amp;"",'GM3'!$G$2:$H$20,2,0)),"",VLOOKUP($D398&amp;"",'GM3'!$G$2:$H$20,2,0))</f>
        <v/>
      </c>
      <c r="H398" s="21">
        <f>IF(ISNA(IF((VLOOKUP($D398,'SN1'!$E$2:$F$46,2,0))=1,1,0)),"",VLOOKUP($D398,'SN1'!$E$2:$F$46,2,0))</f>
        <v>0</v>
      </c>
      <c r="I398" s="24">
        <f>IF(ISNA(IF((VLOOKUP($D398,'SN2'!$E$2:$F$51,2,0))=1,1,0)),"",VLOOKUP($D398,'SN2'!$E$2:$F$51,2,0))</f>
        <v>0</v>
      </c>
      <c r="J398" s="24">
        <f>IF(ISNA(IF((VLOOKUP($D398,'SN3'!$E$2:$F$43,2,0))=1,2,0)),"",VLOOKUP($D398,'SN3'!$E$2:$F$43,2,0))</f>
        <v>0</v>
      </c>
      <c r="K398" s="24">
        <f>IF(ISNA(IF((VLOOKUP($D398,'SN4'!$E$2:$F$37,2,0))=1,1,0)),"",VLOOKUP($D398,'SN4'!$E$2:$F$37,2,0))</f>
        <v>0</v>
      </c>
      <c r="L398" s="21" t="str">
        <f>IF(ISNA(IF((VLOOKUP($D398,'GN1'!$F$2:$G$47,2,0))=1,1,0)),"",VLOOKUP($D398,'GN1'!$F$2:$G$47,2,0))</f>
        <v/>
      </c>
      <c r="M398" s="27" t="str">
        <f>IF(ISNA(IF((VLOOKUP($D398,'GN2'!$E$2:$F$37,2,0))=1,1,0)),"",VLOOKUP($D398,'GN2'!$E$2:$F$37,2,0))</f>
        <v/>
      </c>
      <c r="N398" s="27">
        <f>IF(ISNA(IF((VLOOKUP($D398,'GN3'!$E$2:$F$61,2,0))=1,1,0)),"",VLOOKUP($D398,'GN3'!$E$2:$F$61,2,0))</f>
        <v>0</v>
      </c>
      <c r="O398" s="29" t="str">
        <f>IF(ISNA(IF((VLOOKUP($D398,'GN4'!$E$3:$F$38,2,0))=1,1,0)),"",VLOOKUP($D398,'GN4'!$E$3:$F$38,2,0))</f>
        <v/>
      </c>
      <c r="P398" s="27"/>
      <c r="Q398" s="27"/>
      <c r="R398" s="27"/>
      <c r="S398" s="27"/>
      <c r="T398" s="27"/>
      <c r="U398" s="27"/>
      <c r="V398" s="27">
        <f>IF(ISNA(IF((VLOOKUP($D398,Chilicookoff!$C$2:$E$37,3,0))=1,1,0)),"",VLOOKUP($D398,Chilicookoff!$C$2:$E$37,3,0))</f>
        <v>0</v>
      </c>
      <c r="W398" s="29" t="str">
        <f>IF(ISNA(VLOOKUP($D398&amp;"",'Advisory Week'!$D$2:$E$32,2,0)),"",VLOOKUP($D398&amp;"",'Advisory Week'!$D$2:$E$32,2,0))</f>
        <v/>
      </c>
      <c r="X398" s="27"/>
      <c r="Y398" s="29" t="str">
        <f>IF(ISNA(IF((VLOOKUP($D398,'B-A-B'!$E$2:$F$70,2,0))=1,1,0)),"",VLOOKUP($D398,'B-A-B'!$E$2:$F$70,2,0))</f>
        <v/>
      </c>
      <c r="Z398" s="27"/>
      <c r="AA398" s="27"/>
      <c r="AB398" s="27" t="str">
        <f t="shared" si="0"/>
        <v/>
      </c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</row>
    <row r="399" spans="1:44" ht="15">
      <c r="A399" s="21">
        <f>Membership!$A403</f>
        <v>0</v>
      </c>
      <c r="B399" s="22">
        <f>Membership!$B403</f>
        <v>0</v>
      </c>
      <c r="C399" s="23">
        <f>Membership!$C403</f>
        <v>0</v>
      </c>
      <c r="D399" s="24" t="str">
        <f>Membership!$D403</f>
        <v/>
      </c>
      <c r="E399" s="27" t="str">
        <f>IF(ISNA(VLOOKUP($D399&amp;"",'GM1'!$G$2:$H$64,2,0)),"",VLOOKUP($D399&amp;"",'GM1'!$G$2:$H$64,2,0))</f>
        <v/>
      </c>
      <c r="F399" s="24" t="str">
        <f>IF(ISNA(VLOOKUP($D399&amp;"",'GM2'!$G$2:$H$64,2,0)),"",VLOOKUP($D399&amp;"",'GM2'!$G$2:$H$64,2,0))</f>
        <v/>
      </c>
      <c r="G399" s="28" t="str">
        <f>IF(ISNA(VLOOKUP($D399&amp;"",'GM3'!$G$2:$H$20,2,0)),"",VLOOKUP($D399&amp;"",'GM3'!$G$2:$H$20,2,0))</f>
        <v/>
      </c>
      <c r="H399" s="21">
        <f>IF(ISNA(IF((VLOOKUP($D399,'SN1'!$E$2:$F$46,2,0))=1,1,0)),"",VLOOKUP($D399,'SN1'!$E$2:$F$46,2,0))</f>
        <v>0</v>
      </c>
      <c r="I399" s="24">
        <f>IF(ISNA(IF((VLOOKUP($D399,'SN2'!$E$2:$F$51,2,0))=1,1,0)),"",VLOOKUP($D399,'SN2'!$E$2:$F$51,2,0))</f>
        <v>0</v>
      </c>
      <c r="J399" s="24">
        <f>IF(ISNA(IF((VLOOKUP($D399,'SN3'!$E$2:$F$43,2,0))=1,2,0)),"",VLOOKUP($D399,'SN3'!$E$2:$F$43,2,0))</f>
        <v>0</v>
      </c>
      <c r="K399" s="24">
        <f>IF(ISNA(IF((VLOOKUP($D399,'SN4'!$E$2:$F$37,2,0))=1,1,0)),"",VLOOKUP($D399,'SN4'!$E$2:$F$37,2,0))</f>
        <v>0</v>
      </c>
      <c r="L399" s="21" t="str">
        <f>IF(ISNA(IF((VLOOKUP($D399,'GN1'!$F$2:$G$47,2,0))=1,1,0)),"",VLOOKUP($D399,'GN1'!$F$2:$G$47,2,0))</f>
        <v/>
      </c>
      <c r="M399" s="27" t="str">
        <f>IF(ISNA(IF((VLOOKUP($D399,'GN2'!$E$2:$F$37,2,0))=1,1,0)),"",VLOOKUP($D399,'GN2'!$E$2:$F$37,2,0))</f>
        <v/>
      </c>
      <c r="N399" s="27">
        <f>IF(ISNA(IF((VLOOKUP($D399,'GN3'!$E$2:$F$61,2,0))=1,1,0)),"",VLOOKUP($D399,'GN3'!$E$2:$F$61,2,0))</f>
        <v>0</v>
      </c>
      <c r="O399" s="29" t="str">
        <f>IF(ISNA(IF((VLOOKUP($D399,'GN4'!$E$3:$F$38,2,0))=1,1,0)),"",VLOOKUP($D399,'GN4'!$E$3:$F$38,2,0))</f>
        <v/>
      </c>
      <c r="P399" s="27"/>
      <c r="Q399" s="27"/>
      <c r="R399" s="27"/>
      <c r="S399" s="27"/>
      <c r="T399" s="27"/>
      <c r="U399" s="27"/>
      <c r="V399" s="27">
        <f>IF(ISNA(IF((VLOOKUP($D399,Chilicookoff!$C$2:$E$37,3,0))=1,1,0)),"",VLOOKUP($D399,Chilicookoff!$C$2:$E$37,3,0))</f>
        <v>0</v>
      </c>
      <c r="W399" s="29" t="str">
        <f>IF(ISNA(VLOOKUP($D399&amp;"",'Advisory Week'!$D$2:$E$32,2,0)),"",VLOOKUP($D399&amp;"",'Advisory Week'!$D$2:$E$32,2,0))</f>
        <v/>
      </c>
      <c r="X399" s="27"/>
      <c r="Y399" s="29" t="str">
        <f>IF(ISNA(IF((VLOOKUP($D399,'B-A-B'!$E$2:$F$70,2,0))=1,1,0)),"",VLOOKUP($D399,'B-A-B'!$E$2:$F$70,2,0))</f>
        <v/>
      </c>
      <c r="Z399" s="27"/>
      <c r="AA399" s="27"/>
      <c r="AB399" s="27" t="str">
        <f t="shared" si="0"/>
        <v/>
      </c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</row>
    <row r="400" spans="1:44" ht="15">
      <c r="A400" s="21">
        <f>Membership!$A404</f>
        <v>0</v>
      </c>
      <c r="B400" s="22">
        <f>Membership!$B404</f>
        <v>0</v>
      </c>
      <c r="C400" s="23">
        <f>Membership!$C404</f>
        <v>0</v>
      </c>
      <c r="D400" s="24" t="str">
        <f>Membership!$D404</f>
        <v/>
      </c>
      <c r="E400" s="27" t="str">
        <f>IF(ISNA(VLOOKUP($D400&amp;"",'GM1'!$G$2:$H$64,2,0)),"",VLOOKUP($D400&amp;"",'GM1'!$G$2:$H$64,2,0))</f>
        <v/>
      </c>
      <c r="F400" s="24" t="str">
        <f>IF(ISNA(VLOOKUP($D400&amp;"",'GM2'!$G$2:$H$64,2,0)),"",VLOOKUP($D400&amp;"",'GM2'!$G$2:$H$64,2,0))</f>
        <v/>
      </c>
      <c r="G400" s="28" t="str">
        <f>IF(ISNA(VLOOKUP($D400&amp;"",'GM3'!$G$2:$H$20,2,0)),"",VLOOKUP($D400&amp;"",'GM3'!$G$2:$H$20,2,0))</f>
        <v/>
      </c>
      <c r="H400" s="21">
        <f>IF(ISNA(IF((VLOOKUP($D400,'SN1'!$E$2:$F$46,2,0))=1,1,0)),"",VLOOKUP($D400,'SN1'!$E$2:$F$46,2,0))</f>
        <v>0</v>
      </c>
      <c r="I400" s="24">
        <f>IF(ISNA(IF((VLOOKUP($D400,'SN2'!$E$2:$F$51,2,0))=1,1,0)),"",VLOOKUP($D400,'SN2'!$E$2:$F$51,2,0))</f>
        <v>0</v>
      </c>
      <c r="J400" s="24">
        <f>IF(ISNA(IF((VLOOKUP($D400,'SN3'!$E$2:$F$43,2,0))=1,2,0)),"",VLOOKUP($D400,'SN3'!$E$2:$F$43,2,0))</f>
        <v>0</v>
      </c>
      <c r="K400" s="24">
        <f>IF(ISNA(IF((VLOOKUP($D400,'SN4'!$E$2:$F$37,2,0))=1,1,0)),"",VLOOKUP($D400,'SN4'!$E$2:$F$37,2,0))</f>
        <v>0</v>
      </c>
      <c r="L400" s="21" t="str">
        <f>IF(ISNA(IF((VLOOKUP($D400,'GN1'!$F$2:$G$47,2,0))=1,1,0)),"",VLOOKUP($D400,'GN1'!$F$2:$G$47,2,0))</f>
        <v/>
      </c>
      <c r="M400" s="27" t="str">
        <f>IF(ISNA(IF((VLOOKUP($D400,'GN2'!$E$2:$F$37,2,0))=1,1,0)),"",VLOOKUP($D400,'GN2'!$E$2:$F$37,2,0))</f>
        <v/>
      </c>
      <c r="N400" s="27">
        <f>IF(ISNA(IF((VLOOKUP($D400,'GN3'!$E$2:$F$61,2,0))=1,1,0)),"",VLOOKUP($D400,'GN3'!$E$2:$F$61,2,0))</f>
        <v>0</v>
      </c>
      <c r="O400" s="29" t="str">
        <f>IF(ISNA(IF((VLOOKUP($D400,'GN4'!$E$3:$F$38,2,0))=1,1,0)),"",VLOOKUP($D400,'GN4'!$E$3:$F$38,2,0))</f>
        <v/>
      </c>
      <c r="P400" s="27"/>
      <c r="Q400" s="27"/>
      <c r="R400" s="27"/>
      <c r="S400" s="27"/>
      <c r="T400" s="27"/>
      <c r="U400" s="27"/>
      <c r="V400" s="27">
        <f>IF(ISNA(IF((VLOOKUP($D400,Chilicookoff!$C$2:$E$37,3,0))=1,1,0)),"",VLOOKUP($D400,Chilicookoff!$C$2:$E$37,3,0))</f>
        <v>0</v>
      </c>
      <c r="W400" s="29" t="str">
        <f>IF(ISNA(VLOOKUP($D400&amp;"",'Advisory Week'!$D$2:$E$32,2,0)),"",VLOOKUP($D400&amp;"",'Advisory Week'!$D$2:$E$32,2,0))</f>
        <v/>
      </c>
      <c r="X400" s="27"/>
      <c r="Y400" s="29" t="str">
        <f>IF(ISNA(IF((VLOOKUP($D400,'B-A-B'!$E$2:$F$70,2,0))=1,1,0)),"",VLOOKUP($D400,'B-A-B'!$E$2:$F$70,2,0))</f>
        <v/>
      </c>
      <c r="Z400" s="27"/>
      <c r="AA400" s="27"/>
      <c r="AB400" s="27" t="str">
        <f t="shared" si="0"/>
        <v/>
      </c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</row>
    <row r="401" spans="1:44" ht="15">
      <c r="A401" s="21">
        <f>Membership!$A405</f>
        <v>0</v>
      </c>
      <c r="B401" s="22">
        <f>Membership!$B405</f>
        <v>0</v>
      </c>
      <c r="C401" s="23">
        <f>Membership!$C405</f>
        <v>0</v>
      </c>
      <c r="D401" s="24" t="str">
        <f>Membership!$D405</f>
        <v/>
      </c>
      <c r="E401" s="27" t="str">
        <f>IF(ISNA(VLOOKUP($D401&amp;"",'GM1'!$G$2:$H$64,2,0)),"",VLOOKUP($D401&amp;"",'GM1'!$G$2:$H$64,2,0))</f>
        <v/>
      </c>
      <c r="F401" s="24" t="str">
        <f>IF(ISNA(VLOOKUP($D401&amp;"",'GM2'!$G$2:$H$64,2,0)),"",VLOOKUP($D401&amp;"",'GM2'!$G$2:$H$64,2,0))</f>
        <v/>
      </c>
      <c r="G401" s="28" t="str">
        <f>IF(ISNA(VLOOKUP($D401&amp;"",'GM3'!$G$2:$H$20,2,0)),"",VLOOKUP($D401&amp;"",'GM3'!$G$2:$H$20,2,0))</f>
        <v/>
      </c>
      <c r="H401" s="21">
        <f>IF(ISNA(IF((VLOOKUP($D401,'SN1'!$E$2:$F$46,2,0))=1,1,0)),"",VLOOKUP($D401,'SN1'!$E$2:$F$46,2,0))</f>
        <v>0</v>
      </c>
      <c r="I401" s="24">
        <f>IF(ISNA(IF((VLOOKUP($D401,'SN2'!$E$2:$F$51,2,0))=1,1,0)),"",VLOOKUP($D401,'SN2'!$E$2:$F$51,2,0))</f>
        <v>0</v>
      </c>
      <c r="J401" s="24">
        <f>IF(ISNA(IF((VLOOKUP($D401,'SN3'!$E$2:$F$43,2,0))=1,2,0)),"",VLOOKUP($D401,'SN3'!$E$2:$F$43,2,0))</f>
        <v>0</v>
      </c>
      <c r="K401" s="24">
        <f>IF(ISNA(IF((VLOOKUP($D401,'SN4'!$E$2:$F$37,2,0))=1,1,0)),"",VLOOKUP($D401,'SN4'!$E$2:$F$37,2,0))</f>
        <v>0</v>
      </c>
      <c r="L401" s="21" t="str">
        <f>IF(ISNA(IF((VLOOKUP($D401,'GN1'!$F$2:$G$47,2,0))=1,1,0)),"",VLOOKUP($D401,'GN1'!$F$2:$G$47,2,0))</f>
        <v/>
      </c>
      <c r="M401" s="27" t="str">
        <f>IF(ISNA(IF((VLOOKUP($D401,'GN2'!$E$2:$F$37,2,0))=1,1,0)),"",VLOOKUP($D401,'GN2'!$E$2:$F$37,2,0))</f>
        <v/>
      </c>
      <c r="N401" s="27">
        <f>IF(ISNA(IF((VLOOKUP($D401,'GN3'!$E$2:$F$61,2,0))=1,1,0)),"",VLOOKUP($D401,'GN3'!$E$2:$F$61,2,0))</f>
        <v>0</v>
      </c>
      <c r="O401" s="29" t="str">
        <f>IF(ISNA(IF((VLOOKUP($D401,'GN4'!$E$3:$F$38,2,0))=1,1,0)),"",VLOOKUP($D401,'GN4'!$E$3:$F$38,2,0))</f>
        <v/>
      </c>
      <c r="P401" s="27"/>
      <c r="Q401" s="27"/>
      <c r="R401" s="27"/>
      <c r="S401" s="27"/>
      <c r="T401" s="27"/>
      <c r="U401" s="27"/>
      <c r="V401" s="27">
        <f>IF(ISNA(IF((VLOOKUP($D401,Chilicookoff!$C$2:$E$37,3,0))=1,1,0)),"",VLOOKUP($D401,Chilicookoff!$C$2:$E$37,3,0))</f>
        <v>0</v>
      </c>
      <c r="W401" s="29" t="str">
        <f>IF(ISNA(VLOOKUP($D401&amp;"",'Advisory Week'!$D$2:$E$32,2,0)),"",VLOOKUP($D401&amp;"",'Advisory Week'!$D$2:$E$32,2,0))</f>
        <v/>
      </c>
      <c r="X401" s="27"/>
      <c r="Y401" s="29" t="str">
        <f>IF(ISNA(IF((VLOOKUP($D401,'B-A-B'!$E$2:$F$70,2,0))=1,1,0)),"",VLOOKUP($D401,'B-A-B'!$E$2:$F$70,2,0))</f>
        <v/>
      </c>
      <c r="Z401" s="27"/>
      <c r="AA401" s="27"/>
      <c r="AB401" s="27" t="str">
        <f t="shared" si="0"/>
        <v/>
      </c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</row>
    <row r="402" spans="1:44" ht="15">
      <c r="A402" s="21">
        <f>Membership!$A406</f>
        <v>0</v>
      </c>
      <c r="B402" s="22">
        <f>Membership!$B406</f>
        <v>0</v>
      </c>
      <c r="C402" s="23">
        <f>Membership!$C406</f>
        <v>0</v>
      </c>
      <c r="D402" s="24" t="str">
        <f>Membership!$D406</f>
        <v/>
      </c>
      <c r="E402" s="27" t="str">
        <f>IF(ISNA(VLOOKUP($D402&amp;"",'GM1'!$G$2:$H$64,2,0)),"",VLOOKUP($D402&amp;"",'GM1'!$G$2:$H$64,2,0))</f>
        <v/>
      </c>
      <c r="F402" s="24" t="str">
        <f>IF(ISNA(VLOOKUP($D402&amp;"",'GM2'!$G$2:$H$64,2,0)),"",VLOOKUP($D402&amp;"",'GM2'!$G$2:$H$64,2,0))</f>
        <v/>
      </c>
      <c r="G402" s="28" t="str">
        <f>IF(ISNA(VLOOKUP($D402&amp;"",'GM3'!$G$2:$H$20,2,0)),"",VLOOKUP($D402&amp;"",'GM3'!$G$2:$H$20,2,0))</f>
        <v/>
      </c>
      <c r="H402" s="21">
        <f>IF(ISNA(IF((VLOOKUP($D402,'SN1'!$E$2:$F$46,2,0))=1,1,0)),"",VLOOKUP($D402,'SN1'!$E$2:$F$46,2,0))</f>
        <v>0</v>
      </c>
      <c r="I402" s="24">
        <f>IF(ISNA(IF((VLOOKUP($D402,'SN2'!$E$2:$F$51,2,0))=1,1,0)),"",VLOOKUP($D402,'SN2'!$E$2:$F$51,2,0))</f>
        <v>0</v>
      </c>
      <c r="J402" s="24">
        <f>IF(ISNA(IF((VLOOKUP($D402,'SN3'!$E$2:$F$43,2,0))=1,2,0)),"",VLOOKUP($D402,'SN3'!$E$2:$F$43,2,0))</f>
        <v>0</v>
      </c>
      <c r="K402" s="24">
        <f>IF(ISNA(IF((VLOOKUP($D402,'SN4'!$E$2:$F$37,2,0))=1,1,0)),"",VLOOKUP($D402,'SN4'!$E$2:$F$37,2,0))</f>
        <v>0</v>
      </c>
      <c r="L402" s="21" t="str">
        <f>IF(ISNA(IF((VLOOKUP($D402,'GN1'!$F$2:$G$47,2,0))=1,1,0)),"",VLOOKUP($D402,'GN1'!$F$2:$G$47,2,0))</f>
        <v/>
      </c>
      <c r="M402" s="27" t="str">
        <f>IF(ISNA(IF((VLOOKUP($D402,'GN2'!$E$2:$F$37,2,0))=1,1,0)),"",VLOOKUP($D402,'GN2'!$E$2:$F$37,2,0))</f>
        <v/>
      </c>
      <c r="N402" s="27">
        <f>IF(ISNA(IF((VLOOKUP($D402,'GN3'!$E$2:$F$61,2,0))=1,1,0)),"",VLOOKUP($D402,'GN3'!$E$2:$F$61,2,0))</f>
        <v>0</v>
      </c>
      <c r="O402" s="29" t="str">
        <f>IF(ISNA(IF((VLOOKUP($D402,'GN4'!$E$3:$F$38,2,0))=1,1,0)),"",VLOOKUP($D402,'GN4'!$E$3:$F$38,2,0))</f>
        <v/>
      </c>
      <c r="P402" s="27"/>
      <c r="Q402" s="27"/>
      <c r="R402" s="27"/>
      <c r="S402" s="27"/>
      <c r="T402" s="27"/>
      <c r="U402" s="27"/>
      <c r="V402" s="27">
        <f>IF(ISNA(IF((VLOOKUP($D402,Chilicookoff!$C$2:$E$37,3,0))=1,1,0)),"",VLOOKUP($D402,Chilicookoff!$C$2:$E$37,3,0))</f>
        <v>0</v>
      </c>
      <c r="W402" s="29" t="str">
        <f>IF(ISNA(VLOOKUP($D402&amp;"",'Advisory Week'!$D$2:$E$32,2,0)),"",VLOOKUP($D402&amp;"",'Advisory Week'!$D$2:$E$32,2,0))</f>
        <v/>
      </c>
      <c r="X402" s="27"/>
      <c r="Y402" s="29" t="str">
        <f>IF(ISNA(IF((VLOOKUP($D402,'B-A-B'!$E$2:$F$70,2,0))=1,1,0)),"",VLOOKUP($D402,'B-A-B'!$E$2:$F$70,2,0))</f>
        <v/>
      </c>
      <c r="Z402" s="27"/>
      <c r="AA402" s="27"/>
      <c r="AB402" s="27" t="str">
        <f t="shared" si="0"/>
        <v/>
      </c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</row>
    <row r="403" spans="1:44" ht="15">
      <c r="A403" s="21">
        <f>Membership!$A407</f>
        <v>0</v>
      </c>
      <c r="B403" s="22">
        <f>Membership!$B407</f>
        <v>0</v>
      </c>
      <c r="C403" s="23">
        <f>Membership!$C407</f>
        <v>0</v>
      </c>
      <c r="D403" s="24" t="str">
        <f>Membership!$D407</f>
        <v/>
      </c>
      <c r="E403" s="27" t="str">
        <f>IF(ISNA(VLOOKUP($D403&amp;"",'GM1'!$G$2:$H$64,2,0)),"",VLOOKUP($D403&amp;"",'GM1'!$G$2:$H$64,2,0))</f>
        <v/>
      </c>
      <c r="F403" s="24" t="str">
        <f>IF(ISNA(VLOOKUP($D403&amp;"",'GM2'!$G$2:$H$64,2,0)),"",VLOOKUP($D403&amp;"",'GM2'!$G$2:$H$64,2,0))</f>
        <v/>
      </c>
      <c r="G403" s="28" t="str">
        <f>IF(ISNA(VLOOKUP($D403&amp;"",'GM3'!$G$2:$H$20,2,0)),"",VLOOKUP($D403&amp;"",'GM3'!$G$2:$H$20,2,0))</f>
        <v/>
      </c>
      <c r="H403" s="21">
        <f>IF(ISNA(IF((VLOOKUP($D403,'SN1'!$E$2:$F$46,2,0))=1,1,0)),"",VLOOKUP($D403,'SN1'!$E$2:$F$46,2,0))</f>
        <v>0</v>
      </c>
      <c r="I403" s="24">
        <f>IF(ISNA(IF((VLOOKUP($D403,'SN2'!$E$2:$F$51,2,0))=1,1,0)),"",VLOOKUP($D403,'SN2'!$E$2:$F$51,2,0))</f>
        <v>0</v>
      </c>
      <c r="J403" s="24">
        <f>IF(ISNA(IF((VLOOKUP($D403,'SN3'!$E$2:$F$43,2,0))=1,2,0)),"",VLOOKUP($D403,'SN3'!$E$2:$F$43,2,0))</f>
        <v>0</v>
      </c>
      <c r="K403" s="24">
        <f>IF(ISNA(IF((VLOOKUP($D403,'SN4'!$E$2:$F$37,2,0))=1,1,0)),"",VLOOKUP($D403,'SN4'!$E$2:$F$37,2,0))</f>
        <v>0</v>
      </c>
      <c r="L403" s="21" t="str">
        <f>IF(ISNA(IF((VLOOKUP($D403,'GN1'!$F$2:$G$47,2,0))=1,1,0)),"",VLOOKUP($D403,'GN1'!$F$2:$G$47,2,0))</f>
        <v/>
      </c>
      <c r="M403" s="27" t="str">
        <f>IF(ISNA(IF((VLOOKUP($D403,'GN2'!$E$2:$F$37,2,0))=1,1,0)),"",VLOOKUP($D403,'GN2'!$E$2:$F$37,2,0))</f>
        <v/>
      </c>
      <c r="N403" s="27">
        <f>IF(ISNA(IF((VLOOKUP($D403,'GN3'!$E$2:$F$61,2,0))=1,1,0)),"",VLOOKUP($D403,'GN3'!$E$2:$F$61,2,0))</f>
        <v>0</v>
      </c>
      <c r="O403" s="29" t="str">
        <f>IF(ISNA(IF((VLOOKUP($D403,'GN4'!$E$3:$F$38,2,0))=1,1,0)),"",VLOOKUP($D403,'GN4'!$E$3:$F$38,2,0))</f>
        <v/>
      </c>
      <c r="P403" s="27"/>
      <c r="Q403" s="27"/>
      <c r="R403" s="27"/>
      <c r="S403" s="27"/>
      <c r="T403" s="27"/>
      <c r="U403" s="27"/>
      <c r="V403" s="27">
        <f>IF(ISNA(IF((VLOOKUP($D403,Chilicookoff!$C$2:$E$37,3,0))=1,1,0)),"",VLOOKUP($D403,Chilicookoff!$C$2:$E$37,3,0))</f>
        <v>0</v>
      </c>
      <c r="W403" s="29" t="str">
        <f>IF(ISNA(VLOOKUP($D403&amp;"",'Advisory Week'!$D$2:$E$32,2,0)),"",VLOOKUP($D403&amp;"",'Advisory Week'!$D$2:$E$32,2,0))</f>
        <v/>
      </c>
      <c r="X403" s="27"/>
      <c r="Y403" s="29" t="str">
        <f>IF(ISNA(IF((VLOOKUP($D403,'B-A-B'!$E$2:$F$70,2,0))=1,1,0)),"",VLOOKUP($D403,'B-A-B'!$E$2:$F$70,2,0))</f>
        <v/>
      </c>
      <c r="Z403" s="27"/>
      <c r="AA403" s="27"/>
      <c r="AB403" s="27" t="str">
        <f t="shared" si="0"/>
        <v/>
      </c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</row>
    <row r="404" spans="1:44" ht="15">
      <c r="A404" s="21">
        <f>Membership!$A408</f>
        <v>0</v>
      </c>
      <c r="B404" s="22">
        <f>Membership!$B408</f>
        <v>0</v>
      </c>
      <c r="C404" s="23">
        <f>Membership!$C408</f>
        <v>0</v>
      </c>
      <c r="D404" s="24" t="str">
        <f>Membership!$D408</f>
        <v/>
      </c>
      <c r="E404" s="27" t="str">
        <f>IF(ISNA(VLOOKUP($D404&amp;"",'GM1'!$G$2:$H$64,2,0)),"",VLOOKUP($D404&amp;"",'GM1'!$G$2:$H$64,2,0))</f>
        <v/>
      </c>
      <c r="F404" s="24" t="str">
        <f>IF(ISNA(VLOOKUP($D404&amp;"",'GM2'!$G$2:$H$64,2,0)),"",VLOOKUP($D404&amp;"",'GM2'!$G$2:$H$64,2,0))</f>
        <v/>
      </c>
      <c r="G404" s="28" t="str">
        <f>IF(ISNA(VLOOKUP($D404&amp;"",'GM3'!$G$2:$H$20,2,0)),"",VLOOKUP($D404&amp;"",'GM3'!$G$2:$H$20,2,0))</f>
        <v/>
      </c>
      <c r="H404" s="21">
        <f>IF(ISNA(IF((VLOOKUP($D404,'SN1'!$E$2:$F$46,2,0))=1,1,0)),"",VLOOKUP($D404,'SN1'!$E$2:$F$46,2,0))</f>
        <v>0</v>
      </c>
      <c r="I404" s="24">
        <f>IF(ISNA(IF((VLOOKUP($D404,'SN2'!$E$2:$F$51,2,0))=1,1,0)),"",VLOOKUP($D404,'SN2'!$E$2:$F$51,2,0))</f>
        <v>0</v>
      </c>
      <c r="J404" s="24">
        <f>IF(ISNA(IF((VLOOKUP($D404,'SN3'!$E$2:$F$43,2,0))=1,2,0)),"",VLOOKUP($D404,'SN3'!$E$2:$F$43,2,0))</f>
        <v>0</v>
      </c>
      <c r="K404" s="24">
        <f>IF(ISNA(IF((VLOOKUP($D404,'SN4'!$E$2:$F$37,2,0))=1,1,0)),"",VLOOKUP($D404,'SN4'!$E$2:$F$37,2,0))</f>
        <v>0</v>
      </c>
      <c r="L404" s="21" t="str">
        <f>IF(ISNA(IF((VLOOKUP($D404,'GN1'!$F$2:$G$47,2,0))=1,1,0)),"",VLOOKUP($D404,'GN1'!$F$2:$G$47,2,0))</f>
        <v/>
      </c>
      <c r="M404" s="27" t="str">
        <f>IF(ISNA(IF((VLOOKUP($D404,'GN2'!$E$2:$F$37,2,0))=1,1,0)),"",VLOOKUP($D404,'GN2'!$E$2:$F$37,2,0))</f>
        <v/>
      </c>
      <c r="N404" s="27">
        <f>IF(ISNA(IF((VLOOKUP($D404,'GN3'!$E$2:$F$61,2,0))=1,1,0)),"",VLOOKUP($D404,'GN3'!$E$2:$F$61,2,0))</f>
        <v>0</v>
      </c>
      <c r="O404" s="29" t="str">
        <f>IF(ISNA(IF((VLOOKUP($D404,'GN4'!$E$3:$F$38,2,0))=1,1,0)),"",VLOOKUP($D404,'GN4'!$E$3:$F$38,2,0))</f>
        <v/>
      </c>
      <c r="P404" s="27"/>
      <c r="Q404" s="27"/>
      <c r="R404" s="27"/>
      <c r="S404" s="27"/>
      <c r="T404" s="27"/>
      <c r="U404" s="27"/>
      <c r="V404" s="27">
        <f>IF(ISNA(IF((VLOOKUP($D404,Chilicookoff!$C$2:$E$37,3,0))=1,1,0)),"",VLOOKUP($D404,Chilicookoff!$C$2:$E$37,3,0))</f>
        <v>0</v>
      </c>
      <c r="W404" s="29" t="str">
        <f>IF(ISNA(VLOOKUP($D404&amp;"",'Advisory Week'!$D$2:$E$32,2,0)),"",VLOOKUP($D404&amp;"",'Advisory Week'!$D$2:$E$32,2,0))</f>
        <v/>
      </c>
      <c r="X404" s="27"/>
      <c r="Y404" s="29" t="str">
        <f>IF(ISNA(IF((VLOOKUP($D404,'B-A-B'!$E$2:$F$70,2,0))=1,1,0)),"",VLOOKUP($D404,'B-A-B'!$E$2:$F$70,2,0))</f>
        <v/>
      </c>
      <c r="Z404" s="27"/>
      <c r="AA404" s="27"/>
      <c r="AB404" s="27" t="str">
        <f t="shared" si="0"/>
        <v/>
      </c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</row>
    <row r="405" spans="1:44" ht="15">
      <c r="A405" s="21">
        <f>Membership!$A409</f>
        <v>0</v>
      </c>
      <c r="B405" s="22">
        <f>Membership!$B409</f>
        <v>0</v>
      </c>
      <c r="C405" s="23">
        <f>Membership!$C409</f>
        <v>0</v>
      </c>
      <c r="D405" s="24" t="str">
        <f>Membership!$D409</f>
        <v/>
      </c>
      <c r="E405" s="27" t="str">
        <f>IF(ISNA(VLOOKUP($D405&amp;"",'GM1'!$G$2:$H$64,2,0)),"",VLOOKUP($D405&amp;"",'GM1'!$G$2:$H$64,2,0))</f>
        <v/>
      </c>
      <c r="F405" s="24" t="str">
        <f>IF(ISNA(VLOOKUP($D405&amp;"",'GM2'!$G$2:$H$64,2,0)),"",VLOOKUP($D405&amp;"",'GM2'!$G$2:$H$64,2,0))</f>
        <v/>
      </c>
      <c r="G405" s="28" t="str">
        <f>IF(ISNA(VLOOKUP($D405&amp;"",'GM3'!$G$2:$H$20,2,0)),"",VLOOKUP($D405&amp;"",'GM3'!$G$2:$H$20,2,0))</f>
        <v/>
      </c>
      <c r="H405" s="21">
        <f>IF(ISNA(IF((VLOOKUP($D405,'SN1'!$E$2:$F$46,2,0))=1,1,0)),"",VLOOKUP($D405,'SN1'!$E$2:$F$46,2,0))</f>
        <v>0</v>
      </c>
      <c r="I405" s="24">
        <f>IF(ISNA(IF((VLOOKUP($D405,'SN2'!$E$2:$F$51,2,0))=1,1,0)),"",VLOOKUP($D405,'SN2'!$E$2:$F$51,2,0))</f>
        <v>0</v>
      </c>
      <c r="J405" s="24">
        <f>IF(ISNA(IF((VLOOKUP($D405,'SN3'!$E$2:$F$43,2,0))=1,2,0)),"",VLOOKUP($D405,'SN3'!$E$2:$F$43,2,0))</f>
        <v>0</v>
      </c>
      <c r="K405" s="24">
        <f>IF(ISNA(IF((VLOOKUP($D405,'SN4'!$E$2:$F$37,2,0))=1,1,0)),"",VLOOKUP($D405,'SN4'!$E$2:$F$37,2,0))</f>
        <v>0</v>
      </c>
      <c r="L405" s="21" t="str">
        <f>IF(ISNA(IF((VLOOKUP($D405,'GN1'!$F$2:$G$47,2,0))=1,1,0)),"",VLOOKUP($D405,'GN1'!$F$2:$G$47,2,0))</f>
        <v/>
      </c>
      <c r="M405" s="27" t="str">
        <f>IF(ISNA(IF((VLOOKUP($D405,'GN2'!$E$2:$F$37,2,0))=1,1,0)),"",VLOOKUP($D405,'GN2'!$E$2:$F$37,2,0))</f>
        <v/>
      </c>
      <c r="N405" s="27">
        <f>IF(ISNA(IF((VLOOKUP($D405,'GN3'!$E$2:$F$61,2,0))=1,1,0)),"",VLOOKUP($D405,'GN3'!$E$2:$F$61,2,0))</f>
        <v>0</v>
      </c>
      <c r="O405" s="29" t="str">
        <f>IF(ISNA(IF((VLOOKUP($D405,'GN4'!$E$3:$F$38,2,0))=1,1,0)),"",VLOOKUP($D405,'GN4'!$E$3:$F$38,2,0))</f>
        <v/>
      </c>
      <c r="P405" s="27"/>
      <c r="Q405" s="27"/>
      <c r="R405" s="27"/>
      <c r="S405" s="27"/>
      <c r="T405" s="27"/>
      <c r="U405" s="27"/>
      <c r="V405" s="27">
        <f>IF(ISNA(IF((VLOOKUP($D405,Chilicookoff!$C$2:$E$37,3,0))=1,1,0)),"",VLOOKUP($D405,Chilicookoff!$C$2:$E$37,3,0))</f>
        <v>0</v>
      </c>
      <c r="W405" s="29" t="str">
        <f>IF(ISNA(VLOOKUP($D405&amp;"",'Advisory Week'!$D$2:$E$32,2,0)),"",VLOOKUP($D405&amp;"",'Advisory Week'!$D$2:$E$32,2,0))</f>
        <v/>
      </c>
      <c r="X405" s="27"/>
      <c r="Y405" s="29" t="str">
        <f>IF(ISNA(IF((VLOOKUP($D405,'B-A-B'!$E$2:$F$70,2,0))=1,1,0)),"",VLOOKUP($D405,'B-A-B'!$E$2:$F$70,2,0))</f>
        <v/>
      </c>
      <c r="Z405" s="27"/>
      <c r="AA405" s="27"/>
      <c r="AB405" s="27" t="str">
        <f t="shared" si="0"/>
        <v/>
      </c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</row>
    <row r="406" spans="1:44" ht="15">
      <c r="A406" s="21">
        <f>Membership!$A410</f>
        <v>0</v>
      </c>
      <c r="B406" s="22">
        <f>Membership!$B410</f>
        <v>0</v>
      </c>
      <c r="C406" s="23">
        <f>Membership!$C410</f>
        <v>0</v>
      </c>
      <c r="D406" s="24" t="str">
        <f>Membership!$D410</f>
        <v/>
      </c>
      <c r="E406" s="27" t="str">
        <f>IF(ISNA(VLOOKUP($D406&amp;"",'GM1'!$G$2:$H$64,2,0)),"",VLOOKUP($D406&amp;"",'GM1'!$G$2:$H$64,2,0))</f>
        <v/>
      </c>
      <c r="F406" s="24" t="str">
        <f>IF(ISNA(VLOOKUP($D406&amp;"",'GM2'!$G$2:$H$64,2,0)),"",VLOOKUP($D406&amp;"",'GM2'!$G$2:$H$64,2,0))</f>
        <v/>
      </c>
      <c r="G406" s="28" t="str">
        <f>IF(ISNA(VLOOKUP($D406&amp;"",'GM3'!$G$2:$H$20,2,0)),"",VLOOKUP($D406&amp;"",'GM3'!$G$2:$H$20,2,0))</f>
        <v/>
      </c>
      <c r="H406" s="21">
        <f>IF(ISNA(IF((VLOOKUP($D406,'SN1'!$E$2:$F$46,2,0))=1,1,0)),"",VLOOKUP($D406,'SN1'!$E$2:$F$46,2,0))</f>
        <v>0</v>
      </c>
      <c r="I406" s="24">
        <f>IF(ISNA(IF((VLOOKUP($D406,'SN2'!$E$2:$F$51,2,0))=1,1,0)),"",VLOOKUP($D406,'SN2'!$E$2:$F$51,2,0))</f>
        <v>0</v>
      </c>
      <c r="J406" s="24">
        <f>IF(ISNA(IF((VLOOKUP($D406,'SN3'!$E$2:$F$43,2,0))=1,2,0)),"",VLOOKUP($D406,'SN3'!$E$2:$F$43,2,0))</f>
        <v>0</v>
      </c>
      <c r="K406" s="24">
        <f>IF(ISNA(IF((VLOOKUP($D406,'SN4'!$E$2:$F$37,2,0))=1,1,0)),"",VLOOKUP($D406,'SN4'!$E$2:$F$37,2,0))</f>
        <v>0</v>
      </c>
      <c r="L406" s="21" t="str">
        <f>IF(ISNA(IF((VLOOKUP($D406,'GN1'!$F$2:$G$47,2,0))=1,1,0)),"",VLOOKUP($D406,'GN1'!$F$2:$G$47,2,0))</f>
        <v/>
      </c>
      <c r="M406" s="27" t="str">
        <f>IF(ISNA(IF((VLOOKUP($D406,'GN2'!$E$2:$F$37,2,0))=1,1,0)),"",VLOOKUP($D406,'GN2'!$E$2:$F$37,2,0))</f>
        <v/>
      </c>
      <c r="N406" s="27">
        <f>IF(ISNA(IF((VLOOKUP($D406,'GN3'!$E$2:$F$61,2,0))=1,1,0)),"",VLOOKUP($D406,'GN3'!$E$2:$F$61,2,0))</f>
        <v>0</v>
      </c>
      <c r="O406" s="29" t="str">
        <f>IF(ISNA(IF((VLOOKUP($D406,'GN4'!$E$3:$F$38,2,0))=1,1,0)),"",VLOOKUP($D406,'GN4'!$E$3:$F$38,2,0))</f>
        <v/>
      </c>
      <c r="P406" s="27"/>
      <c r="Q406" s="27"/>
      <c r="R406" s="27"/>
      <c r="S406" s="27"/>
      <c r="T406" s="27"/>
      <c r="U406" s="27"/>
      <c r="V406" s="27">
        <f>IF(ISNA(IF((VLOOKUP($D406,Chilicookoff!$C$2:$E$37,3,0))=1,1,0)),"",VLOOKUP($D406,Chilicookoff!$C$2:$E$37,3,0))</f>
        <v>0</v>
      </c>
      <c r="W406" s="29" t="str">
        <f>IF(ISNA(VLOOKUP($D406&amp;"",'Advisory Week'!$D$2:$E$32,2,0)),"",VLOOKUP($D406&amp;"",'Advisory Week'!$D$2:$E$32,2,0))</f>
        <v/>
      </c>
      <c r="X406" s="27"/>
      <c r="Y406" s="29" t="str">
        <f>IF(ISNA(IF((VLOOKUP($D406,'B-A-B'!$E$2:$F$70,2,0))=1,1,0)),"",VLOOKUP($D406,'B-A-B'!$E$2:$F$70,2,0))</f>
        <v/>
      </c>
      <c r="Z406" s="27"/>
      <c r="AA406" s="27"/>
      <c r="AB406" s="27" t="str">
        <f t="shared" si="0"/>
        <v/>
      </c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</row>
    <row r="407" spans="1:44" ht="15">
      <c r="A407" s="21">
        <f>Membership!$A411</f>
        <v>0</v>
      </c>
      <c r="B407" s="22">
        <f>Membership!$B411</f>
        <v>0</v>
      </c>
      <c r="C407" s="23">
        <f>Membership!$C411</f>
        <v>0</v>
      </c>
      <c r="D407" s="24" t="str">
        <f>Membership!$D411</f>
        <v/>
      </c>
      <c r="E407" s="27" t="str">
        <f>IF(ISNA(VLOOKUP($D407&amp;"",'GM1'!$G$2:$H$64,2,0)),"",VLOOKUP($D407&amp;"",'GM1'!$G$2:$H$64,2,0))</f>
        <v/>
      </c>
      <c r="F407" s="24" t="str">
        <f>IF(ISNA(VLOOKUP($D407&amp;"",'GM2'!$G$2:$H$64,2,0)),"",VLOOKUP($D407&amp;"",'GM2'!$G$2:$H$64,2,0))</f>
        <v/>
      </c>
      <c r="G407" s="28" t="str">
        <f>IF(ISNA(VLOOKUP($D407&amp;"",'GM3'!$G$2:$H$20,2,0)),"",VLOOKUP($D407&amp;"",'GM3'!$G$2:$H$20,2,0))</f>
        <v/>
      </c>
      <c r="H407" s="21">
        <f>IF(ISNA(IF((VLOOKUP($D407,'SN1'!$E$2:$F$46,2,0))=1,1,0)),"",VLOOKUP($D407,'SN1'!$E$2:$F$46,2,0))</f>
        <v>0</v>
      </c>
      <c r="I407" s="24">
        <f>IF(ISNA(IF((VLOOKUP($D407,'SN2'!$E$2:$F$51,2,0))=1,1,0)),"",VLOOKUP($D407,'SN2'!$E$2:$F$51,2,0))</f>
        <v>0</v>
      </c>
      <c r="J407" s="24">
        <f>IF(ISNA(IF((VLOOKUP($D407,'SN3'!$E$2:$F$43,2,0))=1,2,0)),"",VLOOKUP($D407,'SN3'!$E$2:$F$43,2,0))</f>
        <v>0</v>
      </c>
      <c r="K407" s="24">
        <f>IF(ISNA(IF((VLOOKUP($D407,'SN4'!$E$2:$F$37,2,0))=1,1,0)),"",VLOOKUP($D407,'SN4'!$E$2:$F$37,2,0))</f>
        <v>0</v>
      </c>
      <c r="L407" s="21" t="str">
        <f>IF(ISNA(IF((VLOOKUP($D407,'GN1'!$F$2:$G$47,2,0))=1,1,0)),"",VLOOKUP($D407,'GN1'!$F$2:$G$47,2,0))</f>
        <v/>
      </c>
      <c r="M407" s="27" t="str">
        <f>IF(ISNA(IF((VLOOKUP($D407,'GN2'!$E$2:$F$37,2,0))=1,1,0)),"",VLOOKUP($D407,'GN2'!$E$2:$F$37,2,0))</f>
        <v/>
      </c>
      <c r="N407" s="27">
        <f>IF(ISNA(IF((VLOOKUP($D407,'GN3'!$E$2:$F$61,2,0))=1,1,0)),"",VLOOKUP($D407,'GN3'!$E$2:$F$61,2,0))</f>
        <v>0</v>
      </c>
      <c r="O407" s="29" t="str">
        <f>IF(ISNA(IF((VLOOKUP($D407,'GN4'!$E$3:$F$38,2,0))=1,1,0)),"",VLOOKUP($D407,'GN4'!$E$3:$F$38,2,0))</f>
        <v/>
      </c>
      <c r="P407" s="27"/>
      <c r="Q407" s="27"/>
      <c r="R407" s="27"/>
      <c r="S407" s="27"/>
      <c r="T407" s="27"/>
      <c r="U407" s="27"/>
      <c r="V407" s="27">
        <f>IF(ISNA(IF((VLOOKUP($D407,Chilicookoff!$C$2:$E$37,3,0))=1,1,0)),"",VLOOKUP($D407,Chilicookoff!$C$2:$E$37,3,0))</f>
        <v>0</v>
      </c>
      <c r="W407" s="29" t="str">
        <f>IF(ISNA(VLOOKUP($D407&amp;"",'Advisory Week'!$D$2:$E$32,2,0)),"",VLOOKUP($D407&amp;"",'Advisory Week'!$D$2:$E$32,2,0))</f>
        <v/>
      </c>
      <c r="X407" s="27"/>
      <c r="Y407" s="29" t="str">
        <f>IF(ISNA(IF((VLOOKUP($D407,'B-A-B'!$E$2:$F$70,2,0))=1,1,0)),"",VLOOKUP($D407,'B-A-B'!$E$2:$F$70,2,0))</f>
        <v/>
      </c>
      <c r="Z407" s="27"/>
      <c r="AA407" s="27"/>
      <c r="AB407" s="27" t="str">
        <f t="shared" si="0"/>
        <v/>
      </c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</row>
    <row r="408" spans="1:44" ht="15">
      <c r="A408" s="21">
        <f>Membership!$A412</f>
        <v>0</v>
      </c>
      <c r="B408" s="22">
        <f>Membership!$B412</f>
        <v>0</v>
      </c>
      <c r="C408" s="23">
        <f>Membership!$C412</f>
        <v>0</v>
      </c>
      <c r="D408" s="24" t="str">
        <f>Membership!$D412</f>
        <v/>
      </c>
      <c r="E408" s="27" t="str">
        <f>IF(ISNA(VLOOKUP($D408&amp;"",'GM1'!$G$2:$H$64,2,0)),"",VLOOKUP($D408&amp;"",'GM1'!$G$2:$H$64,2,0))</f>
        <v/>
      </c>
      <c r="F408" s="24" t="str">
        <f>IF(ISNA(VLOOKUP($D408&amp;"",'GM2'!$G$2:$H$64,2,0)),"",VLOOKUP($D408&amp;"",'GM2'!$G$2:$H$64,2,0))</f>
        <v/>
      </c>
      <c r="G408" s="28" t="str">
        <f>IF(ISNA(VLOOKUP($D408&amp;"",'GM3'!$G$2:$H$20,2,0)),"",VLOOKUP($D408&amp;"",'GM3'!$G$2:$H$20,2,0))</f>
        <v/>
      </c>
      <c r="H408" s="21">
        <f>IF(ISNA(IF((VLOOKUP($D408,'SN1'!$E$2:$F$46,2,0))=1,1,0)),"",VLOOKUP($D408,'SN1'!$E$2:$F$46,2,0))</f>
        <v>0</v>
      </c>
      <c r="I408" s="24">
        <f>IF(ISNA(IF((VLOOKUP($D408,'SN2'!$E$2:$F$51,2,0))=1,1,0)),"",VLOOKUP($D408,'SN2'!$E$2:$F$51,2,0))</f>
        <v>0</v>
      </c>
      <c r="J408" s="24">
        <f>IF(ISNA(IF((VLOOKUP($D408,'SN3'!$E$2:$F$43,2,0))=1,2,0)),"",VLOOKUP($D408,'SN3'!$E$2:$F$43,2,0))</f>
        <v>0</v>
      </c>
      <c r="K408" s="24">
        <f>IF(ISNA(IF((VLOOKUP($D408,'SN4'!$E$2:$F$37,2,0))=1,1,0)),"",VLOOKUP($D408,'SN4'!$E$2:$F$37,2,0))</f>
        <v>0</v>
      </c>
      <c r="L408" s="21" t="str">
        <f>IF(ISNA(IF((VLOOKUP($D408,'GN1'!$F$2:$G$47,2,0))=1,1,0)),"",VLOOKUP($D408,'GN1'!$F$2:$G$47,2,0))</f>
        <v/>
      </c>
      <c r="M408" s="27" t="str">
        <f>IF(ISNA(IF((VLOOKUP($D408,'GN2'!$E$2:$F$37,2,0))=1,1,0)),"",VLOOKUP($D408,'GN2'!$E$2:$F$37,2,0))</f>
        <v/>
      </c>
      <c r="N408" s="27">
        <f>IF(ISNA(IF((VLOOKUP($D408,'GN3'!$E$2:$F$61,2,0))=1,1,0)),"",VLOOKUP($D408,'GN3'!$E$2:$F$61,2,0))</f>
        <v>0</v>
      </c>
      <c r="O408" s="29" t="str">
        <f>IF(ISNA(IF((VLOOKUP($D408,'GN4'!$E$3:$F$38,2,0))=1,1,0)),"",VLOOKUP($D408,'GN4'!$E$3:$F$38,2,0))</f>
        <v/>
      </c>
      <c r="P408" s="27"/>
      <c r="Q408" s="27"/>
      <c r="R408" s="27"/>
      <c r="S408" s="27"/>
      <c r="T408" s="27"/>
      <c r="U408" s="27"/>
      <c r="V408" s="27">
        <f>IF(ISNA(IF((VLOOKUP($D408,Chilicookoff!$C$2:$E$37,3,0))=1,1,0)),"",VLOOKUP($D408,Chilicookoff!$C$2:$E$37,3,0))</f>
        <v>0</v>
      </c>
      <c r="W408" s="29" t="str">
        <f>IF(ISNA(VLOOKUP($D408&amp;"",'Advisory Week'!$D$2:$E$32,2,0)),"",VLOOKUP($D408&amp;"",'Advisory Week'!$D$2:$E$32,2,0))</f>
        <v/>
      </c>
      <c r="X408" s="27"/>
      <c r="Y408" s="29" t="str">
        <f>IF(ISNA(IF((VLOOKUP($D408,'B-A-B'!$E$2:$F$70,2,0))=1,1,0)),"",VLOOKUP($D408,'B-A-B'!$E$2:$F$70,2,0))</f>
        <v/>
      </c>
      <c r="Z408" s="27"/>
      <c r="AA408" s="27"/>
      <c r="AB408" s="27" t="str">
        <f t="shared" si="0"/>
        <v/>
      </c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</row>
    <row r="409" spans="1:44" ht="15">
      <c r="A409" s="21">
        <f>Membership!$A413</f>
        <v>0</v>
      </c>
      <c r="B409" s="22">
        <f>Membership!$B413</f>
        <v>0</v>
      </c>
      <c r="C409" s="23">
        <f>Membership!$C413</f>
        <v>0</v>
      </c>
      <c r="D409" s="24" t="str">
        <f>Membership!$D413</f>
        <v/>
      </c>
      <c r="E409" s="27" t="str">
        <f>IF(ISNA(VLOOKUP($D409&amp;"",'GM1'!$G$2:$H$64,2,0)),"",VLOOKUP($D409&amp;"",'GM1'!$G$2:$H$64,2,0))</f>
        <v/>
      </c>
      <c r="F409" s="24" t="str">
        <f>IF(ISNA(VLOOKUP($D409&amp;"",'GM2'!$G$2:$H$64,2,0)),"",VLOOKUP($D409&amp;"",'GM2'!$G$2:$H$64,2,0))</f>
        <v/>
      </c>
      <c r="G409" s="28" t="str">
        <f>IF(ISNA(VLOOKUP($D409&amp;"",'GM3'!$G$2:$H$20,2,0)),"",VLOOKUP($D409&amp;"",'GM3'!$G$2:$H$20,2,0))</f>
        <v/>
      </c>
      <c r="H409" s="21">
        <f>IF(ISNA(IF((VLOOKUP($D409,'SN1'!$E$2:$F$46,2,0))=1,1,0)),"",VLOOKUP($D409,'SN1'!$E$2:$F$46,2,0))</f>
        <v>0</v>
      </c>
      <c r="I409" s="24">
        <f>IF(ISNA(IF((VLOOKUP($D409,'SN2'!$E$2:$F$51,2,0))=1,1,0)),"",VLOOKUP($D409,'SN2'!$E$2:$F$51,2,0))</f>
        <v>0</v>
      </c>
      <c r="J409" s="24">
        <f>IF(ISNA(IF((VLOOKUP($D409,'SN3'!$E$2:$F$43,2,0))=1,2,0)),"",VLOOKUP($D409,'SN3'!$E$2:$F$43,2,0))</f>
        <v>0</v>
      </c>
      <c r="K409" s="24">
        <f>IF(ISNA(IF((VLOOKUP($D409,'SN4'!$E$2:$F$37,2,0))=1,1,0)),"",VLOOKUP($D409,'SN4'!$E$2:$F$37,2,0))</f>
        <v>0</v>
      </c>
      <c r="L409" s="21" t="str">
        <f>IF(ISNA(IF((VLOOKUP($D409,'GN1'!$F$2:$G$47,2,0))=1,1,0)),"",VLOOKUP($D409,'GN1'!$F$2:$G$47,2,0))</f>
        <v/>
      </c>
      <c r="M409" s="27" t="str">
        <f>IF(ISNA(IF((VLOOKUP($D409,'GN2'!$E$2:$F$37,2,0))=1,1,0)),"",VLOOKUP($D409,'GN2'!$E$2:$F$37,2,0))</f>
        <v/>
      </c>
      <c r="N409" s="27">
        <f>IF(ISNA(IF((VLOOKUP($D409,'GN3'!$E$2:$F$61,2,0))=1,1,0)),"",VLOOKUP($D409,'GN3'!$E$2:$F$61,2,0))</f>
        <v>0</v>
      </c>
      <c r="O409" s="29" t="str">
        <f>IF(ISNA(IF((VLOOKUP($D409,'GN4'!$E$3:$F$38,2,0))=1,1,0)),"",VLOOKUP($D409,'GN4'!$E$3:$F$38,2,0))</f>
        <v/>
      </c>
      <c r="P409" s="27"/>
      <c r="Q409" s="27"/>
      <c r="R409" s="27"/>
      <c r="S409" s="27"/>
      <c r="T409" s="27"/>
      <c r="U409" s="27"/>
      <c r="V409" s="27">
        <f>IF(ISNA(IF((VLOOKUP($D409,Chilicookoff!$C$2:$E$37,3,0))=1,1,0)),"",VLOOKUP($D409,Chilicookoff!$C$2:$E$37,3,0))</f>
        <v>0</v>
      </c>
      <c r="W409" s="29" t="str">
        <f>IF(ISNA(VLOOKUP($D409&amp;"",'Advisory Week'!$D$2:$E$32,2,0)),"",VLOOKUP($D409&amp;"",'Advisory Week'!$D$2:$E$32,2,0))</f>
        <v/>
      </c>
      <c r="X409" s="27"/>
      <c r="Y409" s="29" t="str">
        <f>IF(ISNA(IF((VLOOKUP($D409,'B-A-B'!$E$2:$F$70,2,0))=1,1,0)),"",VLOOKUP($D409,'B-A-B'!$E$2:$F$70,2,0))</f>
        <v/>
      </c>
      <c r="Z409" s="27"/>
      <c r="AA409" s="27"/>
      <c r="AB409" s="27" t="str">
        <f t="shared" si="0"/>
        <v/>
      </c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</row>
    <row r="410" spans="1:44" ht="15">
      <c r="A410" s="21">
        <f>Membership!$A414</f>
        <v>0</v>
      </c>
      <c r="B410" s="22">
        <f>Membership!$B414</f>
        <v>0</v>
      </c>
      <c r="C410" s="23">
        <f>Membership!$C414</f>
        <v>0</v>
      </c>
      <c r="D410" s="24" t="str">
        <f>Membership!$D414</f>
        <v/>
      </c>
      <c r="E410" s="27" t="str">
        <f>IF(ISNA(VLOOKUP($D410&amp;"",'GM1'!$G$2:$H$64,2,0)),"",VLOOKUP($D410&amp;"",'GM1'!$G$2:$H$64,2,0))</f>
        <v/>
      </c>
      <c r="F410" s="24" t="str">
        <f>IF(ISNA(VLOOKUP($D410&amp;"",'GM2'!$G$2:$H$64,2,0)),"",VLOOKUP($D410&amp;"",'GM2'!$G$2:$H$64,2,0))</f>
        <v/>
      </c>
      <c r="G410" s="28" t="str">
        <f>IF(ISNA(VLOOKUP($D410&amp;"",'GM3'!$G$2:$H$20,2,0)),"",VLOOKUP($D410&amp;"",'GM3'!$G$2:$H$20,2,0))</f>
        <v/>
      </c>
      <c r="H410" s="21">
        <f>IF(ISNA(IF((VLOOKUP($D410,'SN1'!$E$2:$F$46,2,0))=1,1,0)),"",VLOOKUP($D410,'SN1'!$E$2:$F$46,2,0))</f>
        <v>0</v>
      </c>
      <c r="I410" s="24">
        <f>IF(ISNA(IF((VLOOKUP($D410,'SN2'!$E$2:$F$51,2,0))=1,1,0)),"",VLOOKUP($D410,'SN2'!$E$2:$F$51,2,0))</f>
        <v>0</v>
      </c>
      <c r="J410" s="24">
        <f>IF(ISNA(IF((VLOOKUP($D410,'SN3'!$E$2:$F$43,2,0))=1,2,0)),"",VLOOKUP($D410,'SN3'!$E$2:$F$43,2,0))</f>
        <v>0</v>
      </c>
      <c r="K410" s="24">
        <f>IF(ISNA(IF((VLOOKUP($D410,'SN4'!$E$2:$F$37,2,0))=1,1,0)),"",VLOOKUP($D410,'SN4'!$E$2:$F$37,2,0))</f>
        <v>0</v>
      </c>
      <c r="L410" s="21" t="str">
        <f>IF(ISNA(IF((VLOOKUP($D410,'GN1'!$F$2:$G$47,2,0))=1,1,0)),"",VLOOKUP($D410,'GN1'!$F$2:$G$47,2,0))</f>
        <v/>
      </c>
      <c r="M410" s="27" t="str">
        <f>IF(ISNA(IF((VLOOKUP($D410,'GN2'!$E$2:$F$37,2,0))=1,1,0)),"",VLOOKUP($D410,'GN2'!$E$2:$F$37,2,0))</f>
        <v/>
      </c>
      <c r="N410" s="27">
        <f>IF(ISNA(IF((VLOOKUP($D410,'GN3'!$E$2:$F$61,2,0))=1,1,0)),"",VLOOKUP($D410,'GN3'!$E$2:$F$61,2,0))</f>
        <v>0</v>
      </c>
      <c r="O410" s="29" t="str">
        <f>IF(ISNA(IF((VLOOKUP($D410,'GN4'!$E$3:$F$38,2,0))=1,1,0)),"",VLOOKUP($D410,'GN4'!$E$3:$F$38,2,0))</f>
        <v/>
      </c>
      <c r="P410" s="27"/>
      <c r="Q410" s="27"/>
      <c r="R410" s="27"/>
      <c r="S410" s="27"/>
      <c r="T410" s="27"/>
      <c r="U410" s="27"/>
      <c r="V410" s="27">
        <f>IF(ISNA(IF((VLOOKUP($D410,Chilicookoff!$C$2:$E$37,3,0))=1,1,0)),"",VLOOKUP($D410,Chilicookoff!$C$2:$E$37,3,0))</f>
        <v>0</v>
      </c>
      <c r="W410" s="29" t="str">
        <f>IF(ISNA(VLOOKUP($D410&amp;"",'Advisory Week'!$D$2:$E$32,2,0)),"",VLOOKUP($D410&amp;"",'Advisory Week'!$D$2:$E$32,2,0))</f>
        <v/>
      </c>
      <c r="X410" s="27"/>
      <c r="Y410" s="29" t="str">
        <f>IF(ISNA(IF((VLOOKUP($D410,'B-A-B'!$E$2:$F$70,2,0))=1,1,0)),"",VLOOKUP($D410,'B-A-B'!$E$2:$F$70,2,0))</f>
        <v/>
      </c>
      <c r="Z410" s="27"/>
      <c r="AA410" s="27"/>
      <c r="AB410" s="27" t="str">
        <f t="shared" si="0"/>
        <v/>
      </c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</row>
    <row r="411" spans="1:44" ht="15">
      <c r="A411" s="21">
        <f>Membership!$A415</f>
        <v>0</v>
      </c>
      <c r="B411" s="22">
        <f>Membership!$B415</f>
        <v>0</v>
      </c>
      <c r="C411" s="23">
        <f>Membership!$C415</f>
        <v>0</v>
      </c>
      <c r="D411" s="24" t="str">
        <f>Membership!$D415</f>
        <v/>
      </c>
      <c r="E411" s="27" t="str">
        <f>IF(ISNA(VLOOKUP($D411&amp;"",'GM1'!$G$2:$H$64,2,0)),"",VLOOKUP($D411&amp;"",'GM1'!$G$2:$H$64,2,0))</f>
        <v/>
      </c>
      <c r="F411" s="24" t="str">
        <f>IF(ISNA(VLOOKUP($D411&amp;"",'GM2'!$G$2:$H$64,2,0)),"",VLOOKUP($D411&amp;"",'GM2'!$G$2:$H$64,2,0))</f>
        <v/>
      </c>
      <c r="G411" s="28" t="str">
        <f>IF(ISNA(VLOOKUP($D411&amp;"",'GM3'!$G$2:$H$20,2,0)),"",VLOOKUP($D411&amp;"",'GM3'!$G$2:$H$20,2,0))</f>
        <v/>
      </c>
      <c r="H411" s="21">
        <f>IF(ISNA(IF((VLOOKUP($D411,'SN1'!$E$2:$F$46,2,0))=1,1,0)),"",VLOOKUP($D411,'SN1'!$E$2:$F$46,2,0))</f>
        <v>0</v>
      </c>
      <c r="I411" s="24">
        <f>IF(ISNA(IF((VLOOKUP($D411,'SN2'!$E$2:$F$51,2,0))=1,1,0)),"",VLOOKUP($D411,'SN2'!$E$2:$F$51,2,0))</f>
        <v>0</v>
      </c>
      <c r="J411" s="24">
        <f>IF(ISNA(IF((VLOOKUP($D411,'SN3'!$E$2:$F$43,2,0))=1,2,0)),"",VLOOKUP($D411,'SN3'!$E$2:$F$43,2,0))</f>
        <v>0</v>
      </c>
      <c r="K411" s="24">
        <f>IF(ISNA(IF((VLOOKUP($D411,'SN4'!$E$2:$F$37,2,0))=1,1,0)),"",VLOOKUP($D411,'SN4'!$E$2:$F$37,2,0))</f>
        <v>0</v>
      </c>
      <c r="L411" s="21" t="str">
        <f>IF(ISNA(IF((VLOOKUP($D411,'GN1'!$F$2:$G$47,2,0))=1,1,0)),"",VLOOKUP($D411,'GN1'!$F$2:$G$47,2,0))</f>
        <v/>
      </c>
      <c r="M411" s="27" t="str">
        <f>IF(ISNA(IF((VLOOKUP($D411,'GN2'!$E$2:$F$37,2,0))=1,1,0)),"",VLOOKUP($D411,'GN2'!$E$2:$F$37,2,0))</f>
        <v/>
      </c>
      <c r="N411" s="27">
        <f>IF(ISNA(IF((VLOOKUP($D411,'GN3'!$E$2:$F$61,2,0))=1,1,0)),"",VLOOKUP($D411,'GN3'!$E$2:$F$61,2,0))</f>
        <v>0</v>
      </c>
      <c r="O411" s="29" t="str">
        <f>IF(ISNA(IF((VLOOKUP($D411,'GN4'!$E$3:$F$38,2,0))=1,1,0)),"",VLOOKUP($D411,'GN4'!$E$3:$F$38,2,0))</f>
        <v/>
      </c>
      <c r="P411" s="27"/>
      <c r="Q411" s="27"/>
      <c r="R411" s="27"/>
      <c r="S411" s="27"/>
      <c r="T411" s="27"/>
      <c r="U411" s="27"/>
      <c r="V411" s="27">
        <f>IF(ISNA(IF((VLOOKUP($D411,Chilicookoff!$C$2:$E$37,3,0))=1,1,0)),"",VLOOKUP($D411,Chilicookoff!$C$2:$E$37,3,0))</f>
        <v>0</v>
      </c>
      <c r="W411" s="29" t="str">
        <f>IF(ISNA(VLOOKUP($D411&amp;"",'Advisory Week'!$D$2:$E$32,2,0)),"",VLOOKUP($D411&amp;"",'Advisory Week'!$D$2:$E$32,2,0))</f>
        <v/>
      </c>
      <c r="X411" s="27"/>
      <c r="Y411" s="29" t="str">
        <f>IF(ISNA(IF((VLOOKUP($D411,'B-A-B'!$E$2:$F$70,2,0))=1,1,0)),"",VLOOKUP($D411,'B-A-B'!$E$2:$F$70,2,0))</f>
        <v/>
      </c>
      <c r="Z411" s="27"/>
      <c r="AA411" s="27"/>
      <c r="AB411" s="27" t="str">
        <f t="shared" si="0"/>
        <v/>
      </c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</row>
    <row r="412" spans="1:44" ht="15">
      <c r="A412" s="21">
        <f>Membership!$A416</f>
        <v>0</v>
      </c>
      <c r="B412" s="22">
        <f>Membership!$B416</f>
        <v>0</v>
      </c>
      <c r="C412" s="23">
        <f>Membership!$C416</f>
        <v>0</v>
      </c>
      <c r="D412" s="24" t="str">
        <f>Membership!$D416</f>
        <v/>
      </c>
      <c r="E412" s="27" t="str">
        <f>IF(ISNA(VLOOKUP($D412&amp;"",'GM1'!$G$2:$H$64,2,0)),"",VLOOKUP($D412&amp;"",'GM1'!$G$2:$H$64,2,0))</f>
        <v/>
      </c>
      <c r="F412" s="24" t="str">
        <f>IF(ISNA(VLOOKUP($D412&amp;"",'GM2'!$G$2:$H$64,2,0)),"",VLOOKUP($D412&amp;"",'GM2'!$G$2:$H$64,2,0))</f>
        <v/>
      </c>
      <c r="G412" s="28" t="str">
        <f>IF(ISNA(VLOOKUP($D412&amp;"",'GM3'!$G$2:$H$20,2,0)),"",VLOOKUP($D412&amp;"",'GM3'!$G$2:$H$20,2,0))</f>
        <v/>
      </c>
      <c r="H412" s="21">
        <f>IF(ISNA(IF((VLOOKUP($D412,'SN1'!$E$2:$F$46,2,0))=1,1,0)),"",VLOOKUP($D412,'SN1'!$E$2:$F$46,2,0))</f>
        <v>0</v>
      </c>
      <c r="I412" s="24">
        <f>IF(ISNA(IF((VLOOKUP($D412,'SN2'!$E$2:$F$51,2,0))=1,1,0)),"",VLOOKUP($D412,'SN2'!$E$2:$F$51,2,0))</f>
        <v>0</v>
      </c>
      <c r="J412" s="24">
        <f>IF(ISNA(IF((VLOOKUP($D412,'SN3'!$E$2:$F$43,2,0))=1,2,0)),"",VLOOKUP($D412,'SN3'!$E$2:$F$43,2,0))</f>
        <v>0</v>
      </c>
      <c r="K412" s="24">
        <f>IF(ISNA(IF((VLOOKUP($D412,'SN4'!$E$2:$F$37,2,0))=1,1,0)),"",VLOOKUP($D412,'SN4'!$E$2:$F$37,2,0))</f>
        <v>0</v>
      </c>
      <c r="L412" s="21" t="str">
        <f>IF(ISNA(IF((VLOOKUP($D412,'GN1'!$F$2:$G$47,2,0))=1,1,0)),"",VLOOKUP($D412,'GN1'!$F$2:$G$47,2,0))</f>
        <v/>
      </c>
      <c r="M412" s="27" t="str">
        <f>IF(ISNA(IF((VLOOKUP($D412,'GN2'!$E$2:$F$37,2,0))=1,1,0)),"",VLOOKUP($D412,'GN2'!$E$2:$F$37,2,0))</f>
        <v/>
      </c>
      <c r="N412" s="27">
        <f>IF(ISNA(IF((VLOOKUP($D412,'GN3'!$E$2:$F$61,2,0))=1,1,0)),"",VLOOKUP($D412,'GN3'!$E$2:$F$61,2,0))</f>
        <v>0</v>
      </c>
      <c r="O412" s="29" t="str">
        <f>IF(ISNA(IF((VLOOKUP($D412,'GN4'!$E$3:$F$38,2,0))=1,1,0)),"",VLOOKUP($D412,'GN4'!$E$3:$F$38,2,0))</f>
        <v/>
      </c>
      <c r="P412" s="27"/>
      <c r="Q412" s="27"/>
      <c r="R412" s="27"/>
      <c r="S412" s="27"/>
      <c r="T412" s="27"/>
      <c r="U412" s="27"/>
      <c r="V412" s="27">
        <f>IF(ISNA(IF((VLOOKUP($D412,Chilicookoff!$C$2:$E$37,3,0))=1,1,0)),"",VLOOKUP($D412,Chilicookoff!$C$2:$E$37,3,0))</f>
        <v>0</v>
      </c>
      <c r="W412" s="29" t="str">
        <f>IF(ISNA(VLOOKUP($D412&amp;"",'Advisory Week'!$D$2:$E$32,2,0)),"",VLOOKUP($D412&amp;"",'Advisory Week'!$D$2:$E$32,2,0))</f>
        <v/>
      </c>
      <c r="X412" s="27"/>
      <c r="Y412" s="29" t="str">
        <f>IF(ISNA(IF((VLOOKUP($D412,'B-A-B'!$E$2:$F$70,2,0))=1,1,0)),"",VLOOKUP($D412,'B-A-B'!$E$2:$F$70,2,0))</f>
        <v/>
      </c>
      <c r="Z412" s="27"/>
      <c r="AA412" s="27"/>
      <c r="AB412" s="27" t="str">
        <f t="shared" si="0"/>
        <v/>
      </c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</row>
    <row r="413" spans="1:44" ht="15">
      <c r="A413" s="21">
        <f>Membership!$A417</f>
        <v>0</v>
      </c>
      <c r="B413" s="22">
        <f>Membership!$B417</f>
        <v>0</v>
      </c>
      <c r="C413" s="23">
        <f>Membership!$C417</f>
        <v>0</v>
      </c>
      <c r="D413" s="24" t="str">
        <f>Membership!$D417</f>
        <v/>
      </c>
      <c r="E413" s="27" t="str">
        <f>IF(ISNA(VLOOKUP($D413&amp;"",'GM1'!$G$2:$H$64,2,0)),"",VLOOKUP($D413&amp;"",'GM1'!$G$2:$H$64,2,0))</f>
        <v/>
      </c>
      <c r="F413" s="24" t="str">
        <f>IF(ISNA(VLOOKUP($D413&amp;"",'GM2'!$G$2:$H$64,2,0)),"",VLOOKUP($D413&amp;"",'GM2'!$G$2:$H$64,2,0))</f>
        <v/>
      </c>
      <c r="G413" s="28" t="str">
        <f>IF(ISNA(VLOOKUP($D413&amp;"",'GM3'!$G$2:$H$20,2,0)),"",VLOOKUP($D413&amp;"",'GM3'!$G$2:$H$20,2,0))</f>
        <v/>
      </c>
      <c r="H413" s="21">
        <f>IF(ISNA(IF((VLOOKUP($D413,'SN1'!$E$2:$F$46,2,0))=1,1,0)),"",VLOOKUP($D413,'SN1'!$E$2:$F$46,2,0))</f>
        <v>0</v>
      </c>
      <c r="I413" s="24">
        <f>IF(ISNA(IF((VLOOKUP($D413,'SN2'!$E$2:$F$51,2,0))=1,1,0)),"",VLOOKUP($D413,'SN2'!$E$2:$F$51,2,0))</f>
        <v>0</v>
      </c>
      <c r="J413" s="24">
        <f>IF(ISNA(IF((VLOOKUP($D413,'SN3'!$E$2:$F$43,2,0))=1,2,0)),"",VLOOKUP($D413,'SN3'!$E$2:$F$43,2,0))</f>
        <v>0</v>
      </c>
      <c r="K413" s="24">
        <f>IF(ISNA(IF((VLOOKUP($D413,'SN4'!$E$2:$F$37,2,0))=1,1,0)),"",VLOOKUP($D413,'SN4'!$E$2:$F$37,2,0))</f>
        <v>0</v>
      </c>
      <c r="L413" s="21" t="str">
        <f>IF(ISNA(IF((VLOOKUP($D413,'GN1'!$F$2:$G$47,2,0))=1,1,0)),"",VLOOKUP($D413,'GN1'!$F$2:$G$47,2,0))</f>
        <v/>
      </c>
      <c r="M413" s="27" t="str">
        <f>IF(ISNA(IF((VLOOKUP($D413,'GN2'!$E$2:$F$37,2,0))=1,1,0)),"",VLOOKUP($D413,'GN2'!$E$2:$F$37,2,0))</f>
        <v/>
      </c>
      <c r="N413" s="27">
        <f>IF(ISNA(IF((VLOOKUP($D413,'GN3'!$E$2:$F$61,2,0))=1,1,0)),"",VLOOKUP($D413,'GN3'!$E$2:$F$61,2,0))</f>
        <v>0</v>
      </c>
      <c r="O413" s="29" t="str">
        <f>IF(ISNA(IF((VLOOKUP($D413,'GN4'!$E$3:$F$38,2,0))=1,1,0)),"",VLOOKUP($D413,'GN4'!$E$3:$F$38,2,0))</f>
        <v/>
      </c>
      <c r="P413" s="27"/>
      <c r="Q413" s="27"/>
      <c r="R413" s="27"/>
      <c r="S413" s="27"/>
      <c r="T413" s="27"/>
      <c r="U413" s="27"/>
      <c r="V413" s="27">
        <f>IF(ISNA(IF((VLOOKUP($D413,Chilicookoff!$C$2:$E$37,3,0))=1,1,0)),"",VLOOKUP($D413,Chilicookoff!$C$2:$E$37,3,0))</f>
        <v>0</v>
      </c>
      <c r="W413" s="29" t="str">
        <f>IF(ISNA(VLOOKUP($D413&amp;"",'Advisory Week'!$D$2:$E$32,2,0)),"",VLOOKUP($D413&amp;"",'Advisory Week'!$D$2:$E$32,2,0))</f>
        <v/>
      </c>
      <c r="X413" s="27"/>
      <c r="Y413" s="29" t="str">
        <f>IF(ISNA(IF((VLOOKUP($D413,'B-A-B'!$E$2:$F$70,2,0))=1,1,0)),"",VLOOKUP($D413,'B-A-B'!$E$2:$F$70,2,0))</f>
        <v/>
      </c>
      <c r="Z413" s="27"/>
      <c r="AA413" s="27"/>
      <c r="AB413" s="27" t="str">
        <f t="shared" si="0"/>
        <v/>
      </c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</row>
    <row r="414" spans="1:44" ht="15">
      <c r="A414" s="21">
        <f>Membership!$A418</f>
        <v>0</v>
      </c>
      <c r="B414" s="22">
        <f>Membership!$B418</f>
        <v>0</v>
      </c>
      <c r="C414" s="23">
        <f>Membership!$C418</f>
        <v>0</v>
      </c>
      <c r="D414" s="24" t="str">
        <f>Membership!$D418</f>
        <v/>
      </c>
      <c r="E414" s="27" t="str">
        <f>IF(ISNA(VLOOKUP($D414&amp;"",'GM1'!$G$2:$H$64,2,0)),"",VLOOKUP($D414&amp;"",'GM1'!$G$2:$H$64,2,0))</f>
        <v/>
      </c>
      <c r="F414" s="24" t="str">
        <f>IF(ISNA(VLOOKUP($D414&amp;"",'GM2'!$G$2:$H$64,2,0)),"",VLOOKUP($D414&amp;"",'GM2'!$G$2:$H$64,2,0))</f>
        <v/>
      </c>
      <c r="G414" s="28" t="str">
        <f>IF(ISNA(VLOOKUP($D414&amp;"",'GM3'!$G$2:$H$20,2,0)),"",VLOOKUP($D414&amp;"",'GM3'!$G$2:$H$20,2,0))</f>
        <v/>
      </c>
      <c r="H414" s="21">
        <f>IF(ISNA(IF((VLOOKUP($D414,'SN1'!$E$2:$F$46,2,0))=1,1,0)),"",VLOOKUP($D414,'SN1'!$E$2:$F$46,2,0))</f>
        <v>0</v>
      </c>
      <c r="I414" s="24">
        <f>IF(ISNA(IF((VLOOKUP($D414,'SN2'!$E$2:$F$51,2,0))=1,1,0)),"",VLOOKUP($D414,'SN2'!$E$2:$F$51,2,0))</f>
        <v>0</v>
      </c>
      <c r="J414" s="24">
        <f>IF(ISNA(IF((VLOOKUP($D414,'SN3'!$E$2:$F$43,2,0))=1,2,0)),"",VLOOKUP($D414,'SN3'!$E$2:$F$43,2,0))</f>
        <v>0</v>
      </c>
      <c r="K414" s="24">
        <f>IF(ISNA(IF((VLOOKUP($D414,'SN4'!$E$2:$F$37,2,0))=1,1,0)),"",VLOOKUP($D414,'SN4'!$E$2:$F$37,2,0))</f>
        <v>0</v>
      </c>
      <c r="L414" s="21" t="str">
        <f>IF(ISNA(IF((VLOOKUP($D414,'GN1'!$F$2:$G$47,2,0))=1,1,0)),"",VLOOKUP($D414,'GN1'!$F$2:$G$47,2,0))</f>
        <v/>
      </c>
      <c r="M414" s="27" t="str">
        <f>IF(ISNA(IF((VLOOKUP($D414,'GN2'!$E$2:$F$37,2,0))=1,1,0)),"",VLOOKUP($D414,'GN2'!$E$2:$F$37,2,0))</f>
        <v/>
      </c>
      <c r="N414" s="27">
        <f>IF(ISNA(IF((VLOOKUP($D414,'GN3'!$E$2:$F$61,2,0))=1,1,0)),"",VLOOKUP($D414,'GN3'!$E$2:$F$61,2,0))</f>
        <v>0</v>
      </c>
      <c r="O414" s="29" t="str">
        <f>IF(ISNA(IF((VLOOKUP($D414,'GN4'!$E$3:$F$38,2,0))=1,1,0)),"",VLOOKUP($D414,'GN4'!$E$3:$F$38,2,0))</f>
        <v/>
      </c>
      <c r="P414" s="27"/>
      <c r="Q414" s="27"/>
      <c r="R414" s="27"/>
      <c r="S414" s="27"/>
      <c r="T414" s="27"/>
      <c r="U414" s="27"/>
      <c r="V414" s="27">
        <f>IF(ISNA(IF((VLOOKUP($D414,Chilicookoff!$C$2:$E$37,3,0))=1,1,0)),"",VLOOKUP($D414,Chilicookoff!$C$2:$E$37,3,0))</f>
        <v>0</v>
      </c>
      <c r="W414" s="29" t="str">
        <f>IF(ISNA(VLOOKUP($D414&amp;"",'Advisory Week'!$D$2:$E$32,2,0)),"",VLOOKUP($D414&amp;"",'Advisory Week'!$D$2:$E$32,2,0))</f>
        <v/>
      </c>
      <c r="X414" s="27"/>
      <c r="Y414" s="29" t="str">
        <f>IF(ISNA(IF((VLOOKUP($D414,'B-A-B'!$E$2:$F$70,2,0))=1,1,0)),"",VLOOKUP($D414,'B-A-B'!$E$2:$F$70,2,0))</f>
        <v/>
      </c>
      <c r="Z414" s="27"/>
      <c r="AA414" s="27"/>
      <c r="AB414" s="27" t="str">
        <f t="shared" si="0"/>
        <v/>
      </c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</row>
    <row r="415" spans="1:44" ht="15">
      <c r="A415" s="21">
        <f>Membership!$A419</f>
        <v>0</v>
      </c>
      <c r="B415" s="22">
        <f>Membership!$B419</f>
        <v>0</v>
      </c>
      <c r="C415" s="23">
        <f>Membership!$C419</f>
        <v>0</v>
      </c>
      <c r="D415" s="24" t="str">
        <f>Membership!$D419</f>
        <v/>
      </c>
      <c r="E415" s="27" t="str">
        <f>IF(ISNA(VLOOKUP($D415&amp;"",'GM1'!$G$2:$H$64,2,0)),"",VLOOKUP($D415&amp;"",'GM1'!$G$2:$H$64,2,0))</f>
        <v/>
      </c>
      <c r="F415" s="24" t="str">
        <f>IF(ISNA(VLOOKUP($D415&amp;"",'GM2'!$G$2:$H$64,2,0)),"",VLOOKUP($D415&amp;"",'GM2'!$G$2:$H$64,2,0))</f>
        <v/>
      </c>
      <c r="G415" s="28" t="str">
        <f>IF(ISNA(VLOOKUP($D415&amp;"",'GM3'!$G$2:$H$20,2,0)),"",VLOOKUP($D415&amp;"",'GM3'!$G$2:$H$20,2,0))</f>
        <v/>
      </c>
      <c r="H415" s="21">
        <f>IF(ISNA(IF((VLOOKUP($D415,'SN1'!$E$2:$F$46,2,0))=1,1,0)),"",VLOOKUP($D415,'SN1'!$E$2:$F$46,2,0))</f>
        <v>0</v>
      </c>
      <c r="I415" s="24">
        <f>IF(ISNA(IF((VLOOKUP($D415,'SN2'!$E$2:$F$51,2,0))=1,1,0)),"",VLOOKUP($D415,'SN2'!$E$2:$F$51,2,0))</f>
        <v>0</v>
      </c>
      <c r="J415" s="24">
        <f>IF(ISNA(IF((VLOOKUP($D415,'SN3'!$E$2:$F$43,2,0))=1,2,0)),"",VLOOKUP($D415,'SN3'!$E$2:$F$43,2,0))</f>
        <v>0</v>
      </c>
      <c r="K415" s="24">
        <f>IF(ISNA(IF((VLOOKUP($D415,'SN4'!$E$2:$F$37,2,0))=1,1,0)),"",VLOOKUP($D415,'SN4'!$E$2:$F$37,2,0))</f>
        <v>0</v>
      </c>
      <c r="L415" s="21" t="str">
        <f>IF(ISNA(IF((VLOOKUP($D415,'GN1'!$F$2:$G$47,2,0))=1,1,0)),"",VLOOKUP($D415,'GN1'!$F$2:$G$47,2,0))</f>
        <v/>
      </c>
      <c r="M415" s="27" t="str">
        <f>IF(ISNA(IF((VLOOKUP($D415,'GN2'!$E$2:$F$37,2,0))=1,1,0)),"",VLOOKUP($D415,'GN2'!$E$2:$F$37,2,0))</f>
        <v/>
      </c>
      <c r="N415" s="27">
        <f>IF(ISNA(IF((VLOOKUP($D415,'GN3'!$E$2:$F$61,2,0))=1,1,0)),"",VLOOKUP($D415,'GN3'!$E$2:$F$61,2,0))</f>
        <v>0</v>
      </c>
      <c r="O415" s="29" t="str">
        <f>IF(ISNA(IF((VLOOKUP($D415,'GN4'!$E$3:$F$38,2,0))=1,1,0)),"",VLOOKUP($D415,'GN4'!$E$3:$F$38,2,0))</f>
        <v/>
      </c>
      <c r="P415" s="27"/>
      <c r="Q415" s="27"/>
      <c r="R415" s="27"/>
      <c r="S415" s="27"/>
      <c r="T415" s="27"/>
      <c r="U415" s="27"/>
      <c r="V415" s="27">
        <f>IF(ISNA(IF((VLOOKUP($D415,Chilicookoff!$C$2:$E$37,3,0))=1,1,0)),"",VLOOKUP($D415,Chilicookoff!$C$2:$E$37,3,0))</f>
        <v>0</v>
      </c>
      <c r="W415" s="29" t="str">
        <f>IF(ISNA(VLOOKUP($D415&amp;"",'Advisory Week'!$D$2:$E$32,2,0)),"",VLOOKUP($D415&amp;"",'Advisory Week'!$D$2:$E$32,2,0))</f>
        <v/>
      </c>
      <c r="X415" s="27"/>
      <c r="Y415" s="29" t="str">
        <f>IF(ISNA(IF((VLOOKUP($D415,'B-A-B'!$E$2:$F$70,2,0))=1,1,0)),"",VLOOKUP($D415,'B-A-B'!$E$2:$F$70,2,0))</f>
        <v/>
      </c>
      <c r="Z415" s="27"/>
      <c r="AA415" s="27"/>
      <c r="AB415" s="27" t="str">
        <f t="shared" si="0"/>
        <v/>
      </c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</row>
    <row r="416" spans="1:44" ht="15">
      <c r="A416" s="21">
        <f>Membership!$A420</f>
        <v>0</v>
      </c>
      <c r="B416" s="22">
        <f>Membership!$B420</f>
        <v>0</v>
      </c>
      <c r="C416" s="23">
        <f>Membership!$C420</f>
        <v>0</v>
      </c>
      <c r="D416" s="24" t="str">
        <f>Membership!$D420</f>
        <v/>
      </c>
      <c r="E416" s="27" t="str">
        <f>IF(ISNA(VLOOKUP($D416&amp;"",'GM1'!$G$2:$H$64,2,0)),"",VLOOKUP($D416&amp;"",'GM1'!$G$2:$H$64,2,0))</f>
        <v/>
      </c>
      <c r="F416" s="24" t="str">
        <f>IF(ISNA(VLOOKUP($D416&amp;"",'GM2'!$G$2:$H$64,2,0)),"",VLOOKUP($D416&amp;"",'GM2'!$G$2:$H$64,2,0))</f>
        <v/>
      </c>
      <c r="G416" s="28" t="str">
        <f>IF(ISNA(VLOOKUP($D416&amp;"",'GM3'!$G$2:$H$20,2,0)),"",VLOOKUP($D416&amp;"",'GM3'!$G$2:$H$20,2,0))</f>
        <v/>
      </c>
      <c r="H416" s="21">
        <f>IF(ISNA(IF((VLOOKUP($D416,'SN1'!$E$2:$F$46,2,0))=1,1,0)),"",VLOOKUP($D416,'SN1'!$E$2:$F$46,2,0))</f>
        <v>0</v>
      </c>
      <c r="I416" s="24">
        <f>IF(ISNA(IF((VLOOKUP($D416,'SN2'!$E$2:$F$51,2,0))=1,1,0)),"",VLOOKUP($D416,'SN2'!$E$2:$F$51,2,0))</f>
        <v>0</v>
      </c>
      <c r="J416" s="24">
        <f>IF(ISNA(IF((VLOOKUP($D416,'SN3'!$E$2:$F$43,2,0))=1,2,0)),"",VLOOKUP($D416,'SN3'!$E$2:$F$43,2,0))</f>
        <v>0</v>
      </c>
      <c r="K416" s="24">
        <f>IF(ISNA(IF((VLOOKUP($D416,'SN4'!$E$2:$F$37,2,0))=1,1,0)),"",VLOOKUP($D416,'SN4'!$E$2:$F$37,2,0))</f>
        <v>0</v>
      </c>
      <c r="L416" s="21" t="str">
        <f>IF(ISNA(IF((VLOOKUP($D416,'GN1'!$F$2:$G$47,2,0))=1,1,0)),"",VLOOKUP($D416,'GN1'!$F$2:$G$47,2,0))</f>
        <v/>
      </c>
      <c r="M416" s="27" t="str">
        <f>IF(ISNA(IF((VLOOKUP($D416,'GN2'!$E$2:$F$37,2,0))=1,1,0)),"",VLOOKUP($D416,'GN2'!$E$2:$F$37,2,0))</f>
        <v/>
      </c>
      <c r="N416" s="27">
        <f>IF(ISNA(IF((VLOOKUP($D416,'GN3'!$E$2:$F$61,2,0))=1,1,0)),"",VLOOKUP($D416,'GN3'!$E$2:$F$61,2,0))</f>
        <v>0</v>
      </c>
      <c r="O416" s="29" t="str">
        <f>IF(ISNA(IF((VLOOKUP($D416,'GN4'!$E$3:$F$38,2,0))=1,1,0)),"",VLOOKUP($D416,'GN4'!$E$3:$F$38,2,0))</f>
        <v/>
      </c>
      <c r="P416" s="27"/>
      <c r="Q416" s="27"/>
      <c r="R416" s="27"/>
      <c r="S416" s="27"/>
      <c r="T416" s="27"/>
      <c r="U416" s="27"/>
      <c r="V416" s="27">
        <f>IF(ISNA(IF((VLOOKUP($D416,Chilicookoff!$C$2:$E$37,3,0))=1,1,0)),"",VLOOKUP($D416,Chilicookoff!$C$2:$E$37,3,0))</f>
        <v>0</v>
      </c>
      <c r="W416" s="29" t="str">
        <f>IF(ISNA(VLOOKUP($D416&amp;"",'Advisory Week'!$D$2:$E$32,2,0)),"",VLOOKUP($D416&amp;"",'Advisory Week'!$D$2:$E$32,2,0))</f>
        <v/>
      </c>
      <c r="X416" s="27"/>
      <c r="Y416" s="29" t="str">
        <f>IF(ISNA(IF((VLOOKUP($D416,'B-A-B'!$E$2:$F$70,2,0))=1,1,0)),"",VLOOKUP($D416,'B-A-B'!$E$2:$F$70,2,0))</f>
        <v/>
      </c>
      <c r="Z416" s="27"/>
      <c r="AA416" s="27"/>
      <c r="AB416" s="27" t="str">
        <f t="shared" si="0"/>
        <v/>
      </c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</row>
    <row r="417" spans="1:44" ht="15">
      <c r="A417" s="21">
        <f>Membership!$A421</f>
        <v>0</v>
      </c>
      <c r="B417" s="22">
        <f>Membership!$B421</f>
        <v>0</v>
      </c>
      <c r="C417" s="23">
        <f>Membership!$C421</f>
        <v>0</v>
      </c>
      <c r="D417" s="24" t="str">
        <f>Membership!$D421</f>
        <v/>
      </c>
      <c r="E417" s="27" t="str">
        <f>IF(ISNA(VLOOKUP($D417&amp;"",'GM1'!$G$2:$H$64,2,0)),"",VLOOKUP($D417&amp;"",'GM1'!$G$2:$H$64,2,0))</f>
        <v/>
      </c>
      <c r="F417" s="24" t="str">
        <f>IF(ISNA(VLOOKUP($D417&amp;"",'GM2'!$G$2:$H$64,2,0)),"",VLOOKUP($D417&amp;"",'GM2'!$G$2:$H$64,2,0))</f>
        <v/>
      </c>
      <c r="G417" s="28" t="str">
        <f>IF(ISNA(VLOOKUP($D417&amp;"",'GM3'!$G$2:$H$20,2,0)),"",VLOOKUP($D417&amp;"",'GM3'!$G$2:$H$20,2,0))</f>
        <v/>
      </c>
      <c r="H417" s="21">
        <f>IF(ISNA(IF((VLOOKUP($D417,'SN1'!$E$2:$F$46,2,0))=1,1,0)),"",VLOOKUP($D417,'SN1'!$E$2:$F$46,2,0))</f>
        <v>0</v>
      </c>
      <c r="I417" s="24">
        <f>IF(ISNA(IF((VLOOKUP($D417,'SN2'!$E$2:$F$51,2,0))=1,1,0)),"",VLOOKUP($D417,'SN2'!$E$2:$F$51,2,0))</f>
        <v>0</v>
      </c>
      <c r="J417" s="24">
        <f>IF(ISNA(IF((VLOOKUP($D417,'SN3'!$E$2:$F$43,2,0))=1,2,0)),"",VLOOKUP($D417,'SN3'!$E$2:$F$43,2,0))</f>
        <v>0</v>
      </c>
      <c r="K417" s="24">
        <f>IF(ISNA(IF((VLOOKUP($D417,'SN4'!$E$2:$F$37,2,0))=1,1,0)),"",VLOOKUP($D417,'SN4'!$E$2:$F$37,2,0))</f>
        <v>0</v>
      </c>
      <c r="L417" s="21" t="str">
        <f>IF(ISNA(IF((VLOOKUP($D417,'GN1'!$F$2:$G$47,2,0))=1,1,0)),"",VLOOKUP($D417,'GN1'!$F$2:$G$47,2,0))</f>
        <v/>
      </c>
      <c r="M417" s="27" t="str">
        <f>IF(ISNA(IF((VLOOKUP($D417,'GN2'!$E$2:$F$37,2,0))=1,1,0)),"",VLOOKUP($D417,'GN2'!$E$2:$F$37,2,0))</f>
        <v/>
      </c>
      <c r="N417" s="27">
        <f>IF(ISNA(IF((VLOOKUP($D417,'GN3'!$E$2:$F$61,2,0))=1,1,0)),"",VLOOKUP($D417,'GN3'!$E$2:$F$61,2,0))</f>
        <v>0</v>
      </c>
      <c r="O417" s="29" t="str">
        <f>IF(ISNA(IF((VLOOKUP($D417,'GN4'!$E$3:$F$38,2,0))=1,1,0)),"",VLOOKUP($D417,'GN4'!$E$3:$F$38,2,0))</f>
        <v/>
      </c>
      <c r="P417" s="27"/>
      <c r="Q417" s="27"/>
      <c r="R417" s="27"/>
      <c r="S417" s="27"/>
      <c r="T417" s="27"/>
      <c r="U417" s="27"/>
      <c r="V417" s="27">
        <f>IF(ISNA(IF((VLOOKUP($D417,Chilicookoff!$C$2:$E$37,3,0))=1,1,0)),"",VLOOKUP($D417,Chilicookoff!$C$2:$E$37,3,0))</f>
        <v>0</v>
      </c>
      <c r="W417" s="29" t="str">
        <f>IF(ISNA(VLOOKUP($D417&amp;"",'Advisory Week'!$D$2:$E$32,2,0)),"",VLOOKUP($D417&amp;"",'Advisory Week'!$D$2:$E$32,2,0))</f>
        <v/>
      </c>
      <c r="X417" s="27"/>
      <c r="Y417" s="29" t="str">
        <f>IF(ISNA(IF((VLOOKUP($D417,'B-A-B'!$E$2:$F$70,2,0))=1,1,0)),"",VLOOKUP($D417,'B-A-B'!$E$2:$F$70,2,0))</f>
        <v/>
      </c>
      <c r="Z417" s="27"/>
      <c r="AA417" s="27"/>
      <c r="AB417" s="27" t="str">
        <f t="shared" si="0"/>
        <v/>
      </c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</row>
    <row r="418" spans="1:44" ht="15">
      <c r="A418" s="21">
        <f>Membership!$A422</f>
        <v>0</v>
      </c>
      <c r="B418" s="22">
        <f>Membership!$B422</f>
        <v>0</v>
      </c>
      <c r="C418" s="23">
        <f>Membership!$C422</f>
        <v>0</v>
      </c>
      <c r="D418" s="24" t="str">
        <f>Membership!$D422</f>
        <v/>
      </c>
      <c r="E418" s="27" t="str">
        <f>IF(ISNA(VLOOKUP($D418&amp;"",'GM1'!$G$2:$H$64,2,0)),"",VLOOKUP($D418&amp;"",'GM1'!$G$2:$H$64,2,0))</f>
        <v/>
      </c>
      <c r="F418" s="24" t="str">
        <f>IF(ISNA(VLOOKUP($D418&amp;"",'GM2'!$G$2:$H$64,2,0)),"",VLOOKUP($D418&amp;"",'GM2'!$G$2:$H$64,2,0))</f>
        <v/>
      </c>
      <c r="G418" s="28" t="str">
        <f>IF(ISNA(VLOOKUP($D418&amp;"",'GM3'!$G$2:$H$20,2,0)),"",VLOOKUP($D418&amp;"",'GM3'!$G$2:$H$20,2,0))</f>
        <v/>
      </c>
      <c r="H418" s="21">
        <f>IF(ISNA(IF((VLOOKUP($D418,'SN1'!$E$2:$F$46,2,0))=1,1,0)),"",VLOOKUP($D418,'SN1'!$E$2:$F$46,2,0))</f>
        <v>0</v>
      </c>
      <c r="I418" s="24">
        <f>IF(ISNA(IF((VLOOKUP($D418,'SN2'!$E$2:$F$51,2,0))=1,1,0)),"",VLOOKUP($D418,'SN2'!$E$2:$F$51,2,0))</f>
        <v>0</v>
      </c>
      <c r="J418" s="24">
        <f>IF(ISNA(IF((VLOOKUP($D418,'SN3'!$E$2:$F$43,2,0))=1,2,0)),"",VLOOKUP($D418,'SN3'!$E$2:$F$43,2,0))</f>
        <v>0</v>
      </c>
      <c r="K418" s="24">
        <f>IF(ISNA(IF((VLOOKUP($D418,'SN4'!$E$2:$F$37,2,0))=1,1,0)),"",VLOOKUP($D418,'SN4'!$E$2:$F$37,2,0))</f>
        <v>0</v>
      </c>
      <c r="L418" s="21" t="str">
        <f>IF(ISNA(IF((VLOOKUP($D418,'GN1'!$F$2:$G$47,2,0))=1,1,0)),"",VLOOKUP($D418,'GN1'!$F$2:$G$47,2,0))</f>
        <v/>
      </c>
      <c r="M418" s="27" t="str">
        <f>IF(ISNA(IF((VLOOKUP($D418,'GN2'!$E$2:$F$37,2,0))=1,1,0)),"",VLOOKUP($D418,'GN2'!$E$2:$F$37,2,0))</f>
        <v/>
      </c>
      <c r="N418" s="27">
        <f>IF(ISNA(IF((VLOOKUP($D418,'GN3'!$E$2:$F$61,2,0))=1,1,0)),"",VLOOKUP($D418,'GN3'!$E$2:$F$61,2,0))</f>
        <v>0</v>
      </c>
      <c r="O418" s="29" t="str">
        <f>IF(ISNA(IF((VLOOKUP($D418,'GN4'!$E$3:$F$38,2,0))=1,1,0)),"",VLOOKUP($D418,'GN4'!$E$3:$F$38,2,0))</f>
        <v/>
      </c>
      <c r="P418" s="27"/>
      <c r="Q418" s="27"/>
      <c r="R418" s="27"/>
      <c r="S418" s="27"/>
      <c r="T418" s="27"/>
      <c r="U418" s="27"/>
      <c r="V418" s="27">
        <f>IF(ISNA(IF((VLOOKUP($D418,Chilicookoff!$C$2:$E$37,3,0))=1,1,0)),"",VLOOKUP($D418,Chilicookoff!$C$2:$E$37,3,0))</f>
        <v>0</v>
      </c>
      <c r="W418" s="29" t="str">
        <f>IF(ISNA(VLOOKUP($D418&amp;"",'Advisory Week'!$D$2:$E$32,2,0)),"",VLOOKUP($D418&amp;"",'Advisory Week'!$D$2:$E$32,2,0))</f>
        <v/>
      </c>
      <c r="X418" s="27"/>
      <c r="Y418" s="29" t="str">
        <f>IF(ISNA(IF((VLOOKUP($D418,'B-A-B'!$E$2:$F$70,2,0))=1,1,0)),"",VLOOKUP($D418,'B-A-B'!$E$2:$F$70,2,0))</f>
        <v/>
      </c>
      <c r="Z418" s="27"/>
      <c r="AA418" s="27"/>
      <c r="AB418" s="27" t="str">
        <f t="shared" si="0"/>
        <v/>
      </c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</row>
    <row r="419" spans="1:44" ht="15">
      <c r="A419" s="21">
        <f>Membership!$A423</f>
        <v>0</v>
      </c>
      <c r="B419" s="22">
        <f>Membership!$B423</f>
        <v>0</v>
      </c>
      <c r="C419" s="23">
        <f>Membership!$C423</f>
        <v>0</v>
      </c>
      <c r="D419" s="24" t="str">
        <f>Membership!$D423</f>
        <v/>
      </c>
      <c r="E419" s="27" t="str">
        <f>IF(ISNA(VLOOKUP($D419&amp;"",'GM1'!$G$2:$H$64,2,0)),"",VLOOKUP($D419&amp;"",'GM1'!$G$2:$H$64,2,0))</f>
        <v/>
      </c>
      <c r="F419" s="24" t="str">
        <f>IF(ISNA(VLOOKUP($D419&amp;"",'GM2'!$G$2:$H$64,2,0)),"",VLOOKUP($D419&amp;"",'GM2'!$G$2:$H$64,2,0))</f>
        <v/>
      </c>
      <c r="G419" s="28" t="str">
        <f>IF(ISNA(VLOOKUP($D419&amp;"",'GM3'!$G$2:$H$20,2,0)),"",VLOOKUP($D419&amp;"",'GM3'!$G$2:$H$20,2,0))</f>
        <v/>
      </c>
      <c r="H419" s="21">
        <f>IF(ISNA(IF((VLOOKUP($D419,'SN1'!$E$2:$F$46,2,0))=1,1,0)),"",VLOOKUP($D419,'SN1'!$E$2:$F$46,2,0))</f>
        <v>0</v>
      </c>
      <c r="I419" s="24">
        <f>IF(ISNA(IF((VLOOKUP($D419,'SN2'!$E$2:$F$51,2,0))=1,1,0)),"",VLOOKUP($D419,'SN2'!$E$2:$F$51,2,0))</f>
        <v>0</v>
      </c>
      <c r="J419" s="24">
        <f>IF(ISNA(IF((VLOOKUP($D419,'SN3'!$E$2:$F$43,2,0))=1,2,0)),"",VLOOKUP($D419,'SN3'!$E$2:$F$43,2,0))</f>
        <v>0</v>
      </c>
      <c r="K419" s="24">
        <f>IF(ISNA(IF((VLOOKUP($D419,'SN4'!$E$2:$F$37,2,0))=1,1,0)),"",VLOOKUP($D419,'SN4'!$E$2:$F$37,2,0))</f>
        <v>0</v>
      </c>
      <c r="L419" s="21" t="str">
        <f>IF(ISNA(IF((VLOOKUP($D419,'GN1'!$F$2:$G$47,2,0))=1,1,0)),"",VLOOKUP($D419,'GN1'!$F$2:$G$47,2,0))</f>
        <v/>
      </c>
      <c r="M419" s="27" t="str">
        <f>IF(ISNA(IF((VLOOKUP($D419,'GN2'!$E$2:$F$37,2,0))=1,1,0)),"",VLOOKUP($D419,'GN2'!$E$2:$F$37,2,0))</f>
        <v/>
      </c>
      <c r="N419" s="27">
        <f>IF(ISNA(IF((VLOOKUP($D419,'GN3'!$E$2:$F$61,2,0))=1,1,0)),"",VLOOKUP($D419,'GN3'!$E$2:$F$61,2,0))</f>
        <v>0</v>
      </c>
      <c r="O419" s="29" t="str">
        <f>IF(ISNA(IF((VLOOKUP($D419,'GN4'!$E$3:$F$38,2,0))=1,1,0)),"",VLOOKUP($D419,'GN4'!$E$3:$F$38,2,0))</f>
        <v/>
      </c>
      <c r="P419" s="27"/>
      <c r="Q419" s="27"/>
      <c r="R419" s="27"/>
      <c r="S419" s="27"/>
      <c r="T419" s="27"/>
      <c r="U419" s="27"/>
      <c r="V419" s="27">
        <f>IF(ISNA(IF((VLOOKUP($D419,Chilicookoff!$C$2:$E$37,3,0))=1,1,0)),"",VLOOKUP($D419,Chilicookoff!$C$2:$E$37,3,0))</f>
        <v>0</v>
      </c>
      <c r="W419" s="29" t="str">
        <f>IF(ISNA(VLOOKUP($D419&amp;"",'Advisory Week'!$D$2:$E$32,2,0)),"",VLOOKUP($D419&amp;"",'Advisory Week'!$D$2:$E$32,2,0))</f>
        <v/>
      </c>
      <c r="X419" s="27"/>
      <c r="Y419" s="29" t="str">
        <f>IF(ISNA(IF((VLOOKUP($D419,'B-A-B'!$E$2:$F$70,2,0))=1,1,0)),"",VLOOKUP($D419,'B-A-B'!$E$2:$F$70,2,0))</f>
        <v/>
      </c>
      <c r="Z419" s="27"/>
      <c r="AA419" s="27"/>
      <c r="AB419" s="27" t="str">
        <f t="shared" si="0"/>
        <v/>
      </c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</row>
    <row r="420" spans="1:44" ht="15">
      <c r="A420" s="21">
        <f>Membership!$A424</f>
        <v>0</v>
      </c>
      <c r="B420" s="22">
        <f>Membership!$B424</f>
        <v>0</v>
      </c>
      <c r="C420" s="23">
        <f>Membership!$C424</f>
        <v>0</v>
      </c>
      <c r="D420" s="24" t="str">
        <f>Membership!$D424</f>
        <v/>
      </c>
      <c r="E420" s="27" t="str">
        <f>IF(ISNA(VLOOKUP($D420&amp;"",'GM1'!$G$2:$H$64,2,0)),"",VLOOKUP($D420&amp;"",'GM1'!$G$2:$H$64,2,0))</f>
        <v/>
      </c>
      <c r="F420" s="24" t="str">
        <f>IF(ISNA(VLOOKUP($D420&amp;"",'GM2'!$G$2:$H$64,2,0)),"",VLOOKUP($D420&amp;"",'GM2'!$G$2:$H$64,2,0))</f>
        <v/>
      </c>
      <c r="G420" s="28" t="str">
        <f>IF(ISNA(VLOOKUP($D420&amp;"",'GM3'!$G$2:$H$20,2,0)),"",VLOOKUP($D420&amp;"",'GM3'!$G$2:$H$20,2,0))</f>
        <v/>
      </c>
      <c r="H420" s="21">
        <f>IF(ISNA(IF((VLOOKUP($D420,'SN1'!$E$2:$F$46,2,0))=1,1,0)),"",VLOOKUP($D420,'SN1'!$E$2:$F$46,2,0))</f>
        <v>0</v>
      </c>
      <c r="I420" s="24">
        <f>IF(ISNA(IF((VLOOKUP($D420,'SN2'!$E$2:$F$51,2,0))=1,1,0)),"",VLOOKUP($D420,'SN2'!$E$2:$F$51,2,0))</f>
        <v>0</v>
      </c>
      <c r="J420" s="24">
        <f>IF(ISNA(IF((VLOOKUP($D420,'SN3'!$E$2:$F$43,2,0))=1,2,0)),"",VLOOKUP($D420,'SN3'!$E$2:$F$43,2,0))</f>
        <v>0</v>
      </c>
      <c r="K420" s="24">
        <f>IF(ISNA(IF((VLOOKUP($D420,'SN4'!$E$2:$F$37,2,0))=1,1,0)),"",VLOOKUP($D420,'SN4'!$E$2:$F$37,2,0))</f>
        <v>0</v>
      </c>
      <c r="L420" s="21" t="str">
        <f>IF(ISNA(IF((VLOOKUP($D420,'GN1'!$F$2:$G$47,2,0))=1,1,0)),"",VLOOKUP($D420,'GN1'!$F$2:$G$47,2,0))</f>
        <v/>
      </c>
      <c r="M420" s="27" t="str">
        <f>IF(ISNA(IF((VLOOKUP($D420,'GN2'!$E$2:$F$37,2,0))=1,1,0)),"",VLOOKUP($D420,'GN2'!$E$2:$F$37,2,0))</f>
        <v/>
      </c>
      <c r="N420" s="27">
        <f>IF(ISNA(IF((VLOOKUP($D420,'GN3'!$E$2:$F$61,2,0))=1,1,0)),"",VLOOKUP($D420,'GN3'!$E$2:$F$61,2,0))</f>
        <v>0</v>
      </c>
      <c r="O420" s="29" t="str">
        <f>IF(ISNA(IF((VLOOKUP($D420,'GN4'!$E$3:$F$38,2,0))=1,1,0)),"",VLOOKUP($D420,'GN4'!$E$3:$F$38,2,0))</f>
        <v/>
      </c>
      <c r="P420" s="27"/>
      <c r="Q420" s="27"/>
      <c r="R420" s="27"/>
      <c r="S420" s="27"/>
      <c r="T420" s="27"/>
      <c r="U420" s="27"/>
      <c r="V420" s="27">
        <f>IF(ISNA(IF((VLOOKUP($D420,Chilicookoff!$C$2:$E$37,3,0))=1,1,0)),"",VLOOKUP($D420,Chilicookoff!$C$2:$E$37,3,0))</f>
        <v>0</v>
      </c>
      <c r="W420" s="29" t="str">
        <f>IF(ISNA(VLOOKUP($D420&amp;"",'Advisory Week'!$D$2:$E$32,2,0)),"",VLOOKUP($D420&amp;"",'Advisory Week'!$D$2:$E$32,2,0))</f>
        <v/>
      </c>
      <c r="X420" s="27"/>
      <c r="Y420" s="29" t="str">
        <f>IF(ISNA(IF((VLOOKUP($D420,'B-A-B'!$E$2:$F$70,2,0))=1,1,0)),"",VLOOKUP($D420,'B-A-B'!$E$2:$F$70,2,0))</f>
        <v/>
      </c>
      <c r="Z420" s="27"/>
      <c r="AA420" s="27"/>
      <c r="AB420" s="27" t="str">
        <f t="shared" si="0"/>
        <v/>
      </c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</row>
    <row r="421" spans="1:44" ht="15">
      <c r="A421" s="21">
        <f>Membership!$A425</f>
        <v>0</v>
      </c>
      <c r="B421" s="22">
        <f>Membership!$B425</f>
        <v>0</v>
      </c>
      <c r="C421" s="23">
        <f>Membership!$C425</f>
        <v>0</v>
      </c>
      <c r="D421" s="24" t="str">
        <f>Membership!$D425</f>
        <v/>
      </c>
      <c r="E421" s="27" t="str">
        <f>IF(ISNA(VLOOKUP($D421&amp;"",'GM1'!$G$2:$H$64,2,0)),"",VLOOKUP($D421&amp;"",'GM1'!$G$2:$H$64,2,0))</f>
        <v/>
      </c>
      <c r="F421" s="24" t="str">
        <f>IF(ISNA(VLOOKUP($D421&amp;"",'GM2'!$G$2:$H$64,2,0)),"",VLOOKUP($D421&amp;"",'GM2'!$G$2:$H$64,2,0))</f>
        <v/>
      </c>
      <c r="G421" s="28" t="str">
        <f>IF(ISNA(VLOOKUP($D421&amp;"",'GM3'!$G$2:$H$20,2,0)),"",VLOOKUP($D421&amp;"",'GM3'!$G$2:$H$20,2,0))</f>
        <v/>
      </c>
      <c r="H421" s="21">
        <f>IF(ISNA(IF((VLOOKUP($D421,'SN1'!$E$2:$F$46,2,0))=1,1,0)),"",VLOOKUP($D421,'SN1'!$E$2:$F$46,2,0))</f>
        <v>0</v>
      </c>
      <c r="I421" s="24">
        <f>IF(ISNA(IF((VLOOKUP($D421,'SN2'!$E$2:$F$51,2,0))=1,1,0)),"",VLOOKUP($D421,'SN2'!$E$2:$F$51,2,0))</f>
        <v>0</v>
      </c>
      <c r="J421" s="24">
        <f>IF(ISNA(IF((VLOOKUP($D421,'SN3'!$E$2:$F$43,2,0))=1,2,0)),"",VLOOKUP($D421,'SN3'!$E$2:$F$43,2,0))</f>
        <v>0</v>
      </c>
      <c r="K421" s="24">
        <f>IF(ISNA(IF((VLOOKUP($D421,'SN4'!$E$2:$F$37,2,0))=1,1,0)),"",VLOOKUP($D421,'SN4'!$E$2:$F$37,2,0))</f>
        <v>0</v>
      </c>
      <c r="L421" s="21" t="str">
        <f>IF(ISNA(IF((VLOOKUP($D421,'GN1'!$F$2:$G$47,2,0))=1,1,0)),"",VLOOKUP($D421,'GN1'!$F$2:$G$47,2,0))</f>
        <v/>
      </c>
      <c r="M421" s="27" t="str">
        <f>IF(ISNA(IF((VLOOKUP($D421,'GN2'!$E$2:$F$37,2,0))=1,1,0)),"",VLOOKUP($D421,'GN2'!$E$2:$F$37,2,0))</f>
        <v/>
      </c>
      <c r="N421" s="27">
        <f>IF(ISNA(IF((VLOOKUP($D421,'GN3'!$E$2:$F$61,2,0))=1,1,0)),"",VLOOKUP($D421,'GN3'!$E$2:$F$61,2,0))</f>
        <v>0</v>
      </c>
      <c r="O421" s="29" t="str">
        <f>IF(ISNA(IF((VLOOKUP($D421,'GN4'!$E$3:$F$38,2,0))=1,1,0)),"",VLOOKUP($D421,'GN4'!$E$3:$F$38,2,0))</f>
        <v/>
      </c>
      <c r="P421" s="27"/>
      <c r="Q421" s="27"/>
      <c r="R421" s="27"/>
      <c r="S421" s="27"/>
      <c r="T421" s="27"/>
      <c r="U421" s="27"/>
      <c r="V421" s="27">
        <f>IF(ISNA(IF((VLOOKUP($D421,Chilicookoff!$C$2:$E$37,3,0))=1,1,0)),"",VLOOKUP($D421,Chilicookoff!$C$2:$E$37,3,0))</f>
        <v>0</v>
      </c>
      <c r="W421" s="29" t="str">
        <f>IF(ISNA(VLOOKUP($D421&amp;"",'Advisory Week'!$D$2:$E$32,2,0)),"",VLOOKUP($D421&amp;"",'Advisory Week'!$D$2:$E$32,2,0))</f>
        <v/>
      </c>
      <c r="X421" s="27"/>
      <c r="Y421" s="29" t="str">
        <f>IF(ISNA(IF((VLOOKUP($D421,'B-A-B'!$E$2:$F$70,2,0))=1,1,0)),"",VLOOKUP($D421,'B-A-B'!$E$2:$F$70,2,0))</f>
        <v/>
      </c>
      <c r="Z421" s="27"/>
      <c r="AA421" s="27"/>
      <c r="AB421" s="27" t="str">
        <f t="shared" si="0"/>
        <v/>
      </c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</row>
    <row r="422" spans="1:44" ht="15">
      <c r="A422" s="21">
        <f>Membership!$A426</f>
        <v>0</v>
      </c>
      <c r="B422" s="22">
        <f>Membership!$B426</f>
        <v>0</v>
      </c>
      <c r="C422" s="23">
        <f>Membership!$C426</f>
        <v>0</v>
      </c>
      <c r="D422" s="24" t="str">
        <f>Membership!$D426</f>
        <v/>
      </c>
      <c r="E422" s="27" t="str">
        <f>IF(ISNA(VLOOKUP($D422&amp;"",'GM1'!$G$2:$H$64,2,0)),"",VLOOKUP($D422&amp;"",'GM1'!$G$2:$H$64,2,0))</f>
        <v/>
      </c>
      <c r="F422" s="24" t="str">
        <f>IF(ISNA(VLOOKUP($D422&amp;"",'GM2'!$G$2:$H$64,2,0)),"",VLOOKUP($D422&amp;"",'GM2'!$G$2:$H$64,2,0))</f>
        <v/>
      </c>
      <c r="G422" s="28" t="str">
        <f>IF(ISNA(VLOOKUP($D422&amp;"",'GM3'!$G$2:$H$20,2,0)),"",VLOOKUP($D422&amp;"",'GM3'!$G$2:$H$20,2,0))</f>
        <v/>
      </c>
      <c r="H422" s="21">
        <f>IF(ISNA(IF((VLOOKUP($D422,'SN1'!$E$2:$F$46,2,0))=1,1,0)),"",VLOOKUP($D422,'SN1'!$E$2:$F$46,2,0))</f>
        <v>0</v>
      </c>
      <c r="I422" s="24">
        <f>IF(ISNA(IF((VLOOKUP($D422,'SN2'!$E$2:$F$51,2,0))=1,1,0)),"",VLOOKUP($D422,'SN2'!$E$2:$F$51,2,0))</f>
        <v>0</v>
      </c>
      <c r="J422" s="24">
        <f>IF(ISNA(IF((VLOOKUP($D422,'SN3'!$E$2:$F$43,2,0))=1,2,0)),"",VLOOKUP($D422,'SN3'!$E$2:$F$43,2,0))</f>
        <v>0</v>
      </c>
      <c r="K422" s="24">
        <f>IF(ISNA(IF((VLOOKUP($D422,'SN4'!$E$2:$F$37,2,0))=1,1,0)),"",VLOOKUP($D422,'SN4'!$E$2:$F$37,2,0))</f>
        <v>0</v>
      </c>
      <c r="L422" s="21" t="str">
        <f>IF(ISNA(IF((VLOOKUP($D422,'GN1'!$F$2:$G$47,2,0))=1,1,0)),"",VLOOKUP($D422,'GN1'!$F$2:$G$47,2,0))</f>
        <v/>
      </c>
      <c r="M422" s="27" t="str">
        <f>IF(ISNA(IF((VLOOKUP($D422,'GN2'!$E$2:$F$37,2,0))=1,1,0)),"",VLOOKUP($D422,'GN2'!$E$2:$F$37,2,0))</f>
        <v/>
      </c>
      <c r="N422" s="27">
        <f>IF(ISNA(IF((VLOOKUP($D422,'GN3'!$E$2:$F$61,2,0))=1,1,0)),"",VLOOKUP($D422,'GN3'!$E$2:$F$61,2,0))</f>
        <v>0</v>
      </c>
      <c r="O422" s="29" t="str">
        <f>IF(ISNA(IF((VLOOKUP($D422,'GN4'!$E$3:$F$38,2,0))=1,1,0)),"",VLOOKUP($D422,'GN4'!$E$3:$F$38,2,0))</f>
        <v/>
      </c>
      <c r="P422" s="27"/>
      <c r="Q422" s="27"/>
      <c r="R422" s="27"/>
      <c r="S422" s="27"/>
      <c r="T422" s="27"/>
      <c r="U422" s="27"/>
      <c r="V422" s="27">
        <f>IF(ISNA(IF((VLOOKUP($D422,Chilicookoff!$C$2:$E$37,3,0))=1,1,0)),"",VLOOKUP($D422,Chilicookoff!$C$2:$E$37,3,0))</f>
        <v>0</v>
      </c>
      <c r="W422" s="29" t="str">
        <f>IF(ISNA(VLOOKUP($D422&amp;"",'Advisory Week'!$D$2:$E$32,2,0)),"",VLOOKUP($D422&amp;"",'Advisory Week'!$D$2:$E$32,2,0))</f>
        <v/>
      </c>
      <c r="X422" s="27"/>
      <c r="Y422" s="29" t="str">
        <f>IF(ISNA(IF((VLOOKUP($D422,'B-A-B'!$E$2:$F$70,2,0))=1,1,0)),"",VLOOKUP($D422,'B-A-B'!$E$2:$F$70,2,0))</f>
        <v/>
      </c>
      <c r="Z422" s="27"/>
      <c r="AA422" s="27"/>
      <c r="AB422" s="27" t="str">
        <f t="shared" si="0"/>
        <v/>
      </c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</row>
    <row r="423" spans="1:44" ht="15">
      <c r="A423" s="21">
        <f>Membership!$A427</f>
        <v>0</v>
      </c>
      <c r="B423" s="22">
        <f>Membership!$B427</f>
        <v>0</v>
      </c>
      <c r="C423" s="23">
        <f>Membership!$C427</f>
        <v>0</v>
      </c>
      <c r="D423" s="24" t="str">
        <f>Membership!$D427</f>
        <v/>
      </c>
      <c r="E423" s="27" t="str">
        <f>IF(ISNA(VLOOKUP($D423&amp;"",'GM1'!$G$2:$H$64,2,0)),"",VLOOKUP($D423&amp;"",'GM1'!$G$2:$H$64,2,0))</f>
        <v/>
      </c>
      <c r="F423" s="24" t="str">
        <f>IF(ISNA(VLOOKUP($D423&amp;"",'GM2'!$G$2:$H$64,2,0)),"",VLOOKUP($D423&amp;"",'GM2'!$G$2:$H$64,2,0))</f>
        <v/>
      </c>
      <c r="G423" s="28" t="str">
        <f>IF(ISNA(VLOOKUP($D423&amp;"",'GM3'!$G$2:$H$20,2,0)),"",VLOOKUP($D423&amp;"",'GM3'!$G$2:$H$20,2,0))</f>
        <v/>
      </c>
      <c r="H423" s="21">
        <f>IF(ISNA(IF((VLOOKUP($D423,'SN1'!$E$2:$F$46,2,0))=1,1,0)),"",VLOOKUP($D423,'SN1'!$E$2:$F$46,2,0))</f>
        <v>0</v>
      </c>
      <c r="I423" s="24">
        <f>IF(ISNA(IF((VLOOKUP($D423,'SN2'!$E$2:$F$51,2,0))=1,1,0)),"",VLOOKUP($D423,'SN2'!$E$2:$F$51,2,0))</f>
        <v>0</v>
      </c>
      <c r="J423" s="24">
        <f>IF(ISNA(IF((VLOOKUP($D423,'SN3'!$E$2:$F$43,2,0))=1,2,0)),"",VLOOKUP($D423,'SN3'!$E$2:$F$43,2,0))</f>
        <v>0</v>
      </c>
      <c r="K423" s="24">
        <f>IF(ISNA(IF((VLOOKUP($D423,'SN4'!$E$2:$F$37,2,0))=1,1,0)),"",VLOOKUP($D423,'SN4'!$E$2:$F$37,2,0))</f>
        <v>0</v>
      </c>
      <c r="L423" s="21" t="str">
        <f>IF(ISNA(IF((VLOOKUP($D423,'GN1'!$F$2:$G$47,2,0))=1,1,0)),"",VLOOKUP($D423,'GN1'!$F$2:$G$47,2,0))</f>
        <v/>
      </c>
      <c r="M423" s="27" t="str">
        <f>IF(ISNA(IF((VLOOKUP($D423,'GN2'!$E$2:$F$37,2,0))=1,1,0)),"",VLOOKUP($D423,'GN2'!$E$2:$F$37,2,0))</f>
        <v/>
      </c>
      <c r="N423" s="27">
        <f>IF(ISNA(IF((VLOOKUP($D423,'GN3'!$E$2:$F$61,2,0))=1,1,0)),"",VLOOKUP($D423,'GN3'!$E$2:$F$61,2,0))</f>
        <v>0</v>
      </c>
      <c r="O423" s="29" t="str">
        <f>IF(ISNA(IF((VLOOKUP($D423,'GN4'!$E$3:$F$38,2,0))=1,1,0)),"",VLOOKUP($D423,'GN4'!$E$3:$F$38,2,0))</f>
        <v/>
      </c>
      <c r="P423" s="27"/>
      <c r="Q423" s="27"/>
      <c r="R423" s="27"/>
      <c r="S423" s="27"/>
      <c r="T423" s="27"/>
      <c r="U423" s="27"/>
      <c r="V423" s="27">
        <f>IF(ISNA(IF((VLOOKUP($D423,Chilicookoff!$C$2:$E$37,3,0))=1,1,0)),"",VLOOKUP($D423,Chilicookoff!$C$2:$E$37,3,0))</f>
        <v>0</v>
      </c>
      <c r="W423" s="29" t="str">
        <f>IF(ISNA(VLOOKUP($D423&amp;"",'Advisory Week'!$D$2:$E$32,2,0)),"",VLOOKUP($D423&amp;"",'Advisory Week'!$D$2:$E$32,2,0))</f>
        <v/>
      </c>
      <c r="X423" s="27"/>
      <c r="Y423" s="29" t="str">
        <f>IF(ISNA(IF((VLOOKUP($D423,'B-A-B'!$E$2:$F$70,2,0))=1,1,0)),"",VLOOKUP($D423,'B-A-B'!$E$2:$F$70,2,0))</f>
        <v/>
      </c>
      <c r="Z423" s="27"/>
      <c r="AA423" s="27"/>
      <c r="AB423" s="27" t="str">
        <f t="shared" si="0"/>
        <v/>
      </c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</row>
    <row r="424" spans="1:44" ht="15">
      <c r="A424" s="21">
        <f>Membership!$A428</f>
        <v>0</v>
      </c>
      <c r="B424" s="22">
        <f>Membership!$B428</f>
        <v>0</v>
      </c>
      <c r="C424" s="23">
        <f>Membership!$C428</f>
        <v>0</v>
      </c>
      <c r="D424" s="24" t="str">
        <f>Membership!$D428</f>
        <v/>
      </c>
      <c r="E424" s="27" t="str">
        <f>IF(ISNA(VLOOKUP($D424&amp;"",'GM1'!$G$2:$H$64,2,0)),"",VLOOKUP($D424&amp;"",'GM1'!$G$2:$H$64,2,0))</f>
        <v/>
      </c>
      <c r="F424" s="24" t="str">
        <f>IF(ISNA(VLOOKUP($D424&amp;"",'GM2'!$G$2:$H$64,2,0)),"",VLOOKUP($D424&amp;"",'GM2'!$G$2:$H$64,2,0))</f>
        <v/>
      </c>
      <c r="G424" s="28" t="str">
        <f>IF(ISNA(VLOOKUP($D424&amp;"",'GM3'!$G$2:$H$20,2,0)),"",VLOOKUP($D424&amp;"",'GM3'!$G$2:$H$20,2,0))</f>
        <v/>
      </c>
      <c r="H424" s="21">
        <f>IF(ISNA(IF((VLOOKUP($D424,'SN1'!$E$2:$F$46,2,0))=1,1,0)),"",VLOOKUP($D424,'SN1'!$E$2:$F$46,2,0))</f>
        <v>0</v>
      </c>
      <c r="I424" s="24">
        <f>IF(ISNA(IF((VLOOKUP($D424,'SN2'!$E$2:$F$51,2,0))=1,1,0)),"",VLOOKUP($D424,'SN2'!$E$2:$F$51,2,0))</f>
        <v>0</v>
      </c>
      <c r="J424" s="24">
        <f>IF(ISNA(IF((VLOOKUP($D424,'SN3'!$E$2:$F$43,2,0))=1,2,0)),"",VLOOKUP($D424,'SN3'!$E$2:$F$43,2,0))</f>
        <v>0</v>
      </c>
      <c r="K424" s="24">
        <f>IF(ISNA(IF((VLOOKUP($D424,'SN4'!$E$2:$F$37,2,0))=1,1,0)),"",VLOOKUP($D424,'SN4'!$E$2:$F$37,2,0))</f>
        <v>0</v>
      </c>
      <c r="L424" s="21" t="str">
        <f>IF(ISNA(IF((VLOOKUP($D424,'GN1'!$F$2:$G$47,2,0))=1,1,0)),"",VLOOKUP($D424,'GN1'!$F$2:$G$47,2,0))</f>
        <v/>
      </c>
      <c r="M424" s="27" t="str">
        <f>IF(ISNA(IF((VLOOKUP($D424,'GN2'!$E$2:$F$37,2,0))=1,1,0)),"",VLOOKUP($D424,'GN2'!$E$2:$F$37,2,0))</f>
        <v/>
      </c>
      <c r="N424" s="27">
        <f>IF(ISNA(IF((VLOOKUP($D424,'GN3'!$E$2:$F$61,2,0))=1,1,0)),"",VLOOKUP($D424,'GN3'!$E$2:$F$61,2,0))</f>
        <v>0</v>
      </c>
      <c r="O424" s="29" t="str">
        <f>IF(ISNA(IF((VLOOKUP($D424,'GN4'!$E$3:$F$38,2,0))=1,1,0)),"",VLOOKUP($D424,'GN4'!$E$3:$F$38,2,0))</f>
        <v/>
      </c>
      <c r="P424" s="27"/>
      <c r="Q424" s="27"/>
      <c r="R424" s="27"/>
      <c r="S424" s="27"/>
      <c r="T424" s="27"/>
      <c r="U424" s="27"/>
      <c r="V424" s="27">
        <f>IF(ISNA(IF((VLOOKUP($D424,Chilicookoff!$C$2:$E$37,3,0))=1,1,0)),"",VLOOKUP($D424,Chilicookoff!$C$2:$E$37,3,0))</f>
        <v>0</v>
      </c>
      <c r="W424" s="29" t="str">
        <f>IF(ISNA(VLOOKUP($D424&amp;"",'Advisory Week'!$D$2:$E$32,2,0)),"",VLOOKUP($D424&amp;"",'Advisory Week'!$D$2:$E$32,2,0))</f>
        <v/>
      </c>
      <c r="X424" s="27"/>
      <c r="Y424" s="29" t="str">
        <f>IF(ISNA(IF((VLOOKUP($D424,'B-A-B'!$E$2:$F$70,2,0))=1,1,0)),"",VLOOKUP($D424,'B-A-B'!$E$2:$F$70,2,0))</f>
        <v/>
      </c>
      <c r="Z424" s="27"/>
      <c r="AA424" s="27"/>
      <c r="AB424" s="27" t="str">
        <f t="shared" si="0"/>
        <v/>
      </c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</row>
    <row r="425" spans="1:44" ht="15">
      <c r="A425" s="21">
        <f>Membership!$A429</f>
        <v>0</v>
      </c>
      <c r="B425" s="22">
        <f>Membership!$B429</f>
        <v>0</v>
      </c>
      <c r="C425" s="23">
        <f>Membership!$C429</f>
        <v>0</v>
      </c>
      <c r="D425" s="24" t="str">
        <f>Membership!$D429</f>
        <v/>
      </c>
      <c r="E425" s="27" t="str">
        <f>IF(ISNA(VLOOKUP($D425&amp;"",'GM1'!$G$2:$H$64,2,0)),"",VLOOKUP($D425&amp;"",'GM1'!$G$2:$H$64,2,0))</f>
        <v/>
      </c>
      <c r="F425" s="24" t="str">
        <f>IF(ISNA(VLOOKUP($D425&amp;"",'GM2'!$G$2:$H$64,2,0)),"",VLOOKUP($D425&amp;"",'GM2'!$G$2:$H$64,2,0))</f>
        <v/>
      </c>
      <c r="G425" s="28" t="str">
        <f>IF(ISNA(VLOOKUP($D425&amp;"",'GM3'!$G$2:$H$20,2,0)),"",VLOOKUP($D425&amp;"",'GM3'!$G$2:$H$20,2,0))</f>
        <v/>
      </c>
      <c r="H425" s="21">
        <f>IF(ISNA(IF((VLOOKUP($D425,'SN1'!$E$2:$F$46,2,0))=1,1,0)),"",VLOOKUP($D425,'SN1'!$E$2:$F$46,2,0))</f>
        <v>0</v>
      </c>
      <c r="I425" s="24">
        <f>IF(ISNA(IF((VLOOKUP($D425,'SN2'!$E$2:$F$51,2,0))=1,1,0)),"",VLOOKUP($D425,'SN2'!$E$2:$F$51,2,0))</f>
        <v>0</v>
      </c>
      <c r="J425" s="24">
        <f>IF(ISNA(IF((VLOOKUP($D425,'SN3'!$E$2:$F$43,2,0))=1,2,0)),"",VLOOKUP($D425,'SN3'!$E$2:$F$43,2,0))</f>
        <v>0</v>
      </c>
      <c r="K425" s="24">
        <f>IF(ISNA(IF((VLOOKUP($D425,'SN4'!$E$2:$F$37,2,0))=1,1,0)),"",VLOOKUP($D425,'SN4'!$E$2:$F$37,2,0))</f>
        <v>0</v>
      </c>
      <c r="L425" s="21" t="str">
        <f>IF(ISNA(IF((VLOOKUP($D425,'GN1'!$F$2:$G$47,2,0))=1,1,0)),"",VLOOKUP($D425,'GN1'!$F$2:$G$47,2,0))</f>
        <v/>
      </c>
      <c r="M425" s="27" t="str">
        <f>IF(ISNA(IF((VLOOKUP($D425,'GN2'!$E$2:$F$37,2,0))=1,1,0)),"",VLOOKUP($D425,'GN2'!$E$2:$F$37,2,0))</f>
        <v/>
      </c>
      <c r="N425" s="27">
        <f>IF(ISNA(IF((VLOOKUP($D425,'GN3'!$E$2:$F$61,2,0))=1,1,0)),"",VLOOKUP($D425,'GN3'!$E$2:$F$61,2,0))</f>
        <v>0</v>
      </c>
      <c r="O425" s="29" t="str">
        <f>IF(ISNA(IF((VLOOKUP($D425,'GN4'!$E$3:$F$38,2,0))=1,1,0)),"",VLOOKUP($D425,'GN4'!$E$3:$F$38,2,0))</f>
        <v/>
      </c>
      <c r="P425" s="27"/>
      <c r="Q425" s="27"/>
      <c r="R425" s="27"/>
      <c r="S425" s="27"/>
      <c r="T425" s="27"/>
      <c r="U425" s="27"/>
      <c r="V425" s="27">
        <f>IF(ISNA(IF((VLOOKUP($D425,Chilicookoff!$C$2:$E$37,3,0))=1,1,0)),"",VLOOKUP($D425,Chilicookoff!$C$2:$E$37,3,0))</f>
        <v>0</v>
      </c>
      <c r="W425" s="29" t="str">
        <f>IF(ISNA(VLOOKUP($D425&amp;"",'Advisory Week'!$D$2:$E$32,2,0)),"",VLOOKUP($D425&amp;"",'Advisory Week'!$D$2:$E$32,2,0))</f>
        <v/>
      </c>
      <c r="X425" s="27"/>
      <c r="Y425" s="29" t="str">
        <f>IF(ISNA(IF((VLOOKUP($D425,'B-A-B'!$E$2:$F$70,2,0))=1,1,0)),"",VLOOKUP($D425,'B-A-B'!$E$2:$F$70,2,0))</f>
        <v/>
      </c>
      <c r="Z425" s="27"/>
      <c r="AA425" s="27"/>
      <c r="AB425" s="27" t="str">
        <f t="shared" si="0"/>
        <v/>
      </c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</row>
    <row r="426" spans="1:44" ht="15">
      <c r="A426" s="21">
        <f>Membership!$A430</f>
        <v>0</v>
      </c>
      <c r="B426" s="22">
        <f>Membership!$B430</f>
        <v>0</v>
      </c>
      <c r="C426" s="23">
        <f>Membership!$C430</f>
        <v>0</v>
      </c>
      <c r="D426" s="24" t="str">
        <f>Membership!$D430</f>
        <v/>
      </c>
      <c r="E426" s="27" t="str">
        <f>IF(ISNA(VLOOKUP($D426&amp;"",'GM1'!$G$2:$H$64,2,0)),"",VLOOKUP($D426&amp;"",'GM1'!$G$2:$H$64,2,0))</f>
        <v/>
      </c>
      <c r="F426" s="24" t="str">
        <f>IF(ISNA(VLOOKUP($D426&amp;"",'GM2'!$G$2:$H$64,2,0)),"",VLOOKUP($D426&amp;"",'GM2'!$G$2:$H$64,2,0))</f>
        <v/>
      </c>
      <c r="G426" s="28" t="str">
        <f>IF(ISNA(VLOOKUP($D426&amp;"",'GM3'!$G$2:$H$20,2,0)),"",VLOOKUP($D426&amp;"",'GM3'!$G$2:$H$20,2,0))</f>
        <v/>
      </c>
      <c r="H426" s="21">
        <f>IF(ISNA(IF((VLOOKUP($D426,'SN1'!$E$2:$F$46,2,0))=1,1,0)),"",VLOOKUP($D426,'SN1'!$E$2:$F$46,2,0))</f>
        <v>0</v>
      </c>
      <c r="I426" s="24">
        <f>IF(ISNA(IF((VLOOKUP($D426,'SN2'!$E$2:$F$51,2,0))=1,1,0)),"",VLOOKUP($D426,'SN2'!$E$2:$F$51,2,0))</f>
        <v>0</v>
      </c>
      <c r="J426" s="24">
        <f>IF(ISNA(IF((VLOOKUP($D426,'SN3'!$E$2:$F$43,2,0))=1,2,0)),"",VLOOKUP($D426,'SN3'!$E$2:$F$43,2,0))</f>
        <v>0</v>
      </c>
      <c r="K426" s="24">
        <f>IF(ISNA(IF((VLOOKUP($D426,'SN4'!$E$2:$F$37,2,0))=1,1,0)),"",VLOOKUP($D426,'SN4'!$E$2:$F$37,2,0))</f>
        <v>0</v>
      </c>
      <c r="L426" s="21" t="str">
        <f>IF(ISNA(IF((VLOOKUP($D426,'GN1'!$F$2:$G$47,2,0))=1,1,0)),"",VLOOKUP($D426,'GN1'!$F$2:$G$47,2,0))</f>
        <v/>
      </c>
      <c r="M426" s="27" t="str">
        <f>IF(ISNA(IF((VLOOKUP($D426,'GN2'!$E$2:$F$37,2,0))=1,1,0)),"",VLOOKUP($D426,'GN2'!$E$2:$F$37,2,0))</f>
        <v/>
      </c>
      <c r="N426" s="27">
        <f>IF(ISNA(IF((VLOOKUP($D426,'GN3'!$E$2:$F$61,2,0))=1,1,0)),"",VLOOKUP($D426,'GN3'!$E$2:$F$61,2,0))</f>
        <v>0</v>
      </c>
      <c r="O426" s="29" t="str">
        <f>IF(ISNA(IF((VLOOKUP($D426,'GN4'!$E$3:$F$38,2,0))=1,1,0)),"",VLOOKUP($D426,'GN4'!$E$3:$F$38,2,0))</f>
        <v/>
      </c>
      <c r="P426" s="27"/>
      <c r="Q426" s="27"/>
      <c r="R426" s="27"/>
      <c r="S426" s="27"/>
      <c r="T426" s="27"/>
      <c r="U426" s="27"/>
      <c r="V426" s="27">
        <f>IF(ISNA(IF((VLOOKUP($D426,Chilicookoff!$C$2:$E$37,3,0))=1,1,0)),"",VLOOKUP($D426,Chilicookoff!$C$2:$E$37,3,0))</f>
        <v>0</v>
      </c>
      <c r="W426" s="29" t="str">
        <f>IF(ISNA(VLOOKUP($D426&amp;"",'Advisory Week'!$D$2:$E$32,2,0)),"",VLOOKUP($D426&amp;"",'Advisory Week'!$D$2:$E$32,2,0))</f>
        <v/>
      </c>
      <c r="X426" s="27"/>
      <c r="Y426" s="29" t="str">
        <f>IF(ISNA(IF((VLOOKUP($D426,'B-A-B'!$E$2:$F$70,2,0))=1,1,0)),"",VLOOKUP($D426,'B-A-B'!$E$2:$F$70,2,0))</f>
        <v/>
      </c>
      <c r="Z426" s="27"/>
      <c r="AA426" s="27"/>
      <c r="AB426" s="27" t="str">
        <f t="shared" si="0"/>
        <v/>
      </c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</row>
    <row r="427" spans="1:44" ht="15">
      <c r="A427" s="21">
        <f>Membership!$A431</f>
        <v>0</v>
      </c>
      <c r="B427" s="22">
        <f>Membership!$B431</f>
        <v>0</v>
      </c>
      <c r="C427" s="23">
        <f>Membership!$C431</f>
        <v>0</v>
      </c>
      <c r="D427" s="24" t="str">
        <f>Membership!$D431</f>
        <v/>
      </c>
      <c r="E427" s="27" t="str">
        <f>IF(ISNA(VLOOKUP($D427&amp;"",'GM1'!$G$2:$H$64,2,0)),"",VLOOKUP($D427&amp;"",'GM1'!$G$2:$H$64,2,0))</f>
        <v/>
      </c>
      <c r="F427" s="24" t="str">
        <f>IF(ISNA(VLOOKUP($D427&amp;"",'GM2'!$G$2:$H$64,2,0)),"",VLOOKUP($D427&amp;"",'GM2'!$G$2:$H$64,2,0))</f>
        <v/>
      </c>
      <c r="G427" s="28" t="str">
        <f>IF(ISNA(VLOOKUP($D427&amp;"",'GM3'!$G$2:$H$20,2,0)),"",VLOOKUP($D427&amp;"",'GM3'!$G$2:$H$20,2,0))</f>
        <v/>
      </c>
      <c r="H427" s="21">
        <f>IF(ISNA(IF((VLOOKUP($D427,'SN1'!$E$2:$F$46,2,0))=1,1,0)),"",VLOOKUP($D427,'SN1'!$E$2:$F$46,2,0))</f>
        <v>0</v>
      </c>
      <c r="I427" s="24">
        <f>IF(ISNA(IF((VLOOKUP($D427,'SN2'!$E$2:$F$51,2,0))=1,1,0)),"",VLOOKUP($D427,'SN2'!$E$2:$F$51,2,0))</f>
        <v>0</v>
      </c>
      <c r="J427" s="24">
        <f>IF(ISNA(IF((VLOOKUP($D427,'SN3'!$E$2:$F$43,2,0))=1,2,0)),"",VLOOKUP($D427,'SN3'!$E$2:$F$43,2,0))</f>
        <v>0</v>
      </c>
      <c r="K427" s="24">
        <f>IF(ISNA(IF((VLOOKUP($D427,'SN4'!$E$2:$F$37,2,0))=1,1,0)),"",VLOOKUP($D427,'SN4'!$E$2:$F$37,2,0))</f>
        <v>0</v>
      </c>
      <c r="L427" s="21" t="str">
        <f>IF(ISNA(IF((VLOOKUP($D427,'GN1'!$F$2:$G$47,2,0))=1,1,0)),"",VLOOKUP($D427,'GN1'!$F$2:$G$47,2,0))</f>
        <v/>
      </c>
      <c r="M427" s="27" t="str">
        <f>IF(ISNA(IF((VLOOKUP($D427,'GN2'!$E$2:$F$37,2,0))=1,1,0)),"",VLOOKUP($D427,'GN2'!$E$2:$F$37,2,0))</f>
        <v/>
      </c>
      <c r="N427" s="27">
        <f>IF(ISNA(IF((VLOOKUP($D427,'GN3'!$E$2:$F$61,2,0))=1,1,0)),"",VLOOKUP($D427,'GN3'!$E$2:$F$61,2,0))</f>
        <v>0</v>
      </c>
      <c r="O427" s="29" t="str">
        <f>IF(ISNA(IF((VLOOKUP($D427,'GN4'!$E$3:$F$38,2,0))=1,1,0)),"",VLOOKUP($D427,'GN4'!$E$3:$F$38,2,0))</f>
        <v/>
      </c>
      <c r="P427" s="27"/>
      <c r="Q427" s="27"/>
      <c r="R427" s="27"/>
      <c r="S427" s="27"/>
      <c r="T427" s="27"/>
      <c r="U427" s="27"/>
      <c r="V427" s="27">
        <f>IF(ISNA(IF((VLOOKUP($D427,Chilicookoff!$C$2:$E$37,3,0))=1,1,0)),"",VLOOKUP($D427,Chilicookoff!$C$2:$E$37,3,0))</f>
        <v>0</v>
      </c>
      <c r="W427" s="29" t="str">
        <f>IF(ISNA(VLOOKUP($D427&amp;"",'Advisory Week'!$D$2:$E$32,2,0)),"",VLOOKUP($D427&amp;"",'Advisory Week'!$D$2:$E$32,2,0))</f>
        <v/>
      </c>
      <c r="X427" s="27"/>
      <c r="Y427" s="29" t="str">
        <f>IF(ISNA(IF((VLOOKUP($D427,'B-A-B'!$E$2:$F$70,2,0))=1,1,0)),"",VLOOKUP($D427,'B-A-B'!$E$2:$F$70,2,0))</f>
        <v/>
      </c>
      <c r="Z427" s="27"/>
      <c r="AA427" s="27"/>
      <c r="AB427" s="27" t="str">
        <f t="shared" si="0"/>
        <v/>
      </c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</row>
    <row r="428" spans="1:44" ht="15">
      <c r="A428" s="21">
        <f>Membership!$A432</f>
        <v>0</v>
      </c>
      <c r="B428" s="22">
        <f>Membership!$B432</f>
        <v>0</v>
      </c>
      <c r="C428" s="23">
        <f>Membership!$C432</f>
        <v>0</v>
      </c>
      <c r="D428" s="24" t="str">
        <f>Membership!$D432</f>
        <v/>
      </c>
      <c r="E428" s="27" t="str">
        <f>IF(ISNA(VLOOKUP($D428&amp;"",'GM1'!$G$2:$H$64,2,0)),"",VLOOKUP($D428&amp;"",'GM1'!$G$2:$H$64,2,0))</f>
        <v/>
      </c>
      <c r="F428" s="24" t="str">
        <f>IF(ISNA(VLOOKUP($D428&amp;"",'GM2'!$G$2:$H$64,2,0)),"",VLOOKUP($D428&amp;"",'GM2'!$G$2:$H$64,2,0))</f>
        <v/>
      </c>
      <c r="G428" s="28" t="str">
        <f>IF(ISNA(VLOOKUP($D428&amp;"",'GM3'!$G$2:$H$20,2,0)),"",VLOOKUP($D428&amp;"",'GM3'!$G$2:$H$20,2,0))</f>
        <v/>
      </c>
      <c r="H428" s="21">
        <f>IF(ISNA(IF((VLOOKUP($D428,'SN1'!$E$2:$F$46,2,0))=1,1,0)),"",VLOOKUP($D428,'SN1'!$E$2:$F$46,2,0))</f>
        <v>0</v>
      </c>
      <c r="I428" s="24">
        <f>IF(ISNA(IF((VLOOKUP($D428,'SN2'!$E$2:$F$51,2,0))=1,1,0)),"",VLOOKUP($D428,'SN2'!$E$2:$F$51,2,0))</f>
        <v>0</v>
      </c>
      <c r="J428" s="24">
        <f>IF(ISNA(IF((VLOOKUP($D428,'SN3'!$E$2:$F$43,2,0))=1,2,0)),"",VLOOKUP($D428,'SN3'!$E$2:$F$43,2,0))</f>
        <v>0</v>
      </c>
      <c r="K428" s="24">
        <f>IF(ISNA(IF((VLOOKUP($D428,'SN4'!$E$2:$F$37,2,0))=1,1,0)),"",VLOOKUP($D428,'SN4'!$E$2:$F$37,2,0))</f>
        <v>0</v>
      </c>
      <c r="L428" s="21" t="str">
        <f>IF(ISNA(IF((VLOOKUP($D428,'GN1'!$F$2:$G$47,2,0))=1,1,0)),"",VLOOKUP($D428,'GN1'!$F$2:$G$47,2,0))</f>
        <v/>
      </c>
      <c r="M428" s="27" t="str">
        <f>IF(ISNA(IF((VLOOKUP($D428,'GN2'!$E$2:$F$37,2,0))=1,1,0)),"",VLOOKUP($D428,'GN2'!$E$2:$F$37,2,0))</f>
        <v/>
      </c>
      <c r="N428" s="27">
        <f>IF(ISNA(IF((VLOOKUP($D428,'GN3'!$E$2:$F$61,2,0))=1,1,0)),"",VLOOKUP($D428,'GN3'!$E$2:$F$61,2,0))</f>
        <v>0</v>
      </c>
      <c r="O428" s="29" t="str">
        <f>IF(ISNA(IF((VLOOKUP($D428,'GN4'!$E$3:$F$38,2,0))=1,1,0)),"",VLOOKUP($D428,'GN4'!$E$3:$F$38,2,0))</f>
        <v/>
      </c>
      <c r="P428" s="27"/>
      <c r="Q428" s="27"/>
      <c r="R428" s="27"/>
      <c r="S428" s="27"/>
      <c r="T428" s="27"/>
      <c r="U428" s="27"/>
      <c r="V428" s="27">
        <f>IF(ISNA(IF((VLOOKUP($D428,Chilicookoff!$C$2:$E$37,3,0))=1,1,0)),"",VLOOKUP($D428,Chilicookoff!$C$2:$E$37,3,0))</f>
        <v>0</v>
      </c>
      <c r="W428" s="29" t="str">
        <f>IF(ISNA(VLOOKUP($D428&amp;"",'Advisory Week'!$D$2:$E$32,2,0)),"",VLOOKUP($D428&amp;"",'Advisory Week'!$D$2:$E$32,2,0))</f>
        <v/>
      </c>
      <c r="X428" s="27"/>
      <c r="Y428" s="29" t="str">
        <f>IF(ISNA(IF((VLOOKUP($D428,'B-A-B'!$E$2:$F$70,2,0))=1,1,0)),"",VLOOKUP($D428,'B-A-B'!$E$2:$F$70,2,0))</f>
        <v/>
      </c>
      <c r="Z428" s="27"/>
      <c r="AA428" s="27"/>
      <c r="AB428" s="27" t="str">
        <f t="shared" si="0"/>
        <v/>
      </c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</row>
    <row r="429" spans="1:44" ht="15">
      <c r="A429" s="21">
        <f>Membership!$A433</f>
        <v>0</v>
      </c>
      <c r="B429" s="22">
        <f>Membership!$B433</f>
        <v>0</v>
      </c>
      <c r="C429" s="23">
        <f>Membership!$C433</f>
        <v>0</v>
      </c>
      <c r="D429" s="24" t="str">
        <f>Membership!$D433</f>
        <v/>
      </c>
      <c r="E429" s="27" t="str">
        <f>IF(ISNA(VLOOKUP($D429&amp;"",'GM1'!$G$2:$H$64,2,0)),"",VLOOKUP($D429&amp;"",'GM1'!$G$2:$H$64,2,0))</f>
        <v/>
      </c>
      <c r="F429" s="24" t="str">
        <f>IF(ISNA(VLOOKUP($D429&amp;"",'GM2'!$G$2:$H$64,2,0)),"",VLOOKUP($D429&amp;"",'GM2'!$G$2:$H$64,2,0))</f>
        <v/>
      </c>
      <c r="G429" s="28" t="str">
        <f>IF(ISNA(VLOOKUP($D429&amp;"",'GM3'!$G$2:$H$20,2,0)),"",VLOOKUP($D429&amp;"",'GM3'!$G$2:$H$20,2,0))</f>
        <v/>
      </c>
      <c r="H429" s="21">
        <f>IF(ISNA(IF((VLOOKUP($D429,'SN1'!$E$2:$F$46,2,0))=1,1,0)),"",VLOOKUP($D429,'SN1'!$E$2:$F$46,2,0))</f>
        <v>0</v>
      </c>
      <c r="I429" s="24">
        <f>IF(ISNA(IF((VLOOKUP($D429,'SN2'!$E$2:$F$51,2,0))=1,1,0)),"",VLOOKUP($D429,'SN2'!$E$2:$F$51,2,0))</f>
        <v>0</v>
      </c>
      <c r="J429" s="24">
        <f>IF(ISNA(IF((VLOOKUP($D429,'SN3'!$E$2:$F$43,2,0))=1,2,0)),"",VLOOKUP($D429,'SN3'!$E$2:$F$43,2,0))</f>
        <v>0</v>
      </c>
      <c r="K429" s="24">
        <f>IF(ISNA(IF((VLOOKUP($D429,'SN4'!$E$2:$F$37,2,0))=1,1,0)),"",VLOOKUP($D429,'SN4'!$E$2:$F$37,2,0))</f>
        <v>0</v>
      </c>
      <c r="L429" s="21" t="str">
        <f>IF(ISNA(IF((VLOOKUP($D429,'GN1'!$F$2:$G$47,2,0))=1,1,0)),"",VLOOKUP($D429,'GN1'!$F$2:$G$47,2,0))</f>
        <v/>
      </c>
      <c r="M429" s="27" t="str">
        <f>IF(ISNA(IF((VLOOKUP($D429,'GN2'!$E$2:$F$37,2,0))=1,1,0)),"",VLOOKUP($D429,'GN2'!$E$2:$F$37,2,0))</f>
        <v/>
      </c>
      <c r="N429" s="27">
        <f>IF(ISNA(IF((VLOOKUP($D429,'GN3'!$E$2:$F$61,2,0))=1,1,0)),"",VLOOKUP($D429,'GN3'!$E$2:$F$61,2,0))</f>
        <v>0</v>
      </c>
      <c r="O429" s="29" t="str">
        <f>IF(ISNA(IF((VLOOKUP($D429,'GN4'!$E$3:$F$38,2,0))=1,1,0)),"",VLOOKUP($D429,'GN4'!$E$3:$F$38,2,0))</f>
        <v/>
      </c>
      <c r="P429" s="27"/>
      <c r="Q429" s="27"/>
      <c r="R429" s="27"/>
      <c r="S429" s="27"/>
      <c r="T429" s="27"/>
      <c r="U429" s="27"/>
      <c r="V429" s="27">
        <f>IF(ISNA(IF((VLOOKUP($D429,Chilicookoff!$C$2:$E$37,3,0))=1,1,0)),"",VLOOKUP($D429,Chilicookoff!$C$2:$E$37,3,0))</f>
        <v>0</v>
      </c>
      <c r="W429" s="29" t="str">
        <f>IF(ISNA(VLOOKUP($D429&amp;"",'Advisory Week'!$D$2:$E$32,2,0)),"",VLOOKUP($D429&amp;"",'Advisory Week'!$D$2:$E$32,2,0))</f>
        <v/>
      </c>
      <c r="X429" s="27"/>
      <c r="Y429" s="29" t="str">
        <f>IF(ISNA(IF((VLOOKUP($D429,'B-A-B'!$E$2:$F$70,2,0))=1,1,0)),"",VLOOKUP($D429,'B-A-B'!$E$2:$F$70,2,0))</f>
        <v/>
      </c>
      <c r="Z429" s="27"/>
      <c r="AA429" s="27"/>
      <c r="AB429" s="27" t="str">
        <f t="shared" si="0"/>
        <v/>
      </c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</row>
    <row r="430" spans="1:44" ht="15">
      <c r="A430" s="21">
        <f>Membership!$A434</f>
        <v>0</v>
      </c>
      <c r="B430" s="22">
        <f>Membership!$B434</f>
        <v>0</v>
      </c>
      <c r="C430" s="23">
        <f>Membership!$C434</f>
        <v>0</v>
      </c>
      <c r="D430" s="24" t="str">
        <f>Membership!$D434</f>
        <v/>
      </c>
      <c r="E430" s="27" t="str">
        <f>IF(ISNA(VLOOKUP($D430&amp;"",'GM1'!$G$2:$H$64,2,0)),"",VLOOKUP($D430&amp;"",'GM1'!$G$2:$H$64,2,0))</f>
        <v/>
      </c>
      <c r="F430" s="24" t="str">
        <f>IF(ISNA(VLOOKUP($D430&amp;"",'GM2'!$G$2:$H$64,2,0)),"",VLOOKUP($D430&amp;"",'GM2'!$G$2:$H$64,2,0))</f>
        <v/>
      </c>
      <c r="G430" s="28" t="str">
        <f>IF(ISNA(VLOOKUP($D430&amp;"",'GM3'!$G$2:$H$20,2,0)),"",VLOOKUP($D430&amp;"",'GM3'!$G$2:$H$20,2,0))</f>
        <v/>
      </c>
      <c r="H430" s="21">
        <f>IF(ISNA(IF((VLOOKUP($D430,'SN1'!$E$2:$F$46,2,0))=1,1,0)),"",VLOOKUP($D430,'SN1'!$E$2:$F$46,2,0))</f>
        <v>0</v>
      </c>
      <c r="I430" s="24">
        <f>IF(ISNA(IF((VLOOKUP($D430,'SN2'!$E$2:$F$51,2,0))=1,1,0)),"",VLOOKUP($D430,'SN2'!$E$2:$F$51,2,0))</f>
        <v>0</v>
      </c>
      <c r="J430" s="24">
        <f>IF(ISNA(IF((VLOOKUP($D430,'SN3'!$E$2:$F$43,2,0))=1,2,0)),"",VLOOKUP($D430,'SN3'!$E$2:$F$43,2,0))</f>
        <v>0</v>
      </c>
      <c r="K430" s="24">
        <f>IF(ISNA(IF((VLOOKUP($D430,'SN4'!$E$2:$F$37,2,0))=1,1,0)),"",VLOOKUP($D430,'SN4'!$E$2:$F$37,2,0))</f>
        <v>0</v>
      </c>
      <c r="L430" s="21" t="str">
        <f>IF(ISNA(IF((VLOOKUP($D430,'GN1'!$F$2:$G$47,2,0))=1,1,0)),"",VLOOKUP($D430,'GN1'!$F$2:$G$47,2,0))</f>
        <v/>
      </c>
      <c r="M430" s="27" t="str">
        <f>IF(ISNA(IF((VLOOKUP($D430,'GN2'!$E$2:$F$37,2,0))=1,1,0)),"",VLOOKUP($D430,'GN2'!$E$2:$F$37,2,0))</f>
        <v/>
      </c>
      <c r="N430" s="27">
        <f>IF(ISNA(IF((VLOOKUP($D430,'GN3'!$E$2:$F$61,2,0))=1,1,0)),"",VLOOKUP($D430,'GN3'!$E$2:$F$61,2,0))</f>
        <v>0</v>
      </c>
      <c r="O430" s="29" t="str">
        <f>IF(ISNA(IF((VLOOKUP($D430,'GN4'!$E$3:$F$38,2,0))=1,1,0)),"",VLOOKUP($D430,'GN4'!$E$3:$F$38,2,0))</f>
        <v/>
      </c>
      <c r="P430" s="27"/>
      <c r="Q430" s="27"/>
      <c r="R430" s="27"/>
      <c r="S430" s="27"/>
      <c r="T430" s="27"/>
      <c r="U430" s="27"/>
      <c r="V430" s="27">
        <f>IF(ISNA(IF((VLOOKUP($D430,Chilicookoff!$C$2:$E$37,3,0))=1,1,0)),"",VLOOKUP($D430,Chilicookoff!$C$2:$E$37,3,0))</f>
        <v>0</v>
      </c>
      <c r="W430" s="29" t="str">
        <f>IF(ISNA(VLOOKUP($D430&amp;"",'Advisory Week'!$D$2:$E$32,2,0)),"",VLOOKUP($D430&amp;"",'Advisory Week'!$D$2:$E$32,2,0))</f>
        <v/>
      </c>
      <c r="X430" s="27"/>
      <c r="Y430" s="29" t="str">
        <f>IF(ISNA(IF((VLOOKUP($D430,'B-A-B'!$E$2:$F$70,2,0))=1,1,0)),"",VLOOKUP($D430,'B-A-B'!$E$2:$F$70,2,0))</f>
        <v/>
      </c>
      <c r="Z430" s="27"/>
      <c r="AA430" s="27"/>
      <c r="AB430" s="27" t="str">
        <f t="shared" si="0"/>
        <v/>
      </c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</row>
    <row r="431" spans="1:44" ht="15">
      <c r="A431" s="21">
        <f>Membership!$A435</f>
        <v>0</v>
      </c>
      <c r="B431" s="22">
        <f>Membership!$B435</f>
        <v>0</v>
      </c>
      <c r="C431" s="23">
        <f>Membership!$C435</f>
        <v>0</v>
      </c>
      <c r="D431" s="24" t="str">
        <f>Membership!$D435</f>
        <v/>
      </c>
      <c r="E431" s="27" t="str">
        <f>IF(ISNA(VLOOKUP($D431&amp;"",'GM1'!$G$2:$H$64,2,0)),"",VLOOKUP($D431&amp;"",'GM1'!$G$2:$H$64,2,0))</f>
        <v/>
      </c>
      <c r="F431" s="24" t="str">
        <f>IF(ISNA(VLOOKUP($D431&amp;"",'GM2'!$G$2:$H$64,2,0)),"",VLOOKUP($D431&amp;"",'GM2'!$G$2:$H$64,2,0))</f>
        <v/>
      </c>
      <c r="G431" s="28" t="str">
        <f>IF(ISNA(VLOOKUP($D431&amp;"",'GM3'!$G$2:$H$20,2,0)),"",VLOOKUP($D431&amp;"",'GM3'!$G$2:$H$20,2,0))</f>
        <v/>
      </c>
      <c r="H431" s="21">
        <f>IF(ISNA(IF((VLOOKUP($D431,'SN1'!$E$2:$F$46,2,0))=1,1,0)),"",VLOOKUP($D431,'SN1'!$E$2:$F$46,2,0))</f>
        <v>0</v>
      </c>
      <c r="I431" s="24">
        <f>IF(ISNA(IF((VLOOKUP($D431,'SN2'!$E$2:$F$51,2,0))=1,1,0)),"",VLOOKUP($D431,'SN2'!$E$2:$F$51,2,0))</f>
        <v>0</v>
      </c>
      <c r="J431" s="24">
        <f>IF(ISNA(IF((VLOOKUP($D431,'SN3'!$E$2:$F$43,2,0))=1,2,0)),"",VLOOKUP($D431,'SN3'!$E$2:$F$43,2,0))</f>
        <v>0</v>
      </c>
      <c r="K431" s="24">
        <f>IF(ISNA(IF((VLOOKUP($D431,'SN4'!$E$2:$F$37,2,0))=1,1,0)),"",VLOOKUP($D431,'SN4'!$E$2:$F$37,2,0))</f>
        <v>0</v>
      </c>
      <c r="L431" s="21" t="str">
        <f>IF(ISNA(IF((VLOOKUP($D431,'GN1'!$F$2:$G$47,2,0))=1,1,0)),"",VLOOKUP($D431,'GN1'!$F$2:$G$47,2,0))</f>
        <v/>
      </c>
      <c r="M431" s="27" t="str">
        <f>IF(ISNA(IF((VLOOKUP($D431,'GN2'!$E$2:$F$37,2,0))=1,1,0)),"",VLOOKUP($D431,'GN2'!$E$2:$F$37,2,0))</f>
        <v/>
      </c>
      <c r="N431" s="27">
        <f>IF(ISNA(IF((VLOOKUP($D431,'GN3'!$E$2:$F$61,2,0))=1,1,0)),"",VLOOKUP($D431,'GN3'!$E$2:$F$61,2,0))</f>
        <v>0</v>
      </c>
      <c r="O431" s="29" t="str">
        <f>IF(ISNA(IF((VLOOKUP($D431,'GN4'!$E$3:$F$38,2,0))=1,1,0)),"",VLOOKUP($D431,'GN4'!$E$3:$F$38,2,0))</f>
        <v/>
      </c>
      <c r="P431" s="27"/>
      <c r="Q431" s="27"/>
      <c r="R431" s="27"/>
      <c r="S431" s="27"/>
      <c r="T431" s="27"/>
      <c r="U431" s="27"/>
      <c r="V431" s="27">
        <f>IF(ISNA(IF((VLOOKUP($D431,Chilicookoff!$C$2:$E$37,3,0))=1,1,0)),"",VLOOKUP($D431,Chilicookoff!$C$2:$E$37,3,0))</f>
        <v>0</v>
      </c>
      <c r="W431" s="29" t="str">
        <f>IF(ISNA(VLOOKUP($D431&amp;"",'Advisory Week'!$D$2:$E$32,2,0)),"",VLOOKUP($D431&amp;"",'Advisory Week'!$D$2:$E$32,2,0))</f>
        <v/>
      </c>
      <c r="X431" s="27"/>
      <c r="Y431" s="29" t="str">
        <f>IF(ISNA(IF((VLOOKUP($D431,'B-A-B'!$E$2:$F$70,2,0))=1,1,0)),"",VLOOKUP($D431,'B-A-B'!$E$2:$F$70,2,0))</f>
        <v/>
      </c>
      <c r="Z431" s="27"/>
      <c r="AA431" s="27"/>
      <c r="AB431" s="27" t="str">
        <f t="shared" si="0"/>
        <v/>
      </c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</row>
    <row r="432" spans="1:44" ht="15">
      <c r="A432" s="21">
        <f>Membership!$A436</f>
        <v>0</v>
      </c>
      <c r="B432" s="22">
        <f>Membership!$B436</f>
        <v>0</v>
      </c>
      <c r="C432" s="23">
        <f>Membership!$C436</f>
        <v>0</v>
      </c>
      <c r="D432" s="24" t="str">
        <f>Membership!$D436</f>
        <v/>
      </c>
      <c r="E432" s="27" t="str">
        <f>IF(ISNA(VLOOKUP($D432&amp;"",'GM1'!$G$2:$H$64,2,0)),"",VLOOKUP($D432&amp;"",'GM1'!$G$2:$H$64,2,0))</f>
        <v/>
      </c>
      <c r="F432" s="24" t="str">
        <f>IF(ISNA(VLOOKUP($D432&amp;"",'GM2'!$G$2:$H$64,2,0)),"",VLOOKUP($D432&amp;"",'GM2'!$G$2:$H$64,2,0))</f>
        <v/>
      </c>
      <c r="G432" s="28" t="str">
        <f>IF(ISNA(VLOOKUP($D432&amp;"",'GM3'!$G$2:$H$20,2,0)),"",VLOOKUP($D432&amp;"",'GM3'!$G$2:$H$20,2,0))</f>
        <v/>
      </c>
      <c r="H432" s="21">
        <f>IF(ISNA(IF((VLOOKUP($D432,'SN1'!$E$2:$F$46,2,0))=1,1,0)),"",VLOOKUP($D432,'SN1'!$E$2:$F$46,2,0))</f>
        <v>0</v>
      </c>
      <c r="I432" s="24">
        <f>IF(ISNA(IF((VLOOKUP($D432,'SN2'!$E$2:$F$51,2,0))=1,1,0)),"",VLOOKUP($D432,'SN2'!$E$2:$F$51,2,0))</f>
        <v>0</v>
      </c>
      <c r="J432" s="24">
        <f>IF(ISNA(IF((VLOOKUP($D432,'SN3'!$E$2:$F$43,2,0))=1,2,0)),"",VLOOKUP($D432,'SN3'!$E$2:$F$43,2,0))</f>
        <v>0</v>
      </c>
      <c r="K432" s="24">
        <f>IF(ISNA(IF((VLOOKUP($D432,'SN4'!$E$2:$F$37,2,0))=1,1,0)),"",VLOOKUP($D432,'SN4'!$E$2:$F$37,2,0))</f>
        <v>0</v>
      </c>
      <c r="L432" s="21" t="str">
        <f>IF(ISNA(IF((VLOOKUP($D432,'GN1'!$F$2:$G$47,2,0))=1,1,0)),"",VLOOKUP($D432,'GN1'!$F$2:$G$47,2,0))</f>
        <v/>
      </c>
      <c r="M432" s="27" t="str">
        <f>IF(ISNA(IF((VLOOKUP($D432,'GN2'!$E$2:$F$37,2,0))=1,1,0)),"",VLOOKUP($D432,'GN2'!$E$2:$F$37,2,0))</f>
        <v/>
      </c>
      <c r="N432" s="27">
        <f>IF(ISNA(IF((VLOOKUP($D432,'GN3'!$E$2:$F$61,2,0))=1,1,0)),"",VLOOKUP($D432,'GN3'!$E$2:$F$61,2,0))</f>
        <v>0</v>
      </c>
      <c r="O432" s="29" t="str">
        <f>IF(ISNA(IF((VLOOKUP($D432,'GN4'!$E$3:$F$38,2,0))=1,1,0)),"",VLOOKUP($D432,'GN4'!$E$3:$F$38,2,0))</f>
        <v/>
      </c>
      <c r="P432" s="27"/>
      <c r="Q432" s="27"/>
      <c r="R432" s="27"/>
      <c r="S432" s="27"/>
      <c r="T432" s="27"/>
      <c r="U432" s="27"/>
      <c r="V432" s="27">
        <f>IF(ISNA(IF((VLOOKUP($D432,Chilicookoff!$C$2:$E$37,3,0))=1,1,0)),"",VLOOKUP($D432,Chilicookoff!$C$2:$E$37,3,0))</f>
        <v>0</v>
      </c>
      <c r="W432" s="29" t="str">
        <f>IF(ISNA(VLOOKUP($D432&amp;"",'Advisory Week'!$D$2:$E$32,2,0)),"",VLOOKUP($D432&amp;"",'Advisory Week'!$D$2:$E$32,2,0))</f>
        <v/>
      </c>
      <c r="X432" s="27"/>
      <c r="Y432" s="29" t="str">
        <f>IF(ISNA(IF((VLOOKUP($D432,'B-A-B'!$E$2:$F$70,2,0))=1,1,0)),"",VLOOKUP($D432,'B-A-B'!$E$2:$F$70,2,0))</f>
        <v/>
      </c>
      <c r="Z432" s="27"/>
      <c r="AA432" s="27"/>
      <c r="AB432" s="27" t="str">
        <f t="shared" si="0"/>
        <v/>
      </c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</row>
    <row r="433" spans="1:44" ht="15">
      <c r="A433" s="21">
        <f>Membership!$A437</f>
        <v>0</v>
      </c>
      <c r="B433" s="21">
        <f>Membership!$B437</f>
        <v>0</v>
      </c>
      <c r="C433" s="27">
        <f>Membership!$C437</f>
        <v>0</v>
      </c>
      <c r="D433" s="24">
        <f>Membership!$D437</f>
        <v>0</v>
      </c>
      <c r="E433" s="27" t="str">
        <f>IF(ISNA(VLOOKUP($D433&amp;"",'GM1'!$G$2:$H$64,2,0)),"",VLOOKUP($D433&amp;"",'GM1'!$G$2:$H$64,2,0))</f>
        <v/>
      </c>
      <c r="F433" s="24" t="str">
        <f>IF(ISNA(VLOOKUP($D433&amp;"",'GM2'!$G$2:$H$64,2,0)),"",VLOOKUP($D433&amp;"",'GM2'!$G$2:$H$64,2,0))</f>
        <v/>
      </c>
      <c r="G433" s="28" t="str">
        <f>IF(ISNA(VLOOKUP($D433&amp;"",'GM3'!$G$2:$H$20,2,0)),"",VLOOKUP($D433&amp;"",'GM3'!$G$2:$H$20,2,0))</f>
        <v/>
      </c>
      <c r="H433" s="21" t="str">
        <f>IF(ISNA(IF((VLOOKUP($D433,'SN1'!$E$2:$F$46,2,0))=1,1,0)),"",VLOOKUP($D433,'SN1'!$E$2:$F$46,2,0))</f>
        <v/>
      </c>
      <c r="I433" s="24" t="str">
        <f>IF(ISNA(IF((VLOOKUP($D433,'SN2'!$E$2:$F$51,2,0))=1,1,0)),"",VLOOKUP($D433,'SN2'!$E$2:$F$51,2,0))</f>
        <v/>
      </c>
      <c r="J433" s="24" t="str">
        <f>IF(ISNA(IF((VLOOKUP($D433,'SN3'!$E$2:$F$43,2,0))=1,2,0)),"",VLOOKUP($D433,'SN3'!$E$2:$F$43,2,0))</f>
        <v/>
      </c>
      <c r="K433" s="24" t="str">
        <f>IF(ISNA(IF((VLOOKUP($D433,'SN4'!$E$2:$F$37,2,0))=1,1,0)),"",VLOOKUP($D433,'SN4'!$E$2:$F$37,2,0))</f>
        <v/>
      </c>
      <c r="L433" s="21" t="str">
        <f>IF(ISNA(IF((VLOOKUP($D433,'GN1'!$F$2:$G$47,2,0))=1,1,0)),"",VLOOKUP($D433,'GN1'!$F$2:$G$47,2,0))</f>
        <v/>
      </c>
      <c r="M433" s="27" t="str">
        <f>IF(ISNA(IF((VLOOKUP($D433,'GN2'!$E$2:$F$37,2,0))=1,1,0)),"",VLOOKUP($D433,'GN2'!$E$2:$F$37,2,0))</f>
        <v/>
      </c>
      <c r="N433" s="27" t="str">
        <f>IF(ISNA(IF((VLOOKUP($D433,'GN3'!$E$2:$F$61,2,0))=1,1,0)),"",VLOOKUP($D433,'GN3'!$E$2:$F$61,2,0))</f>
        <v/>
      </c>
      <c r="O433" s="29" t="str">
        <f>IF(ISNA(IF((VLOOKUP($D433,'GN4'!$E$3:$F$38,2,0))=1,1,0)),"",VLOOKUP($D433,'GN4'!$E$3:$F$38,2,0))</f>
        <v/>
      </c>
      <c r="P433" s="27"/>
      <c r="Q433" s="27"/>
      <c r="R433" s="27"/>
      <c r="S433" s="27"/>
      <c r="T433" s="27"/>
      <c r="U433" s="27"/>
      <c r="V433" s="27" t="str">
        <f>IF(ISNA(IF((VLOOKUP($D433,Chilicookoff!$C$2:$E$37,3,0))=1,1,0)),"",VLOOKUP($D433,Chilicookoff!$C$2:$E$37,3,0))</f>
        <v/>
      </c>
      <c r="W433" s="29" t="str">
        <f>IF(ISNA(VLOOKUP($D433&amp;"",'Advisory Week'!$D$2:$E$32,2,0)),"",VLOOKUP($D433&amp;"",'Advisory Week'!$D$2:$E$32,2,0))</f>
        <v/>
      </c>
      <c r="X433" s="27"/>
      <c r="Y433" s="29" t="str">
        <f>IF(ISNA(IF((VLOOKUP($D433,'B-A-B'!$E$2:$F$70,2,0))=1,1,0)),"",VLOOKUP($D433,'B-A-B'!$E$2:$F$70,2,0))</f>
        <v/>
      </c>
      <c r="Z433" s="27"/>
      <c r="AA433" s="27"/>
      <c r="AB433" s="27" t="str">
        <f t="shared" si="0"/>
        <v/>
      </c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</row>
    <row r="434" spans="1:44" ht="15">
      <c r="A434" s="21">
        <f>Membership!$A438</f>
        <v>0</v>
      </c>
      <c r="B434" s="21">
        <f>Membership!$B438</f>
        <v>0</v>
      </c>
      <c r="C434" s="27">
        <f>Membership!$C438</f>
        <v>0</v>
      </c>
      <c r="D434" s="24">
        <f>Membership!$D438</f>
        <v>0</v>
      </c>
      <c r="E434" s="27" t="str">
        <f>IF(ISNA(VLOOKUP($D434&amp;"",'GM1'!$G$2:$H$64,2,0)),"",VLOOKUP($D434&amp;"",'GM1'!$G$2:$H$64,2,0))</f>
        <v/>
      </c>
      <c r="F434" s="24" t="str">
        <f>IF(ISNA(VLOOKUP($D434&amp;"",'GM2'!$G$2:$H$64,2,0)),"",VLOOKUP($D434&amp;"",'GM2'!$G$2:$H$64,2,0))</f>
        <v/>
      </c>
      <c r="G434" s="28" t="str">
        <f>IF(ISNA(VLOOKUP($D434&amp;"",'GM3'!$G$2:$H$20,2,0)),"",VLOOKUP($D434&amp;"",'GM3'!$G$2:$H$20,2,0))</f>
        <v/>
      </c>
      <c r="H434" s="21" t="str">
        <f>IF(ISNA(IF((VLOOKUP($D434,'SN1'!$E$2:$F$46,2,0))=1,1,0)),"",VLOOKUP($D434,'SN1'!$E$2:$F$46,2,0))</f>
        <v/>
      </c>
      <c r="I434" s="24" t="str">
        <f>IF(ISNA(IF((VLOOKUP($D434,'SN2'!$E$2:$F$51,2,0))=1,1,0)),"",VLOOKUP($D434,'SN2'!$E$2:$F$51,2,0))</f>
        <v/>
      </c>
      <c r="J434" s="24" t="str">
        <f>IF(ISNA(IF((VLOOKUP($D434,'SN3'!$E$2:$F$43,2,0))=1,2,0)),"",VLOOKUP($D434,'SN3'!$E$2:$F$43,2,0))</f>
        <v/>
      </c>
      <c r="K434" s="24" t="str">
        <f>IF(ISNA(IF((VLOOKUP($D434,'SN4'!$E$2:$F$37,2,0))=1,1,0)),"",VLOOKUP($D434,'SN4'!$E$2:$F$37,2,0))</f>
        <v/>
      </c>
      <c r="L434" s="21" t="str">
        <f>IF(ISNA(IF((VLOOKUP($D434,'GN1'!$F$2:$G$47,2,0))=1,1,0)),"",VLOOKUP($D434,'GN1'!$F$2:$G$47,2,0))</f>
        <v/>
      </c>
      <c r="M434" s="27" t="str">
        <f>IF(ISNA(IF((VLOOKUP($D434,'GN2'!$E$2:$F$37,2,0))=1,1,0)),"",VLOOKUP($D434,'GN2'!$E$2:$F$37,2,0))</f>
        <v/>
      </c>
      <c r="N434" s="27" t="str">
        <f>IF(ISNA(IF((VLOOKUP($D434,'GN3'!$E$2:$F$61,2,0))=1,1,0)),"",VLOOKUP($D434,'GN3'!$E$2:$F$61,2,0))</f>
        <v/>
      </c>
      <c r="O434" s="29" t="str">
        <f>IF(ISNA(IF((VLOOKUP($D434,'GN4'!$E$3:$F$38,2,0))=1,1,0)),"",VLOOKUP($D434,'GN4'!$E$3:$F$38,2,0))</f>
        <v/>
      </c>
      <c r="P434" s="27"/>
      <c r="Q434" s="27"/>
      <c r="R434" s="27"/>
      <c r="S434" s="27"/>
      <c r="T434" s="27"/>
      <c r="U434" s="27"/>
      <c r="V434" s="27" t="str">
        <f>IF(ISNA(IF((VLOOKUP($D434,Chilicookoff!$C$2:$E$37,3,0))=1,1,0)),"",VLOOKUP($D434,Chilicookoff!$C$2:$E$37,3,0))</f>
        <v/>
      </c>
      <c r="W434" s="29" t="str">
        <f>IF(ISNA(VLOOKUP($D434&amp;"",'Advisory Week'!$D$2:$E$32,2,0)),"",VLOOKUP($D434&amp;"",'Advisory Week'!$D$2:$E$32,2,0))</f>
        <v/>
      </c>
      <c r="X434" s="27"/>
      <c r="Y434" s="29" t="str">
        <f>IF(ISNA(IF((VLOOKUP($D434,'B-A-B'!$E$2:$F$70,2,0))=1,1,0)),"",VLOOKUP($D434,'B-A-B'!$E$2:$F$70,2,0))</f>
        <v/>
      </c>
      <c r="Z434" s="27"/>
      <c r="AA434" s="27"/>
      <c r="AB434" s="27" t="str">
        <f t="shared" si="0"/>
        <v/>
      </c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</row>
    <row r="435" spans="1:44" ht="15">
      <c r="A435" s="21">
        <f>Membership!$A439</f>
        <v>0</v>
      </c>
      <c r="B435" s="21">
        <f>Membership!$B439</f>
        <v>0</v>
      </c>
      <c r="C435" s="27">
        <f>Membership!$C439</f>
        <v>0</v>
      </c>
      <c r="D435" s="24">
        <f>Membership!$D439</f>
        <v>0</v>
      </c>
      <c r="E435" s="27" t="str">
        <f>IF(ISNA(VLOOKUP($D435&amp;"",'GM1'!$G$2:$H$64,2,0)),"",VLOOKUP($D435&amp;"",'GM1'!$G$2:$H$64,2,0))</f>
        <v/>
      </c>
      <c r="F435" s="24" t="str">
        <f>IF(ISNA(VLOOKUP($D435&amp;"",'GM2'!$G$2:$H$64,2,0)),"",VLOOKUP($D435&amp;"",'GM2'!$G$2:$H$64,2,0))</f>
        <v/>
      </c>
      <c r="G435" s="28" t="str">
        <f>IF(ISNA(VLOOKUP($D435&amp;"",'GM3'!$G$2:$H$20,2,0)),"",VLOOKUP($D435&amp;"",'GM3'!$G$2:$H$20,2,0))</f>
        <v/>
      </c>
      <c r="H435" s="21" t="str">
        <f>IF(ISNA(IF((VLOOKUP($D435,'SN1'!$E$2:$F$46,2,0))=1,1,0)),"",VLOOKUP($D435,'SN1'!$E$2:$F$46,2,0))</f>
        <v/>
      </c>
      <c r="I435" s="24" t="str">
        <f>IF(ISNA(IF((VLOOKUP($D435,'SN2'!$E$2:$F$51,2,0))=1,1,0)),"",VLOOKUP($D435,'SN2'!$E$2:$F$51,2,0))</f>
        <v/>
      </c>
      <c r="J435" s="24" t="str">
        <f>IF(ISNA(IF((VLOOKUP($D435,'SN3'!$E$2:$F$43,2,0))=1,2,0)),"",VLOOKUP($D435,'SN3'!$E$2:$F$43,2,0))</f>
        <v/>
      </c>
      <c r="K435" s="24" t="str">
        <f>IF(ISNA(IF((VLOOKUP($D435,'SN4'!$E$2:$F$37,2,0))=1,1,0)),"",VLOOKUP($D435,'SN4'!$E$2:$F$37,2,0))</f>
        <v/>
      </c>
      <c r="L435" s="21" t="str">
        <f>IF(ISNA(IF((VLOOKUP($D435,'GN1'!$F$2:$G$47,2,0))=1,1,0)),"",VLOOKUP($D435,'GN1'!$F$2:$G$47,2,0))</f>
        <v/>
      </c>
      <c r="M435" s="27" t="str">
        <f>IF(ISNA(IF((VLOOKUP($D435,'GN2'!$E$2:$F$37,2,0))=1,1,0)),"",VLOOKUP($D435,'GN2'!$E$2:$F$37,2,0))</f>
        <v/>
      </c>
      <c r="N435" s="27" t="str">
        <f>IF(ISNA(IF((VLOOKUP($D435,'GN3'!$E$2:$F$61,2,0))=1,1,0)),"",VLOOKUP($D435,'GN3'!$E$2:$F$61,2,0))</f>
        <v/>
      </c>
      <c r="O435" s="29" t="str">
        <f>IF(ISNA(IF((VLOOKUP($D435,'GN4'!$E$3:$F$38,2,0))=1,1,0)),"",VLOOKUP($D435,'GN4'!$E$3:$F$38,2,0))</f>
        <v/>
      </c>
      <c r="P435" s="27"/>
      <c r="Q435" s="27"/>
      <c r="R435" s="27"/>
      <c r="S435" s="27"/>
      <c r="T435" s="27"/>
      <c r="U435" s="27"/>
      <c r="V435" s="27" t="str">
        <f>IF(ISNA(IF((VLOOKUP($D435,Chilicookoff!$C$2:$E$37,3,0))=1,1,0)),"",VLOOKUP($D435,Chilicookoff!$C$2:$E$37,3,0))</f>
        <v/>
      </c>
      <c r="W435" s="29" t="str">
        <f>IF(ISNA(VLOOKUP($D435&amp;"",'Advisory Week'!$D$2:$E$32,2,0)),"",VLOOKUP($D435&amp;"",'Advisory Week'!$D$2:$E$32,2,0))</f>
        <v/>
      </c>
      <c r="X435" s="27"/>
      <c r="Y435" s="29" t="str">
        <f>IF(ISNA(IF((VLOOKUP($D435,'B-A-B'!$E$2:$F$70,2,0))=1,1,0)),"",VLOOKUP($D435,'B-A-B'!$E$2:$F$70,2,0))</f>
        <v/>
      </c>
      <c r="Z435" s="27"/>
      <c r="AA435" s="27"/>
      <c r="AB435" s="27" t="str">
        <f t="shared" si="0"/>
        <v/>
      </c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</row>
    <row r="436" spans="1:44" ht="15">
      <c r="A436" s="21">
        <f>Membership!$A440</f>
        <v>0</v>
      </c>
      <c r="B436" s="21">
        <f>Membership!$B440</f>
        <v>0</v>
      </c>
      <c r="C436" s="27">
        <f>Membership!$C440</f>
        <v>0</v>
      </c>
      <c r="D436" s="24">
        <f>Membership!$D440</f>
        <v>0</v>
      </c>
      <c r="E436" s="27" t="str">
        <f>IF(ISNA(VLOOKUP($D436&amp;"",'GM1'!$G$2:$H$64,2,0)),"",VLOOKUP($D436&amp;"",'GM1'!$G$2:$H$64,2,0))</f>
        <v/>
      </c>
      <c r="F436" s="24" t="str">
        <f>IF(ISNA(VLOOKUP($D436&amp;"",'GM2'!$G$2:$H$64,2,0)),"",VLOOKUP($D436&amp;"",'GM2'!$G$2:$H$64,2,0))</f>
        <v/>
      </c>
      <c r="G436" s="28" t="str">
        <f>IF(ISNA(VLOOKUP($D436&amp;"",'GM3'!$G$2:$H$20,2,0)),"",VLOOKUP($D436&amp;"",'GM3'!$G$2:$H$20,2,0))</f>
        <v/>
      </c>
      <c r="H436" s="21" t="str">
        <f>IF(ISNA(IF((VLOOKUP($D436,'SN1'!$E$2:$F$46,2,0))=1,1,0)),"",VLOOKUP($D436,'SN1'!$E$2:$F$46,2,0))</f>
        <v/>
      </c>
      <c r="I436" s="24" t="str">
        <f>IF(ISNA(IF((VLOOKUP($D436,'SN2'!$E$2:$F$51,2,0))=1,1,0)),"",VLOOKUP($D436,'SN2'!$E$2:$F$51,2,0))</f>
        <v/>
      </c>
      <c r="J436" s="24" t="str">
        <f>IF(ISNA(IF((VLOOKUP($D436,'SN3'!$E$2:$F$43,2,0))=1,2,0)),"",VLOOKUP($D436,'SN3'!$E$2:$F$43,2,0))</f>
        <v/>
      </c>
      <c r="K436" s="24" t="str">
        <f>IF(ISNA(IF((VLOOKUP($D436,'SN4'!$E$2:$F$37,2,0))=1,1,0)),"",VLOOKUP($D436,'SN4'!$E$2:$F$37,2,0))</f>
        <v/>
      </c>
      <c r="L436" s="21" t="str">
        <f>IF(ISNA(IF((VLOOKUP($D436,'GN1'!$F$2:$G$47,2,0))=1,1,0)),"",VLOOKUP($D436,'GN1'!$F$2:$G$47,2,0))</f>
        <v/>
      </c>
      <c r="M436" s="27" t="str">
        <f>IF(ISNA(IF((VLOOKUP($D436,'GN2'!$E$2:$F$37,2,0))=1,1,0)),"",VLOOKUP($D436,'GN2'!$E$2:$F$37,2,0))</f>
        <v/>
      </c>
      <c r="N436" s="27" t="str">
        <f>IF(ISNA(IF((VLOOKUP($D436,'GN3'!$E$2:$F$61,2,0))=1,1,0)),"",VLOOKUP($D436,'GN3'!$E$2:$F$61,2,0))</f>
        <v/>
      </c>
      <c r="O436" s="29" t="str">
        <f>IF(ISNA(IF((VLOOKUP($D436,'GN4'!$E$3:$F$38,2,0))=1,1,0)),"",VLOOKUP($D436,'GN4'!$E$3:$F$38,2,0))</f>
        <v/>
      </c>
      <c r="P436" s="27"/>
      <c r="Q436" s="27"/>
      <c r="R436" s="27"/>
      <c r="S436" s="27"/>
      <c r="T436" s="27"/>
      <c r="U436" s="27"/>
      <c r="V436" s="27" t="str">
        <f>IF(ISNA(IF((VLOOKUP($D436,Chilicookoff!$C$2:$E$37,3,0))=1,1,0)),"",VLOOKUP($D436,Chilicookoff!$C$2:$E$37,3,0))</f>
        <v/>
      </c>
      <c r="W436" s="29" t="str">
        <f>IF(ISNA(VLOOKUP($D436&amp;"",'Advisory Week'!$D$2:$E$32,2,0)),"",VLOOKUP($D436&amp;"",'Advisory Week'!$D$2:$E$32,2,0))</f>
        <v/>
      </c>
      <c r="X436" s="27"/>
      <c r="Y436" s="29" t="str">
        <f>IF(ISNA(IF((VLOOKUP($D436,'B-A-B'!$E$2:$F$70,2,0))=1,1,0)),"",VLOOKUP($D436,'B-A-B'!$E$2:$F$70,2,0))</f>
        <v/>
      </c>
      <c r="Z436" s="27"/>
      <c r="AA436" s="27"/>
      <c r="AB436" s="27" t="str">
        <f t="shared" si="0"/>
        <v/>
      </c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</row>
    <row r="437" spans="1:44" ht="15">
      <c r="A437" s="21">
        <f>Membership!$A441</f>
        <v>0</v>
      </c>
      <c r="B437" s="21">
        <f>Membership!$B441</f>
        <v>0</v>
      </c>
      <c r="C437" s="27">
        <f>Membership!$C441</f>
        <v>0</v>
      </c>
      <c r="D437" s="24">
        <f>Membership!$D441</f>
        <v>0</v>
      </c>
      <c r="E437" s="27" t="str">
        <f>IF(ISNA(VLOOKUP($D437&amp;"",'GM1'!$G$2:$H$64,2,0)),"",VLOOKUP($D437&amp;"",'GM1'!$G$2:$H$64,2,0))</f>
        <v/>
      </c>
      <c r="F437" s="24" t="str">
        <f>IF(ISNA(VLOOKUP($D437&amp;"",'GM2'!$G$2:$H$64,2,0)),"",VLOOKUP($D437&amp;"",'GM2'!$G$2:$H$64,2,0))</f>
        <v/>
      </c>
      <c r="G437" s="28" t="str">
        <f>IF(ISNA(VLOOKUP($D437&amp;"",'GM3'!$G$2:$H$20,2,0)),"",VLOOKUP($D437&amp;"",'GM3'!$G$2:$H$20,2,0))</f>
        <v/>
      </c>
      <c r="H437" s="21" t="str">
        <f>IF(ISNA(IF((VLOOKUP($D437,'SN1'!$E$2:$F$46,2,0))=1,1,0)),"",VLOOKUP($D437,'SN1'!$E$2:$F$46,2,0))</f>
        <v/>
      </c>
      <c r="I437" s="24" t="str">
        <f>IF(ISNA(IF((VLOOKUP($D437,'SN2'!$E$2:$F$51,2,0))=1,1,0)),"",VLOOKUP($D437,'SN2'!$E$2:$F$51,2,0))</f>
        <v/>
      </c>
      <c r="J437" s="24" t="str">
        <f>IF(ISNA(IF((VLOOKUP($D437,'SN3'!$E$2:$F$43,2,0))=1,2,0)),"",VLOOKUP($D437,'SN3'!$E$2:$F$43,2,0))</f>
        <v/>
      </c>
      <c r="K437" s="24" t="str">
        <f>IF(ISNA(IF((VLOOKUP($D437,'SN4'!$E$2:$F$37,2,0))=1,1,0)),"",VLOOKUP($D437,'SN4'!$E$2:$F$37,2,0))</f>
        <v/>
      </c>
      <c r="L437" s="21" t="str">
        <f>IF(ISNA(IF((VLOOKUP($D437,'GN1'!$F$2:$G$47,2,0))=1,1,0)),"",VLOOKUP($D437,'GN1'!$F$2:$G$47,2,0))</f>
        <v/>
      </c>
      <c r="M437" s="27" t="str">
        <f>IF(ISNA(IF((VLOOKUP($D437,'GN2'!$E$2:$F$37,2,0))=1,1,0)),"",VLOOKUP($D437,'GN2'!$E$2:$F$37,2,0))</f>
        <v/>
      </c>
      <c r="N437" s="27" t="str">
        <f>IF(ISNA(IF((VLOOKUP($D437,'GN3'!$E$2:$F$61,2,0))=1,1,0)),"",VLOOKUP($D437,'GN3'!$E$2:$F$61,2,0))</f>
        <v/>
      </c>
      <c r="O437" s="29" t="str">
        <f>IF(ISNA(IF((VLOOKUP($D437,'GN4'!$E$3:$F$38,2,0))=1,1,0)),"",VLOOKUP($D437,'GN4'!$E$3:$F$38,2,0))</f>
        <v/>
      </c>
      <c r="P437" s="27"/>
      <c r="Q437" s="27"/>
      <c r="R437" s="27"/>
      <c r="S437" s="27"/>
      <c r="T437" s="27"/>
      <c r="U437" s="27"/>
      <c r="V437" s="27" t="str">
        <f>IF(ISNA(IF((VLOOKUP($D437,Chilicookoff!$C$2:$E$37,3,0))=1,1,0)),"",VLOOKUP($D437,Chilicookoff!$C$2:$E$37,3,0))</f>
        <v/>
      </c>
      <c r="W437" s="29" t="str">
        <f>IF(ISNA(VLOOKUP($D437&amp;"",'Advisory Week'!$D$2:$E$32,2,0)),"",VLOOKUP($D437&amp;"",'Advisory Week'!$D$2:$E$32,2,0))</f>
        <v/>
      </c>
      <c r="X437" s="27"/>
      <c r="Y437" s="29" t="str">
        <f>IF(ISNA(IF((VLOOKUP($D437,'B-A-B'!$E$2:$F$70,2,0))=1,1,0)),"",VLOOKUP($D437,'B-A-B'!$E$2:$F$70,2,0))</f>
        <v/>
      </c>
      <c r="Z437" s="27"/>
      <c r="AA437" s="27"/>
      <c r="AB437" s="27" t="str">
        <f t="shared" si="0"/>
        <v/>
      </c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</row>
    <row r="438" spans="1:44" ht="15">
      <c r="A438" s="21">
        <f>Membership!$A442</f>
        <v>0</v>
      </c>
      <c r="B438" s="21">
        <f>Membership!$B442</f>
        <v>0</v>
      </c>
      <c r="C438" s="27">
        <f>Membership!$C442</f>
        <v>0</v>
      </c>
      <c r="D438" s="24">
        <f>Membership!$D442</f>
        <v>0</v>
      </c>
      <c r="E438" s="27" t="str">
        <f>IF(ISNA(VLOOKUP($D438&amp;"",'GM1'!$G$2:$H$64,2,0)),"",VLOOKUP($D438&amp;"",'GM1'!$G$2:$H$64,2,0))</f>
        <v/>
      </c>
      <c r="F438" s="24" t="str">
        <f>IF(ISNA(VLOOKUP($D438&amp;"",'GM2'!$G$2:$H$64,2,0)),"",VLOOKUP($D438&amp;"",'GM2'!$G$2:$H$64,2,0))</f>
        <v/>
      </c>
      <c r="G438" s="28" t="str">
        <f>IF(ISNA(VLOOKUP($D438&amp;"",'GM3'!$G$2:$H$20,2,0)),"",VLOOKUP($D438&amp;"",'GM3'!$G$2:$H$20,2,0))</f>
        <v/>
      </c>
      <c r="H438" s="21" t="str">
        <f>IF(ISNA(IF((VLOOKUP($D438,'SN1'!$E$2:$F$46,2,0))=1,1,0)),"",VLOOKUP($D438,'SN1'!$E$2:$F$46,2,0))</f>
        <v/>
      </c>
      <c r="I438" s="24" t="str">
        <f>IF(ISNA(IF((VLOOKUP($D438,'SN2'!$E$2:$F$51,2,0))=1,1,0)),"",VLOOKUP($D438,'SN2'!$E$2:$F$51,2,0))</f>
        <v/>
      </c>
      <c r="J438" s="24" t="str">
        <f>IF(ISNA(IF((VLOOKUP($D438,'SN3'!$E$2:$F$43,2,0))=1,2,0)),"",VLOOKUP($D438,'SN3'!$E$2:$F$43,2,0))</f>
        <v/>
      </c>
      <c r="K438" s="24" t="str">
        <f>IF(ISNA(IF((VLOOKUP($D438,'SN4'!$E$2:$F$37,2,0))=1,1,0)),"",VLOOKUP($D438,'SN4'!$E$2:$F$37,2,0))</f>
        <v/>
      </c>
      <c r="L438" s="21" t="str">
        <f>IF(ISNA(IF((VLOOKUP($D438,'GN1'!$F$2:$G$47,2,0))=1,1,0)),"",VLOOKUP($D438,'GN1'!$F$2:$G$47,2,0))</f>
        <v/>
      </c>
      <c r="M438" s="27" t="str">
        <f>IF(ISNA(IF((VLOOKUP($D438,'GN2'!$E$2:$F$37,2,0))=1,1,0)),"",VLOOKUP($D438,'GN2'!$E$2:$F$37,2,0))</f>
        <v/>
      </c>
      <c r="N438" s="27" t="str">
        <f>IF(ISNA(IF((VLOOKUP($D438,'GN3'!$E$2:$F$61,2,0))=1,1,0)),"",VLOOKUP($D438,'GN3'!$E$2:$F$61,2,0))</f>
        <v/>
      </c>
      <c r="O438" s="29" t="str">
        <f>IF(ISNA(IF((VLOOKUP($D438,'GN4'!$E$3:$F$38,2,0))=1,1,0)),"",VLOOKUP($D438,'GN4'!$E$3:$F$38,2,0))</f>
        <v/>
      </c>
      <c r="P438" s="27"/>
      <c r="Q438" s="27"/>
      <c r="R438" s="27"/>
      <c r="S438" s="27"/>
      <c r="T438" s="27"/>
      <c r="U438" s="27"/>
      <c r="V438" s="27" t="str">
        <f>IF(ISNA(IF((VLOOKUP($D438,Chilicookoff!$C$2:$E$37,3,0))=1,1,0)),"",VLOOKUP($D438,Chilicookoff!$C$2:$E$37,3,0))</f>
        <v/>
      </c>
      <c r="W438" s="29" t="str">
        <f>IF(ISNA(VLOOKUP($D438&amp;"",'Advisory Week'!$D$2:$E$32,2,0)),"",VLOOKUP($D438&amp;"",'Advisory Week'!$D$2:$E$32,2,0))</f>
        <v/>
      </c>
      <c r="X438" s="27"/>
      <c r="Y438" s="29" t="str">
        <f>IF(ISNA(IF((VLOOKUP($D438,'B-A-B'!$E$2:$F$70,2,0))=1,1,0)),"",VLOOKUP($D438,'B-A-B'!$E$2:$F$70,2,0))</f>
        <v/>
      </c>
      <c r="Z438" s="27"/>
      <c r="AA438" s="27"/>
      <c r="AB438" s="27" t="str">
        <f t="shared" si="0"/>
        <v/>
      </c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</row>
    <row r="439" spans="1:44" ht="15">
      <c r="A439" s="21">
        <f>Membership!$A443</f>
        <v>0</v>
      </c>
      <c r="B439" s="21">
        <f>Membership!$B443</f>
        <v>0</v>
      </c>
      <c r="C439" s="27">
        <f>Membership!$C443</f>
        <v>0</v>
      </c>
      <c r="D439" s="24">
        <f>Membership!$D443</f>
        <v>0</v>
      </c>
      <c r="E439" s="27" t="str">
        <f>IF(ISNA(VLOOKUP($D439&amp;"",'GM1'!$G$2:$H$64,2,0)),"",VLOOKUP($D439&amp;"",'GM1'!$G$2:$H$64,2,0))</f>
        <v/>
      </c>
      <c r="F439" s="24" t="str">
        <f>IF(ISNA(VLOOKUP($D439&amp;"",'GM2'!$G$2:$H$64,2,0)),"",VLOOKUP($D439&amp;"",'GM2'!$G$2:$H$64,2,0))</f>
        <v/>
      </c>
      <c r="G439" s="28" t="str">
        <f>IF(ISNA(VLOOKUP($D439&amp;"",'GM3'!$G$2:$H$20,2,0)),"",VLOOKUP($D439&amp;"",'GM3'!$G$2:$H$20,2,0))</f>
        <v/>
      </c>
      <c r="H439" s="21" t="str">
        <f>IF(ISNA(IF((VLOOKUP($D439,'SN1'!$E$2:$F$46,2,0))=1,1,0)),"",VLOOKUP($D439,'SN1'!$E$2:$F$46,2,0))</f>
        <v/>
      </c>
      <c r="I439" s="24" t="str">
        <f>IF(ISNA(IF((VLOOKUP($D439,'SN2'!$E$2:$F$51,2,0))=1,1,0)),"",VLOOKUP($D439,'SN2'!$E$2:$F$51,2,0))</f>
        <v/>
      </c>
      <c r="J439" s="24" t="str">
        <f>IF(ISNA(IF((VLOOKUP($D439,'SN3'!$E$2:$F$43,2,0))=1,2,0)),"",VLOOKUP($D439,'SN3'!$E$2:$F$43,2,0))</f>
        <v/>
      </c>
      <c r="K439" s="24" t="str">
        <f>IF(ISNA(IF((VLOOKUP($D439,'SN4'!$E$2:$F$37,2,0))=1,1,0)),"",VLOOKUP($D439,'SN4'!$E$2:$F$37,2,0))</f>
        <v/>
      </c>
      <c r="L439" s="21" t="str">
        <f>IF(ISNA(IF((VLOOKUP($D439,'GN1'!$F$2:$G$47,2,0))=1,1,0)),"",VLOOKUP($D439,'GN1'!$F$2:$G$47,2,0))</f>
        <v/>
      </c>
      <c r="M439" s="27" t="str">
        <f>IF(ISNA(IF((VLOOKUP($D439,'GN2'!$E$2:$F$37,2,0))=1,1,0)),"",VLOOKUP($D439,'GN2'!$E$2:$F$37,2,0))</f>
        <v/>
      </c>
      <c r="N439" s="27" t="str">
        <f>IF(ISNA(IF((VLOOKUP($D439,'GN3'!$E$2:$F$61,2,0))=1,1,0)),"",VLOOKUP($D439,'GN3'!$E$2:$F$61,2,0))</f>
        <v/>
      </c>
      <c r="O439" s="29" t="str">
        <f>IF(ISNA(IF((VLOOKUP($D439,'GN4'!$E$3:$F$38,2,0))=1,1,0)),"",VLOOKUP($D439,'GN4'!$E$3:$F$38,2,0))</f>
        <v/>
      </c>
      <c r="P439" s="27"/>
      <c r="Q439" s="27"/>
      <c r="R439" s="27"/>
      <c r="S439" s="27"/>
      <c r="T439" s="27"/>
      <c r="U439" s="27"/>
      <c r="V439" s="27" t="str">
        <f>IF(ISNA(IF((VLOOKUP($D439,Chilicookoff!$C$2:$E$37,3,0))=1,1,0)),"",VLOOKUP($D439,Chilicookoff!$C$2:$E$37,3,0))</f>
        <v/>
      </c>
      <c r="W439" s="29" t="str">
        <f>IF(ISNA(VLOOKUP($D439&amp;"",'Advisory Week'!$D$2:$E$32,2,0)),"",VLOOKUP($D439&amp;"",'Advisory Week'!$D$2:$E$32,2,0))</f>
        <v/>
      </c>
      <c r="X439" s="27"/>
      <c r="Y439" s="29" t="str">
        <f>IF(ISNA(IF((VLOOKUP($D439,'B-A-B'!$E$2:$F$70,2,0))=1,1,0)),"",VLOOKUP($D439,'B-A-B'!$E$2:$F$70,2,0))</f>
        <v/>
      </c>
      <c r="Z439" s="27"/>
      <c r="AA439" s="27"/>
      <c r="AB439" s="27" t="str">
        <f t="shared" si="0"/>
        <v/>
      </c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</row>
    <row r="440" spans="1:44" ht="15">
      <c r="A440" s="21">
        <f>Membership!$A444</f>
        <v>0</v>
      </c>
      <c r="B440" s="21">
        <f>Membership!$B444</f>
        <v>0</v>
      </c>
      <c r="C440" s="27">
        <f>Membership!$C444</f>
        <v>0</v>
      </c>
      <c r="D440" s="24">
        <f>Membership!$D444</f>
        <v>0</v>
      </c>
      <c r="E440" s="27" t="str">
        <f>IF(ISNA(VLOOKUP($D440&amp;"",'GM1'!$G$2:$H$64,2,0)),"",VLOOKUP($D440&amp;"",'GM1'!$G$2:$H$64,2,0))</f>
        <v/>
      </c>
      <c r="F440" s="24" t="str">
        <f>IF(ISNA(VLOOKUP($D440&amp;"",'GM2'!$G$2:$H$64,2,0)),"",VLOOKUP($D440&amp;"",'GM2'!$G$2:$H$64,2,0))</f>
        <v/>
      </c>
      <c r="G440" s="28" t="str">
        <f>IF(ISNA(VLOOKUP($D440&amp;"",'GM3'!$G$2:$H$20,2,0)),"",VLOOKUP($D440&amp;"",'GM3'!$G$2:$H$20,2,0))</f>
        <v/>
      </c>
      <c r="H440" s="21" t="str">
        <f>IF(ISNA(IF((VLOOKUP($D440,'SN1'!$E$2:$F$46,2,0))=1,1,0)),"",VLOOKUP($D440,'SN1'!$E$2:$F$46,2,0))</f>
        <v/>
      </c>
      <c r="I440" s="24" t="str">
        <f>IF(ISNA(IF((VLOOKUP($D440,'SN2'!$E$2:$F$51,2,0))=1,1,0)),"",VLOOKUP($D440,'SN2'!$E$2:$F$51,2,0))</f>
        <v/>
      </c>
      <c r="J440" s="24" t="str">
        <f>IF(ISNA(IF((VLOOKUP($D440,'SN3'!$E$2:$F$43,2,0))=1,2,0)),"",VLOOKUP($D440,'SN3'!$E$2:$F$43,2,0))</f>
        <v/>
      </c>
      <c r="K440" s="24" t="str">
        <f>IF(ISNA(IF((VLOOKUP($D440,'SN4'!$E$2:$F$37,2,0))=1,1,0)),"",VLOOKUP($D440,'SN4'!$E$2:$F$37,2,0))</f>
        <v/>
      </c>
      <c r="L440" s="21" t="str">
        <f>IF(ISNA(IF((VLOOKUP($D440,'GN1'!$F$2:$G$47,2,0))=1,1,0)),"",VLOOKUP($D440,'GN1'!$F$2:$G$47,2,0))</f>
        <v/>
      </c>
      <c r="M440" s="27" t="str">
        <f>IF(ISNA(IF((VLOOKUP($D440,'GN2'!$E$2:$F$37,2,0))=1,1,0)),"",VLOOKUP($D440,'GN2'!$E$2:$F$37,2,0))</f>
        <v/>
      </c>
      <c r="N440" s="27" t="str">
        <f>IF(ISNA(IF((VLOOKUP($D440,'GN3'!$E$2:$F$61,2,0))=1,1,0)),"",VLOOKUP($D440,'GN3'!$E$2:$F$61,2,0))</f>
        <v/>
      </c>
      <c r="O440" s="29" t="str">
        <f>IF(ISNA(IF((VLOOKUP($D440,'GN4'!$E$3:$F$38,2,0))=1,1,0)),"",VLOOKUP($D440,'GN4'!$E$3:$F$38,2,0))</f>
        <v/>
      </c>
      <c r="P440" s="27"/>
      <c r="Q440" s="27"/>
      <c r="R440" s="27"/>
      <c r="S440" s="27"/>
      <c r="T440" s="27"/>
      <c r="U440" s="27"/>
      <c r="V440" s="27" t="str">
        <f>IF(ISNA(IF((VLOOKUP($D440,Chilicookoff!$C$2:$E$37,3,0))=1,1,0)),"",VLOOKUP($D440,Chilicookoff!$C$2:$E$37,3,0))</f>
        <v/>
      </c>
      <c r="W440" s="29" t="str">
        <f>IF(ISNA(VLOOKUP($D440&amp;"",'Advisory Week'!$D$2:$E$32,2,0)),"",VLOOKUP($D440&amp;"",'Advisory Week'!$D$2:$E$32,2,0))</f>
        <v/>
      </c>
      <c r="X440" s="27"/>
      <c r="Y440" s="29" t="str">
        <f>IF(ISNA(IF((VLOOKUP($D440,'B-A-B'!$E$2:$F$70,2,0))=1,1,0)),"",VLOOKUP($D440,'B-A-B'!$E$2:$F$70,2,0))</f>
        <v/>
      </c>
      <c r="Z440" s="27"/>
      <c r="AA440" s="27"/>
      <c r="AB440" s="27" t="str">
        <f t="shared" si="0"/>
        <v/>
      </c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</row>
    <row r="441" spans="1:44" ht="15">
      <c r="A441" s="21">
        <f>Membership!$A445</f>
        <v>0</v>
      </c>
      <c r="B441" s="21">
        <f>Membership!$B445</f>
        <v>0</v>
      </c>
      <c r="C441" s="27">
        <f>Membership!$C445</f>
        <v>0</v>
      </c>
      <c r="D441" s="24">
        <f>Membership!$D445</f>
        <v>0</v>
      </c>
      <c r="E441" s="27" t="str">
        <f>IF(ISNA(VLOOKUP($D441&amp;"",'GM1'!$G$2:$H$64,2,0)),"",VLOOKUP($D441&amp;"",'GM1'!$G$2:$H$64,2,0))</f>
        <v/>
      </c>
      <c r="F441" s="24" t="str">
        <f>IF(ISNA(VLOOKUP($D441&amp;"",'GM2'!$G$2:$H$64,2,0)),"",VLOOKUP($D441&amp;"",'GM2'!$G$2:$H$64,2,0))</f>
        <v/>
      </c>
      <c r="G441" s="28" t="str">
        <f>IF(ISNA(VLOOKUP($D441&amp;"",'GM3'!$G$2:$H$20,2,0)),"",VLOOKUP($D441&amp;"",'GM3'!$G$2:$H$20,2,0))</f>
        <v/>
      </c>
      <c r="H441" s="21" t="str">
        <f>IF(ISNA(IF((VLOOKUP($D441,'SN1'!$E$2:$F$46,2,0))=1,1,0)),"",VLOOKUP($D441,'SN1'!$E$2:$F$46,2,0))</f>
        <v/>
      </c>
      <c r="I441" s="24" t="str">
        <f>IF(ISNA(IF((VLOOKUP($D441,'SN2'!$E$2:$F$51,2,0))=1,1,0)),"",VLOOKUP($D441,'SN2'!$E$2:$F$51,2,0))</f>
        <v/>
      </c>
      <c r="J441" s="24" t="str">
        <f>IF(ISNA(IF((VLOOKUP($D441,'SN3'!$E$2:$F$43,2,0))=1,2,0)),"",VLOOKUP($D441,'SN3'!$E$2:$F$43,2,0))</f>
        <v/>
      </c>
      <c r="K441" s="24" t="str">
        <f>IF(ISNA(IF((VLOOKUP($D441,'SN4'!$E$2:$F$37,2,0))=1,1,0)),"",VLOOKUP($D441,'SN4'!$E$2:$F$37,2,0))</f>
        <v/>
      </c>
      <c r="L441" s="21" t="str">
        <f>IF(ISNA(IF((VLOOKUP($D441,'GN1'!$F$2:$G$47,2,0))=1,1,0)),"",VLOOKUP($D441,'GN1'!$F$2:$G$47,2,0))</f>
        <v/>
      </c>
      <c r="M441" s="27" t="str">
        <f>IF(ISNA(IF((VLOOKUP($D441,'GN2'!$E$2:$F$37,2,0))=1,1,0)),"",VLOOKUP($D441,'GN2'!$E$2:$F$37,2,0))</f>
        <v/>
      </c>
      <c r="N441" s="27" t="str">
        <f>IF(ISNA(IF((VLOOKUP($D441,'GN3'!$E$2:$F$61,2,0))=1,1,0)),"",VLOOKUP($D441,'GN3'!$E$2:$F$61,2,0))</f>
        <v/>
      </c>
      <c r="O441" s="29" t="str">
        <f>IF(ISNA(IF((VLOOKUP($D441,'GN4'!$E$3:$F$38,2,0))=1,1,0)),"",VLOOKUP($D441,'GN4'!$E$3:$F$38,2,0))</f>
        <v/>
      </c>
      <c r="P441" s="27"/>
      <c r="Q441" s="27"/>
      <c r="R441" s="27"/>
      <c r="S441" s="27"/>
      <c r="T441" s="27"/>
      <c r="U441" s="27"/>
      <c r="V441" s="27" t="str">
        <f>IF(ISNA(IF((VLOOKUP($D441,Chilicookoff!$C$2:$E$37,3,0))=1,1,0)),"",VLOOKUP($D441,Chilicookoff!$C$2:$E$37,3,0))</f>
        <v/>
      </c>
      <c r="W441" s="29" t="str">
        <f>IF(ISNA(VLOOKUP($D441&amp;"",'Advisory Week'!$D$2:$E$32,2,0)),"",VLOOKUP($D441&amp;"",'Advisory Week'!$D$2:$E$32,2,0))</f>
        <v/>
      </c>
      <c r="X441" s="27"/>
      <c r="Y441" s="29" t="str">
        <f>IF(ISNA(IF((VLOOKUP($D441,'B-A-B'!$E$2:$F$70,2,0))=1,1,0)),"",VLOOKUP($D441,'B-A-B'!$E$2:$F$70,2,0))</f>
        <v/>
      </c>
      <c r="Z441" s="27"/>
      <c r="AA441" s="27"/>
      <c r="AB441" s="27" t="str">
        <f t="shared" si="0"/>
        <v/>
      </c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</row>
    <row r="442" spans="1:44" ht="15">
      <c r="A442" s="21">
        <f>Membership!$A446</f>
        <v>0</v>
      </c>
      <c r="B442" s="21">
        <f>Membership!$B446</f>
        <v>0</v>
      </c>
      <c r="C442" s="27">
        <f>Membership!$C446</f>
        <v>0</v>
      </c>
      <c r="D442" s="24">
        <f>Membership!$D446</f>
        <v>0</v>
      </c>
      <c r="E442" s="27" t="str">
        <f>IF(ISNA(VLOOKUP($D442&amp;"",'GM1'!$G$2:$H$64,2,0)),"",VLOOKUP($D442&amp;"",'GM1'!$G$2:$H$64,2,0))</f>
        <v/>
      </c>
      <c r="F442" s="24" t="str">
        <f>IF(ISNA(VLOOKUP($D442&amp;"",'GM2'!$G$2:$H$64,2,0)),"",VLOOKUP($D442&amp;"",'GM2'!$G$2:$H$64,2,0))</f>
        <v/>
      </c>
      <c r="G442" s="28" t="str">
        <f>IF(ISNA(VLOOKUP($D442&amp;"",'GM3'!$G$2:$H$20,2,0)),"",VLOOKUP($D442&amp;"",'GM3'!$G$2:$H$20,2,0))</f>
        <v/>
      </c>
      <c r="H442" s="21" t="str">
        <f>IF(ISNA(IF((VLOOKUP($D442,'SN1'!$E$2:$F$46,2,0))=1,1,0)),"",VLOOKUP($D442,'SN1'!$E$2:$F$46,2,0))</f>
        <v/>
      </c>
      <c r="I442" s="24" t="str">
        <f>IF(ISNA(IF((VLOOKUP($D442,'SN2'!$E$2:$F$51,2,0))=1,1,0)),"",VLOOKUP($D442,'SN2'!$E$2:$F$51,2,0))</f>
        <v/>
      </c>
      <c r="J442" s="24" t="str">
        <f>IF(ISNA(IF((VLOOKUP($D442,'SN3'!$E$2:$F$43,2,0))=1,2,0)),"",VLOOKUP($D442,'SN3'!$E$2:$F$43,2,0))</f>
        <v/>
      </c>
      <c r="K442" s="24" t="str">
        <f>IF(ISNA(IF((VLOOKUP($D442,'SN4'!$E$2:$F$37,2,0))=1,1,0)),"",VLOOKUP($D442,'SN4'!$E$2:$F$37,2,0))</f>
        <v/>
      </c>
      <c r="L442" s="21" t="str">
        <f>IF(ISNA(IF((VLOOKUP($D442,'GN1'!$F$2:$G$47,2,0))=1,1,0)),"",VLOOKUP($D442,'GN1'!$F$2:$G$47,2,0))</f>
        <v/>
      </c>
      <c r="M442" s="27" t="str">
        <f>IF(ISNA(IF((VLOOKUP($D442,'GN2'!$E$2:$F$37,2,0))=1,1,0)),"",VLOOKUP($D442,'GN2'!$E$2:$F$37,2,0))</f>
        <v/>
      </c>
      <c r="N442" s="27" t="str">
        <f>IF(ISNA(IF((VLOOKUP($D442,'GN3'!$E$2:$F$61,2,0))=1,1,0)),"",VLOOKUP($D442,'GN3'!$E$2:$F$61,2,0))</f>
        <v/>
      </c>
      <c r="O442" s="29" t="str">
        <f>IF(ISNA(IF((VLOOKUP($D442,'GN4'!$E$3:$F$38,2,0))=1,1,0)),"",VLOOKUP($D442,'GN4'!$E$3:$F$38,2,0))</f>
        <v/>
      </c>
      <c r="P442" s="27"/>
      <c r="Q442" s="27"/>
      <c r="R442" s="27"/>
      <c r="S442" s="27"/>
      <c r="T442" s="27"/>
      <c r="U442" s="27"/>
      <c r="V442" s="27" t="str">
        <f>IF(ISNA(IF((VLOOKUP($D442,Chilicookoff!$C$2:$E$37,3,0))=1,1,0)),"",VLOOKUP($D442,Chilicookoff!$C$2:$E$37,3,0))</f>
        <v/>
      </c>
      <c r="W442" s="29" t="str">
        <f>IF(ISNA(VLOOKUP($D442&amp;"",'Advisory Week'!$D$2:$E$32,2,0)),"",VLOOKUP($D442&amp;"",'Advisory Week'!$D$2:$E$32,2,0))</f>
        <v/>
      </c>
      <c r="X442" s="27"/>
      <c r="Y442" s="29" t="str">
        <f>IF(ISNA(IF((VLOOKUP($D442,'B-A-B'!$E$2:$F$70,2,0))=1,1,0)),"",VLOOKUP($D442,'B-A-B'!$E$2:$F$70,2,0))</f>
        <v/>
      </c>
      <c r="Z442" s="27"/>
      <c r="AA442" s="27"/>
      <c r="AB442" s="27" t="str">
        <f t="shared" si="0"/>
        <v/>
      </c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</row>
    <row r="443" spans="1:44" ht="15">
      <c r="A443" s="21">
        <f>Membership!$A447</f>
        <v>0</v>
      </c>
      <c r="B443" s="21">
        <f>Membership!$B447</f>
        <v>0</v>
      </c>
      <c r="C443" s="27">
        <f>Membership!$C447</f>
        <v>0</v>
      </c>
      <c r="D443" s="24">
        <f>Membership!$D447</f>
        <v>0</v>
      </c>
      <c r="E443" s="27" t="str">
        <f>IF(ISNA(VLOOKUP($D443&amp;"",'GM1'!$G$2:$H$64,2,0)),"",VLOOKUP($D443&amp;"",'GM1'!$G$2:$H$64,2,0))</f>
        <v/>
      </c>
      <c r="F443" s="24" t="str">
        <f>IF(ISNA(VLOOKUP($D443&amp;"",'GM2'!$G$2:$H$64,2,0)),"",VLOOKUP($D443&amp;"",'GM2'!$G$2:$H$64,2,0))</f>
        <v/>
      </c>
      <c r="G443" s="28" t="str">
        <f>IF(ISNA(VLOOKUP($D443&amp;"",'GM3'!$G$2:$H$20,2,0)),"",VLOOKUP($D443&amp;"",'GM3'!$G$2:$H$20,2,0))</f>
        <v/>
      </c>
      <c r="H443" s="21" t="str">
        <f>IF(ISNA(IF((VLOOKUP($D443,'SN1'!$E$2:$F$46,2,0))=1,1,0)),"",VLOOKUP($D443,'SN1'!$E$2:$F$46,2,0))</f>
        <v/>
      </c>
      <c r="I443" s="24" t="str">
        <f>IF(ISNA(IF((VLOOKUP($D443,'SN2'!$E$2:$F$51,2,0))=1,1,0)),"",VLOOKUP($D443,'SN2'!$E$2:$F$51,2,0))</f>
        <v/>
      </c>
      <c r="J443" s="24" t="str">
        <f>IF(ISNA(IF((VLOOKUP($D443,'SN3'!$E$2:$F$43,2,0))=1,2,0)),"",VLOOKUP($D443,'SN3'!$E$2:$F$43,2,0))</f>
        <v/>
      </c>
      <c r="K443" s="24" t="str">
        <f>IF(ISNA(IF((VLOOKUP($D443,'SN4'!$E$2:$F$37,2,0))=1,1,0)),"",VLOOKUP($D443,'SN4'!$E$2:$F$37,2,0))</f>
        <v/>
      </c>
      <c r="L443" s="21" t="str">
        <f>IF(ISNA(IF((VLOOKUP($D443,'GN1'!$F$2:$G$47,2,0))=1,1,0)),"",VLOOKUP($D443,'GN1'!$F$2:$G$47,2,0))</f>
        <v/>
      </c>
      <c r="M443" s="27" t="str">
        <f>IF(ISNA(IF((VLOOKUP($D443,'GN2'!$E$2:$F$37,2,0))=1,1,0)),"",VLOOKUP($D443,'GN2'!$E$2:$F$37,2,0))</f>
        <v/>
      </c>
      <c r="N443" s="27" t="str">
        <f>IF(ISNA(IF((VLOOKUP($D443,'GN3'!$E$2:$F$61,2,0))=1,1,0)),"",VLOOKUP($D443,'GN3'!$E$2:$F$61,2,0))</f>
        <v/>
      </c>
      <c r="O443" s="29" t="str">
        <f>IF(ISNA(IF((VLOOKUP($D443,'GN4'!$E$3:$F$38,2,0))=1,1,0)),"",VLOOKUP($D443,'GN4'!$E$3:$F$38,2,0))</f>
        <v/>
      </c>
      <c r="P443" s="27"/>
      <c r="Q443" s="27"/>
      <c r="R443" s="27"/>
      <c r="S443" s="27"/>
      <c r="T443" s="27"/>
      <c r="U443" s="27"/>
      <c r="V443" s="27" t="str">
        <f>IF(ISNA(IF((VLOOKUP($D443,Chilicookoff!$C$2:$E$37,3,0))=1,1,0)),"",VLOOKUP($D443,Chilicookoff!$C$2:$E$37,3,0))</f>
        <v/>
      </c>
      <c r="W443" s="29" t="str">
        <f>IF(ISNA(VLOOKUP($D443&amp;"",'Advisory Week'!$D$2:$E$32,2,0)),"",VLOOKUP($D443&amp;"",'Advisory Week'!$D$2:$E$32,2,0))</f>
        <v/>
      </c>
      <c r="X443" s="27"/>
      <c r="Y443" s="29" t="str">
        <f>IF(ISNA(IF((VLOOKUP($D443,'B-A-B'!$E$2:$F$70,2,0))=1,1,0)),"",VLOOKUP($D443,'B-A-B'!$E$2:$F$70,2,0))</f>
        <v/>
      </c>
      <c r="Z443" s="27"/>
      <c r="AA443" s="27"/>
      <c r="AB443" s="27" t="str">
        <f t="shared" si="0"/>
        <v/>
      </c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</row>
    <row r="444" spans="1:44" ht="15">
      <c r="A444" s="21">
        <f>Membership!$A448</f>
        <v>0</v>
      </c>
      <c r="B444" s="21">
        <f>Membership!$B448</f>
        <v>0</v>
      </c>
      <c r="C444" s="27">
        <f>Membership!$C448</f>
        <v>0</v>
      </c>
      <c r="D444" s="24">
        <f>Membership!$D448</f>
        <v>0</v>
      </c>
      <c r="E444" s="27" t="str">
        <f>IF(ISNA(VLOOKUP($D444&amp;"",'GM1'!$G$2:$H$64,2,0)),"",VLOOKUP($D444&amp;"",'GM1'!$G$2:$H$64,2,0))</f>
        <v/>
      </c>
      <c r="F444" s="24" t="str">
        <f>IF(ISNA(VLOOKUP($D444&amp;"",'GM2'!$G$2:$H$64,2,0)),"",VLOOKUP($D444&amp;"",'GM2'!$G$2:$H$64,2,0))</f>
        <v/>
      </c>
      <c r="G444" s="28" t="str">
        <f>IF(ISNA(VLOOKUP($D444&amp;"",'GM3'!$G$2:$H$20,2,0)),"",VLOOKUP($D444&amp;"",'GM3'!$G$2:$H$20,2,0))</f>
        <v/>
      </c>
      <c r="H444" s="21" t="str">
        <f>IF(ISNA(IF((VLOOKUP($D444,'SN1'!$E$2:$F$46,2,0))=1,1,0)),"",VLOOKUP($D444,'SN1'!$E$2:$F$46,2,0))</f>
        <v/>
      </c>
      <c r="I444" s="24" t="str">
        <f>IF(ISNA(IF((VLOOKUP($D444,'SN2'!$E$2:$F$51,2,0))=1,1,0)),"",VLOOKUP($D444,'SN2'!$E$2:$F$51,2,0))</f>
        <v/>
      </c>
      <c r="J444" s="24" t="str">
        <f>IF(ISNA(IF((VLOOKUP($D444,'SN3'!$E$2:$F$43,2,0))=1,2,0)),"",VLOOKUP($D444,'SN3'!$E$2:$F$43,2,0))</f>
        <v/>
      </c>
      <c r="K444" s="24" t="str">
        <f>IF(ISNA(IF((VLOOKUP($D444,'SN4'!$E$2:$F$37,2,0))=1,1,0)),"",VLOOKUP($D444,'SN4'!$E$2:$F$37,2,0))</f>
        <v/>
      </c>
      <c r="L444" s="21" t="str">
        <f>IF(ISNA(IF((VLOOKUP($D444,'GN1'!$F$2:$G$47,2,0))=1,1,0)),"",VLOOKUP($D444,'GN1'!$F$2:$G$47,2,0))</f>
        <v/>
      </c>
      <c r="M444" s="27" t="str">
        <f>IF(ISNA(IF((VLOOKUP($D444,'GN2'!$E$2:$F$37,2,0))=1,1,0)),"",VLOOKUP($D444,'GN2'!$E$2:$F$37,2,0))</f>
        <v/>
      </c>
      <c r="N444" s="27" t="str">
        <f>IF(ISNA(IF((VLOOKUP($D444,'GN3'!$E$2:$F$61,2,0))=1,1,0)),"",VLOOKUP($D444,'GN3'!$E$2:$F$61,2,0))</f>
        <v/>
      </c>
      <c r="O444" s="29" t="str">
        <f>IF(ISNA(IF((VLOOKUP($D444,'GN4'!$E$3:$F$38,2,0))=1,1,0)),"",VLOOKUP($D444,'GN4'!$E$3:$F$38,2,0))</f>
        <v/>
      </c>
      <c r="P444" s="27"/>
      <c r="Q444" s="27"/>
      <c r="R444" s="27"/>
      <c r="S444" s="27"/>
      <c r="T444" s="27"/>
      <c r="U444" s="27"/>
      <c r="V444" s="27" t="str">
        <f>IF(ISNA(IF((VLOOKUP($D444,Chilicookoff!$C$2:$E$37,3,0))=1,1,0)),"",VLOOKUP($D444,Chilicookoff!$C$2:$E$37,3,0))</f>
        <v/>
      </c>
      <c r="W444" s="29" t="str">
        <f>IF(ISNA(VLOOKUP($D444&amp;"",'Advisory Week'!$D$2:$E$32,2,0)),"",VLOOKUP($D444&amp;"",'Advisory Week'!$D$2:$E$32,2,0))</f>
        <v/>
      </c>
      <c r="X444" s="27"/>
      <c r="Y444" s="29" t="str">
        <f>IF(ISNA(IF((VLOOKUP($D444,'B-A-B'!$E$2:$F$70,2,0))=1,1,0)),"",VLOOKUP($D444,'B-A-B'!$E$2:$F$70,2,0))</f>
        <v/>
      </c>
      <c r="Z444" s="27"/>
      <c r="AA444" s="27"/>
      <c r="AB444" s="27" t="str">
        <f t="shared" si="0"/>
        <v/>
      </c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</row>
    <row r="445" spans="1:44" ht="15">
      <c r="A445" s="21">
        <f>Membership!$A449</f>
        <v>0</v>
      </c>
      <c r="B445" s="21">
        <f>Membership!$B449</f>
        <v>0</v>
      </c>
      <c r="C445" s="27">
        <f>Membership!$C449</f>
        <v>0</v>
      </c>
      <c r="D445" s="24">
        <f>Membership!$D449</f>
        <v>0</v>
      </c>
      <c r="E445" s="27" t="str">
        <f>IF(ISNA(VLOOKUP($D445&amp;"",'GM1'!$G$2:$H$64,2,0)),"",VLOOKUP($D445&amp;"",'GM1'!$G$2:$H$64,2,0))</f>
        <v/>
      </c>
      <c r="F445" s="24" t="str">
        <f>IF(ISNA(VLOOKUP($D445&amp;"",'GM2'!$G$2:$H$64,2,0)),"",VLOOKUP($D445&amp;"",'GM2'!$G$2:$H$64,2,0))</f>
        <v/>
      </c>
      <c r="G445" s="28" t="str">
        <f>IF(ISNA(VLOOKUP($D445&amp;"",'GM3'!$G$2:$H$20,2,0)),"",VLOOKUP($D445&amp;"",'GM3'!$G$2:$H$20,2,0))</f>
        <v/>
      </c>
      <c r="H445" s="21" t="str">
        <f>IF(ISNA(IF((VLOOKUP($D445,'SN1'!$E$2:$F$46,2,0))=1,1,0)),"",VLOOKUP($D445,'SN1'!$E$2:$F$46,2,0))</f>
        <v/>
      </c>
      <c r="I445" s="24" t="str">
        <f>IF(ISNA(IF((VLOOKUP($D445,'SN2'!$E$2:$F$51,2,0))=1,1,0)),"",VLOOKUP($D445,'SN2'!$E$2:$F$51,2,0))</f>
        <v/>
      </c>
      <c r="J445" s="24" t="str">
        <f>IF(ISNA(IF((VLOOKUP($D445,'SN3'!$E$2:$F$43,2,0))=1,2,0)),"",VLOOKUP($D445,'SN3'!$E$2:$F$43,2,0))</f>
        <v/>
      </c>
      <c r="K445" s="24" t="str">
        <f>IF(ISNA(IF((VLOOKUP($D445,'SN4'!$E$2:$F$37,2,0))=1,1,0)),"",VLOOKUP($D445,'SN4'!$E$2:$F$37,2,0))</f>
        <v/>
      </c>
      <c r="L445" s="21" t="str">
        <f>IF(ISNA(IF((VLOOKUP($D445,'GN1'!$F$2:$G$47,2,0))=1,1,0)),"",VLOOKUP($D445,'GN1'!$F$2:$G$47,2,0))</f>
        <v/>
      </c>
      <c r="M445" s="27" t="str">
        <f>IF(ISNA(IF((VLOOKUP($D445,'GN2'!$E$2:$F$37,2,0))=1,1,0)),"",VLOOKUP($D445,'GN2'!$E$2:$F$37,2,0))</f>
        <v/>
      </c>
      <c r="N445" s="27" t="str">
        <f>IF(ISNA(IF((VLOOKUP($D445,'GN3'!$E$2:$F$61,2,0))=1,1,0)),"",VLOOKUP($D445,'GN3'!$E$2:$F$61,2,0))</f>
        <v/>
      </c>
      <c r="O445" s="29" t="str">
        <f>IF(ISNA(IF((VLOOKUP($D445,'GN4'!$E$3:$F$38,2,0))=1,1,0)),"",VLOOKUP($D445,'GN4'!$E$3:$F$38,2,0))</f>
        <v/>
      </c>
      <c r="P445" s="27"/>
      <c r="Q445" s="27"/>
      <c r="R445" s="27"/>
      <c r="S445" s="27"/>
      <c r="T445" s="27"/>
      <c r="U445" s="27"/>
      <c r="V445" s="27" t="str">
        <f>IF(ISNA(IF((VLOOKUP($D445,Chilicookoff!$C$2:$E$37,3,0))=1,1,0)),"",VLOOKUP($D445,Chilicookoff!$C$2:$E$37,3,0))</f>
        <v/>
      </c>
      <c r="W445" s="29" t="str">
        <f>IF(ISNA(VLOOKUP($D445&amp;"",'Advisory Week'!$D$2:$E$32,2,0)),"",VLOOKUP($D445&amp;"",'Advisory Week'!$D$2:$E$32,2,0))</f>
        <v/>
      </c>
      <c r="X445" s="27"/>
      <c r="Y445" s="29" t="str">
        <f>IF(ISNA(IF((VLOOKUP($D445,'B-A-B'!$E$2:$F$70,2,0))=1,1,0)),"",VLOOKUP($D445,'B-A-B'!$E$2:$F$70,2,0))</f>
        <v/>
      </c>
      <c r="Z445" s="27"/>
      <c r="AA445" s="27"/>
      <c r="AB445" s="27" t="str">
        <f t="shared" si="0"/>
        <v/>
      </c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</row>
    <row r="446" spans="1:44" ht="15">
      <c r="A446" s="21">
        <f>Membership!$A450</f>
        <v>0</v>
      </c>
      <c r="B446" s="21">
        <f>Membership!$B450</f>
        <v>0</v>
      </c>
      <c r="C446" s="27">
        <f>Membership!$C450</f>
        <v>0</v>
      </c>
      <c r="D446" s="24">
        <f>Membership!$D450</f>
        <v>0</v>
      </c>
      <c r="E446" s="27" t="str">
        <f>IF(ISNA(VLOOKUP($D446&amp;"",'GM1'!$G$2:$H$64,2,0)),"",VLOOKUP($D446&amp;"",'GM1'!$G$2:$H$64,2,0))</f>
        <v/>
      </c>
      <c r="F446" s="24" t="str">
        <f>IF(ISNA(VLOOKUP($D446&amp;"",'GM2'!$G$2:$H$64,2,0)),"",VLOOKUP($D446&amp;"",'GM2'!$G$2:$H$64,2,0))</f>
        <v/>
      </c>
      <c r="G446" s="28" t="str">
        <f>IF(ISNA(VLOOKUP($D446&amp;"",'GM3'!$G$2:$H$20,2,0)),"",VLOOKUP($D446&amp;"",'GM3'!$G$2:$H$20,2,0))</f>
        <v/>
      </c>
      <c r="H446" s="21" t="str">
        <f>IF(ISNA(IF((VLOOKUP($D446,'SN1'!$E$2:$F$46,2,0))=1,1,0)),"",VLOOKUP($D446,'SN1'!$E$2:$F$46,2,0))</f>
        <v/>
      </c>
      <c r="I446" s="24" t="str">
        <f>IF(ISNA(IF((VLOOKUP($D446,'SN2'!$E$2:$F$51,2,0))=1,1,0)),"",VLOOKUP($D446,'SN2'!$E$2:$F$51,2,0))</f>
        <v/>
      </c>
      <c r="J446" s="24" t="str">
        <f>IF(ISNA(IF((VLOOKUP($D446,'SN3'!$E$2:$F$43,2,0))=1,2,0)),"",VLOOKUP($D446,'SN3'!$E$2:$F$43,2,0))</f>
        <v/>
      </c>
      <c r="K446" s="24" t="str">
        <f>IF(ISNA(IF((VLOOKUP($D446,'SN4'!$E$2:$F$37,2,0))=1,1,0)),"",VLOOKUP($D446,'SN4'!$E$2:$F$37,2,0))</f>
        <v/>
      </c>
      <c r="L446" s="21" t="str">
        <f>IF(ISNA(IF((VLOOKUP($D446,'GN1'!$F$2:$G$47,2,0))=1,1,0)),"",VLOOKUP($D446,'GN1'!$F$2:$G$47,2,0))</f>
        <v/>
      </c>
      <c r="M446" s="27" t="str">
        <f>IF(ISNA(IF((VLOOKUP($D446,'GN2'!$E$2:$F$37,2,0))=1,1,0)),"",VLOOKUP($D446,'GN2'!$E$2:$F$37,2,0))</f>
        <v/>
      </c>
      <c r="N446" s="27" t="str">
        <f>IF(ISNA(IF((VLOOKUP($D446,'GN3'!$E$2:$F$61,2,0))=1,1,0)),"",VLOOKUP($D446,'GN3'!$E$2:$F$61,2,0))</f>
        <v/>
      </c>
      <c r="O446" s="29" t="str">
        <f>IF(ISNA(IF((VLOOKUP($D446,'GN4'!$E$3:$F$38,2,0))=1,1,0)),"",VLOOKUP($D446,'GN4'!$E$3:$F$38,2,0))</f>
        <v/>
      </c>
      <c r="P446" s="27"/>
      <c r="Q446" s="27"/>
      <c r="R446" s="27"/>
      <c r="S446" s="27"/>
      <c r="T446" s="27"/>
      <c r="U446" s="27"/>
      <c r="V446" s="27" t="str">
        <f>IF(ISNA(IF((VLOOKUP($D446,Chilicookoff!$C$2:$E$37,3,0))=1,1,0)),"",VLOOKUP($D446,Chilicookoff!$C$2:$E$37,3,0))</f>
        <v/>
      </c>
      <c r="W446" s="29" t="str">
        <f>IF(ISNA(VLOOKUP($D446&amp;"",'Advisory Week'!$D$2:$E$32,2,0)),"",VLOOKUP($D446&amp;"",'Advisory Week'!$D$2:$E$32,2,0))</f>
        <v/>
      </c>
      <c r="X446" s="27"/>
      <c r="Y446" s="29" t="str">
        <f>IF(ISNA(IF((VLOOKUP($D446,'B-A-B'!$E$2:$F$70,2,0))=1,1,0)),"",VLOOKUP($D446,'B-A-B'!$E$2:$F$70,2,0))</f>
        <v/>
      </c>
      <c r="Z446" s="27"/>
      <c r="AA446" s="27"/>
      <c r="AB446" s="27" t="str">
        <f t="shared" si="0"/>
        <v/>
      </c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</row>
    <row r="447" spans="1:44" ht="15">
      <c r="A447" s="21">
        <f>Membership!$A451</f>
        <v>0</v>
      </c>
      <c r="B447" s="21">
        <f>Membership!$B451</f>
        <v>0</v>
      </c>
      <c r="C447" s="27">
        <f>Membership!$C451</f>
        <v>0</v>
      </c>
      <c r="D447" s="24">
        <f>Membership!$D451</f>
        <v>0</v>
      </c>
      <c r="E447" s="27" t="str">
        <f>IF(ISNA(VLOOKUP($D447&amp;"",'GM1'!$G$2:$H$64,2,0)),"",VLOOKUP($D447&amp;"",'GM1'!$G$2:$H$64,2,0))</f>
        <v/>
      </c>
      <c r="F447" s="24" t="str">
        <f>IF(ISNA(VLOOKUP($D447&amp;"",'GM2'!$G$2:$H$64,2,0)),"",VLOOKUP($D447&amp;"",'GM2'!$G$2:$H$64,2,0))</f>
        <v/>
      </c>
      <c r="G447" s="28" t="str">
        <f>IF(ISNA(VLOOKUP($D447&amp;"",'GM3'!$G$2:$H$20,2,0)),"",VLOOKUP($D447&amp;"",'GM3'!$G$2:$H$20,2,0))</f>
        <v/>
      </c>
      <c r="H447" s="21" t="str">
        <f>IF(ISNA(IF((VLOOKUP($D447,'SN1'!$E$2:$F$46,2,0))=1,1,0)),"",VLOOKUP($D447,'SN1'!$E$2:$F$46,2,0))</f>
        <v/>
      </c>
      <c r="I447" s="24" t="str">
        <f>IF(ISNA(IF((VLOOKUP($D447,'SN2'!$E$2:$F$51,2,0))=1,1,0)),"",VLOOKUP($D447,'SN2'!$E$2:$F$51,2,0))</f>
        <v/>
      </c>
      <c r="J447" s="24" t="str">
        <f>IF(ISNA(IF((VLOOKUP($D447,'SN3'!$E$2:$F$43,2,0))=1,2,0)),"",VLOOKUP($D447,'SN3'!$E$2:$F$43,2,0))</f>
        <v/>
      </c>
      <c r="K447" s="24" t="str">
        <f>IF(ISNA(IF((VLOOKUP($D447,'SN4'!$E$2:$F$37,2,0))=1,1,0)),"",VLOOKUP($D447,'SN4'!$E$2:$F$37,2,0))</f>
        <v/>
      </c>
      <c r="L447" s="21" t="str">
        <f>IF(ISNA(IF((VLOOKUP($D447,'GN1'!$F$2:$G$47,2,0))=1,1,0)),"",VLOOKUP($D447,'GN1'!$F$2:$G$47,2,0))</f>
        <v/>
      </c>
      <c r="M447" s="27" t="str">
        <f>IF(ISNA(IF((VLOOKUP($D447,'GN2'!$E$2:$F$37,2,0))=1,1,0)),"",VLOOKUP($D447,'GN2'!$E$2:$F$37,2,0))</f>
        <v/>
      </c>
      <c r="N447" s="27" t="str">
        <f>IF(ISNA(IF((VLOOKUP($D447,'GN3'!$E$2:$F$61,2,0))=1,1,0)),"",VLOOKUP($D447,'GN3'!$E$2:$F$61,2,0))</f>
        <v/>
      </c>
      <c r="O447" s="29" t="str">
        <f>IF(ISNA(IF((VLOOKUP($D447,'GN4'!$E$3:$F$38,2,0))=1,1,0)),"",VLOOKUP($D447,'GN4'!$E$3:$F$38,2,0))</f>
        <v/>
      </c>
      <c r="P447" s="27"/>
      <c r="Q447" s="27"/>
      <c r="R447" s="27"/>
      <c r="S447" s="27"/>
      <c r="T447" s="27"/>
      <c r="U447" s="27"/>
      <c r="V447" s="27" t="str">
        <f>IF(ISNA(IF((VLOOKUP($D447,Chilicookoff!$C$2:$E$37,3,0))=1,1,0)),"",VLOOKUP($D447,Chilicookoff!$C$2:$E$37,3,0))</f>
        <v/>
      </c>
      <c r="W447" s="29" t="str">
        <f>IF(ISNA(VLOOKUP($D447&amp;"",'Advisory Week'!$D$2:$E$32,2,0)),"",VLOOKUP($D447&amp;"",'Advisory Week'!$D$2:$E$32,2,0))</f>
        <v/>
      </c>
      <c r="X447" s="27"/>
      <c r="Y447" s="29" t="str">
        <f>IF(ISNA(IF((VLOOKUP($D447,'B-A-B'!$E$2:$F$70,2,0))=1,1,0)),"",VLOOKUP($D447,'B-A-B'!$E$2:$F$70,2,0))</f>
        <v/>
      </c>
      <c r="Z447" s="27"/>
      <c r="AA447" s="27"/>
      <c r="AB447" s="27" t="str">
        <f t="shared" si="0"/>
        <v/>
      </c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</row>
    <row r="448" spans="1:44" ht="15">
      <c r="A448" s="21">
        <f>Membership!$A452</f>
        <v>0</v>
      </c>
      <c r="B448" s="21">
        <f>Membership!$B452</f>
        <v>0</v>
      </c>
      <c r="C448" s="27">
        <f>Membership!$C452</f>
        <v>0</v>
      </c>
      <c r="D448" s="24">
        <f>Membership!$D452</f>
        <v>0</v>
      </c>
      <c r="E448" s="27" t="str">
        <f>IF(ISNA(VLOOKUP($D448&amp;"",'GM1'!$G$2:$H$64,2,0)),"",VLOOKUP($D448&amp;"",'GM1'!$G$2:$H$64,2,0))</f>
        <v/>
      </c>
      <c r="F448" s="24" t="str">
        <f>IF(ISNA(VLOOKUP($D448&amp;"",'GM2'!$G$2:$H$64,2,0)),"",VLOOKUP($D448&amp;"",'GM2'!$G$2:$H$64,2,0))</f>
        <v/>
      </c>
      <c r="G448" s="28" t="str">
        <f>IF(ISNA(VLOOKUP($D448&amp;"",'GM3'!$G$2:$H$20,2,0)),"",VLOOKUP($D448&amp;"",'GM3'!$G$2:$H$20,2,0))</f>
        <v/>
      </c>
      <c r="H448" s="21" t="str">
        <f>IF(ISNA(IF((VLOOKUP($D448,'SN1'!$E$2:$F$46,2,0))=1,1,0)),"",VLOOKUP($D448,'SN1'!$E$2:$F$46,2,0))</f>
        <v/>
      </c>
      <c r="I448" s="24" t="str">
        <f>IF(ISNA(IF((VLOOKUP($D448,'SN2'!$E$2:$F$51,2,0))=1,1,0)),"",VLOOKUP($D448,'SN2'!$E$2:$F$51,2,0))</f>
        <v/>
      </c>
      <c r="J448" s="24" t="str">
        <f>IF(ISNA(IF((VLOOKUP($D448,'SN3'!$E$2:$F$43,2,0))=1,2,0)),"",VLOOKUP($D448,'SN3'!$E$2:$F$43,2,0))</f>
        <v/>
      </c>
      <c r="K448" s="24" t="str">
        <f>IF(ISNA(IF((VLOOKUP($D448,'SN4'!$E$2:$F$37,2,0))=1,1,0)),"",VLOOKUP($D448,'SN4'!$E$2:$F$37,2,0))</f>
        <v/>
      </c>
      <c r="L448" s="21" t="str">
        <f>IF(ISNA(IF((VLOOKUP($D448,'GN1'!$F$2:$G$47,2,0))=1,1,0)),"",VLOOKUP($D448,'GN1'!$F$2:$G$47,2,0))</f>
        <v/>
      </c>
      <c r="M448" s="27" t="str">
        <f>IF(ISNA(IF((VLOOKUP($D448,'GN2'!$E$2:$F$37,2,0))=1,1,0)),"",VLOOKUP($D448,'GN2'!$E$2:$F$37,2,0))</f>
        <v/>
      </c>
      <c r="N448" s="27" t="str">
        <f>IF(ISNA(IF((VLOOKUP($D448,'GN3'!$E$2:$F$61,2,0))=1,1,0)),"",VLOOKUP($D448,'GN3'!$E$2:$F$61,2,0))</f>
        <v/>
      </c>
      <c r="O448" s="29" t="str">
        <f>IF(ISNA(IF((VLOOKUP($D448,'GN4'!$E$3:$F$38,2,0))=1,1,0)),"",VLOOKUP($D448,'GN4'!$E$3:$F$38,2,0))</f>
        <v/>
      </c>
      <c r="P448" s="27"/>
      <c r="Q448" s="27"/>
      <c r="R448" s="27"/>
      <c r="S448" s="27"/>
      <c r="T448" s="27"/>
      <c r="U448" s="27"/>
      <c r="V448" s="27" t="str">
        <f>IF(ISNA(IF((VLOOKUP($D448,Chilicookoff!$C$2:$E$37,3,0))=1,1,0)),"",VLOOKUP($D448,Chilicookoff!$C$2:$E$37,3,0))</f>
        <v/>
      </c>
      <c r="W448" s="29" t="str">
        <f>IF(ISNA(VLOOKUP($D448&amp;"",'Advisory Week'!$D$2:$E$32,2,0)),"",VLOOKUP($D448&amp;"",'Advisory Week'!$D$2:$E$32,2,0))</f>
        <v/>
      </c>
      <c r="X448" s="27"/>
      <c r="Y448" s="29" t="str">
        <f>IF(ISNA(IF((VLOOKUP($D448,'B-A-B'!$E$2:$F$70,2,0))=1,1,0)),"",VLOOKUP($D448,'B-A-B'!$E$2:$F$70,2,0))</f>
        <v/>
      </c>
      <c r="Z448" s="27"/>
      <c r="AA448" s="27"/>
      <c r="AB448" s="27" t="str">
        <f t="shared" si="0"/>
        <v/>
      </c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</row>
    <row r="449" spans="1:44" ht="15">
      <c r="A449" s="21">
        <f>Membership!$A453</f>
        <v>0</v>
      </c>
      <c r="B449" s="21">
        <f>Membership!$B453</f>
        <v>0</v>
      </c>
      <c r="C449" s="27">
        <f>Membership!$C453</f>
        <v>0</v>
      </c>
      <c r="D449" s="24">
        <f>Membership!$D453</f>
        <v>0</v>
      </c>
      <c r="E449" s="27" t="str">
        <f>IF(ISNA(VLOOKUP($D449&amp;"",'GM1'!$G$2:$H$64,2,0)),"",VLOOKUP($D449&amp;"",'GM1'!$G$2:$H$64,2,0))</f>
        <v/>
      </c>
      <c r="F449" s="24" t="str">
        <f>IF(ISNA(VLOOKUP($D449&amp;"",'GM2'!$G$2:$H$64,2,0)),"",VLOOKUP($D449&amp;"",'GM2'!$G$2:$H$64,2,0))</f>
        <v/>
      </c>
      <c r="G449" s="28" t="str">
        <f>IF(ISNA(VLOOKUP($D449&amp;"",'GM3'!$G$2:$H$20,2,0)),"",VLOOKUP($D449&amp;"",'GM3'!$G$2:$H$20,2,0))</f>
        <v/>
      </c>
      <c r="H449" s="21" t="str">
        <f>IF(ISNA(IF((VLOOKUP($D449,'SN1'!$E$2:$F$46,2,0))=1,1,0)),"",VLOOKUP($D449,'SN1'!$E$2:$F$46,2,0))</f>
        <v/>
      </c>
      <c r="I449" s="24" t="str">
        <f>IF(ISNA(IF((VLOOKUP($D449,'SN2'!$E$2:$F$51,2,0))=1,1,0)),"",VLOOKUP($D449,'SN2'!$E$2:$F$51,2,0))</f>
        <v/>
      </c>
      <c r="J449" s="24" t="str">
        <f>IF(ISNA(IF((VLOOKUP($D449,'SN3'!$E$2:$F$43,2,0))=1,2,0)),"",VLOOKUP($D449,'SN3'!$E$2:$F$43,2,0))</f>
        <v/>
      </c>
      <c r="K449" s="24" t="str">
        <f>IF(ISNA(IF((VLOOKUP($D449,'SN4'!$E$2:$F$37,2,0))=1,1,0)),"",VLOOKUP($D449,'SN4'!$E$2:$F$37,2,0))</f>
        <v/>
      </c>
      <c r="L449" s="21" t="str">
        <f>IF(ISNA(IF((VLOOKUP($D449,'GN1'!$F$2:$G$47,2,0))=1,1,0)),"",VLOOKUP($D449,'GN1'!$F$2:$G$47,2,0))</f>
        <v/>
      </c>
      <c r="M449" s="27" t="str">
        <f>IF(ISNA(IF((VLOOKUP($D449,'GN2'!$E$2:$F$37,2,0))=1,1,0)),"",VLOOKUP($D449,'GN2'!$E$2:$F$37,2,0))</f>
        <v/>
      </c>
      <c r="N449" s="27" t="str">
        <f>IF(ISNA(IF((VLOOKUP($D449,'GN3'!$E$2:$F$61,2,0))=1,1,0)),"",VLOOKUP($D449,'GN3'!$E$2:$F$61,2,0))</f>
        <v/>
      </c>
      <c r="O449" s="29" t="str">
        <f>IF(ISNA(IF((VLOOKUP($D449,'GN4'!$E$3:$F$38,2,0))=1,1,0)),"",VLOOKUP($D449,'GN4'!$E$3:$F$38,2,0))</f>
        <v/>
      </c>
      <c r="P449" s="27"/>
      <c r="Q449" s="27"/>
      <c r="R449" s="27"/>
      <c r="S449" s="27"/>
      <c r="T449" s="27"/>
      <c r="U449" s="27"/>
      <c r="V449" s="27" t="str">
        <f>IF(ISNA(IF((VLOOKUP($D449,Chilicookoff!$C$2:$E$37,3,0))=1,1,0)),"",VLOOKUP($D449,Chilicookoff!$C$2:$E$37,3,0))</f>
        <v/>
      </c>
      <c r="W449" s="29" t="str">
        <f>IF(ISNA(VLOOKUP($D449&amp;"",'Advisory Week'!$D$2:$E$32,2,0)),"",VLOOKUP($D449&amp;"",'Advisory Week'!$D$2:$E$32,2,0))</f>
        <v/>
      </c>
      <c r="X449" s="27"/>
      <c r="Y449" s="29" t="str">
        <f>IF(ISNA(IF((VLOOKUP($D449,'B-A-B'!$E$2:$F$70,2,0))=1,1,0)),"",VLOOKUP($D449,'B-A-B'!$E$2:$F$70,2,0))</f>
        <v/>
      </c>
      <c r="Z449" s="27"/>
      <c r="AA449" s="27"/>
      <c r="AB449" s="27" t="str">
        <f t="shared" si="0"/>
        <v/>
      </c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</row>
    <row r="450" spans="1:44" ht="15">
      <c r="A450" s="21">
        <f>Membership!$A454</f>
        <v>0</v>
      </c>
      <c r="B450" s="21">
        <f>Membership!$B454</f>
        <v>0</v>
      </c>
      <c r="C450" s="27">
        <f>Membership!$C454</f>
        <v>0</v>
      </c>
      <c r="D450" s="24">
        <f>Membership!$D454</f>
        <v>0</v>
      </c>
      <c r="E450" s="27" t="str">
        <f>IF(ISNA(VLOOKUP($D450&amp;"",'GM1'!$G$2:$H$64,2,0)),"",VLOOKUP($D450&amp;"",'GM1'!$G$2:$H$64,2,0))</f>
        <v/>
      </c>
      <c r="F450" s="24" t="str">
        <f>IF(ISNA(VLOOKUP($D450&amp;"",'GM2'!$G$2:$H$64,2,0)),"",VLOOKUP($D450&amp;"",'GM2'!$G$2:$H$64,2,0))</f>
        <v/>
      </c>
      <c r="G450" s="28" t="str">
        <f>IF(ISNA(VLOOKUP($D450&amp;"",'GM3'!$G$2:$H$20,2,0)),"",VLOOKUP($D450&amp;"",'GM3'!$G$2:$H$20,2,0))</f>
        <v/>
      </c>
      <c r="H450" s="21" t="str">
        <f>IF(ISNA(IF((VLOOKUP($D450,'SN1'!$E$2:$F$46,2,0))=1,1,0)),"",VLOOKUP($D450,'SN1'!$E$2:$F$46,2,0))</f>
        <v/>
      </c>
      <c r="I450" s="24" t="str">
        <f>IF(ISNA(IF((VLOOKUP($D450,'SN2'!$E$2:$F$51,2,0))=1,1,0)),"",VLOOKUP($D450,'SN2'!$E$2:$F$51,2,0))</f>
        <v/>
      </c>
      <c r="J450" s="24" t="str">
        <f>IF(ISNA(IF((VLOOKUP($D450,'SN3'!$E$2:$F$43,2,0))=1,2,0)),"",VLOOKUP($D450,'SN3'!$E$2:$F$43,2,0))</f>
        <v/>
      </c>
      <c r="K450" s="24" t="str">
        <f>IF(ISNA(IF((VLOOKUP($D450,'SN4'!$E$2:$F$37,2,0))=1,1,0)),"",VLOOKUP($D450,'SN4'!$E$2:$F$37,2,0))</f>
        <v/>
      </c>
      <c r="L450" s="21" t="str">
        <f>IF(ISNA(IF((VLOOKUP($D450,'GN1'!$F$2:$G$47,2,0))=1,1,0)),"",VLOOKUP($D450,'GN1'!$F$2:$G$47,2,0))</f>
        <v/>
      </c>
      <c r="M450" s="27" t="str">
        <f>IF(ISNA(IF((VLOOKUP($D450,'GN2'!$E$2:$F$37,2,0))=1,1,0)),"",VLOOKUP($D450,'GN2'!$E$2:$F$37,2,0))</f>
        <v/>
      </c>
      <c r="N450" s="27" t="str">
        <f>IF(ISNA(IF((VLOOKUP($D450,'GN3'!$E$2:$F$61,2,0))=1,1,0)),"",VLOOKUP($D450,'GN3'!$E$2:$F$61,2,0))</f>
        <v/>
      </c>
      <c r="O450" s="29" t="str">
        <f>IF(ISNA(IF((VLOOKUP($D450,'GN4'!$E$3:$F$38,2,0))=1,1,0)),"",VLOOKUP($D450,'GN4'!$E$3:$F$38,2,0))</f>
        <v/>
      </c>
      <c r="P450" s="27"/>
      <c r="Q450" s="27"/>
      <c r="R450" s="27"/>
      <c r="S450" s="27"/>
      <c r="T450" s="27"/>
      <c r="U450" s="27"/>
      <c r="V450" s="27" t="str">
        <f>IF(ISNA(IF((VLOOKUP($D450,Chilicookoff!$C$2:$E$37,3,0))=1,1,0)),"",VLOOKUP($D450,Chilicookoff!$C$2:$E$37,3,0))</f>
        <v/>
      </c>
      <c r="W450" s="29" t="str">
        <f>IF(ISNA(VLOOKUP($D450&amp;"",'Advisory Week'!$D$2:$E$32,2,0)),"",VLOOKUP($D450&amp;"",'Advisory Week'!$D$2:$E$32,2,0))</f>
        <v/>
      </c>
      <c r="X450" s="27"/>
      <c r="Y450" s="29" t="str">
        <f>IF(ISNA(IF((VLOOKUP($D450,'B-A-B'!$E$2:$F$70,2,0))=1,1,0)),"",VLOOKUP($D450,'B-A-B'!$E$2:$F$70,2,0))</f>
        <v/>
      </c>
      <c r="Z450" s="27"/>
      <c r="AA450" s="27"/>
      <c r="AB450" s="27" t="str">
        <f t="shared" si="0"/>
        <v/>
      </c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</row>
    <row r="451" spans="1:44" ht="15">
      <c r="A451" s="21">
        <f>Membership!$A455</f>
        <v>0</v>
      </c>
      <c r="B451" s="21">
        <f>Membership!$B455</f>
        <v>0</v>
      </c>
      <c r="C451" s="27">
        <f>Membership!$C455</f>
        <v>0</v>
      </c>
      <c r="D451" s="24">
        <f>Membership!$D455</f>
        <v>0</v>
      </c>
      <c r="E451" s="27" t="str">
        <f>IF(ISNA(VLOOKUP($D451&amp;"",'GM1'!$G$2:$H$64,2,0)),"",VLOOKUP($D451&amp;"",'GM1'!$G$2:$H$64,2,0))</f>
        <v/>
      </c>
      <c r="F451" s="24" t="str">
        <f>IF(ISNA(VLOOKUP($D451&amp;"",'GM2'!$G$2:$H$64,2,0)),"",VLOOKUP($D451&amp;"",'GM2'!$G$2:$H$64,2,0))</f>
        <v/>
      </c>
      <c r="G451" s="28" t="str">
        <f>IF(ISNA(VLOOKUP($D451&amp;"",'GM3'!$G$2:$H$20,2,0)),"",VLOOKUP($D451&amp;"",'GM3'!$G$2:$H$20,2,0))</f>
        <v/>
      </c>
      <c r="H451" s="21" t="str">
        <f>IF(ISNA(IF((VLOOKUP($D451,'SN1'!$E$2:$F$46,2,0))=1,1,0)),"",VLOOKUP($D451,'SN1'!$E$2:$F$46,2,0))</f>
        <v/>
      </c>
      <c r="I451" s="24" t="str">
        <f>IF(ISNA(IF((VLOOKUP($D451,'SN2'!$E$2:$F$51,2,0))=1,1,0)),"",VLOOKUP($D451,'SN2'!$E$2:$F$51,2,0))</f>
        <v/>
      </c>
      <c r="J451" s="24" t="str">
        <f>IF(ISNA(IF((VLOOKUP($D451,'SN3'!$E$2:$F$43,2,0))=1,2,0)),"",VLOOKUP($D451,'SN3'!$E$2:$F$43,2,0))</f>
        <v/>
      </c>
      <c r="K451" s="24" t="str">
        <f>IF(ISNA(IF((VLOOKUP($D451,'SN4'!$E$2:$F$37,2,0))=1,1,0)),"",VLOOKUP($D451,'SN4'!$E$2:$F$37,2,0))</f>
        <v/>
      </c>
      <c r="L451" s="21" t="str">
        <f>IF(ISNA(IF((VLOOKUP($D451,'GN1'!$F$2:$G$47,2,0))=1,1,0)),"",VLOOKUP($D451,'GN1'!$F$2:$G$47,2,0))</f>
        <v/>
      </c>
      <c r="M451" s="27" t="str">
        <f>IF(ISNA(IF((VLOOKUP($D451,'GN2'!$E$2:$F$37,2,0))=1,1,0)),"",VLOOKUP($D451,'GN2'!$E$2:$F$37,2,0))</f>
        <v/>
      </c>
      <c r="N451" s="27" t="str">
        <f>IF(ISNA(IF((VLOOKUP($D451,'GN3'!$E$2:$F$61,2,0))=1,1,0)),"",VLOOKUP($D451,'GN3'!$E$2:$F$61,2,0))</f>
        <v/>
      </c>
      <c r="O451" s="29" t="str">
        <f>IF(ISNA(IF((VLOOKUP($D451,'GN4'!$E$3:$F$38,2,0))=1,1,0)),"",VLOOKUP($D451,'GN4'!$E$3:$F$38,2,0))</f>
        <v/>
      </c>
      <c r="P451" s="27"/>
      <c r="Q451" s="27"/>
      <c r="R451" s="27"/>
      <c r="S451" s="27"/>
      <c r="T451" s="27"/>
      <c r="U451" s="27"/>
      <c r="V451" s="27" t="str">
        <f>IF(ISNA(IF((VLOOKUP($D451,Chilicookoff!$C$2:$E$37,3,0))=1,1,0)),"",VLOOKUP($D451,Chilicookoff!$C$2:$E$37,3,0))</f>
        <v/>
      </c>
      <c r="W451" s="29" t="str">
        <f>IF(ISNA(VLOOKUP($D451&amp;"",'Advisory Week'!$D$2:$E$32,2,0)),"",VLOOKUP($D451&amp;"",'Advisory Week'!$D$2:$E$32,2,0))</f>
        <v/>
      </c>
      <c r="X451" s="27"/>
      <c r="Y451" s="29" t="str">
        <f>IF(ISNA(IF((VLOOKUP($D451,'B-A-B'!$E$2:$F$70,2,0))=1,1,0)),"",VLOOKUP($D451,'B-A-B'!$E$2:$F$70,2,0))</f>
        <v/>
      </c>
      <c r="Z451" s="27"/>
      <c r="AA451" s="27"/>
      <c r="AB451" s="27" t="str">
        <f t="shared" si="0"/>
        <v/>
      </c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</row>
    <row r="452" spans="1:44" ht="15">
      <c r="A452" s="21">
        <f>Membership!$A456</f>
        <v>0</v>
      </c>
      <c r="B452" s="21">
        <f>Membership!$B456</f>
        <v>0</v>
      </c>
      <c r="C452" s="27">
        <f>Membership!$C456</f>
        <v>0</v>
      </c>
      <c r="D452" s="24">
        <f>Membership!$D456</f>
        <v>0</v>
      </c>
      <c r="E452" s="27" t="str">
        <f>IF(ISNA(VLOOKUP($D452&amp;"",'GM1'!$G$2:$H$64,2,0)),"",VLOOKUP($D452&amp;"",'GM1'!$G$2:$H$64,2,0))</f>
        <v/>
      </c>
      <c r="F452" s="24" t="str">
        <f>IF(ISNA(VLOOKUP($D452&amp;"",'GM2'!$G$2:$H$64,2,0)),"",VLOOKUP($D452&amp;"",'GM2'!$G$2:$H$64,2,0))</f>
        <v/>
      </c>
      <c r="G452" s="28" t="str">
        <f>IF(ISNA(VLOOKUP($D452&amp;"",'GM3'!$G$2:$H$20,2,0)),"",VLOOKUP($D452&amp;"",'GM3'!$G$2:$H$20,2,0))</f>
        <v/>
      </c>
      <c r="H452" s="21" t="str">
        <f>IF(ISNA(IF((VLOOKUP($D452,'SN1'!$E$2:$F$46,2,0))=1,1,0)),"",VLOOKUP($D452,'SN1'!$E$2:$F$46,2,0))</f>
        <v/>
      </c>
      <c r="I452" s="24" t="str">
        <f>IF(ISNA(IF((VLOOKUP($D452,'SN2'!$E$2:$F$51,2,0))=1,1,0)),"",VLOOKUP($D452,'SN2'!$E$2:$F$51,2,0))</f>
        <v/>
      </c>
      <c r="J452" s="24" t="str">
        <f>IF(ISNA(IF((VLOOKUP($D452,'SN3'!$E$2:$F$43,2,0))=1,2,0)),"",VLOOKUP($D452,'SN3'!$E$2:$F$43,2,0))</f>
        <v/>
      </c>
      <c r="K452" s="24" t="str">
        <f>IF(ISNA(IF((VLOOKUP($D452,'SN4'!$E$2:$F$37,2,0))=1,1,0)),"",VLOOKUP($D452,'SN4'!$E$2:$F$37,2,0))</f>
        <v/>
      </c>
      <c r="L452" s="21" t="str">
        <f>IF(ISNA(IF((VLOOKUP($D452,'GN1'!$F$2:$G$47,2,0))=1,1,0)),"",VLOOKUP($D452,'GN1'!$F$2:$G$47,2,0))</f>
        <v/>
      </c>
      <c r="M452" s="27" t="str">
        <f>IF(ISNA(IF((VLOOKUP($D452,'GN2'!$E$2:$F$37,2,0))=1,1,0)),"",VLOOKUP($D452,'GN2'!$E$2:$F$37,2,0))</f>
        <v/>
      </c>
      <c r="N452" s="27" t="str">
        <f>IF(ISNA(IF((VLOOKUP($D452,'GN3'!$E$2:$F$61,2,0))=1,1,0)),"",VLOOKUP($D452,'GN3'!$E$2:$F$61,2,0))</f>
        <v/>
      </c>
      <c r="O452" s="29" t="str">
        <f>IF(ISNA(IF((VLOOKUP($D452,'GN4'!$E$3:$F$38,2,0))=1,1,0)),"",VLOOKUP($D452,'GN4'!$E$3:$F$38,2,0))</f>
        <v/>
      </c>
      <c r="P452" s="27"/>
      <c r="Q452" s="27"/>
      <c r="R452" s="27"/>
      <c r="S452" s="27"/>
      <c r="T452" s="27"/>
      <c r="U452" s="27"/>
      <c r="V452" s="27" t="str">
        <f>IF(ISNA(IF((VLOOKUP($D452,Chilicookoff!$C$2:$E$37,3,0))=1,1,0)),"",VLOOKUP($D452,Chilicookoff!$C$2:$E$37,3,0))</f>
        <v/>
      </c>
      <c r="W452" s="29" t="str">
        <f>IF(ISNA(VLOOKUP($D452&amp;"",'Advisory Week'!$D$2:$E$32,2,0)),"",VLOOKUP($D452&amp;"",'Advisory Week'!$D$2:$E$32,2,0))</f>
        <v/>
      </c>
      <c r="X452" s="27"/>
      <c r="Y452" s="29" t="str">
        <f>IF(ISNA(IF((VLOOKUP($D452,'B-A-B'!$E$2:$F$70,2,0))=1,1,0)),"",VLOOKUP($D452,'B-A-B'!$E$2:$F$70,2,0))</f>
        <v/>
      </c>
      <c r="Z452" s="27"/>
      <c r="AA452" s="27"/>
      <c r="AB452" s="27" t="str">
        <f t="shared" si="0"/>
        <v/>
      </c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</row>
    <row r="453" spans="1:44" ht="15">
      <c r="A453" s="21">
        <f>Membership!$A457</f>
        <v>0</v>
      </c>
      <c r="B453" s="21">
        <f>Membership!$B457</f>
        <v>0</v>
      </c>
      <c r="C453" s="27">
        <f>Membership!$C457</f>
        <v>0</v>
      </c>
      <c r="D453" s="24">
        <f>Membership!$D457</f>
        <v>0</v>
      </c>
      <c r="E453" s="27" t="str">
        <f>IF(ISNA(VLOOKUP($D453&amp;"",'GM1'!$G$2:$H$64,2,0)),"",VLOOKUP($D453&amp;"",'GM1'!$G$2:$H$64,2,0))</f>
        <v/>
      </c>
      <c r="F453" s="24" t="str">
        <f>IF(ISNA(VLOOKUP($D453&amp;"",'GM2'!$G$2:$H$64,2,0)),"",VLOOKUP($D453&amp;"",'GM2'!$G$2:$H$64,2,0))</f>
        <v/>
      </c>
      <c r="G453" s="28" t="str">
        <f>IF(ISNA(VLOOKUP($D453&amp;"",'GM3'!$G$2:$H$20,2,0)),"",VLOOKUP($D453&amp;"",'GM3'!$G$2:$H$20,2,0))</f>
        <v/>
      </c>
      <c r="H453" s="21" t="str">
        <f>IF(ISNA(IF((VLOOKUP($D453,'SN1'!$E$2:$F$46,2,0))=1,1,0)),"",VLOOKUP($D453,'SN1'!$E$2:$F$46,2,0))</f>
        <v/>
      </c>
      <c r="I453" s="24" t="str">
        <f>IF(ISNA(IF((VLOOKUP($D453,'SN2'!$E$2:$F$51,2,0))=1,1,0)),"",VLOOKUP($D453,'SN2'!$E$2:$F$51,2,0))</f>
        <v/>
      </c>
      <c r="J453" s="24" t="str">
        <f>IF(ISNA(IF((VLOOKUP($D453,'SN3'!$E$2:$F$43,2,0))=1,2,0)),"",VLOOKUP($D453,'SN3'!$E$2:$F$43,2,0))</f>
        <v/>
      </c>
      <c r="K453" s="24" t="str">
        <f>IF(ISNA(IF((VLOOKUP($D453,'SN4'!$E$2:$F$37,2,0))=1,1,0)),"",VLOOKUP($D453,'SN4'!$E$2:$F$37,2,0))</f>
        <v/>
      </c>
      <c r="L453" s="21" t="str">
        <f>IF(ISNA(IF((VLOOKUP($D453,'GN1'!$F$2:$G$47,2,0))=1,1,0)),"",VLOOKUP($D453,'GN1'!$F$2:$G$47,2,0))</f>
        <v/>
      </c>
      <c r="M453" s="27" t="str">
        <f>IF(ISNA(IF((VLOOKUP($D453,'GN2'!$E$2:$F$37,2,0))=1,1,0)),"",VLOOKUP($D453,'GN2'!$E$2:$F$37,2,0))</f>
        <v/>
      </c>
      <c r="N453" s="27" t="str">
        <f>IF(ISNA(IF((VLOOKUP($D453,'GN3'!$E$2:$F$61,2,0))=1,1,0)),"",VLOOKUP($D453,'GN3'!$E$2:$F$61,2,0))</f>
        <v/>
      </c>
      <c r="O453" s="29" t="str">
        <f>IF(ISNA(IF((VLOOKUP($D453,'GN4'!$E$3:$F$38,2,0))=1,1,0)),"",VLOOKUP($D453,'GN4'!$E$3:$F$38,2,0))</f>
        <v/>
      </c>
      <c r="P453" s="27"/>
      <c r="Q453" s="27"/>
      <c r="R453" s="27"/>
      <c r="S453" s="27"/>
      <c r="T453" s="27"/>
      <c r="U453" s="27"/>
      <c r="V453" s="27" t="str">
        <f>IF(ISNA(IF((VLOOKUP($D453,Chilicookoff!$C$2:$E$37,3,0))=1,1,0)),"",VLOOKUP($D453,Chilicookoff!$C$2:$E$37,3,0))</f>
        <v/>
      </c>
      <c r="W453" s="29" t="str">
        <f>IF(ISNA(VLOOKUP($D453&amp;"",'Advisory Week'!$D$2:$E$32,2,0)),"",VLOOKUP($D453&amp;"",'Advisory Week'!$D$2:$E$32,2,0))</f>
        <v/>
      </c>
      <c r="X453" s="27"/>
      <c r="Y453" s="29" t="str">
        <f>IF(ISNA(IF((VLOOKUP($D453,'B-A-B'!$E$2:$F$70,2,0))=1,1,0)),"",VLOOKUP($D453,'B-A-B'!$E$2:$F$70,2,0))</f>
        <v/>
      </c>
      <c r="Z453" s="27"/>
      <c r="AA453" s="27"/>
      <c r="AB453" s="27" t="str">
        <f t="shared" si="0"/>
        <v/>
      </c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</row>
    <row r="454" spans="1:44" ht="15">
      <c r="A454" s="21">
        <f>Membership!$A458</f>
        <v>0</v>
      </c>
      <c r="B454" s="21">
        <f>Membership!$B458</f>
        <v>0</v>
      </c>
      <c r="C454" s="27">
        <f>Membership!$C458</f>
        <v>0</v>
      </c>
      <c r="D454" s="24">
        <f>Membership!$D458</f>
        <v>0</v>
      </c>
      <c r="E454" s="27" t="str">
        <f>IF(ISNA(VLOOKUP($D454&amp;"",'GM1'!$G$2:$H$64,2,0)),"",VLOOKUP($D454&amp;"",'GM1'!$G$2:$H$64,2,0))</f>
        <v/>
      </c>
      <c r="F454" s="24" t="str">
        <f>IF(ISNA(VLOOKUP($D454&amp;"",'GM2'!$G$2:$H$64,2,0)),"",VLOOKUP($D454&amp;"",'GM2'!$G$2:$H$64,2,0))</f>
        <v/>
      </c>
      <c r="G454" s="28" t="str">
        <f>IF(ISNA(VLOOKUP($D454&amp;"",'GM3'!$G$2:$H$20,2,0)),"",VLOOKUP($D454&amp;"",'GM3'!$G$2:$H$20,2,0))</f>
        <v/>
      </c>
      <c r="H454" s="21" t="str">
        <f>IF(ISNA(IF((VLOOKUP($D454,'SN1'!$E$2:$F$46,2,0))=1,1,0)),"",VLOOKUP($D454,'SN1'!$E$2:$F$46,2,0))</f>
        <v/>
      </c>
      <c r="I454" s="24" t="str">
        <f>IF(ISNA(IF((VLOOKUP($D454,'SN2'!$E$2:$F$51,2,0))=1,1,0)),"",VLOOKUP($D454,'SN2'!$E$2:$F$51,2,0))</f>
        <v/>
      </c>
      <c r="J454" s="24" t="str">
        <f>IF(ISNA(IF((VLOOKUP($D454,'SN3'!$E$2:$F$43,2,0))=1,2,0)),"",VLOOKUP($D454,'SN3'!$E$2:$F$43,2,0))</f>
        <v/>
      </c>
      <c r="K454" s="24" t="str">
        <f>IF(ISNA(IF((VLOOKUP($D454,'SN4'!$E$2:$F$37,2,0))=1,1,0)),"",VLOOKUP($D454,'SN4'!$E$2:$F$37,2,0))</f>
        <v/>
      </c>
      <c r="L454" s="21" t="str">
        <f>IF(ISNA(IF((VLOOKUP($D454,'GN1'!$F$2:$G$47,2,0))=1,1,0)),"",VLOOKUP($D454,'GN1'!$F$2:$G$47,2,0))</f>
        <v/>
      </c>
      <c r="M454" s="27" t="str">
        <f>IF(ISNA(IF((VLOOKUP($D454,'GN2'!$E$2:$F$37,2,0))=1,1,0)),"",VLOOKUP($D454,'GN2'!$E$2:$F$37,2,0))</f>
        <v/>
      </c>
      <c r="N454" s="27" t="str">
        <f>IF(ISNA(IF((VLOOKUP($D454,'GN3'!$E$2:$F$61,2,0))=1,1,0)),"",VLOOKUP($D454,'GN3'!$E$2:$F$61,2,0))</f>
        <v/>
      </c>
      <c r="O454" s="29" t="str">
        <f>IF(ISNA(IF((VLOOKUP($D454,'GN4'!$E$3:$F$38,2,0))=1,1,0)),"",VLOOKUP($D454,'GN4'!$E$3:$F$38,2,0))</f>
        <v/>
      </c>
      <c r="P454" s="27"/>
      <c r="Q454" s="27"/>
      <c r="R454" s="27"/>
      <c r="S454" s="27"/>
      <c r="T454" s="27"/>
      <c r="U454" s="27"/>
      <c r="V454" s="27" t="str">
        <f>IF(ISNA(IF((VLOOKUP($D454,Chilicookoff!$C$2:$E$37,3,0))=1,1,0)),"",VLOOKUP($D454,Chilicookoff!$C$2:$E$37,3,0))</f>
        <v/>
      </c>
      <c r="W454" s="29" t="str">
        <f>IF(ISNA(VLOOKUP($D454&amp;"",'Advisory Week'!$D$2:$E$32,2,0)),"",VLOOKUP($D454&amp;"",'Advisory Week'!$D$2:$E$32,2,0))</f>
        <v/>
      </c>
      <c r="X454" s="27"/>
      <c r="Y454" s="29" t="str">
        <f>IF(ISNA(IF((VLOOKUP($D454,'B-A-B'!$E$2:$F$70,2,0))=1,1,0)),"",VLOOKUP($D454,'B-A-B'!$E$2:$F$70,2,0))</f>
        <v/>
      </c>
      <c r="Z454" s="27"/>
      <c r="AA454" s="27"/>
      <c r="AB454" s="27" t="str">
        <f t="shared" si="0"/>
        <v/>
      </c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</row>
    <row r="455" spans="1:44" ht="15">
      <c r="A455" s="21">
        <f>Membership!$A459</f>
        <v>0</v>
      </c>
      <c r="B455" s="21">
        <f>Membership!$B459</f>
        <v>0</v>
      </c>
      <c r="C455" s="27">
        <f>Membership!$C459</f>
        <v>0</v>
      </c>
      <c r="D455" s="24">
        <f>Membership!$D459</f>
        <v>0</v>
      </c>
      <c r="E455" s="27" t="str">
        <f>IF(ISNA(VLOOKUP($D455&amp;"",'GM1'!$G$2:$H$64,2,0)),"",VLOOKUP($D455&amp;"",'GM1'!$G$2:$H$64,2,0))</f>
        <v/>
      </c>
      <c r="F455" s="24" t="str">
        <f>IF(ISNA(VLOOKUP($D455&amp;"",'GM2'!$G$2:$H$64,2,0)),"",VLOOKUP($D455&amp;"",'GM2'!$G$2:$H$64,2,0))</f>
        <v/>
      </c>
      <c r="G455" s="28" t="str">
        <f>IF(ISNA(VLOOKUP($D455&amp;"",'GM3'!$G$2:$H$20,2,0)),"",VLOOKUP($D455&amp;"",'GM3'!$G$2:$H$20,2,0))</f>
        <v/>
      </c>
      <c r="H455" s="21" t="str">
        <f>IF(ISNA(IF((VLOOKUP($D455,'SN1'!$E$2:$F$46,2,0))=1,1,0)),"",VLOOKUP($D455,'SN1'!$E$2:$F$46,2,0))</f>
        <v/>
      </c>
      <c r="I455" s="24" t="str">
        <f>IF(ISNA(IF((VLOOKUP($D455,'SN2'!$E$2:$F$51,2,0))=1,1,0)),"",VLOOKUP($D455,'SN2'!$E$2:$F$51,2,0))</f>
        <v/>
      </c>
      <c r="J455" s="24" t="str">
        <f>IF(ISNA(IF((VLOOKUP($D455,'SN3'!$E$2:$F$43,2,0))=1,2,0)),"",VLOOKUP($D455,'SN3'!$E$2:$F$43,2,0))</f>
        <v/>
      </c>
      <c r="K455" s="24" t="str">
        <f>IF(ISNA(IF((VLOOKUP($D455,'SN4'!$E$2:$F$37,2,0))=1,1,0)),"",VLOOKUP($D455,'SN4'!$E$2:$F$37,2,0))</f>
        <v/>
      </c>
      <c r="L455" s="21" t="str">
        <f>IF(ISNA(IF((VLOOKUP($D455,'GN1'!$F$2:$G$47,2,0))=1,1,0)),"",VLOOKUP($D455,'GN1'!$F$2:$G$47,2,0))</f>
        <v/>
      </c>
      <c r="M455" s="27" t="str">
        <f>IF(ISNA(IF((VLOOKUP($D455,'GN2'!$E$2:$F$37,2,0))=1,1,0)),"",VLOOKUP($D455,'GN2'!$E$2:$F$37,2,0))</f>
        <v/>
      </c>
      <c r="N455" s="27" t="str">
        <f>IF(ISNA(IF((VLOOKUP($D455,'GN3'!$E$2:$F$61,2,0))=1,1,0)),"",VLOOKUP($D455,'GN3'!$E$2:$F$61,2,0))</f>
        <v/>
      </c>
      <c r="O455" s="29" t="str">
        <f>IF(ISNA(IF((VLOOKUP($D455,'GN4'!$E$3:$F$38,2,0))=1,1,0)),"",VLOOKUP($D455,'GN4'!$E$3:$F$38,2,0))</f>
        <v/>
      </c>
      <c r="P455" s="27"/>
      <c r="Q455" s="27"/>
      <c r="R455" s="27"/>
      <c r="S455" s="27"/>
      <c r="T455" s="27"/>
      <c r="U455" s="27"/>
      <c r="V455" s="27" t="str">
        <f>IF(ISNA(IF((VLOOKUP($D455,Chilicookoff!$C$2:$E$37,3,0))=1,1,0)),"",VLOOKUP($D455,Chilicookoff!$C$2:$E$37,3,0))</f>
        <v/>
      </c>
      <c r="W455" s="29" t="str">
        <f>IF(ISNA(VLOOKUP($D455&amp;"",'Advisory Week'!$D$2:$E$32,2,0)),"",VLOOKUP($D455&amp;"",'Advisory Week'!$D$2:$E$32,2,0))</f>
        <v/>
      </c>
      <c r="X455" s="27"/>
      <c r="Y455" s="29" t="str">
        <f>IF(ISNA(IF((VLOOKUP($D455,'B-A-B'!$E$2:$F$70,2,0))=1,1,0)),"",VLOOKUP($D455,'B-A-B'!$E$2:$F$70,2,0))</f>
        <v/>
      </c>
      <c r="Z455" s="27"/>
      <c r="AA455" s="27"/>
      <c r="AB455" s="27" t="str">
        <f t="shared" si="0"/>
        <v/>
      </c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</row>
    <row r="456" spans="1:44" ht="15">
      <c r="A456" s="21">
        <f>Membership!$A460</f>
        <v>0</v>
      </c>
      <c r="B456" s="21">
        <f>Membership!$B460</f>
        <v>0</v>
      </c>
      <c r="C456" s="27">
        <f>Membership!$C460</f>
        <v>0</v>
      </c>
      <c r="D456" s="24">
        <f>Membership!$D460</f>
        <v>0</v>
      </c>
      <c r="E456" s="27" t="str">
        <f>IF(ISNA(VLOOKUP($D456&amp;"",'GM1'!$G$2:$H$64,2,0)),"",VLOOKUP($D456&amp;"",'GM1'!$G$2:$H$64,2,0))</f>
        <v/>
      </c>
      <c r="F456" s="24" t="str">
        <f>IF(ISNA(VLOOKUP($D456&amp;"",'GM2'!$G$2:$H$64,2,0)),"",VLOOKUP($D456&amp;"",'GM2'!$G$2:$H$64,2,0))</f>
        <v/>
      </c>
      <c r="G456" s="28" t="str">
        <f>IF(ISNA(VLOOKUP($D456&amp;"",'GM3'!$G$2:$H$20,2,0)),"",VLOOKUP($D456&amp;"",'GM3'!$G$2:$H$20,2,0))</f>
        <v/>
      </c>
      <c r="H456" s="21" t="str">
        <f>IF(ISNA(IF((VLOOKUP($D456,'SN1'!$E$2:$F$46,2,0))=1,1,0)),"",VLOOKUP($D456,'SN1'!$E$2:$F$46,2,0))</f>
        <v/>
      </c>
      <c r="I456" s="24" t="str">
        <f>IF(ISNA(IF((VLOOKUP($D456,'SN2'!$E$2:$F$51,2,0))=1,1,0)),"",VLOOKUP($D456,'SN2'!$E$2:$F$51,2,0))</f>
        <v/>
      </c>
      <c r="J456" s="24" t="str">
        <f>IF(ISNA(IF((VLOOKUP($D456,'SN3'!$E$2:$F$43,2,0))=1,2,0)),"",VLOOKUP($D456,'SN3'!$E$2:$F$43,2,0))</f>
        <v/>
      </c>
      <c r="K456" s="24" t="str">
        <f>IF(ISNA(IF((VLOOKUP($D456,'SN4'!$E$2:$F$37,2,0))=1,1,0)),"",VLOOKUP($D456,'SN4'!$E$2:$F$37,2,0))</f>
        <v/>
      </c>
      <c r="L456" s="21" t="str">
        <f>IF(ISNA(IF((VLOOKUP($D456,'GN1'!$F$2:$G$47,2,0))=1,1,0)),"",VLOOKUP($D456,'GN1'!$F$2:$G$47,2,0))</f>
        <v/>
      </c>
      <c r="M456" s="27" t="str">
        <f>IF(ISNA(IF((VLOOKUP($D456,'GN2'!$E$2:$F$37,2,0))=1,1,0)),"",VLOOKUP($D456,'GN2'!$E$2:$F$37,2,0))</f>
        <v/>
      </c>
      <c r="N456" s="27" t="str">
        <f>IF(ISNA(IF((VLOOKUP($D456,'GN3'!$E$2:$F$61,2,0))=1,1,0)),"",VLOOKUP($D456,'GN3'!$E$2:$F$61,2,0))</f>
        <v/>
      </c>
      <c r="O456" s="29" t="str">
        <f>IF(ISNA(IF((VLOOKUP($D456,'GN4'!$E$3:$F$38,2,0))=1,1,0)),"",VLOOKUP($D456,'GN4'!$E$3:$F$38,2,0))</f>
        <v/>
      </c>
      <c r="P456" s="27"/>
      <c r="Q456" s="27"/>
      <c r="R456" s="27"/>
      <c r="S456" s="27"/>
      <c r="T456" s="27"/>
      <c r="U456" s="27"/>
      <c r="V456" s="27" t="str">
        <f>IF(ISNA(IF((VLOOKUP($D456,Chilicookoff!$C$2:$E$37,3,0))=1,1,0)),"",VLOOKUP($D456,Chilicookoff!$C$2:$E$37,3,0))</f>
        <v/>
      </c>
      <c r="W456" s="29" t="str">
        <f>IF(ISNA(VLOOKUP($D456&amp;"",'Advisory Week'!$D$2:$E$32,2,0)),"",VLOOKUP($D456&amp;"",'Advisory Week'!$D$2:$E$32,2,0))</f>
        <v/>
      </c>
      <c r="X456" s="27"/>
      <c r="Y456" s="29" t="str">
        <f>IF(ISNA(IF((VLOOKUP($D456,'B-A-B'!$E$2:$F$70,2,0))=1,1,0)),"",VLOOKUP($D456,'B-A-B'!$E$2:$F$70,2,0))</f>
        <v/>
      </c>
      <c r="Z456" s="27"/>
      <c r="AA456" s="27"/>
      <c r="AB456" s="27" t="str">
        <f t="shared" si="0"/>
        <v/>
      </c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</row>
    <row r="457" spans="1:44" ht="15">
      <c r="A457" s="21">
        <f>Membership!$A461</f>
        <v>0</v>
      </c>
      <c r="B457" s="21">
        <f>Membership!$B461</f>
        <v>0</v>
      </c>
      <c r="C457" s="27">
        <f>Membership!$C461</f>
        <v>0</v>
      </c>
      <c r="D457" s="24">
        <f>Membership!$D461</f>
        <v>0</v>
      </c>
      <c r="E457" s="27" t="str">
        <f>IF(ISNA(VLOOKUP($D457&amp;"",'GM1'!$G$2:$H$64,2,0)),"",VLOOKUP($D457&amp;"",'GM1'!$G$2:$H$64,2,0))</f>
        <v/>
      </c>
      <c r="F457" s="24" t="str">
        <f>IF(ISNA(VLOOKUP($D457&amp;"",'GM2'!$G$2:$H$64,2,0)),"",VLOOKUP($D457&amp;"",'GM2'!$G$2:$H$64,2,0))</f>
        <v/>
      </c>
      <c r="G457" s="28" t="str">
        <f>IF(ISNA(VLOOKUP($D457&amp;"",'GM3'!$G$2:$H$20,2,0)),"",VLOOKUP($D457&amp;"",'GM3'!$G$2:$H$20,2,0))</f>
        <v/>
      </c>
      <c r="H457" s="21" t="str">
        <f>IF(ISNA(IF((VLOOKUP($D457,'SN1'!$E$2:$F$46,2,0))=1,1,0)),"",VLOOKUP($D457,'SN1'!$E$2:$F$46,2,0))</f>
        <v/>
      </c>
      <c r="I457" s="24" t="str">
        <f>IF(ISNA(IF((VLOOKUP($D457,'SN2'!$E$2:$F$51,2,0))=1,1,0)),"",VLOOKUP($D457,'SN2'!$E$2:$F$51,2,0))</f>
        <v/>
      </c>
      <c r="J457" s="24" t="str">
        <f>IF(ISNA(IF((VLOOKUP($D457,'SN3'!$E$2:$F$43,2,0))=1,2,0)),"",VLOOKUP($D457,'SN3'!$E$2:$F$43,2,0))</f>
        <v/>
      </c>
      <c r="K457" s="24" t="str">
        <f>IF(ISNA(IF((VLOOKUP($D457,'SN4'!$E$2:$F$37,2,0))=1,1,0)),"",VLOOKUP($D457,'SN4'!$E$2:$F$37,2,0))</f>
        <v/>
      </c>
      <c r="L457" s="21" t="str">
        <f>IF(ISNA(IF((VLOOKUP($D457,'GN1'!$F$2:$G$47,2,0))=1,1,0)),"",VLOOKUP($D457,'GN1'!$F$2:$G$47,2,0))</f>
        <v/>
      </c>
      <c r="M457" s="27" t="str">
        <f>IF(ISNA(IF((VLOOKUP($D457,'GN2'!$E$2:$F$37,2,0))=1,1,0)),"",VLOOKUP($D457,'GN2'!$E$2:$F$37,2,0))</f>
        <v/>
      </c>
      <c r="N457" s="27" t="str">
        <f>IF(ISNA(IF((VLOOKUP($D457,'GN3'!$E$2:$F$61,2,0))=1,1,0)),"",VLOOKUP($D457,'GN3'!$E$2:$F$61,2,0))</f>
        <v/>
      </c>
      <c r="O457" s="29" t="str">
        <f>IF(ISNA(IF((VLOOKUP($D457,'GN4'!$E$3:$F$38,2,0))=1,1,0)),"",VLOOKUP($D457,'GN4'!$E$3:$F$38,2,0))</f>
        <v/>
      </c>
      <c r="P457" s="27"/>
      <c r="Q457" s="27"/>
      <c r="R457" s="27"/>
      <c r="S457" s="27"/>
      <c r="T457" s="27"/>
      <c r="U457" s="27"/>
      <c r="V457" s="27" t="str">
        <f>IF(ISNA(IF((VLOOKUP($D457,Chilicookoff!$C$2:$E$37,3,0))=1,1,0)),"",VLOOKUP($D457,Chilicookoff!$C$2:$E$37,3,0))</f>
        <v/>
      </c>
      <c r="W457" s="29" t="str">
        <f>IF(ISNA(VLOOKUP($D457&amp;"",'Advisory Week'!$D$2:$E$32,2,0)),"",VLOOKUP($D457&amp;"",'Advisory Week'!$D$2:$E$32,2,0))</f>
        <v/>
      </c>
      <c r="X457" s="27"/>
      <c r="Y457" s="29" t="str">
        <f>IF(ISNA(IF((VLOOKUP($D457,'B-A-B'!$E$2:$F$70,2,0))=1,1,0)),"",VLOOKUP($D457,'B-A-B'!$E$2:$F$70,2,0))</f>
        <v/>
      </c>
      <c r="Z457" s="27"/>
      <c r="AA457" s="27"/>
      <c r="AB457" s="27" t="str">
        <f t="shared" si="0"/>
        <v/>
      </c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</row>
    <row r="458" spans="1:44" ht="15">
      <c r="A458" s="21">
        <f>Membership!$A462</f>
        <v>0</v>
      </c>
      <c r="B458" s="21">
        <f>Membership!$B462</f>
        <v>0</v>
      </c>
      <c r="C458" s="27">
        <f>Membership!$C462</f>
        <v>0</v>
      </c>
      <c r="D458" s="24">
        <f>Membership!$D462</f>
        <v>0</v>
      </c>
      <c r="E458" s="27" t="str">
        <f>IF(ISNA(VLOOKUP($D458&amp;"",'GM1'!$G$2:$H$64,2,0)),"",VLOOKUP($D458&amp;"",'GM1'!$G$2:$H$64,2,0))</f>
        <v/>
      </c>
      <c r="F458" s="24" t="str">
        <f>IF(ISNA(VLOOKUP($D458&amp;"",'GM2'!$G$2:$H$64,2,0)),"",VLOOKUP($D458&amp;"",'GM2'!$G$2:$H$64,2,0))</f>
        <v/>
      </c>
      <c r="G458" s="28" t="str">
        <f>IF(ISNA(VLOOKUP($D458&amp;"",'GM3'!$G$2:$H$20,2,0)),"",VLOOKUP($D458&amp;"",'GM3'!$G$2:$H$20,2,0))</f>
        <v/>
      </c>
      <c r="H458" s="21" t="str">
        <f>IF(ISNA(IF((VLOOKUP($D458,'SN1'!$E$2:$F$46,2,0))=1,1,0)),"",VLOOKUP($D458,'SN1'!$E$2:$F$46,2,0))</f>
        <v/>
      </c>
      <c r="I458" s="24" t="str">
        <f>IF(ISNA(IF((VLOOKUP($D458,'SN2'!$E$2:$F$51,2,0))=1,1,0)),"",VLOOKUP($D458,'SN2'!$E$2:$F$51,2,0))</f>
        <v/>
      </c>
      <c r="J458" s="24" t="str">
        <f>IF(ISNA(IF((VLOOKUP($D458,'SN3'!$E$2:$F$43,2,0))=1,2,0)),"",VLOOKUP($D458,'SN3'!$E$2:$F$43,2,0))</f>
        <v/>
      </c>
      <c r="K458" s="24" t="str">
        <f>IF(ISNA(IF((VLOOKUP($D458,'SN4'!$E$2:$F$37,2,0))=1,1,0)),"",VLOOKUP($D458,'SN4'!$E$2:$F$37,2,0))</f>
        <v/>
      </c>
      <c r="L458" s="21" t="str">
        <f>IF(ISNA(IF((VLOOKUP($D458,'GN1'!$F$2:$G$47,2,0))=1,1,0)),"",VLOOKUP($D458,'GN1'!$F$2:$G$47,2,0))</f>
        <v/>
      </c>
      <c r="M458" s="27" t="str">
        <f>IF(ISNA(IF((VLOOKUP($D458,'GN2'!$E$2:$F$37,2,0))=1,1,0)),"",VLOOKUP($D458,'GN2'!$E$2:$F$37,2,0))</f>
        <v/>
      </c>
      <c r="N458" s="27" t="str">
        <f>IF(ISNA(IF((VLOOKUP($D458,'GN3'!$E$2:$F$61,2,0))=1,1,0)),"",VLOOKUP($D458,'GN3'!$E$2:$F$61,2,0))</f>
        <v/>
      </c>
      <c r="O458" s="29" t="str">
        <f>IF(ISNA(IF((VLOOKUP($D458,'GN4'!$E$3:$F$38,2,0))=1,1,0)),"",VLOOKUP($D458,'GN4'!$E$3:$F$38,2,0))</f>
        <v/>
      </c>
      <c r="P458" s="27"/>
      <c r="Q458" s="27"/>
      <c r="R458" s="27"/>
      <c r="S458" s="27"/>
      <c r="T458" s="27"/>
      <c r="U458" s="27"/>
      <c r="V458" s="27" t="str">
        <f>IF(ISNA(IF((VLOOKUP($D458,Chilicookoff!$C$2:$E$37,3,0))=1,1,0)),"",VLOOKUP($D458,Chilicookoff!$C$2:$E$37,3,0))</f>
        <v/>
      </c>
      <c r="W458" s="29" t="str">
        <f>IF(ISNA(VLOOKUP($D458&amp;"",'Advisory Week'!$D$2:$E$32,2,0)),"",VLOOKUP($D458&amp;"",'Advisory Week'!$D$2:$E$32,2,0))</f>
        <v/>
      </c>
      <c r="X458" s="27"/>
      <c r="Y458" s="29" t="str">
        <f>IF(ISNA(IF((VLOOKUP($D458,'B-A-B'!$E$2:$F$70,2,0))=1,1,0)),"",VLOOKUP($D458,'B-A-B'!$E$2:$F$70,2,0))</f>
        <v/>
      </c>
      <c r="Z458" s="27"/>
      <c r="AA458" s="27"/>
      <c r="AB458" s="27" t="str">
        <f t="shared" si="0"/>
        <v/>
      </c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</row>
    <row r="459" spans="1:44" ht="15">
      <c r="A459" s="21">
        <f>Membership!$A463</f>
        <v>0</v>
      </c>
      <c r="B459" s="21">
        <f>Membership!$B463</f>
        <v>0</v>
      </c>
      <c r="C459" s="27">
        <f>Membership!$C463</f>
        <v>0</v>
      </c>
      <c r="D459" s="24">
        <f>Membership!$D463</f>
        <v>0</v>
      </c>
      <c r="E459" s="27" t="str">
        <f>IF(ISNA(VLOOKUP($D459&amp;"",'GM1'!$G$2:$H$64,2,0)),"",VLOOKUP($D459&amp;"",'GM1'!$G$2:$H$64,2,0))</f>
        <v/>
      </c>
      <c r="F459" s="24" t="str">
        <f>IF(ISNA(VLOOKUP($D459&amp;"",'GM2'!$G$2:$H$64,2,0)),"",VLOOKUP($D459&amp;"",'GM2'!$G$2:$H$64,2,0))</f>
        <v/>
      </c>
      <c r="G459" s="28" t="str">
        <f>IF(ISNA(VLOOKUP($D459&amp;"",'GM3'!$G$2:$H$20,2,0)),"",VLOOKUP($D459&amp;"",'GM3'!$G$2:$H$20,2,0))</f>
        <v/>
      </c>
      <c r="H459" s="21" t="str">
        <f>IF(ISNA(IF((VLOOKUP($D459,'SN1'!$E$2:$F$46,2,0))=1,1,0)),"",VLOOKUP($D459,'SN1'!$E$2:$F$46,2,0))</f>
        <v/>
      </c>
      <c r="I459" s="24" t="str">
        <f>IF(ISNA(IF((VLOOKUP($D459,'SN2'!$E$2:$F$51,2,0))=1,1,0)),"",VLOOKUP($D459,'SN2'!$E$2:$F$51,2,0))</f>
        <v/>
      </c>
      <c r="J459" s="24" t="str">
        <f>IF(ISNA(IF((VLOOKUP($D459,'SN3'!$E$2:$F$43,2,0))=1,2,0)),"",VLOOKUP($D459,'SN3'!$E$2:$F$43,2,0))</f>
        <v/>
      </c>
      <c r="K459" s="24" t="str">
        <f>IF(ISNA(IF((VLOOKUP($D459,'SN4'!$E$2:$F$37,2,0))=1,1,0)),"",VLOOKUP($D459,'SN4'!$E$2:$F$37,2,0))</f>
        <v/>
      </c>
      <c r="L459" s="21" t="str">
        <f>IF(ISNA(IF((VLOOKUP($D459,'GN1'!$F$2:$G$47,2,0))=1,1,0)),"",VLOOKUP($D459,'GN1'!$F$2:$G$47,2,0))</f>
        <v/>
      </c>
      <c r="M459" s="27" t="str">
        <f>IF(ISNA(IF((VLOOKUP($D459,'GN2'!$E$2:$F$37,2,0))=1,1,0)),"",VLOOKUP($D459,'GN2'!$E$2:$F$37,2,0))</f>
        <v/>
      </c>
      <c r="N459" s="27" t="str">
        <f>IF(ISNA(IF((VLOOKUP($D459,'GN3'!$E$2:$F$61,2,0))=1,1,0)),"",VLOOKUP($D459,'GN3'!$E$2:$F$61,2,0))</f>
        <v/>
      </c>
      <c r="O459" s="29" t="str">
        <f>IF(ISNA(IF((VLOOKUP($D459,'GN4'!$E$3:$F$38,2,0))=1,1,0)),"",VLOOKUP($D459,'GN4'!$E$3:$F$38,2,0))</f>
        <v/>
      </c>
      <c r="P459" s="27"/>
      <c r="Q459" s="27"/>
      <c r="R459" s="27"/>
      <c r="S459" s="27"/>
      <c r="T459" s="27"/>
      <c r="U459" s="27"/>
      <c r="V459" s="27" t="str">
        <f>IF(ISNA(IF((VLOOKUP($D459,Chilicookoff!$C$2:$E$37,3,0))=1,1,0)),"",VLOOKUP($D459,Chilicookoff!$C$2:$E$37,3,0))</f>
        <v/>
      </c>
      <c r="W459" s="29" t="str">
        <f>IF(ISNA(VLOOKUP($D459&amp;"",'Advisory Week'!$D$2:$E$32,2,0)),"",VLOOKUP($D459&amp;"",'Advisory Week'!$D$2:$E$32,2,0))</f>
        <v/>
      </c>
      <c r="X459" s="27"/>
      <c r="Y459" s="29" t="str">
        <f>IF(ISNA(IF((VLOOKUP($D459,'B-A-B'!$E$2:$F$70,2,0))=1,1,0)),"",VLOOKUP($D459,'B-A-B'!$E$2:$F$70,2,0))</f>
        <v/>
      </c>
      <c r="Z459" s="27"/>
      <c r="AA459" s="27"/>
      <c r="AB459" s="27" t="str">
        <f t="shared" si="0"/>
        <v/>
      </c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</row>
    <row r="460" spans="1:44" ht="15">
      <c r="A460" s="21">
        <f>Membership!$A464</f>
        <v>0</v>
      </c>
      <c r="B460" s="21">
        <f>Membership!$B464</f>
        <v>0</v>
      </c>
      <c r="C460" s="27">
        <f>Membership!$C464</f>
        <v>0</v>
      </c>
      <c r="D460" s="24">
        <f>Membership!$D464</f>
        <v>0</v>
      </c>
      <c r="E460" s="27" t="str">
        <f>IF(ISNA(VLOOKUP($D460&amp;"",'GM1'!$G$2:$H$64,2,0)),"",VLOOKUP($D460&amp;"",'GM1'!$G$2:$H$64,2,0))</f>
        <v/>
      </c>
      <c r="F460" s="24" t="str">
        <f>IF(ISNA(VLOOKUP($D460&amp;"",'GM2'!$G$2:$H$64,2,0)),"",VLOOKUP($D460&amp;"",'GM2'!$G$2:$H$64,2,0))</f>
        <v/>
      </c>
      <c r="G460" s="28" t="str">
        <f>IF(ISNA(VLOOKUP($D460&amp;"",'GM3'!$G$2:$H$20,2,0)),"",VLOOKUP($D460&amp;"",'GM3'!$G$2:$H$20,2,0))</f>
        <v/>
      </c>
      <c r="H460" s="21" t="str">
        <f>IF(ISNA(IF((VLOOKUP($D460,'SN1'!$E$2:$F$46,2,0))=1,1,0)),"",VLOOKUP($D460,'SN1'!$E$2:$F$46,2,0))</f>
        <v/>
      </c>
      <c r="I460" s="24" t="str">
        <f>IF(ISNA(IF((VLOOKUP($D460,'SN2'!$E$2:$F$51,2,0))=1,1,0)),"",VLOOKUP($D460,'SN2'!$E$2:$F$51,2,0))</f>
        <v/>
      </c>
      <c r="J460" s="24" t="str">
        <f>IF(ISNA(IF((VLOOKUP($D460,'SN3'!$E$2:$F$43,2,0))=1,2,0)),"",VLOOKUP($D460,'SN3'!$E$2:$F$43,2,0))</f>
        <v/>
      </c>
      <c r="K460" s="24" t="str">
        <f>IF(ISNA(IF((VLOOKUP($D460,'SN4'!$E$2:$F$37,2,0))=1,1,0)),"",VLOOKUP($D460,'SN4'!$E$2:$F$37,2,0))</f>
        <v/>
      </c>
      <c r="L460" s="21" t="str">
        <f>IF(ISNA(IF((VLOOKUP($D460,'GN1'!$F$2:$G$47,2,0))=1,1,0)),"",VLOOKUP($D460,'GN1'!$F$2:$G$47,2,0))</f>
        <v/>
      </c>
      <c r="M460" s="27" t="str">
        <f>IF(ISNA(IF((VLOOKUP($D460,'GN2'!$E$2:$F$37,2,0))=1,1,0)),"",VLOOKUP($D460,'GN2'!$E$2:$F$37,2,0))</f>
        <v/>
      </c>
      <c r="N460" s="27" t="str">
        <f>IF(ISNA(IF((VLOOKUP($D460,'GN3'!$E$2:$F$61,2,0))=1,1,0)),"",VLOOKUP($D460,'GN3'!$E$2:$F$61,2,0))</f>
        <v/>
      </c>
      <c r="O460" s="29" t="str">
        <f>IF(ISNA(IF((VLOOKUP($D460,'GN4'!$E$3:$F$38,2,0))=1,1,0)),"",VLOOKUP($D460,'GN4'!$E$3:$F$38,2,0))</f>
        <v/>
      </c>
      <c r="P460" s="27"/>
      <c r="Q460" s="27"/>
      <c r="R460" s="27"/>
      <c r="S460" s="27"/>
      <c r="T460" s="27"/>
      <c r="U460" s="27"/>
      <c r="V460" s="27" t="str">
        <f>IF(ISNA(IF((VLOOKUP($D460,Chilicookoff!$C$2:$E$37,3,0))=1,1,0)),"",VLOOKUP($D460,Chilicookoff!$C$2:$E$37,3,0))</f>
        <v/>
      </c>
      <c r="W460" s="29" t="str">
        <f>IF(ISNA(VLOOKUP($D460&amp;"",'Advisory Week'!$D$2:$E$32,2,0)),"",VLOOKUP($D460&amp;"",'Advisory Week'!$D$2:$E$32,2,0))</f>
        <v/>
      </c>
      <c r="X460" s="27"/>
      <c r="Y460" s="29" t="str">
        <f>IF(ISNA(IF((VLOOKUP($D460,'B-A-B'!$E$2:$F$70,2,0))=1,1,0)),"",VLOOKUP($D460,'B-A-B'!$E$2:$F$70,2,0))</f>
        <v/>
      </c>
      <c r="Z460" s="27"/>
      <c r="AA460" s="27"/>
      <c r="AB460" s="27" t="str">
        <f t="shared" si="0"/>
        <v/>
      </c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</row>
    <row r="461" spans="1:44" ht="15">
      <c r="A461" s="21">
        <f>Membership!$A465</f>
        <v>0</v>
      </c>
      <c r="B461" s="21">
        <f>Membership!$B465</f>
        <v>0</v>
      </c>
      <c r="C461" s="27">
        <f>Membership!$C465</f>
        <v>0</v>
      </c>
      <c r="D461" s="24">
        <f>Membership!$D465</f>
        <v>0</v>
      </c>
      <c r="E461" s="27" t="str">
        <f>IF(ISNA(VLOOKUP($D461&amp;"",'GM1'!$G$2:$H$64,2,0)),"",VLOOKUP($D461&amp;"",'GM1'!$G$2:$H$64,2,0))</f>
        <v/>
      </c>
      <c r="F461" s="24" t="str">
        <f>IF(ISNA(VLOOKUP($D461&amp;"",'GM2'!$G$2:$H$64,2,0)),"",VLOOKUP($D461&amp;"",'GM2'!$G$2:$H$64,2,0))</f>
        <v/>
      </c>
      <c r="G461" s="28" t="str">
        <f>IF(ISNA(VLOOKUP($D461&amp;"",'GM3'!$G$2:$H$20,2,0)),"",VLOOKUP($D461&amp;"",'GM3'!$G$2:$H$20,2,0))</f>
        <v/>
      </c>
      <c r="H461" s="21" t="str">
        <f>IF(ISNA(IF((VLOOKUP($D461,'SN1'!$E$2:$F$46,2,0))=1,1,0)),"",VLOOKUP($D461,'SN1'!$E$2:$F$46,2,0))</f>
        <v/>
      </c>
      <c r="I461" s="24" t="str">
        <f>IF(ISNA(IF((VLOOKUP($D461,'SN2'!$E$2:$F$51,2,0))=1,1,0)),"",VLOOKUP($D461,'SN2'!$E$2:$F$51,2,0))</f>
        <v/>
      </c>
      <c r="J461" s="24" t="str">
        <f>IF(ISNA(IF((VLOOKUP($D461,'SN3'!$E$2:$F$43,2,0))=1,2,0)),"",VLOOKUP($D461,'SN3'!$E$2:$F$43,2,0))</f>
        <v/>
      </c>
      <c r="K461" s="24" t="str">
        <f>IF(ISNA(IF((VLOOKUP($D461,'SN4'!$E$2:$F$37,2,0))=1,1,0)),"",VLOOKUP($D461,'SN4'!$E$2:$F$37,2,0))</f>
        <v/>
      </c>
      <c r="L461" s="21" t="str">
        <f>IF(ISNA(IF((VLOOKUP($D461,'GN1'!$F$2:$G$47,2,0))=1,1,0)),"",VLOOKUP($D461,'GN1'!$F$2:$G$47,2,0))</f>
        <v/>
      </c>
      <c r="M461" s="27" t="str">
        <f>IF(ISNA(IF((VLOOKUP($D461,'GN2'!$E$2:$F$37,2,0))=1,1,0)),"",VLOOKUP($D461,'GN2'!$E$2:$F$37,2,0))</f>
        <v/>
      </c>
      <c r="N461" s="27" t="str">
        <f>IF(ISNA(IF((VLOOKUP($D461,'GN3'!$E$2:$F$61,2,0))=1,1,0)),"",VLOOKUP($D461,'GN3'!$E$2:$F$61,2,0))</f>
        <v/>
      </c>
      <c r="O461" s="29" t="str">
        <f>IF(ISNA(IF((VLOOKUP($D461,'GN4'!$E$3:$F$38,2,0))=1,1,0)),"",VLOOKUP($D461,'GN4'!$E$3:$F$38,2,0))</f>
        <v/>
      </c>
      <c r="P461" s="27"/>
      <c r="Q461" s="27"/>
      <c r="R461" s="27"/>
      <c r="S461" s="27"/>
      <c r="T461" s="27"/>
      <c r="U461" s="27"/>
      <c r="V461" s="27" t="str">
        <f>IF(ISNA(IF((VLOOKUP($D461,Chilicookoff!$C$2:$E$37,3,0))=1,1,0)),"",VLOOKUP($D461,Chilicookoff!$C$2:$E$37,3,0))</f>
        <v/>
      </c>
      <c r="W461" s="29" t="str">
        <f>IF(ISNA(VLOOKUP($D461&amp;"",'Advisory Week'!$D$2:$E$32,2,0)),"",VLOOKUP($D461&amp;"",'Advisory Week'!$D$2:$E$32,2,0))</f>
        <v/>
      </c>
      <c r="X461" s="27"/>
      <c r="Y461" s="29" t="str">
        <f>IF(ISNA(IF((VLOOKUP($D461,'B-A-B'!$E$2:$F$70,2,0))=1,1,0)),"",VLOOKUP($D461,'B-A-B'!$E$2:$F$70,2,0))</f>
        <v/>
      </c>
      <c r="Z461" s="27"/>
      <c r="AA461" s="27"/>
      <c r="AB461" s="27" t="str">
        <f t="shared" si="0"/>
        <v/>
      </c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</row>
    <row r="462" spans="1:44" ht="15">
      <c r="A462" s="21">
        <f>Membership!$A466</f>
        <v>0</v>
      </c>
      <c r="B462" s="21">
        <f>Membership!$B466</f>
        <v>0</v>
      </c>
      <c r="C462" s="27">
        <f>Membership!$C466</f>
        <v>0</v>
      </c>
      <c r="D462" s="24">
        <f>Membership!$D466</f>
        <v>0</v>
      </c>
      <c r="E462" s="27" t="str">
        <f>IF(ISNA(VLOOKUP($D462&amp;"",'GM1'!$G$2:$H$64,2,0)),"",VLOOKUP($D462&amp;"",'GM1'!$G$2:$H$64,2,0))</f>
        <v/>
      </c>
      <c r="F462" s="24" t="str">
        <f>IF(ISNA(VLOOKUP($D462&amp;"",'GM2'!$G$2:$H$64,2,0)),"",VLOOKUP($D462&amp;"",'GM2'!$G$2:$H$64,2,0))</f>
        <v/>
      </c>
      <c r="G462" s="28" t="str">
        <f>IF(ISNA(VLOOKUP($D462&amp;"",'GM3'!$G$2:$H$20,2,0)),"",VLOOKUP($D462&amp;"",'GM3'!$G$2:$H$20,2,0))</f>
        <v/>
      </c>
      <c r="H462" s="21" t="str">
        <f>IF(ISNA(IF((VLOOKUP($D462,'SN1'!$E$2:$F$46,2,0))=1,1,0)),"",VLOOKUP($D462,'SN1'!$E$2:$F$46,2,0))</f>
        <v/>
      </c>
      <c r="I462" s="24" t="str">
        <f>IF(ISNA(IF((VLOOKUP($D462,'SN2'!$E$2:$F$51,2,0))=1,1,0)),"",VLOOKUP($D462,'SN2'!$E$2:$F$51,2,0))</f>
        <v/>
      </c>
      <c r="J462" s="24" t="str">
        <f>IF(ISNA(IF((VLOOKUP($D462,'SN3'!$E$2:$F$43,2,0))=1,2,0)),"",VLOOKUP($D462,'SN3'!$E$2:$F$43,2,0))</f>
        <v/>
      </c>
      <c r="K462" s="24" t="str">
        <f>IF(ISNA(IF((VLOOKUP($D462,'SN4'!$E$2:$F$37,2,0))=1,1,0)),"",VLOOKUP($D462,'SN4'!$E$2:$F$37,2,0))</f>
        <v/>
      </c>
      <c r="L462" s="21" t="str">
        <f>IF(ISNA(IF((VLOOKUP($D462,'GN1'!$F$2:$G$47,2,0))=1,1,0)),"",VLOOKUP($D462,'GN1'!$F$2:$G$47,2,0))</f>
        <v/>
      </c>
      <c r="M462" s="27" t="str">
        <f>IF(ISNA(IF((VLOOKUP($D462,'GN2'!$E$2:$F$37,2,0))=1,1,0)),"",VLOOKUP($D462,'GN2'!$E$2:$F$37,2,0))</f>
        <v/>
      </c>
      <c r="N462" s="27" t="str">
        <f>IF(ISNA(IF((VLOOKUP($D462,'GN3'!$E$2:$F$61,2,0))=1,1,0)),"",VLOOKUP($D462,'GN3'!$E$2:$F$61,2,0))</f>
        <v/>
      </c>
      <c r="O462" s="29" t="str">
        <f>IF(ISNA(IF((VLOOKUP($D462,'GN4'!$E$3:$F$38,2,0))=1,1,0)),"",VLOOKUP($D462,'GN4'!$E$3:$F$38,2,0))</f>
        <v/>
      </c>
      <c r="P462" s="27"/>
      <c r="Q462" s="27"/>
      <c r="R462" s="27"/>
      <c r="S462" s="27"/>
      <c r="T462" s="27"/>
      <c r="U462" s="27"/>
      <c r="V462" s="27" t="str">
        <f>IF(ISNA(IF((VLOOKUP($D462,Chilicookoff!$C$2:$E$37,3,0))=1,1,0)),"",VLOOKUP($D462,Chilicookoff!$C$2:$E$37,3,0))</f>
        <v/>
      </c>
      <c r="W462" s="29" t="str">
        <f>IF(ISNA(VLOOKUP($D462&amp;"",'Advisory Week'!$D$2:$E$32,2,0)),"",VLOOKUP($D462&amp;"",'Advisory Week'!$D$2:$E$32,2,0))</f>
        <v/>
      </c>
      <c r="X462" s="27"/>
      <c r="Y462" s="29" t="str">
        <f>IF(ISNA(IF((VLOOKUP($D462,'B-A-B'!$E$2:$F$70,2,0))=1,1,0)),"",VLOOKUP($D462,'B-A-B'!$E$2:$F$70,2,0))</f>
        <v/>
      </c>
      <c r="Z462" s="27"/>
      <c r="AA462" s="27"/>
      <c r="AB462" s="27" t="str">
        <f t="shared" si="0"/>
        <v/>
      </c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</row>
    <row r="463" spans="1:44" ht="15">
      <c r="A463" s="21">
        <f>Membership!$A467</f>
        <v>0</v>
      </c>
      <c r="B463" s="21">
        <f>Membership!$B467</f>
        <v>0</v>
      </c>
      <c r="C463" s="27">
        <f>Membership!$C467</f>
        <v>0</v>
      </c>
      <c r="D463" s="24">
        <f>Membership!$D467</f>
        <v>0</v>
      </c>
      <c r="E463" s="27" t="str">
        <f>IF(ISNA(VLOOKUP($D463&amp;"",'GM1'!$G$2:$H$64,2,0)),"",VLOOKUP($D463&amp;"",'GM1'!$G$2:$H$64,2,0))</f>
        <v/>
      </c>
      <c r="F463" s="24" t="str">
        <f>IF(ISNA(VLOOKUP($D463&amp;"",'GM2'!$G$2:$H$64,2,0)),"",VLOOKUP($D463&amp;"",'GM2'!$G$2:$H$64,2,0))</f>
        <v/>
      </c>
      <c r="G463" s="28" t="str">
        <f>IF(ISNA(VLOOKUP($D463&amp;"",'GM3'!$G$2:$H$20,2,0)),"",VLOOKUP($D463&amp;"",'GM3'!$G$2:$H$20,2,0))</f>
        <v/>
      </c>
      <c r="H463" s="21" t="str">
        <f>IF(ISNA(IF((VLOOKUP($D463,'SN1'!$E$2:$F$46,2,0))=1,1,0)),"",VLOOKUP($D463,'SN1'!$E$2:$F$46,2,0))</f>
        <v/>
      </c>
      <c r="I463" s="24" t="str">
        <f>IF(ISNA(IF((VLOOKUP($D463,'SN2'!$E$2:$F$51,2,0))=1,1,0)),"",VLOOKUP($D463,'SN2'!$E$2:$F$51,2,0))</f>
        <v/>
      </c>
      <c r="J463" s="24" t="str">
        <f>IF(ISNA(IF((VLOOKUP($D463,'SN3'!$E$2:$F$43,2,0))=1,2,0)),"",VLOOKUP($D463,'SN3'!$E$2:$F$43,2,0))</f>
        <v/>
      </c>
      <c r="K463" s="24" t="str">
        <f>IF(ISNA(IF((VLOOKUP($D463,'SN4'!$E$2:$F$37,2,0))=1,1,0)),"",VLOOKUP($D463,'SN4'!$E$2:$F$37,2,0))</f>
        <v/>
      </c>
      <c r="L463" s="21" t="str">
        <f>IF(ISNA(IF((VLOOKUP($D463,'GN1'!$F$2:$G$47,2,0))=1,1,0)),"",VLOOKUP($D463,'GN1'!$F$2:$G$47,2,0))</f>
        <v/>
      </c>
      <c r="M463" s="27" t="str">
        <f>IF(ISNA(IF((VLOOKUP($D463,'GN2'!$E$2:$F$37,2,0))=1,1,0)),"",VLOOKUP($D463,'GN2'!$E$2:$F$37,2,0))</f>
        <v/>
      </c>
      <c r="N463" s="27" t="str">
        <f>IF(ISNA(IF((VLOOKUP($D463,'GN3'!$E$2:$F$61,2,0))=1,1,0)),"",VLOOKUP($D463,'GN3'!$E$2:$F$61,2,0))</f>
        <v/>
      </c>
      <c r="O463" s="29" t="str">
        <f>IF(ISNA(IF((VLOOKUP($D463,'GN4'!$E$3:$F$38,2,0))=1,1,0)),"",VLOOKUP($D463,'GN4'!$E$3:$F$38,2,0))</f>
        <v/>
      </c>
      <c r="P463" s="27"/>
      <c r="Q463" s="27"/>
      <c r="R463" s="27"/>
      <c r="S463" s="27"/>
      <c r="T463" s="27"/>
      <c r="U463" s="27"/>
      <c r="V463" s="27" t="str">
        <f>IF(ISNA(IF((VLOOKUP($D463,Chilicookoff!$C$2:$E$37,3,0))=1,1,0)),"",VLOOKUP($D463,Chilicookoff!$C$2:$E$37,3,0))</f>
        <v/>
      </c>
      <c r="W463" s="29" t="str">
        <f>IF(ISNA(VLOOKUP($D463&amp;"",'Advisory Week'!$D$2:$E$32,2,0)),"",VLOOKUP($D463&amp;"",'Advisory Week'!$D$2:$E$32,2,0))</f>
        <v/>
      </c>
      <c r="X463" s="27"/>
      <c r="Y463" s="29" t="str">
        <f>IF(ISNA(IF((VLOOKUP($D463,'B-A-B'!$E$2:$F$70,2,0))=1,1,0)),"",VLOOKUP($D463,'B-A-B'!$E$2:$F$70,2,0))</f>
        <v/>
      </c>
      <c r="Z463" s="27"/>
      <c r="AA463" s="27"/>
      <c r="AB463" s="27" t="str">
        <f t="shared" si="0"/>
        <v/>
      </c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</row>
    <row r="464" spans="1:44" ht="15">
      <c r="A464" s="21">
        <f>Membership!$A468</f>
        <v>0</v>
      </c>
      <c r="B464" s="21">
        <f>Membership!$B468</f>
        <v>0</v>
      </c>
      <c r="C464" s="27">
        <f>Membership!$C468</f>
        <v>0</v>
      </c>
      <c r="D464" s="24">
        <f>Membership!$D468</f>
        <v>0</v>
      </c>
      <c r="E464" s="27" t="str">
        <f>IF(ISNA(VLOOKUP($D464&amp;"",'GM1'!$G$2:$H$64,2,0)),"",VLOOKUP($D464&amp;"",'GM1'!$G$2:$H$64,2,0))</f>
        <v/>
      </c>
      <c r="F464" s="24" t="str">
        <f>IF(ISNA(VLOOKUP($D464&amp;"",'GM2'!$G$2:$H$64,2,0)),"",VLOOKUP($D464&amp;"",'GM2'!$G$2:$H$64,2,0))</f>
        <v/>
      </c>
      <c r="G464" s="28" t="str">
        <f>IF(ISNA(VLOOKUP($D464&amp;"",'GM3'!$G$2:$H$20,2,0)),"",VLOOKUP($D464&amp;"",'GM3'!$G$2:$H$20,2,0))</f>
        <v/>
      </c>
      <c r="H464" s="21" t="str">
        <f>IF(ISNA(IF((VLOOKUP($D464,'SN1'!$E$2:$F$46,2,0))=1,1,0)),"",VLOOKUP($D464,'SN1'!$E$2:$F$46,2,0))</f>
        <v/>
      </c>
      <c r="I464" s="24" t="str">
        <f>IF(ISNA(IF((VLOOKUP($D464,'SN2'!$E$2:$F$51,2,0))=1,1,0)),"",VLOOKUP($D464,'SN2'!$E$2:$F$51,2,0))</f>
        <v/>
      </c>
      <c r="J464" s="24" t="str">
        <f>IF(ISNA(IF((VLOOKUP($D464,'SN3'!$E$2:$F$43,2,0))=1,2,0)),"",VLOOKUP($D464,'SN3'!$E$2:$F$43,2,0))</f>
        <v/>
      </c>
      <c r="K464" s="24" t="str">
        <f>IF(ISNA(IF((VLOOKUP($D464,'SN4'!$E$2:$F$37,2,0))=1,1,0)),"",VLOOKUP($D464,'SN4'!$E$2:$F$37,2,0))</f>
        <v/>
      </c>
      <c r="L464" s="21" t="str">
        <f>IF(ISNA(IF((VLOOKUP($D464,'GN1'!$F$2:$G$47,2,0))=1,1,0)),"",VLOOKUP($D464,'GN1'!$F$2:$G$47,2,0))</f>
        <v/>
      </c>
      <c r="M464" s="27" t="str">
        <f>IF(ISNA(IF((VLOOKUP($D464,'GN2'!$E$2:$F$37,2,0))=1,1,0)),"",VLOOKUP($D464,'GN2'!$E$2:$F$37,2,0))</f>
        <v/>
      </c>
      <c r="N464" s="27" t="str">
        <f>IF(ISNA(IF((VLOOKUP($D464,'GN3'!$E$2:$F$61,2,0))=1,1,0)),"",VLOOKUP($D464,'GN3'!$E$2:$F$61,2,0))</f>
        <v/>
      </c>
      <c r="O464" s="29" t="str">
        <f>IF(ISNA(IF((VLOOKUP($D464,'GN4'!$E$3:$F$38,2,0))=1,1,0)),"",VLOOKUP($D464,'GN4'!$E$3:$F$38,2,0))</f>
        <v/>
      </c>
      <c r="P464" s="27"/>
      <c r="Q464" s="27"/>
      <c r="R464" s="27"/>
      <c r="S464" s="27"/>
      <c r="T464" s="27"/>
      <c r="U464" s="27"/>
      <c r="V464" s="27" t="str">
        <f>IF(ISNA(IF((VLOOKUP($D464,Chilicookoff!$C$2:$E$37,3,0))=1,1,0)),"",VLOOKUP($D464,Chilicookoff!$C$2:$E$37,3,0))</f>
        <v/>
      </c>
      <c r="W464" s="29" t="str">
        <f>IF(ISNA(VLOOKUP($D464&amp;"",'Advisory Week'!$D$2:$E$32,2,0)),"",VLOOKUP($D464&amp;"",'Advisory Week'!$D$2:$E$32,2,0))</f>
        <v/>
      </c>
      <c r="X464" s="27"/>
      <c r="Y464" s="29" t="str">
        <f>IF(ISNA(IF((VLOOKUP($D464,'B-A-B'!$E$2:$F$70,2,0))=1,1,0)),"",VLOOKUP($D464,'B-A-B'!$E$2:$F$70,2,0))</f>
        <v/>
      </c>
      <c r="Z464" s="27"/>
      <c r="AA464" s="27"/>
      <c r="AB464" s="27" t="str">
        <f t="shared" si="0"/>
        <v/>
      </c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</row>
    <row r="465" spans="1:44" ht="15">
      <c r="A465" s="21">
        <f>Membership!$A469</f>
        <v>0</v>
      </c>
      <c r="B465" s="21">
        <f>Membership!$B469</f>
        <v>0</v>
      </c>
      <c r="C465" s="27">
        <f>Membership!$C469</f>
        <v>0</v>
      </c>
      <c r="D465" s="24">
        <f>Membership!$D469</f>
        <v>0</v>
      </c>
      <c r="E465" s="27" t="str">
        <f>IF(ISNA(VLOOKUP($D465&amp;"",'GM1'!$G$2:$H$64,2,0)),"",VLOOKUP($D465&amp;"",'GM1'!$G$2:$H$64,2,0))</f>
        <v/>
      </c>
      <c r="F465" s="24" t="str">
        <f>IF(ISNA(VLOOKUP($D465&amp;"",'GM2'!$G$2:$H$64,2,0)),"",VLOOKUP($D465&amp;"",'GM2'!$G$2:$H$64,2,0))</f>
        <v/>
      </c>
      <c r="G465" s="28" t="str">
        <f>IF(ISNA(VLOOKUP($D465&amp;"",'GM3'!$G$2:$H$20,2,0)),"",VLOOKUP($D465&amp;"",'GM3'!$G$2:$H$20,2,0))</f>
        <v/>
      </c>
      <c r="H465" s="21" t="str">
        <f>IF(ISNA(IF((VLOOKUP($D465,'SN1'!$E$2:$F$46,2,0))=1,1,0)),"",VLOOKUP($D465,'SN1'!$E$2:$F$46,2,0))</f>
        <v/>
      </c>
      <c r="I465" s="24" t="str">
        <f>IF(ISNA(IF((VLOOKUP($D465,'SN2'!$E$2:$F$51,2,0))=1,1,0)),"",VLOOKUP($D465,'SN2'!$E$2:$F$51,2,0))</f>
        <v/>
      </c>
      <c r="J465" s="24" t="str">
        <f>IF(ISNA(IF((VLOOKUP($D465,'SN3'!$E$2:$F$43,2,0))=1,2,0)),"",VLOOKUP($D465,'SN3'!$E$2:$F$43,2,0))</f>
        <v/>
      </c>
      <c r="K465" s="24" t="str">
        <f>IF(ISNA(IF((VLOOKUP($D465,'SN4'!$E$2:$F$37,2,0))=1,1,0)),"",VLOOKUP($D465,'SN4'!$E$2:$F$37,2,0))</f>
        <v/>
      </c>
      <c r="L465" s="21" t="str">
        <f>IF(ISNA(IF((VLOOKUP($D465,'GN1'!$F$2:$G$47,2,0))=1,1,0)),"",VLOOKUP($D465,'GN1'!$F$2:$G$47,2,0))</f>
        <v/>
      </c>
      <c r="M465" s="27" t="str">
        <f>IF(ISNA(IF((VLOOKUP($D465,'GN2'!$E$2:$F$37,2,0))=1,1,0)),"",VLOOKUP($D465,'GN2'!$E$2:$F$37,2,0))</f>
        <v/>
      </c>
      <c r="N465" s="27" t="str">
        <f>IF(ISNA(IF((VLOOKUP($D465,'GN3'!$E$2:$F$61,2,0))=1,1,0)),"",VLOOKUP($D465,'GN3'!$E$2:$F$61,2,0))</f>
        <v/>
      </c>
      <c r="O465" s="29" t="str">
        <f>IF(ISNA(IF((VLOOKUP($D465,'GN4'!$E$3:$F$38,2,0))=1,1,0)),"",VLOOKUP($D465,'GN4'!$E$3:$F$38,2,0))</f>
        <v/>
      </c>
      <c r="P465" s="27"/>
      <c r="Q465" s="27"/>
      <c r="R465" s="27"/>
      <c r="S465" s="27"/>
      <c r="T465" s="27"/>
      <c r="U465" s="27"/>
      <c r="V465" s="27" t="str">
        <f>IF(ISNA(IF((VLOOKUP($D465,Chilicookoff!$C$2:$E$37,3,0))=1,1,0)),"",VLOOKUP($D465,Chilicookoff!$C$2:$E$37,3,0))</f>
        <v/>
      </c>
      <c r="W465" s="29" t="str">
        <f>IF(ISNA(VLOOKUP($D465&amp;"",'Advisory Week'!$D$2:$E$32,2,0)),"",VLOOKUP($D465&amp;"",'Advisory Week'!$D$2:$E$32,2,0))</f>
        <v/>
      </c>
      <c r="X465" s="27"/>
      <c r="Y465" s="29" t="str">
        <f>IF(ISNA(IF((VLOOKUP($D465,'B-A-B'!$E$2:$F$70,2,0))=1,1,0)),"",VLOOKUP($D465,'B-A-B'!$E$2:$F$70,2,0))</f>
        <v/>
      </c>
      <c r="Z465" s="27"/>
      <c r="AA465" s="27"/>
      <c r="AB465" s="27" t="str">
        <f t="shared" si="0"/>
        <v/>
      </c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</row>
    <row r="466" spans="1:44" ht="15">
      <c r="A466" s="21">
        <f>Membership!$A470</f>
        <v>0</v>
      </c>
      <c r="B466" s="21">
        <f>Membership!$B470</f>
        <v>0</v>
      </c>
      <c r="C466" s="27">
        <f>Membership!$C470</f>
        <v>0</v>
      </c>
      <c r="D466" s="24">
        <f>Membership!$D470</f>
        <v>0</v>
      </c>
      <c r="E466" s="27" t="str">
        <f>IF(ISNA(VLOOKUP($D466&amp;"",'GM1'!$G$2:$H$64,2,0)),"",VLOOKUP($D466&amp;"",'GM1'!$G$2:$H$64,2,0))</f>
        <v/>
      </c>
      <c r="F466" s="24" t="str">
        <f>IF(ISNA(VLOOKUP($D466&amp;"",'GM2'!$G$2:$H$64,2,0)),"",VLOOKUP($D466&amp;"",'GM2'!$G$2:$H$64,2,0))</f>
        <v/>
      </c>
      <c r="G466" s="28" t="str">
        <f>IF(ISNA(VLOOKUP($D466&amp;"",'GM3'!$G$2:$H$20,2,0)),"",VLOOKUP($D466&amp;"",'GM3'!$G$2:$H$20,2,0))</f>
        <v/>
      </c>
      <c r="H466" s="21" t="str">
        <f>IF(ISNA(IF((VLOOKUP($D466,'SN1'!$E$2:$F$46,2,0))=1,1,0)),"",VLOOKUP($D466,'SN1'!$E$2:$F$46,2,0))</f>
        <v/>
      </c>
      <c r="I466" s="24" t="str">
        <f>IF(ISNA(IF((VLOOKUP($D466,'SN2'!$E$2:$F$51,2,0))=1,1,0)),"",VLOOKUP($D466,'SN2'!$E$2:$F$51,2,0))</f>
        <v/>
      </c>
      <c r="J466" s="24" t="str">
        <f>IF(ISNA(IF((VLOOKUP($D466,'SN3'!$E$2:$F$43,2,0))=1,2,0)),"",VLOOKUP($D466,'SN3'!$E$2:$F$43,2,0))</f>
        <v/>
      </c>
      <c r="K466" s="24" t="str">
        <f>IF(ISNA(IF((VLOOKUP($D466,'SN4'!$E$2:$F$37,2,0))=1,1,0)),"",VLOOKUP($D466,'SN4'!$E$2:$F$37,2,0))</f>
        <v/>
      </c>
      <c r="L466" s="21" t="str">
        <f>IF(ISNA(IF((VLOOKUP($D466,'GN1'!$F$2:$G$47,2,0))=1,1,0)),"",VLOOKUP($D466,'GN1'!$F$2:$G$47,2,0))</f>
        <v/>
      </c>
      <c r="M466" s="27" t="str">
        <f>IF(ISNA(IF((VLOOKUP($D466,'GN2'!$E$2:$F$37,2,0))=1,1,0)),"",VLOOKUP($D466,'GN2'!$E$2:$F$37,2,0))</f>
        <v/>
      </c>
      <c r="N466" s="27" t="str">
        <f>IF(ISNA(IF((VLOOKUP($D466,'GN3'!$E$2:$F$61,2,0))=1,1,0)),"",VLOOKUP($D466,'GN3'!$E$2:$F$61,2,0))</f>
        <v/>
      </c>
      <c r="O466" s="29" t="str">
        <f>IF(ISNA(IF((VLOOKUP($D466,'GN4'!$E$3:$F$38,2,0))=1,1,0)),"",VLOOKUP($D466,'GN4'!$E$3:$F$38,2,0))</f>
        <v/>
      </c>
      <c r="P466" s="27"/>
      <c r="Q466" s="27"/>
      <c r="R466" s="27"/>
      <c r="S466" s="27"/>
      <c r="T466" s="27"/>
      <c r="U466" s="27"/>
      <c r="V466" s="27" t="str">
        <f>IF(ISNA(IF((VLOOKUP($D466,Chilicookoff!$C$2:$E$37,3,0))=1,1,0)),"",VLOOKUP($D466,Chilicookoff!$C$2:$E$37,3,0))</f>
        <v/>
      </c>
      <c r="W466" s="29" t="str">
        <f>IF(ISNA(VLOOKUP($D466&amp;"",'Advisory Week'!$D$2:$E$32,2,0)),"",VLOOKUP($D466&amp;"",'Advisory Week'!$D$2:$E$32,2,0))</f>
        <v/>
      </c>
      <c r="X466" s="27"/>
      <c r="Y466" s="29" t="str">
        <f>IF(ISNA(IF((VLOOKUP($D466,'B-A-B'!$E$2:$F$70,2,0))=1,1,0)),"",VLOOKUP($D466,'B-A-B'!$E$2:$F$70,2,0))</f>
        <v/>
      </c>
      <c r="Z466" s="27"/>
      <c r="AA466" s="27"/>
      <c r="AB466" s="27" t="str">
        <f t="shared" si="0"/>
        <v/>
      </c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</row>
    <row r="467" spans="1:44" ht="15">
      <c r="A467" s="21">
        <f>Membership!$A471</f>
        <v>0</v>
      </c>
      <c r="B467" s="21">
        <f>Membership!$B471</f>
        <v>0</v>
      </c>
      <c r="C467" s="27">
        <f>Membership!$C471</f>
        <v>0</v>
      </c>
      <c r="D467" s="24">
        <f>Membership!$D471</f>
        <v>0</v>
      </c>
      <c r="E467" s="27" t="str">
        <f>IF(ISNA(VLOOKUP($D467&amp;"",'GM1'!$G$2:$H$64,2,0)),"",VLOOKUP($D467&amp;"",'GM1'!$G$2:$H$64,2,0))</f>
        <v/>
      </c>
      <c r="F467" s="24" t="str">
        <f>IF(ISNA(VLOOKUP($D467&amp;"",'GM2'!$G$2:$H$64,2,0)),"",VLOOKUP($D467&amp;"",'GM2'!$G$2:$H$64,2,0))</f>
        <v/>
      </c>
      <c r="G467" s="28" t="str">
        <f>IF(ISNA(VLOOKUP($D467&amp;"",'GM3'!$G$2:$H$20,2,0)),"",VLOOKUP($D467&amp;"",'GM3'!$G$2:$H$20,2,0))</f>
        <v/>
      </c>
      <c r="H467" s="21" t="str">
        <f>IF(ISNA(IF((VLOOKUP($D467,'SN1'!$E$2:$F$46,2,0))=1,1,0)),"",VLOOKUP($D467,'SN1'!$E$2:$F$46,2,0))</f>
        <v/>
      </c>
      <c r="I467" s="24" t="str">
        <f>IF(ISNA(IF((VLOOKUP($D467,'SN2'!$E$2:$F$51,2,0))=1,1,0)),"",VLOOKUP($D467,'SN2'!$E$2:$F$51,2,0))</f>
        <v/>
      </c>
      <c r="J467" s="24" t="str">
        <f>IF(ISNA(IF((VLOOKUP($D467,'SN3'!$E$2:$F$43,2,0))=1,2,0)),"",VLOOKUP($D467,'SN3'!$E$2:$F$43,2,0))</f>
        <v/>
      </c>
      <c r="K467" s="24" t="str">
        <f>IF(ISNA(IF((VLOOKUP($D467,'SN4'!$E$2:$F$37,2,0))=1,1,0)),"",VLOOKUP($D467,'SN4'!$E$2:$F$37,2,0))</f>
        <v/>
      </c>
      <c r="L467" s="21" t="str">
        <f>IF(ISNA(IF((VLOOKUP($D467,'GN1'!$F$2:$G$47,2,0))=1,1,0)),"",VLOOKUP($D467,'GN1'!$F$2:$G$47,2,0))</f>
        <v/>
      </c>
      <c r="M467" s="27" t="str">
        <f>IF(ISNA(IF((VLOOKUP($D467,'GN2'!$E$2:$F$37,2,0))=1,1,0)),"",VLOOKUP($D467,'GN2'!$E$2:$F$37,2,0))</f>
        <v/>
      </c>
      <c r="N467" s="27" t="str">
        <f>IF(ISNA(IF((VLOOKUP($D467,'GN3'!$E$2:$F$61,2,0))=1,1,0)),"",VLOOKUP($D467,'GN3'!$E$2:$F$61,2,0))</f>
        <v/>
      </c>
      <c r="O467" s="29" t="str">
        <f>IF(ISNA(IF((VLOOKUP($D467,'GN4'!$E$3:$F$38,2,0))=1,1,0)),"",VLOOKUP($D467,'GN4'!$E$3:$F$38,2,0))</f>
        <v/>
      </c>
      <c r="P467" s="27"/>
      <c r="Q467" s="27"/>
      <c r="R467" s="27"/>
      <c r="S467" s="27"/>
      <c r="T467" s="27"/>
      <c r="U467" s="27"/>
      <c r="V467" s="27" t="str">
        <f>IF(ISNA(IF((VLOOKUP($D467,Chilicookoff!$C$2:$E$37,3,0))=1,1,0)),"",VLOOKUP($D467,Chilicookoff!$C$2:$E$37,3,0))</f>
        <v/>
      </c>
      <c r="W467" s="29" t="str">
        <f>IF(ISNA(VLOOKUP($D467&amp;"",'Advisory Week'!$D$2:$E$32,2,0)),"",VLOOKUP($D467&amp;"",'Advisory Week'!$D$2:$E$32,2,0))</f>
        <v/>
      </c>
      <c r="X467" s="27"/>
      <c r="Y467" s="29" t="str">
        <f>IF(ISNA(IF((VLOOKUP($D467,'B-A-B'!$E$2:$F$70,2,0))=1,1,0)),"",VLOOKUP($D467,'B-A-B'!$E$2:$F$70,2,0))</f>
        <v/>
      </c>
      <c r="Z467" s="27"/>
      <c r="AA467" s="27"/>
      <c r="AB467" s="27" t="str">
        <f t="shared" si="0"/>
        <v/>
      </c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</row>
    <row r="468" spans="1:44" ht="15">
      <c r="A468" s="21">
        <f>Membership!$A472</f>
        <v>0</v>
      </c>
      <c r="B468" s="21">
        <f>Membership!$B472</f>
        <v>0</v>
      </c>
      <c r="C468" s="27">
        <f>Membership!$C472</f>
        <v>0</v>
      </c>
      <c r="D468" s="24">
        <f>Membership!$D472</f>
        <v>0</v>
      </c>
      <c r="E468" s="27" t="str">
        <f>IF(ISNA(VLOOKUP($D468&amp;"",'GM1'!$G$2:$H$64,2,0)),"",VLOOKUP($D468&amp;"",'GM1'!$G$2:$H$64,2,0))</f>
        <v/>
      </c>
      <c r="F468" s="24" t="str">
        <f>IF(ISNA(VLOOKUP($D468&amp;"",'GM2'!$G$2:$H$64,2,0)),"",VLOOKUP($D468&amp;"",'GM2'!$G$2:$H$64,2,0))</f>
        <v/>
      </c>
      <c r="G468" s="28" t="str">
        <f>IF(ISNA(VLOOKUP($D468&amp;"",'GM3'!$G$2:$H$20,2,0)),"",VLOOKUP($D468&amp;"",'GM3'!$G$2:$H$20,2,0))</f>
        <v/>
      </c>
      <c r="H468" s="21" t="str">
        <f>IF(ISNA(IF((VLOOKUP($D468,'SN1'!$E$2:$F$46,2,0))=1,1,0)),"",VLOOKUP($D468,'SN1'!$E$2:$F$46,2,0))</f>
        <v/>
      </c>
      <c r="I468" s="24" t="str">
        <f>IF(ISNA(IF((VLOOKUP($D468,'SN2'!$E$2:$F$51,2,0))=1,1,0)),"",VLOOKUP($D468,'SN2'!$E$2:$F$51,2,0))</f>
        <v/>
      </c>
      <c r="J468" s="24" t="str">
        <f>IF(ISNA(IF((VLOOKUP($D468,'SN3'!$E$2:$F$43,2,0))=1,2,0)),"",VLOOKUP($D468,'SN3'!$E$2:$F$43,2,0))</f>
        <v/>
      </c>
      <c r="K468" s="24" t="str">
        <f>IF(ISNA(IF((VLOOKUP($D468,'SN4'!$E$2:$F$37,2,0))=1,1,0)),"",VLOOKUP($D468,'SN4'!$E$2:$F$37,2,0))</f>
        <v/>
      </c>
      <c r="L468" s="21" t="str">
        <f>IF(ISNA(IF((VLOOKUP($D468,'GN1'!$F$2:$G$47,2,0))=1,1,0)),"",VLOOKUP($D468,'GN1'!$F$2:$G$47,2,0))</f>
        <v/>
      </c>
      <c r="M468" s="27" t="str">
        <f>IF(ISNA(IF((VLOOKUP($D468,'GN2'!$E$2:$F$37,2,0))=1,1,0)),"",VLOOKUP($D468,'GN2'!$E$2:$F$37,2,0))</f>
        <v/>
      </c>
      <c r="N468" s="27" t="str">
        <f>IF(ISNA(IF((VLOOKUP($D468,'GN3'!$E$2:$F$61,2,0))=1,1,0)),"",VLOOKUP($D468,'GN3'!$E$2:$F$61,2,0))</f>
        <v/>
      </c>
      <c r="O468" s="29" t="str">
        <f>IF(ISNA(IF((VLOOKUP($D468,'GN4'!$E$3:$F$38,2,0))=1,1,0)),"",VLOOKUP($D468,'GN4'!$E$3:$F$38,2,0))</f>
        <v/>
      </c>
      <c r="P468" s="27"/>
      <c r="Q468" s="27"/>
      <c r="R468" s="27"/>
      <c r="S468" s="27"/>
      <c r="T468" s="27"/>
      <c r="U468" s="27"/>
      <c r="V468" s="27" t="str">
        <f>IF(ISNA(IF((VLOOKUP($D468,Chilicookoff!$C$2:$E$37,3,0))=1,1,0)),"",VLOOKUP($D468,Chilicookoff!$C$2:$E$37,3,0))</f>
        <v/>
      </c>
      <c r="W468" s="29" t="str">
        <f>IF(ISNA(VLOOKUP($D468&amp;"",'Advisory Week'!$D$2:$E$32,2,0)),"",VLOOKUP($D468&amp;"",'Advisory Week'!$D$2:$E$32,2,0))</f>
        <v/>
      </c>
      <c r="X468" s="27"/>
      <c r="Y468" s="29" t="str">
        <f>IF(ISNA(IF((VLOOKUP($D468,'B-A-B'!$E$2:$F$70,2,0))=1,1,0)),"",VLOOKUP($D468,'B-A-B'!$E$2:$F$70,2,0))</f>
        <v/>
      </c>
      <c r="Z468" s="27"/>
      <c r="AA468" s="27"/>
      <c r="AB468" s="27" t="str">
        <f t="shared" si="0"/>
        <v/>
      </c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</row>
    <row r="469" spans="1:44" ht="15">
      <c r="A469" s="21">
        <f>Membership!$A473</f>
        <v>0</v>
      </c>
      <c r="B469" s="21">
        <f>Membership!$B473</f>
        <v>0</v>
      </c>
      <c r="C469" s="27">
        <f>Membership!$C473</f>
        <v>0</v>
      </c>
      <c r="D469" s="24">
        <f>Membership!$D473</f>
        <v>0</v>
      </c>
      <c r="E469" s="27" t="str">
        <f>IF(ISNA(VLOOKUP($D469&amp;"",'GM1'!$G$2:$H$64,2,0)),"",VLOOKUP($D469&amp;"",'GM1'!$G$2:$H$64,2,0))</f>
        <v/>
      </c>
      <c r="F469" s="24" t="str">
        <f>IF(ISNA(VLOOKUP($D469&amp;"",'GM2'!$G$2:$H$64,2,0)),"",VLOOKUP($D469&amp;"",'GM2'!$G$2:$H$64,2,0))</f>
        <v/>
      </c>
      <c r="G469" s="28" t="str">
        <f>IF(ISNA(VLOOKUP($D469&amp;"",'GM3'!$G$2:$H$20,2,0)),"",VLOOKUP($D469&amp;"",'GM3'!$G$2:$H$20,2,0))</f>
        <v/>
      </c>
      <c r="H469" s="21" t="str">
        <f>IF(ISNA(IF((VLOOKUP($D469,'SN1'!$E$2:$F$46,2,0))=1,1,0)),"",VLOOKUP($D469,'SN1'!$E$2:$F$46,2,0))</f>
        <v/>
      </c>
      <c r="I469" s="24" t="str">
        <f>IF(ISNA(IF((VLOOKUP($D469,'SN2'!$E$2:$F$51,2,0))=1,1,0)),"",VLOOKUP($D469,'SN2'!$E$2:$F$51,2,0))</f>
        <v/>
      </c>
      <c r="J469" s="24" t="str">
        <f>IF(ISNA(IF((VLOOKUP($D469,'SN3'!$E$2:$F$43,2,0))=1,2,0)),"",VLOOKUP($D469,'SN3'!$E$2:$F$43,2,0))</f>
        <v/>
      </c>
      <c r="K469" s="24" t="str">
        <f>IF(ISNA(IF((VLOOKUP($D469,'SN4'!$E$2:$F$37,2,0))=1,1,0)),"",VLOOKUP($D469,'SN4'!$E$2:$F$37,2,0))</f>
        <v/>
      </c>
      <c r="L469" s="21" t="str">
        <f>IF(ISNA(IF((VLOOKUP($D469,'GN1'!$F$2:$G$47,2,0))=1,1,0)),"",VLOOKUP($D469,'GN1'!$F$2:$G$47,2,0))</f>
        <v/>
      </c>
      <c r="M469" s="27" t="str">
        <f>IF(ISNA(IF((VLOOKUP($D469,'GN2'!$E$2:$F$37,2,0))=1,1,0)),"",VLOOKUP($D469,'GN2'!$E$2:$F$37,2,0))</f>
        <v/>
      </c>
      <c r="N469" s="27" t="str">
        <f>IF(ISNA(IF((VLOOKUP($D469,'GN3'!$E$2:$F$61,2,0))=1,1,0)),"",VLOOKUP($D469,'GN3'!$E$2:$F$61,2,0))</f>
        <v/>
      </c>
      <c r="O469" s="29" t="str">
        <f>IF(ISNA(IF((VLOOKUP($D469,'GN4'!$E$3:$F$38,2,0))=1,1,0)),"",VLOOKUP($D469,'GN4'!$E$3:$F$38,2,0))</f>
        <v/>
      </c>
      <c r="P469" s="27"/>
      <c r="Q469" s="27"/>
      <c r="R469" s="27"/>
      <c r="S469" s="27"/>
      <c r="T469" s="27"/>
      <c r="U469" s="27"/>
      <c r="V469" s="27" t="str">
        <f>IF(ISNA(IF((VLOOKUP($D469,Chilicookoff!$C$2:$E$37,3,0))=1,1,0)),"",VLOOKUP($D469,Chilicookoff!$C$2:$E$37,3,0))</f>
        <v/>
      </c>
      <c r="W469" s="29" t="str">
        <f>IF(ISNA(VLOOKUP($D469&amp;"",'Advisory Week'!$D$2:$E$32,2,0)),"",VLOOKUP($D469&amp;"",'Advisory Week'!$D$2:$E$32,2,0))</f>
        <v/>
      </c>
      <c r="X469" s="27"/>
      <c r="Y469" s="29" t="str">
        <f>IF(ISNA(IF((VLOOKUP($D469,'B-A-B'!$E$2:$F$70,2,0))=1,1,0)),"",VLOOKUP($D469,'B-A-B'!$E$2:$F$70,2,0))</f>
        <v/>
      </c>
      <c r="Z469" s="27"/>
      <c r="AA469" s="27"/>
      <c r="AB469" s="27" t="str">
        <f t="shared" si="0"/>
        <v/>
      </c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</row>
    <row r="470" spans="1:44" ht="15">
      <c r="A470" s="21">
        <f>Membership!$A474</f>
        <v>0</v>
      </c>
      <c r="B470" s="21">
        <f>Membership!$B474</f>
        <v>0</v>
      </c>
      <c r="C470" s="27">
        <f>Membership!$C474</f>
        <v>0</v>
      </c>
      <c r="D470" s="24">
        <f>Membership!$D474</f>
        <v>0</v>
      </c>
      <c r="E470" s="27" t="str">
        <f>IF(ISNA(VLOOKUP($D470&amp;"",'GM1'!$G$2:$H$64,2,0)),"",VLOOKUP($D470&amp;"",'GM1'!$G$2:$H$64,2,0))</f>
        <v/>
      </c>
      <c r="F470" s="24" t="str">
        <f>IF(ISNA(VLOOKUP($D470&amp;"",'GM2'!$G$2:$H$64,2,0)),"",VLOOKUP($D470&amp;"",'GM2'!$G$2:$H$64,2,0))</f>
        <v/>
      </c>
      <c r="G470" s="28" t="str">
        <f>IF(ISNA(VLOOKUP($D470&amp;"",'GM3'!$G$2:$H$20,2,0)),"",VLOOKUP($D470&amp;"",'GM3'!$G$2:$H$20,2,0))</f>
        <v/>
      </c>
      <c r="H470" s="21" t="str">
        <f>IF(ISNA(IF((VLOOKUP($D470,'SN1'!$E$2:$F$46,2,0))=1,1,0)),"",VLOOKUP($D470,'SN1'!$E$2:$F$46,2,0))</f>
        <v/>
      </c>
      <c r="I470" s="24" t="str">
        <f>IF(ISNA(IF((VLOOKUP($D470,'SN2'!$E$2:$F$51,2,0))=1,1,0)),"",VLOOKUP($D470,'SN2'!$E$2:$F$51,2,0))</f>
        <v/>
      </c>
      <c r="J470" s="24" t="str">
        <f>IF(ISNA(IF((VLOOKUP($D470,'SN3'!$E$2:$F$43,2,0))=1,2,0)),"",VLOOKUP($D470,'SN3'!$E$2:$F$43,2,0))</f>
        <v/>
      </c>
      <c r="K470" s="24" t="str">
        <f>IF(ISNA(IF((VLOOKUP($D470,'SN4'!$E$2:$F$37,2,0))=1,1,0)),"",VLOOKUP($D470,'SN4'!$E$2:$F$37,2,0))</f>
        <v/>
      </c>
      <c r="L470" s="21" t="str">
        <f>IF(ISNA(IF((VLOOKUP($D470,'GN1'!$F$2:$G$47,2,0))=1,1,0)),"",VLOOKUP($D470,'GN1'!$F$2:$G$47,2,0))</f>
        <v/>
      </c>
      <c r="M470" s="27" t="str">
        <f>IF(ISNA(IF((VLOOKUP($D470,'GN2'!$E$2:$F$37,2,0))=1,1,0)),"",VLOOKUP($D470,'GN2'!$E$2:$F$37,2,0))</f>
        <v/>
      </c>
      <c r="N470" s="27" t="str">
        <f>IF(ISNA(IF((VLOOKUP($D470,'GN3'!$E$2:$F$61,2,0))=1,1,0)),"",VLOOKUP($D470,'GN3'!$E$2:$F$61,2,0))</f>
        <v/>
      </c>
      <c r="O470" s="29" t="str">
        <f>IF(ISNA(IF((VLOOKUP($D470,'GN4'!$E$3:$F$38,2,0))=1,1,0)),"",VLOOKUP($D470,'GN4'!$E$3:$F$38,2,0))</f>
        <v/>
      </c>
      <c r="P470" s="27"/>
      <c r="Q470" s="27"/>
      <c r="R470" s="27"/>
      <c r="S470" s="27"/>
      <c r="T470" s="27"/>
      <c r="U470" s="27"/>
      <c r="V470" s="27" t="str">
        <f>IF(ISNA(IF((VLOOKUP($D470,Chilicookoff!$C$2:$E$37,3,0))=1,1,0)),"",VLOOKUP($D470,Chilicookoff!$C$2:$E$37,3,0))</f>
        <v/>
      </c>
      <c r="W470" s="29" t="str">
        <f>IF(ISNA(VLOOKUP($D470&amp;"",'Advisory Week'!$D$2:$E$32,2,0)),"",VLOOKUP($D470&amp;"",'Advisory Week'!$D$2:$E$32,2,0))</f>
        <v/>
      </c>
      <c r="X470" s="27"/>
      <c r="Y470" s="29" t="str">
        <f>IF(ISNA(IF((VLOOKUP($D470,'B-A-B'!$E$2:$F$70,2,0))=1,1,0)),"",VLOOKUP($D470,'B-A-B'!$E$2:$F$70,2,0))</f>
        <v/>
      </c>
      <c r="Z470" s="27"/>
      <c r="AA470" s="27"/>
      <c r="AB470" s="27" t="str">
        <f t="shared" si="0"/>
        <v/>
      </c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</row>
    <row r="471" spans="1:44" ht="15">
      <c r="A471" s="21">
        <f>Membership!$A475</f>
        <v>0</v>
      </c>
      <c r="B471" s="21">
        <f>Membership!$B475</f>
        <v>0</v>
      </c>
      <c r="C471" s="27">
        <f>Membership!$C475</f>
        <v>0</v>
      </c>
      <c r="D471" s="24">
        <f>Membership!$D475</f>
        <v>0</v>
      </c>
      <c r="E471" s="27" t="str">
        <f>IF(ISNA(VLOOKUP($D471&amp;"",'GM1'!$G$2:$H$64,2,0)),"",VLOOKUP($D471&amp;"",'GM1'!$G$2:$H$64,2,0))</f>
        <v/>
      </c>
      <c r="F471" s="24" t="str">
        <f>IF(ISNA(VLOOKUP($D471&amp;"",'GM2'!$G$2:$H$64,2,0)),"",VLOOKUP($D471&amp;"",'GM2'!$G$2:$H$64,2,0))</f>
        <v/>
      </c>
      <c r="G471" s="28" t="str">
        <f>IF(ISNA(VLOOKUP($D471&amp;"",'GM3'!$G$2:$H$20,2,0)),"",VLOOKUP($D471&amp;"",'GM3'!$G$2:$H$20,2,0))</f>
        <v/>
      </c>
      <c r="H471" s="21" t="str">
        <f>IF(ISNA(IF((VLOOKUP($D471,'SN1'!$E$2:$F$46,2,0))=1,1,0)),"",VLOOKUP($D471,'SN1'!$E$2:$F$46,2,0))</f>
        <v/>
      </c>
      <c r="I471" s="24" t="str">
        <f>IF(ISNA(IF((VLOOKUP($D471,'SN2'!$E$2:$F$51,2,0))=1,1,0)),"",VLOOKUP($D471,'SN2'!$E$2:$F$51,2,0))</f>
        <v/>
      </c>
      <c r="J471" s="24" t="str">
        <f>IF(ISNA(IF((VLOOKUP($D471,'SN3'!$E$2:$F$43,2,0))=1,2,0)),"",VLOOKUP($D471,'SN3'!$E$2:$F$43,2,0))</f>
        <v/>
      </c>
      <c r="K471" s="24" t="str">
        <f>IF(ISNA(IF((VLOOKUP($D471,'SN4'!$E$2:$F$37,2,0))=1,1,0)),"",VLOOKUP($D471,'SN4'!$E$2:$F$37,2,0))</f>
        <v/>
      </c>
      <c r="L471" s="21" t="str">
        <f>IF(ISNA(IF((VLOOKUP($D471,'GN1'!$F$2:$G$47,2,0))=1,1,0)),"",VLOOKUP($D471,'GN1'!$F$2:$G$47,2,0))</f>
        <v/>
      </c>
      <c r="M471" s="27" t="str">
        <f>IF(ISNA(IF((VLOOKUP($D471,'GN2'!$E$2:$F$37,2,0))=1,1,0)),"",VLOOKUP($D471,'GN2'!$E$2:$F$37,2,0))</f>
        <v/>
      </c>
      <c r="N471" s="27" t="str">
        <f>IF(ISNA(IF((VLOOKUP($D471,'GN3'!$E$2:$F$61,2,0))=1,1,0)),"",VLOOKUP($D471,'GN3'!$E$2:$F$61,2,0))</f>
        <v/>
      </c>
      <c r="O471" s="29" t="str">
        <f>IF(ISNA(IF((VLOOKUP($D471,'GN4'!$E$3:$F$38,2,0))=1,1,0)),"",VLOOKUP($D471,'GN4'!$E$3:$F$38,2,0))</f>
        <v/>
      </c>
      <c r="P471" s="27"/>
      <c r="Q471" s="27"/>
      <c r="R471" s="27"/>
      <c r="S471" s="27"/>
      <c r="T471" s="27"/>
      <c r="U471" s="27"/>
      <c r="V471" s="27" t="str">
        <f>IF(ISNA(IF((VLOOKUP($D471,Chilicookoff!$C$2:$E$37,3,0))=1,1,0)),"",VLOOKUP($D471,Chilicookoff!$C$2:$E$37,3,0))</f>
        <v/>
      </c>
      <c r="W471" s="29" t="str">
        <f>IF(ISNA(VLOOKUP($D471&amp;"",'Advisory Week'!$D$2:$E$32,2,0)),"",VLOOKUP($D471&amp;"",'Advisory Week'!$D$2:$E$32,2,0))</f>
        <v/>
      </c>
      <c r="X471" s="27"/>
      <c r="Y471" s="29" t="str">
        <f>IF(ISNA(IF((VLOOKUP($D471,'B-A-B'!$E$2:$F$70,2,0))=1,1,0)),"",VLOOKUP($D471,'B-A-B'!$E$2:$F$70,2,0))</f>
        <v/>
      </c>
      <c r="Z471" s="27"/>
      <c r="AA471" s="27"/>
      <c r="AB471" s="27" t="str">
        <f t="shared" si="0"/>
        <v/>
      </c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</row>
    <row r="472" spans="1:44" ht="15">
      <c r="A472" s="21">
        <f>Membership!$A476</f>
        <v>0</v>
      </c>
      <c r="B472" s="21">
        <f>Membership!$B476</f>
        <v>0</v>
      </c>
      <c r="C472" s="27">
        <f>Membership!$C476</f>
        <v>0</v>
      </c>
      <c r="D472" s="24">
        <f>Membership!$D476</f>
        <v>0</v>
      </c>
      <c r="E472" s="27" t="str">
        <f>IF(ISNA(VLOOKUP($D472&amp;"",'GM1'!$G$2:$H$64,2,0)),"",VLOOKUP($D472&amp;"",'GM1'!$G$2:$H$64,2,0))</f>
        <v/>
      </c>
      <c r="F472" s="24" t="str">
        <f>IF(ISNA(VLOOKUP($D472&amp;"",'GM2'!$G$2:$H$64,2,0)),"",VLOOKUP($D472&amp;"",'GM2'!$G$2:$H$64,2,0))</f>
        <v/>
      </c>
      <c r="G472" s="28" t="str">
        <f>IF(ISNA(VLOOKUP($D472&amp;"",'GM3'!$G$2:$H$20,2,0)),"",VLOOKUP($D472&amp;"",'GM3'!$G$2:$H$20,2,0))</f>
        <v/>
      </c>
      <c r="H472" s="21" t="str">
        <f>IF(ISNA(IF((VLOOKUP($D472,'SN1'!$E$2:$F$46,2,0))=1,1,0)),"",VLOOKUP($D472,'SN1'!$E$2:$F$46,2,0))</f>
        <v/>
      </c>
      <c r="I472" s="24" t="str">
        <f>IF(ISNA(IF((VLOOKUP($D472,'SN2'!$E$2:$F$51,2,0))=1,1,0)),"",VLOOKUP($D472,'SN2'!$E$2:$F$51,2,0))</f>
        <v/>
      </c>
      <c r="J472" s="24" t="str">
        <f>IF(ISNA(IF((VLOOKUP($D472,'SN3'!$E$2:$F$43,2,0))=1,2,0)),"",VLOOKUP($D472,'SN3'!$E$2:$F$43,2,0))</f>
        <v/>
      </c>
      <c r="K472" s="24" t="str">
        <f>IF(ISNA(IF((VLOOKUP($D472,'SN4'!$E$2:$F$37,2,0))=1,1,0)),"",VLOOKUP($D472,'SN4'!$E$2:$F$37,2,0))</f>
        <v/>
      </c>
      <c r="L472" s="21" t="str">
        <f>IF(ISNA(IF((VLOOKUP($D472,'GN1'!$F$2:$G$47,2,0))=1,1,0)),"",VLOOKUP($D472,'GN1'!$F$2:$G$47,2,0))</f>
        <v/>
      </c>
      <c r="M472" s="27" t="str">
        <f>IF(ISNA(IF((VLOOKUP($D472,'GN2'!$E$2:$F$37,2,0))=1,1,0)),"",VLOOKUP($D472,'GN2'!$E$2:$F$37,2,0))</f>
        <v/>
      </c>
      <c r="N472" s="27" t="str">
        <f>IF(ISNA(IF((VLOOKUP($D472,'GN3'!$E$2:$F$61,2,0))=1,1,0)),"",VLOOKUP($D472,'GN3'!$E$2:$F$61,2,0))</f>
        <v/>
      </c>
      <c r="O472" s="29" t="str">
        <f>IF(ISNA(IF((VLOOKUP($D472,'GN4'!$E$3:$F$38,2,0))=1,1,0)),"",VLOOKUP($D472,'GN4'!$E$3:$F$38,2,0))</f>
        <v/>
      </c>
      <c r="P472" s="27"/>
      <c r="Q472" s="27"/>
      <c r="R472" s="27"/>
      <c r="S472" s="27"/>
      <c r="T472" s="27"/>
      <c r="U472" s="27"/>
      <c r="V472" s="27" t="str">
        <f>IF(ISNA(IF((VLOOKUP($D472,Chilicookoff!$C$2:$E$37,3,0))=1,1,0)),"",VLOOKUP($D472,Chilicookoff!$C$2:$E$37,3,0))</f>
        <v/>
      </c>
      <c r="W472" s="29" t="str">
        <f>IF(ISNA(VLOOKUP($D472&amp;"",'Advisory Week'!$D$2:$E$32,2,0)),"",VLOOKUP($D472&amp;"",'Advisory Week'!$D$2:$E$32,2,0))</f>
        <v/>
      </c>
      <c r="X472" s="27"/>
      <c r="Y472" s="29" t="str">
        <f>IF(ISNA(IF((VLOOKUP($D472,'B-A-B'!$E$2:$F$70,2,0))=1,1,0)),"",VLOOKUP($D472,'B-A-B'!$E$2:$F$70,2,0))</f>
        <v/>
      </c>
      <c r="Z472" s="27"/>
      <c r="AA472" s="27"/>
      <c r="AB472" s="27" t="str">
        <f t="shared" si="0"/>
        <v/>
      </c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</row>
    <row r="473" spans="1:44" ht="15">
      <c r="A473" s="21">
        <f>Membership!$A477</f>
        <v>0</v>
      </c>
      <c r="B473" s="21">
        <f>Membership!$B477</f>
        <v>0</v>
      </c>
      <c r="C473" s="27">
        <f>Membership!$C477</f>
        <v>0</v>
      </c>
      <c r="D473" s="24">
        <f>Membership!$D477</f>
        <v>0</v>
      </c>
      <c r="E473" s="27" t="str">
        <f>IF(ISNA(VLOOKUP($D473&amp;"",'GM1'!$G$2:$H$64,2,0)),"",VLOOKUP($D473&amp;"",'GM1'!$G$2:$H$64,2,0))</f>
        <v/>
      </c>
      <c r="F473" s="24" t="str">
        <f>IF(ISNA(VLOOKUP($D473&amp;"",'GM2'!$G$2:$H$64,2,0)),"",VLOOKUP($D473&amp;"",'GM2'!$G$2:$H$64,2,0))</f>
        <v/>
      </c>
      <c r="G473" s="28" t="str">
        <f>IF(ISNA(VLOOKUP($D473&amp;"",'GM3'!$G$2:$H$20,2,0)),"",VLOOKUP($D473&amp;"",'GM3'!$G$2:$H$20,2,0))</f>
        <v/>
      </c>
      <c r="H473" s="21" t="str">
        <f>IF(ISNA(IF((VLOOKUP($D473,'SN1'!$E$2:$F$46,2,0))=1,1,0)),"",VLOOKUP($D473,'SN1'!$E$2:$F$46,2,0))</f>
        <v/>
      </c>
      <c r="I473" s="24" t="str">
        <f>IF(ISNA(IF((VLOOKUP($D473,'SN2'!$E$2:$F$51,2,0))=1,1,0)),"",VLOOKUP($D473,'SN2'!$E$2:$F$51,2,0))</f>
        <v/>
      </c>
      <c r="J473" s="24" t="str">
        <f>IF(ISNA(IF((VLOOKUP($D473,'SN3'!$E$2:$F$43,2,0))=1,2,0)),"",VLOOKUP($D473,'SN3'!$E$2:$F$43,2,0))</f>
        <v/>
      </c>
      <c r="K473" s="24" t="str">
        <f>IF(ISNA(IF((VLOOKUP($D473,'SN4'!$E$2:$F$37,2,0))=1,1,0)),"",VLOOKUP($D473,'SN4'!$E$2:$F$37,2,0))</f>
        <v/>
      </c>
      <c r="L473" s="21" t="str">
        <f>IF(ISNA(IF((VLOOKUP($D473,'GN1'!$F$2:$G$47,2,0))=1,1,0)),"",VLOOKUP($D473,'GN1'!$F$2:$G$47,2,0))</f>
        <v/>
      </c>
      <c r="M473" s="27" t="str">
        <f>IF(ISNA(IF((VLOOKUP($D473,'GN2'!$E$2:$F$37,2,0))=1,1,0)),"",VLOOKUP($D473,'GN2'!$E$2:$F$37,2,0))</f>
        <v/>
      </c>
      <c r="N473" s="27" t="str">
        <f>IF(ISNA(IF((VLOOKUP($D473,'GN3'!$E$2:$F$61,2,0))=1,1,0)),"",VLOOKUP($D473,'GN3'!$E$2:$F$61,2,0))</f>
        <v/>
      </c>
      <c r="O473" s="29" t="str">
        <f>IF(ISNA(IF((VLOOKUP($D473,'GN4'!$E$3:$F$38,2,0))=1,1,0)),"",VLOOKUP($D473,'GN4'!$E$3:$F$38,2,0))</f>
        <v/>
      </c>
      <c r="P473" s="27"/>
      <c r="Q473" s="27"/>
      <c r="R473" s="27"/>
      <c r="S473" s="27"/>
      <c r="T473" s="27"/>
      <c r="U473" s="27"/>
      <c r="V473" s="27" t="str">
        <f>IF(ISNA(IF((VLOOKUP($D473,Chilicookoff!$C$2:$E$37,3,0))=1,1,0)),"",VLOOKUP($D473,Chilicookoff!$C$2:$E$37,3,0))</f>
        <v/>
      </c>
      <c r="W473" s="29" t="str">
        <f>IF(ISNA(VLOOKUP($D473&amp;"",'Advisory Week'!$D$2:$E$32,2,0)),"",VLOOKUP($D473&amp;"",'Advisory Week'!$D$2:$E$32,2,0))</f>
        <v/>
      </c>
      <c r="X473" s="27"/>
      <c r="Y473" s="29" t="str">
        <f>IF(ISNA(IF((VLOOKUP($D473,'B-A-B'!$E$2:$F$70,2,0))=1,1,0)),"",VLOOKUP($D473,'B-A-B'!$E$2:$F$70,2,0))</f>
        <v/>
      </c>
      <c r="Z473" s="27"/>
      <c r="AA473" s="27"/>
      <c r="AB473" s="27" t="str">
        <f t="shared" si="0"/>
        <v/>
      </c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</row>
    <row r="474" spans="1:44" ht="15">
      <c r="A474" s="21">
        <f>Membership!$A478</f>
        <v>0</v>
      </c>
      <c r="B474" s="21">
        <f>Membership!$B478</f>
        <v>0</v>
      </c>
      <c r="C474" s="27">
        <f>Membership!$C478</f>
        <v>0</v>
      </c>
      <c r="D474" s="24">
        <f>Membership!$D478</f>
        <v>0</v>
      </c>
      <c r="E474" s="27" t="str">
        <f>IF(ISNA(VLOOKUP($D474&amp;"",'GM1'!$G$2:$H$64,2,0)),"",VLOOKUP($D474&amp;"",'GM1'!$G$2:$H$64,2,0))</f>
        <v/>
      </c>
      <c r="F474" s="24" t="str">
        <f>IF(ISNA(VLOOKUP($D474&amp;"",'GM2'!$G$2:$H$64,2,0)),"",VLOOKUP($D474&amp;"",'GM2'!$G$2:$H$64,2,0))</f>
        <v/>
      </c>
      <c r="G474" s="28" t="str">
        <f>IF(ISNA(VLOOKUP($D474&amp;"",'GM3'!$G$2:$H$20,2,0)),"",VLOOKUP($D474&amp;"",'GM3'!$G$2:$H$20,2,0))</f>
        <v/>
      </c>
      <c r="H474" s="21" t="str">
        <f>IF(ISNA(IF((VLOOKUP($D474,'SN1'!$E$2:$F$46,2,0))=1,1,0)),"",VLOOKUP($D474,'SN1'!$E$2:$F$46,2,0))</f>
        <v/>
      </c>
      <c r="I474" s="24" t="str">
        <f>IF(ISNA(IF((VLOOKUP($D474,'SN2'!$E$2:$F$51,2,0))=1,1,0)),"",VLOOKUP($D474,'SN2'!$E$2:$F$51,2,0))</f>
        <v/>
      </c>
      <c r="J474" s="24" t="str">
        <f>IF(ISNA(IF((VLOOKUP($D474,'SN3'!$E$2:$F$43,2,0))=1,2,0)),"",VLOOKUP($D474,'SN3'!$E$2:$F$43,2,0))</f>
        <v/>
      </c>
      <c r="K474" s="24" t="str">
        <f>IF(ISNA(IF((VLOOKUP($D474,'SN4'!$E$2:$F$37,2,0))=1,1,0)),"",VLOOKUP($D474,'SN4'!$E$2:$F$37,2,0))</f>
        <v/>
      </c>
      <c r="L474" s="21" t="str">
        <f>IF(ISNA(IF((VLOOKUP($D474,'GN1'!$F$2:$G$47,2,0))=1,1,0)),"",VLOOKUP($D474,'GN1'!$F$2:$G$47,2,0))</f>
        <v/>
      </c>
      <c r="M474" s="27" t="str">
        <f>IF(ISNA(IF((VLOOKUP($D474,'GN2'!$E$2:$F$37,2,0))=1,1,0)),"",VLOOKUP($D474,'GN2'!$E$2:$F$37,2,0))</f>
        <v/>
      </c>
      <c r="N474" s="27" t="str">
        <f>IF(ISNA(IF((VLOOKUP($D474,'GN3'!$E$2:$F$61,2,0))=1,1,0)),"",VLOOKUP($D474,'GN3'!$E$2:$F$61,2,0))</f>
        <v/>
      </c>
      <c r="O474" s="29" t="str">
        <f>IF(ISNA(IF((VLOOKUP($D474,'GN4'!$E$3:$F$38,2,0))=1,1,0)),"",VLOOKUP($D474,'GN4'!$E$3:$F$38,2,0))</f>
        <v/>
      </c>
      <c r="P474" s="27"/>
      <c r="Q474" s="27"/>
      <c r="R474" s="27"/>
      <c r="S474" s="27"/>
      <c r="T474" s="27"/>
      <c r="U474" s="27"/>
      <c r="V474" s="27" t="str">
        <f>IF(ISNA(IF((VLOOKUP($D474,Chilicookoff!$C$2:$E$37,3,0))=1,1,0)),"",VLOOKUP($D474,Chilicookoff!$C$2:$E$37,3,0))</f>
        <v/>
      </c>
      <c r="W474" s="29" t="str">
        <f>IF(ISNA(VLOOKUP($D474&amp;"",'Advisory Week'!$D$2:$E$32,2,0)),"",VLOOKUP($D474&amp;"",'Advisory Week'!$D$2:$E$32,2,0))</f>
        <v/>
      </c>
      <c r="X474" s="27"/>
      <c r="Y474" s="29" t="str">
        <f>IF(ISNA(IF((VLOOKUP($D474,'B-A-B'!$E$2:$F$70,2,0))=1,1,0)),"",VLOOKUP($D474,'B-A-B'!$E$2:$F$70,2,0))</f>
        <v/>
      </c>
      <c r="Z474" s="27"/>
      <c r="AA474" s="27"/>
      <c r="AB474" s="27" t="str">
        <f t="shared" si="0"/>
        <v/>
      </c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</row>
    <row r="475" spans="1:44" ht="15">
      <c r="A475" s="21">
        <f>Membership!$A479</f>
        <v>0</v>
      </c>
      <c r="B475" s="21">
        <f>Membership!$B479</f>
        <v>0</v>
      </c>
      <c r="C475" s="27">
        <f>Membership!$C479</f>
        <v>0</v>
      </c>
      <c r="D475" s="24">
        <f>Membership!$D479</f>
        <v>0</v>
      </c>
      <c r="E475" s="27" t="str">
        <f>IF(ISNA(VLOOKUP($D475&amp;"",'GM1'!$G$2:$H$64,2,0)),"",VLOOKUP($D475&amp;"",'GM1'!$G$2:$H$64,2,0))</f>
        <v/>
      </c>
      <c r="F475" s="24" t="str">
        <f>IF(ISNA(VLOOKUP($D475&amp;"",'GM2'!$G$2:$H$64,2,0)),"",VLOOKUP($D475&amp;"",'GM2'!$G$2:$H$64,2,0))</f>
        <v/>
      </c>
      <c r="G475" s="28" t="str">
        <f>IF(ISNA(VLOOKUP($D475&amp;"",'GM3'!$G$2:$H$20,2,0)),"",VLOOKUP($D475&amp;"",'GM3'!$G$2:$H$20,2,0))</f>
        <v/>
      </c>
      <c r="H475" s="21" t="str">
        <f>IF(ISNA(IF((VLOOKUP($D475,'SN1'!$E$2:$F$46,2,0))=1,1,0)),"",VLOOKUP($D475,'SN1'!$E$2:$F$46,2,0))</f>
        <v/>
      </c>
      <c r="I475" s="24" t="str">
        <f>IF(ISNA(IF((VLOOKUP($D475,'SN2'!$E$2:$F$51,2,0))=1,1,0)),"",VLOOKUP($D475,'SN2'!$E$2:$F$51,2,0))</f>
        <v/>
      </c>
      <c r="J475" s="24" t="str">
        <f>IF(ISNA(IF((VLOOKUP($D475,'SN3'!$E$2:$F$43,2,0))=1,2,0)),"",VLOOKUP($D475,'SN3'!$E$2:$F$43,2,0))</f>
        <v/>
      </c>
      <c r="K475" s="24" t="str">
        <f>IF(ISNA(IF((VLOOKUP($D475,'SN4'!$E$2:$F$37,2,0))=1,1,0)),"",VLOOKUP($D475,'SN4'!$E$2:$F$37,2,0))</f>
        <v/>
      </c>
      <c r="L475" s="21" t="str">
        <f>IF(ISNA(IF((VLOOKUP($D475,'GN1'!$F$2:$G$47,2,0))=1,1,0)),"",VLOOKUP($D475,'GN1'!$F$2:$G$47,2,0))</f>
        <v/>
      </c>
      <c r="M475" s="27" t="str">
        <f>IF(ISNA(IF((VLOOKUP($D475,'GN2'!$E$2:$F$37,2,0))=1,1,0)),"",VLOOKUP($D475,'GN2'!$E$2:$F$37,2,0))</f>
        <v/>
      </c>
      <c r="N475" s="27" t="str">
        <f>IF(ISNA(IF((VLOOKUP($D475,'GN3'!$E$2:$F$61,2,0))=1,1,0)),"",VLOOKUP($D475,'GN3'!$E$2:$F$61,2,0))</f>
        <v/>
      </c>
      <c r="O475" s="29" t="str">
        <f>IF(ISNA(IF((VLOOKUP($D475,'GN4'!$E$3:$F$38,2,0))=1,1,0)),"",VLOOKUP($D475,'GN4'!$E$3:$F$38,2,0))</f>
        <v/>
      </c>
      <c r="P475" s="27"/>
      <c r="Q475" s="27"/>
      <c r="R475" s="27"/>
      <c r="S475" s="27"/>
      <c r="T475" s="27"/>
      <c r="U475" s="27"/>
      <c r="V475" s="27" t="str">
        <f>IF(ISNA(IF((VLOOKUP($D475,Chilicookoff!$C$2:$E$37,3,0))=1,1,0)),"",VLOOKUP($D475,Chilicookoff!$C$2:$E$37,3,0))</f>
        <v/>
      </c>
      <c r="W475" s="29" t="str">
        <f>IF(ISNA(VLOOKUP($D475&amp;"",'Advisory Week'!$D$2:$E$32,2,0)),"",VLOOKUP($D475&amp;"",'Advisory Week'!$D$2:$E$32,2,0))</f>
        <v/>
      </c>
      <c r="X475" s="27"/>
      <c r="Y475" s="29" t="str">
        <f>IF(ISNA(IF((VLOOKUP($D475,'B-A-B'!$E$2:$F$70,2,0))=1,1,0)),"",VLOOKUP($D475,'B-A-B'!$E$2:$F$70,2,0))</f>
        <v/>
      </c>
      <c r="Z475" s="27"/>
      <c r="AA475" s="27"/>
      <c r="AB475" s="27" t="str">
        <f t="shared" si="0"/>
        <v/>
      </c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</row>
    <row r="476" spans="1:44" ht="15">
      <c r="A476" s="21">
        <f>Membership!$A480</f>
        <v>0</v>
      </c>
      <c r="B476" s="21">
        <f>Membership!$B480</f>
        <v>0</v>
      </c>
      <c r="C476" s="27">
        <f>Membership!$C480</f>
        <v>0</v>
      </c>
      <c r="D476" s="24">
        <f>Membership!$D480</f>
        <v>0</v>
      </c>
      <c r="E476" s="27" t="str">
        <f>IF(ISNA(VLOOKUP($D476&amp;"",'GM1'!$G$2:$H$64,2,0)),"",VLOOKUP($D476&amp;"",'GM1'!$G$2:$H$64,2,0))</f>
        <v/>
      </c>
      <c r="F476" s="24" t="str">
        <f>IF(ISNA(VLOOKUP($D476&amp;"",'GM2'!$G$2:$H$64,2,0)),"",VLOOKUP($D476&amp;"",'GM2'!$G$2:$H$64,2,0))</f>
        <v/>
      </c>
      <c r="G476" s="28" t="str">
        <f>IF(ISNA(VLOOKUP($D476&amp;"",'GM3'!$G$2:$H$20,2,0)),"",VLOOKUP($D476&amp;"",'GM3'!$G$2:$H$20,2,0))</f>
        <v/>
      </c>
      <c r="H476" s="21" t="str">
        <f>IF(ISNA(IF((VLOOKUP($D476,'SN1'!$E$2:$F$46,2,0))=1,1,0)),"",VLOOKUP($D476,'SN1'!$E$2:$F$46,2,0))</f>
        <v/>
      </c>
      <c r="I476" s="24" t="str">
        <f>IF(ISNA(IF((VLOOKUP($D476,'SN2'!$E$2:$F$51,2,0))=1,1,0)),"",VLOOKUP($D476,'SN2'!$E$2:$F$51,2,0))</f>
        <v/>
      </c>
      <c r="J476" s="24" t="str">
        <f>IF(ISNA(IF((VLOOKUP($D476,'SN3'!$E$2:$F$43,2,0))=1,2,0)),"",VLOOKUP($D476,'SN3'!$E$2:$F$43,2,0))</f>
        <v/>
      </c>
      <c r="K476" s="24" t="str">
        <f>IF(ISNA(IF((VLOOKUP($D476,'SN4'!$E$2:$F$37,2,0))=1,1,0)),"",VLOOKUP($D476,'SN4'!$E$2:$F$37,2,0))</f>
        <v/>
      </c>
      <c r="L476" s="21" t="str">
        <f>IF(ISNA(IF((VLOOKUP($D476,'GN1'!$F$2:$G$47,2,0))=1,1,0)),"",VLOOKUP($D476,'GN1'!$F$2:$G$47,2,0))</f>
        <v/>
      </c>
      <c r="M476" s="27" t="str">
        <f>IF(ISNA(IF((VLOOKUP($D476,'GN2'!$E$2:$F$37,2,0))=1,1,0)),"",VLOOKUP($D476,'GN2'!$E$2:$F$37,2,0))</f>
        <v/>
      </c>
      <c r="N476" s="27" t="str">
        <f>IF(ISNA(IF((VLOOKUP($D476,'GN3'!$E$2:$F$61,2,0))=1,1,0)),"",VLOOKUP($D476,'GN3'!$E$2:$F$61,2,0))</f>
        <v/>
      </c>
      <c r="O476" s="29" t="str">
        <f>IF(ISNA(IF((VLOOKUP($D476,'GN4'!$E$3:$F$38,2,0))=1,1,0)),"",VLOOKUP($D476,'GN4'!$E$3:$F$38,2,0))</f>
        <v/>
      </c>
      <c r="P476" s="27"/>
      <c r="Q476" s="27"/>
      <c r="R476" s="27"/>
      <c r="S476" s="27"/>
      <c r="T476" s="27"/>
      <c r="U476" s="27"/>
      <c r="V476" s="27" t="str">
        <f>IF(ISNA(IF((VLOOKUP($D476,Chilicookoff!$C$2:$E$37,3,0))=1,1,0)),"",VLOOKUP($D476,Chilicookoff!$C$2:$E$37,3,0))</f>
        <v/>
      </c>
      <c r="W476" s="29" t="str">
        <f>IF(ISNA(VLOOKUP($D476&amp;"",'Advisory Week'!$D$2:$E$32,2,0)),"",VLOOKUP($D476&amp;"",'Advisory Week'!$D$2:$E$32,2,0))</f>
        <v/>
      </c>
      <c r="X476" s="27"/>
      <c r="Y476" s="29" t="str">
        <f>IF(ISNA(IF((VLOOKUP($D476,'B-A-B'!$E$2:$F$70,2,0))=1,1,0)),"",VLOOKUP($D476,'B-A-B'!$E$2:$F$70,2,0))</f>
        <v/>
      </c>
      <c r="Z476" s="27"/>
      <c r="AA476" s="27"/>
      <c r="AB476" s="27" t="str">
        <f t="shared" si="0"/>
        <v/>
      </c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</row>
    <row r="477" spans="1:44" ht="15">
      <c r="A477" s="21">
        <f>Membership!$A481</f>
        <v>0</v>
      </c>
      <c r="B477" s="21">
        <f>Membership!$B481</f>
        <v>0</v>
      </c>
      <c r="C477" s="27">
        <f>Membership!$C481</f>
        <v>0</v>
      </c>
      <c r="D477" s="24">
        <f>Membership!$D481</f>
        <v>0</v>
      </c>
      <c r="E477" s="27" t="str">
        <f>IF(ISNA(VLOOKUP($D477&amp;"",'GM1'!$G$2:$H$64,2,0)),"",VLOOKUP($D477&amp;"",'GM1'!$G$2:$H$64,2,0))</f>
        <v/>
      </c>
      <c r="F477" s="24" t="str">
        <f>IF(ISNA(VLOOKUP($D477&amp;"",'GM2'!$G$2:$H$64,2,0)),"",VLOOKUP($D477&amp;"",'GM2'!$G$2:$H$64,2,0))</f>
        <v/>
      </c>
      <c r="G477" s="28" t="str">
        <f>IF(ISNA(VLOOKUP($D477&amp;"",'GM3'!$G$2:$H$20,2,0)),"",VLOOKUP($D477&amp;"",'GM3'!$G$2:$H$20,2,0))</f>
        <v/>
      </c>
      <c r="H477" s="21" t="str">
        <f>IF(ISNA(IF((VLOOKUP($D477,'SN1'!$E$2:$F$46,2,0))=1,1,0)),"",VLOOKUP($D477,'SN1'!$E$2:$F$46,2,0))</f>
        <v/>
      </c>
      <c r="I477" s="24" t="str">
        <f>IF(ISNA(IF((VLOOKUP($D477,'SN2'!$E$2:$F$51,2,0))=1,1,0)),"",VLOOKUP($D477,'SN2'!$E$2:$F$51,2,0))</f>
        <v/>
      </c>
      <c r="J477" s="24" t="str">
        <f>IF(ISNA(IF((VLOOKUP($D477,'SN3'!$E$2:$F$43,2,0))=1,2,0)),"",VLOOKUP($D477,'SN3'!$E$2:$F$43,2,0))</f>
        <v/>
      </c>
      <c r="K477" s="24" t="str">
        <f>IF(ISNA(IF((VLOOKUP($D477,'SN4'!$E$2:$F$37,2,0))=1,1,0)),"",VLOOKUP($D477,'SN4'!$E$2:$F$37,2,0))</f>
        <v/>
      </c>
      <c r="L477" s="21" t="str">
        <f>IF(ISNA(IF((VLOOKUP($D477,'GN1'!$F$2:$G$47,2,0))=1,1,0)),"",VLOOKUP($D477,'GN1'!$F$2:$G$47,2,0))</f>
        <v/>
      </c>
      <c r="M477" s="27" t="str">
        <f>IF(ISNA(IF((VLOOKUP($D477,'GN2'!$E$2:$F$37,2,0))=1,1,0)),"",VLOOKUP($D477,'GN2'!$E$2:$F$37,2,0))</f>
        <v/>
      </c>
      <c r="N477" s="27" t="str">
        <f>IF(ISNA(IF((VLOOKUP($D477,'GN3'!$E$2:$F$61,2,0))=1,1,0)),"",VLOOKUP($D477,'GN3'!$E$2:$F$61,2,0))</f>
        <v/>
      </c>
      <c r="O477" s="29" t="str">
        <f>IF(ISNA(IF((VLOOKUP($D477,'GN4'!$E$3:$F$38,2,0))=1,1,0)),"",VLOOKUP($D477,'GN4'!$E$3:$F$38,2,0))</f>
        <v/>
      </c>
      <c r="P477" s="27"/>
      <c r="Q477" s="27"/>
      <c r="R477" s="27"/>
      <c r="S477" s="27"/>
      <c r="T477" s="27"/>
      <c r="U477" s="27"/>
      <c r="V477" s="27" t="str">
        <f>IF(ISNA(IF((VLOOKUP($D477,Chilicookoff!$C$2:$E$37,3,0))=1,1,0)),"",VLOOKUP($D477,Chilicookoff!$C$2:$E$37,3,0))</f>
        <v/>
      </c>
      <c r="W477" s="29" t="str">
        <f>IF(ISNA(VLOOKUP($D477&amp;"",'Advisory Week'!$D$2:$E$32,2,0)),"",VLOOKUP($D477&amp;"",'Advisory Week'!$D$2:$E$32,2,0))</f>
        <v/>
      </c>
      <c r="X477" s="27"/>
      <c r="Y477" s="29" t="str">
        <f>IF(ISNA(IF((VLOOKUP($D477,'B-A-B'!$E$2:$F$70,2,0))=1,1,0)),"",VLOOKUP($D477,'B-A-B'!$E$2:$F$70,2,0))</f>
        <v/>
      </c>
      <c r="Z477" s="27"/>
      <c r="AA477" s="27"/>
      <c r="AB477" s="27" t="str">
        <f t="shared" si="0"/>
        <v/>
      </c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</row>
    <row r="478" spans="1:44" ht="15">
      <c r="A478" s="21">
        <f>Membership!$A482</f>
        <v>0</v>
      </c>
      <c r="B478" s="21">
        <f>Membership!$B482</f>
        <v>0</v>
      </c>
      <c r="C478" s="27">
        <f>Membership!$C482</f>
        <v>0</v>
      </c>
      <c r="D478" s="24">
        <f>Membership!$D482</f>
        <v>0</v>
      </c>
      <c r="E478" s="27" t="str">
        <f>IF(ISNA(VLOOKUP($D478&amp;"",'GM1'!$G$2:$H$64,2,0)),"",VLOOKUP($D478&amp;"",'GM1'!$G$2:$H$64,2,0))</f>
        <v/>
      </c>
      <c r="F478" s="24" t="str">
        <f>IF(ISNA(VLOOKUP($D478&amp;"",'GM2'!$G$2:$H$64,2,0)),"",VLOOKUP($D478&amp;"",'GM2'!$G$2:$H$64,2,0))</f>
        <v/>
      </c>
      <c r="G478" s="28" t="str">
        <f>IF(ISNA(VLOOKUP($D478&amp;"",'GM3'!$G$2:$H$20,2,0)),"",VLOOKUP($D478&amp;"",'GM3'!$G$2:$H$20,2,0))</f>
        <v/>
      </c>
      <c r="H478" s="21" t="str">
        <f>IF(ISNA(IF((VLOOKUP($D478,'SN1'!$E$2:$F$46,2,0))=1,1,0)),"",VLOOKUP($D478,'SN1'!$E$2:$F$46,2,0))</f>
        <v/>
      </c>
      <c r="I478" s="24" t="str">
        <f>IF(ISNA(IF((VLOOKUP($D478,'SN2'!$E$2:$F$51,2,0))=1,1,0)),"",VLOOKUP($D478,'SN2'!$E$2:$F$51,2,0))</f>
        <v/>
      </c>
      <c r="J478" s="24" t="str">
        <f>IF(ISNA(IF((VLOOKUP($D478,'SN3'!$E$2:$F$43,2,0))=1,2,0)),"",VLOOKUP($D478,'SN3'!$E$2:$F$43,2,0))</f>
        <v/>
      </c>
      <c r="K478" s="24" t="str">
        <f>IF(ISNA(IF((VLOOKUP($D478,'SN4'!$E$2:$F$37,2,0))=1,1,0)),"",VLOOKUP($D478,'SN4'!$E$2:$F$37,2,0))</f>
        <v/>
      </c>
      <c r="L478" s="21" t="str">
        <f>IF(ISNA(IF((VLOOKUP($D478,'GN1'!$F$2:$G$47,2,0))=1,1,0)),"",VLOOKUP($D478,'GN1'!$F$2:$G$47,2,0))</f>
        <v/>
      </c>
      <c r="M478" s="27" t="str">
        <f>IF(ISNA(IF((VLOOKUP($D478,'GN2'!$E$2:$F$37,2,0))=1,1,0)),"",VLOOKUP($D478,'GN2'!$E$2:$F$37,2,0))</f>
        <v/>
      </c>
      <c r="N478" s="27" t="str">
        <f>IF(ISNA(IF((VLOOKUP($D478,'GN3'!$E$2:$F$61,2,0))=1,1,0)),"",VLOOKUP($D478,'GN3'!$E$2:$F$61,2,0))</f>
        <v/>
      </c>
      <c r="O478" s="29" t="str">
        <f>IF(ISNA(IF((VLOOKUP($D478,'GN4'!$E$3:$F$38,2,0))=1,1,0)),"",VLOOKUP($D478,'GN4'!$E$3:$F$38,2,0))</f>
        <v/>
      </c>
      <c r="P478" s="27"/>
      <c r="Q478" s="27"/>
      <c r="R478" s="27"/>
      <c r="S478" s="27"/>
      <c r="T478" s="27"/>
      <c r="U478" s="27"/>
      <c r="V478" s="27" t="str">
        <f>IF(ISNA(IF((VLOOKUP($D478,Chilicookoff!$C$2:$E$37,3,0))=1,1,0)),"",VLOOKUP($D478,Chilicookoff!$C$2:$E$37,3,0))</f>
        <v/>
      </c>
      <c r="W478" s="29" t="str">
        <f>IF(ISNA(VLOOKUP($D478&amp;"",'Advisory Week'!$D$2:$E$32,2,0)),"",VLOOKUP($D478&amp;"",'Advisory Week'!$D$2:$E$32,2,0))</f>
        <v/>
      </c>
      <c r="X478" s="27"/>
      <c r="Y478" s="29" t="str">
        <f>IF(ISNA(IF((VLOOKUP($D478,'B-A-B'!$E$2:$F$70,2,0))=1,1,0)),"",VLOOKUP($D478,'B-A-B'!$E$2:$F$70,2,0))</f>
        <v/>
      </c>
      <c r="Z478" s="27"/>
      <c r="AA478" s="27"/>
      <c r="AB478" s="27" t="str">
        <f t="shared" si="0"/>
        <v/>
      </c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</row>
    <row r="479" spans="1:44" ht="15">
      <c r="A479" s="21">
        <f>Membership!$A483</f>
        <v>0</v>
      </c>
      <c r="B479" s="21">
        <f>Membership!$B483</f>
        <v>0</v>
      </c>
      <c r="C479" s="27">
        <f>Membership!$C483</f>
        <v>0</v>
      </c>
      <c r="D479" s="24">
        <f>Membership!$D483</f>
        <v>0</v>
      </c>
      <c r="E479" s="27" t="str">
        <f>IF(ISNA(VLOOKUP($D479&amp;"",'GM1'!$G$2:$H$64,2,0)),"",VLOOKUP($D479&amp;"",'GM1'!$G$2:$H$64,2,0))</f>
        <v/>
      </c>
      <c r="F479" s="24" t="str">
        <f>IF(ISNA(VLOOKUP($D479&amp;"",'GM2'!$G$2:$H$64,2,0)),"",VLOOKUP($D479&amp;"",'GM2'!$G$2:$H$64,2,0))</f>
        <v/>
      </c>
      <c r="G479" s="28" t="str">
        <f>IF(ISNA(VLOOKUP($D479&amp;"",'GM3'!$G$2:$H$20,2,0)),"",VLOOKUP($D479&amp;"",'GM3'!$G$2:$H$20,2,0))</f>
        <v/>
      </c>
      <c r="H479" s="21" t="str">
        <f>IF(ISNA(IF((VLOOKUP($D479,'SN1'!$E$2:$F$46,2,0))=1,1,0)),"",VLOOKUP($D479,'SN1'!$E$2:$F$46,2,0))</f>
        <v/>
      </c>
      <c r="I479" s="24" t="str">
        <f>IF(ISNA(IF((VLOOKUP($D479,'SN2'!$E$2:$F$51,2,0))=1,1,0)),"",VLOOKUP($D479,'SN2'!$E$2:$F$51,2,0))</f>
        <v/>
      </c>
      <c r="J479" s="24" t="str">
        <f>IF(ISNA(IF((VLOOKUP($D479,'SN3'!$E$2:$F$43,2,0))=1,2,0)),"",VLOOKUP($D479,'SN3'!$E$2:$F$43,2,0))</f>
        <v/>
      </c>
      <c r="K479" s="24" t="str">
        <f>IF(ISNA(IF((VLOOKUP($D479,'SN4'!$E$2:$F$37,2,0))=1,1,0)),"",VLOOKUP($D479,'SN4'!$E$2:$F$37,2,0))</f>
        <v/>
      </c>
      <c r="L479" s="21" t="str">
        <f>IF(ISNA(IF((VLOOKUP($D479,'GN1'!$F$2:$G$47,2,0))=1,1,0)),"",VLOOKUP($D479,'GN1'!$F$2:$G$47,2,0))</f>
        <v/>
      </c>
      <c r="M479" s="27" t="str">
        <f>IF(ISNA(IF((VLOOKUP($D479,'GN2'!$E$2:$F$37,2,0))=1,1,0)),"",VLOOKUP($D479,'GN2'!$E$2:$F$37,2,0))</f>
        <v/>
      </c>
      <c r="N479" s="27" t="str">
        <f>IF(ISNA(IF((VLOOKUP($D479,'GN3'!$E$2:$F$61,2,0))=1,1,0)),"",VLOOKUP($D479,'GN3'!$E$2:$F$61,2,0))</f>
        <v/>
      </c>
      <c r="O479" s="29" t="str">
        <f>IF(ISNA(IF((VLOOKUP($D479,'GN4'!$E$3:$F$38,2,0))=1,1,0)),"",VLOOKUP($D479,'GN4'!$E$3:$F$38,2,0))</f>
        <v/>
      </c>
      <c r="P479" s="27"/>
      <c r="Q479" s="27"/>
      <c r="R479" s="27"/>
      <c r="S479" s="27"/>
      <c r="T479" s="27"/>
      <c r="U479" s="27"/>
      <c r="V479" s="27" t="str">
        <f>IF(ISNA(IF((VLOOKUP($D479,Chilicookoff!$C$2:$E$37,3,0))=1,1,0)),"",VLOOKUP($D479,Chilicookoff!$C$2:$E$37,3,0))</f>
        <v/>
      </c>
      <c r="W479" s="29" t="str">
        <f>IF(ISNA(VLOOKUP($D479&amp;"",'Advisory Week'!$D$2:$E$32,2,0)),"",VLOOKUP($D479&amp;"",'Advisory Week'!$D$2:$E$32,2,0))</f>
        <v/>
      </c>
      <c r="X479" s="27"/>
      <c r="Y479" s="29" t="str">
        <f>IF(ISNA(IF((VLOOKUP($D479,'B-A-B'!$E$2:$F$70,2,0))=1,1,0)),"",VLOOKUP($D479,'B-A-B'!$E$2:$F$70,2,0))</f>
        <v/>
      </c>
      <c r="Z479" s="27"/>
      <c r="AA479" s="27"/>
      <c r="AB479" s="27" t="str">
        <f t="shared" si="0"/>
        <v/>
      </c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</row>
    <row r="480" spans="1:44" ht="15">
      <c r="A480" s="21">
        <f>Membership!$A484</f>
        <v>0</v>
      </c>
      <c r="B480" s="21">
        <f>Membership!$B484</f>
        <v>0</v>
      </c>
      <c r="C480" s="27">
        <f>Membership!$C484</f>
        <v>0</v>
      </c>
      <c r="D480" s="24">
        <f>Membership!$D484</f>
        <v>0</v>
      </c>
      <c r="E480" s="27" t="str">
        <f>IF(ISNA(VLOOKUP($D480&amp;"",'GM1'!$G$2:$H$64,2,0)),"",VLOOKUP($D480&amp;"",'GM1'!$G$2:$H$64,2,0))</f>
        <v/>
      </c>
      <c r="F480" s="24" t="str">
        <f>IF(ISNA(VLOOKUP($D480&amp;"",'GM2'!$G$2:$H$64,2,0)),"",VLOOKUP($D480&amp;"",'GM2'!$G$2:$H$64,2,0))</f>
        <v/>
      </c>
      <c r="G480" s="28" t="str">
        <f>IF(ISNA(VLOOKUP($D480&amp;"",'GM3'!$G$2:$H$20,2,0)),"",VLOOKUP($D480&amp;"",'GM3'!$G$2:$H$20,2,0))</f>
        <v/>
      </c>
      <c r="H480" s="21" t="str">
        <f>IF(ISNA(IF((VLOOKUP($D480,'SN1'!$E$2:$F$46,2,0))=1,1,0)),"",VLOOKUP($D480,'SN1'!$E$2:$F$46,2,0))</f>
        <v/>
      </c>
      <c r="I480" s="24" t="str">
        <f>IF(ISNA(IF((VLOOKUP($D480,'SN2'!$E$2:$F$51,2,0))=1,1,0)),"",VLOOKUP($D480,'SN2'!$E$2:$F$51,2,0))</f>
        <v/>
      </c>
      <c r="J480" s="24" t="str">
        <f>IF(ISNA(IF((VLOOKUP($D480,'SN3'!$E$2:$F$43,2,0))=1,2,0)),"",VLOOKUP($D480,'SN3'!$E$2:$F$43,2,0))</f>
        <v/>
      </c>
      <c r="K480" s="24" t="str">
        <f>IF(ISNA(IF((VLOOKUP($D480,'SN4'!$E$2:$F$37,2,0))=1,1,0)),"",VLOOKUP($D480,'SN4'!$E$2:$F$37,2,0))</f>
        <v/>
      </c>
      <c r="L480" s="21" t="str">
        <f>IF(ISNA(IF((VLOOKUP($D480,'GN1'!$F$2:$G$47,2,0))=1,1,0)),"",VLOOKUP($D480,'GN1'!$F$2:$G$47,2,0))</f>
        <v/>
      </c>
      <c r="M480" s="27" t="str">
        <f>IF(ISNA(IF((VLOOKUP($D480,'GN2'!$E$2:$F$37,2,0))=1,1,0)),"",VLOOKUP($D480,'GN2'!$E$2:$F$37,2,0))</f>
        <v/>
      </c>
      <c r="N480" s="27" t="str">
        <f>IF(ISNA(IF((VLOOKUP($D480,'GN3'!$E$2:$F$61,2,0))=1,1,0)),"",VLOOKUP($D480,'GN3'!$E$2:$F$61,2,0))</f>
        <v/>
      </c>
      <c r="O480" s="29" t="str">
        <f>IF(ISNA(IF((VLOOKUP($D480,'GN4'!$E$3:$F$38,2,0))=1,1,0)),"",VLOOKUP($D480,'GN4'!$E$3:$F$38,2,0))</f>
        <v/>
      </c>
      <c r="P480" s="27"/>
      <c r="Q480" s="27"/>
      <c r="R480" s="27"/>
      <c r="S480" s="27"/>
      <c r="T480" s="27"/>
      <c r="U480" s="27"/>
      <c r="V480" s="27" t="str">
        <f>IF(ISNA(IF((VLOOKUP($D480,Chilicookoff!$C$2:$E$37,3,0))=1,1,0)),"",VLOOKUP($D480,Chilicookoff!$C$2:$E$37,3,0))</f>
        <v/>
      </c>
      <c r="W480" s="29" t="str">
        <f>IF(ISNA(VLOOKUP($D480&amp;"",'Advisory Week'!$D$2:$E$32,2,0)),"",VLOOKUP($D480&amp;"",'Advisory Week'!$D$2:$E$32,2,0))</f>
        <v/>
      </c>
      <c r="X480" s="27"/>
      <c r="Y480" s="29" t="str">
        <f>IF(ISNA(IF((VLOOKUP($D480,'B-A-B'!$E$2:$F$70,2,0))=1,1,0)),"",VLOOKUP($D480,'B-A-B'!$E$2:$F$70,2,0))</f>
        <v/>
      </c>
      <c r="Z480" s="27"/>
      <c r="AA480" s="27"/>
      <c r="AB480" s="27" t="str">
        <f t="shared" si="0"/>
        <v/>
      </c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</row>
    <row r="481" spans="1:44" ht="15">
      <c r="A481" s="21">
        <f>Membership!$A485</f>
        <v>0</v>
      </c>
      <c r="B481" s="21">
        <f>Membership!$B485</f>
        <v>0</v>
      </c>
      <c r="C481" s="27">
        <f>Membership!$C485</f>
        <v>0</v>
      </c>
      <c r="D481" s="24">
        <f>Membership!$D485</f>
        <v>0</v>
      </c>
      <c r="E481" s="27" t="str">
        <f>IF(ISNA(VLOOKUP($D481&amp;"",'GM1'!$G$2:$H$64,2,0)),"",VLOOKUP($D481&amp;"",'GM1'!$G$2:$H$64,2,0))</f>
        <v/>
      </c>
      <c r="F481" s="24" t="str">
        <f>IF(ISNA(VLOOKUP($D481&amp;"",'GM2'!$G$2:$H$64,2,0)),"",VLOOKUP($D481&amp;"",'GM2'!$G$2:$H$64,2,0))</f>
        <v/>
      </c>
      <c r="G481" s="28" t="str">
        <f>IF(ISNA(VLOOKUP($D481&amp;"",'GM3'!$G$2:$H$20,2,0)),"",VLOOKUP($D481&amp;"",'GM3'!$G$2:$H$20,2,0))</f>
        <v/>
      </c>
      <c r="H481" s="21" t="str">
        <f>IF(ISNA(IF((VLOOKUP($D481,'SN1'!$E$2:$F$46,2,0))=1,1,0)),"",VLOOKUP($D481,'SN1'!$E$2:$F$46,2,0))</f>
        <v/>
      </c>
      <c r="I481" s="24" t="str">
        <f>IF(ISNA(IF((VLOOKUP($D481,'SN2'!$E$2:$F$51,2,0))=1,1,0)),"",VLOOKUP($D481,'SN2'!$E$2:$F$51,2,0))</f>
        <v/>
      </c>
      <c r="J481" s="24" t="str">
        <f>IF(ISNA(IF((VLOOKUP($D481,'SN3'!$E$2:$F$43,2,0))=1,2,0)),"",VLOOKUP($D481,'SN3'!$E$2:$F$43,2,0))</f>
        <v/>
      </c>
      <c r="K481" s="24" t="str">
        <f>IF(ISNA(IF((VLOOKUP($D481,'SN4'!$E$2:$F$37,2,0))=1,1,0)),"",VLOOKUP($D481,'SN4'!$E$2:$F$37,2,0))</f>
        <v/>
      </c>
      <c r="L481" s="21" t="str">
        <f>IF(ISNA(IF((VLOOKUP($D481,'GN1'!$F$2:$G$47,2,0))=1,1,0)),"",VLOOKUP($D481,'GN1'!$F$2:$G$47,2,0))</f>
        <v/>
      </c>
      <c r="M481" s="27" t="str">
        <f>IF(ISNA(IF((VLOOKUP($D481,'GN2'!$E$2:$F$37,2,0))=1,1,0)),"",VLOOKUP($D481,'GN2'!$E$2:$F$37,2,0))</f>
        <v/>
      </c>
      <c r="N481" s="27" t="str">
        <f>IF(ISNA(IF((VLOOKUP($D481,'GN3'!$E$2:$F$61,2,0))=1,1,0)),"",VLOOKUP($D481,'GN3'!$E$2:$F$61,2,0))</f>
        <v/>
      </c>
      <c r="O481" s="29" t="str">
        <f>IF(ISNA(IF((VLOOKUP($D481,'GN4'!$E$3:$F$38,2,0))=1,1,0)),"",VLOOKUP($D481,'GN4'!$E$3:$F$38,2,0))</f>
        <v/>
      </c>
      <c r="P481" s="27"/>
      <c r="Q481" s="27"/>
      <c r="R481" s="27"/>
      <c r="S481" s="27"/>
      <c r="T481" s="27"/>
      <c r="U481" s="27"/>
      <c r="V481" s="27" t="str">
        <f>IF(ISNA(IF((VLOOKUP($D481,Chilicookoff!$C$2:$E$37,3,0))=1,1,0)),"",VLOOKUP($D481,Chilicookoff!$C$2:$E$37,3,0))</f>
        <v/>
      </c>
      <c r="W481" s="29" t="str">
        <f>IF(ISNA(VLOOKUP($D481&amp;"",'Advisory Week'!$D$2:$E$32,2,0)),"",VLOOKUP($D481&amp;"",'Advisory Week'!$D$2:$E$32,2,0))</f>
        <v/>
      </c>
      <c r="X481" s="27"/>
      <c r="Y481" s="29" t="str">
        <f>IF(ISNA(IF((VLOOKUP($D481,'B-A-B'!$E$2:$F$70,2,0))=1,1,0)),"",VLOOKUP($D481,'B-A-B'!$E$2:$F$70,2,0))</f>
        <v/>
      </c>
      <c r="Z481" s="27"/>
      <c r="AA481" s="27"/>
      <c r="AB481" s="27" t="str">
        <f t="shared" si="0"/>
        <v/>
      </c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</row>
    <row r="482" spans="1:44" ht="15">
      <c r="A482" s="21">
        <f>Membership!$A486</f>
        <v>0</v>
      </c>
      <c r="B482" s="21">
        <f>Membership!$B486</f>
        <v>0</v>
      </c>
      <c r="C482" s="27">
        <f>Membership!$C486</f>
        <v>0</v>
      </c>
      <c r="D482" s="24">
        <f>Membership!$D486</f>
        <v>0</v>
      </c>
      <c r="E482" s="27" t="str">
        <f>IF(ISNA(VLOOKUP($D482&amp;"",'GM1'!$G$2:$H$64,2,0)),"",VLOOKUP($D482&amp;"",'GM1'!$G$2:$H$64,2,0))</f>
        <v/>
      </c>
      <c r="F482" s="24" t="str">
        <f>IF(ISNA(VLOOKUP($D482&amp;"",'GM2'!$G$2:$H$64,2,0)),"",VLOOKUP($D482&amp;"",'GM2'!$G$2:$H$64,2,0))</f>
        <v/>
      </c>
      <c r="G482" s="28" t="str">
        <f>IF(ISNA(VLOOKUP($D482&amp;"",'GM3'!$G$2:$H$20,2,0)),"",VLOOKUP($D482&amp;"",'GM3'!$G$2:$H$20,2,0))</f>
        <v/>
      </c>
      <c r="H482" s="21" t="str">
        <f>IF(ISNA(IF((VLOOKUP($D482,'SN1'!$E$2:$F$46,2,0))=1,1,0)),"",VLOOKUP($D482,'SN1'!$E$2:$F$46,2,0))</f>
        <v/>
      </c>
      <c r="I482" s="24" t="str">
        <f>IF(ISNA(IF((VLOOKUP($D482,'SN2'!$E$2:$F$51,2,0))=1,1,0)),"",VLOOKUP($D482,'SN2'!$E$2:$F$51,2,0))</f>
        <v/>
      </c>
      <c r="J482" s="24" t="str">
        <f>IF(ISNA(IF((VLOOKUP($D482,'SN3'!$E$2:$F$43,2,0))=1,2,0)),"",VLOOKUP($D482,'SN3'!$E$2:$F$43,2,0))</f>
        <v/>
      </c>
      <c r="K482" s="24" t="str">
        <f>IF(ISNA(IF((VLOOKUP($D482,'SN4'!$E$2:$F$37,2,0))=1,1,0)),"",VLOOKUP($D482,'SN4'!$E$2:$F$37,2,0))</f>
        <v/>
      </c>
      <c r="L482" s="21" t="str">
        <f>IF(ISNA(IF((VLOOKUP($D482,'GN1'!$F$2:$G$47,2,0))=1,1,0)),"",VLOOKUP($D482,'GN1'!$F$2:$G$47,2,0))</f>
        <v/>
      </c>
      <c r="M482" s="27" t="str">
        <f>IF(ISNA(IF((VLOOKUP($D482,'GN2'!$E$2:$F$37,2,0))=1,1,0)),"",VLOOKUP($D482,'GN2'!$E$2:$F$37,2,0))</f>
        <v/>
      </c>
      <c r="N482" s="27" t="str">
        <f>IF(ISNA(IF((VLOOKUP($D482,'GN3'!$E$2:$F$61,2,0))=1,1,0)),"",VLOOKUP($D482,'GN3'!$E$2:$F$61,2,0))</f>
        <v/>
      </c>
      <c r="O482" s="29" t="str">
        <f>IF(ISNA(IF((VLOOKUP($D482,'GN4'!$E$3:$F$38,2,0))=1,1,0)),"",VLOOKUP($D482,'GN4'!$E$3:$F$38,2,0))</f>
        <v/>
      </c>
      <c r="P482" s="27"/>
      <c r="Q482" s="27"/>
      <c r="R482" s="27"/>
      <c r="S482" s="27"/>
      <c r="T482" s="27"/>
      <c r="U482" s="27"/>
      <c r="V482" s="27" t="str">
        <f>IF(ISNA(IF((VLOOKUP($D482,Chilicookoff!$C$2:$E$37,3,0))=1,1,0)),"",VLOOKUP($D482,Chilicookoff!$C$2:$E$37,3,0))</f>
        <v/>
      </c>
      <c r="W482" s="29" t="str">
        <f>IF(ISNA(VLOOKUP($D482&amp;"",'Advisory Week'!$D$2:$E$32,2,0)),"",VLOOKUP($D482&amp;"",'Advisory Week'!$D$2:$E$32,2,0))</f>
        <v/>
      </c>
      <c r="X482" s="27"/>
      <c r="Y482" s="29" t="str">
        <f>IF(ISNA(IF((VLOOKUP($D482,'B-A-B'!$E$2:$F$70,2,0))=1,1,0)),"",VLOOKUP($D482,'B-A-B'!$E$2:$F$70,2,0))</f>
        <v/>
      </c>
      <c r="Z482" s="27"/>
      <c r="AA482" s="27"/>
      <c r="AB482" s="27" t="str">
        <f t="shared" si="0"/>
        <v/>
      </c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</row>
    <row r="483" spans="1:44" ht="15">
      <c r="A483" s="21">
        <f>Membership!$A487</f>
        <v>0</v>
      </c>
      <c r="B483" s="21">
        <f>Membership!$B487</f>
        <v>0</v>
      </c>
      <c r="C483" s="27">
        <f>Membership!$C487</f>
        <v>0</v>
      </c>
      <c r="D483" s="24">
        <f>Membership!$D487</f>
        <v>0</v>
      </c>
      <c r="E483" s="27" t="str">
        <f>IF(ISNA(VLOOKUP($D483&amp;"",'GM1'!$G$2:$H$64,2,0)),"",VLOOKUP($D483&amp;"",'GM1'!$G$2:$H$64,2,0))</f>
        <v/>
      </c>
      <c r="F483" s="24" t="str">
        <f>IF(ISNA(VLOOKUP($D483&amp;"",'GM2'!$G$2:$H$64,2,0)),"",VLOOKUP($D483&amp;"",'GM2'!$G$2:$H$64,2,0))</f>
        <v/>
      </c>
      <c r="G483" s="28" t="str">
        <f>IF(ISNA(VLOOKUP($D483&amp;"",'GM3'!$G$2:$H$20,2,0)),"",VLOOKUP($D483&amp;"",'GM3'!$G$2:$H$20,2,0))</f>
        <v/>
      </c>
      <c r="H483" s="21" t="str">
        <f>IF(ISNA(IF((VLOOKUP($D483,'SN1'!$E$2:$F$46,2,0))=1,1,0)),"",VLOOKUP($D483,'SN1'!$E$2:$F$46,2,0))</f>
        <v/>
      </c>
      <c r="I483" s="24" t="str">
        <f>IF(ISNA(IF((VLOOKUP($D483,'SN2'!$E$2:$F$51,2,0))=1,1,0)),"",VLOOKUP($D483,'SN2'!$E$2:$F$51,2,0))</f>
        <v/>
      </c>
      <c r="J483" s="24" t="str">
        <f>IF(ISNA(IF((VLOOKUP($D483,'SN3'!$E$2:$F$43,2,0))=1,2,0)),"",VLOOKUP($D483,'SN3'!$E$2:$F$43,2,0))</f>
        <v/>
      </c>
      <c r="K483" s="24" t="str">
        <f>IF(ISNA(IF((VLOOKUP($D483,'SN4'!$E$2:$F$37,2,0))=1,1,0)),"",VLOOKUP($D483,'SN4'!$E$2:$F$37,2,0))</f>
        <v/>
      </c>
      <c r="L483" s="21" t="str">
        <f>IF(ISNA(IF((VLOOKUP($D483,'GN1'!$F$2:$G$47,2,0))=1,1,0)),"",VLOOKUP($D483,'GN1'!$F$2:$G$47,2,0))</f>
        <v/>
      </c>
      <c r="M483" s="27" t="str">
        <f>IF(ISNA(IF((VLOOKUP($D483,'GN2'!$E$2:$F$37,2,0))=1,1,0)),"",VLOOKUP($D483,'GN2'!$E$2:$F$37,2,0))</f>
        <v/>
      </c>
      <c r="N483" s="27" t="str">
        <f>IF(ISNA(IF((VLOOKUP($D483,'GN3'!$E$2:$F$61,2,0))=1,1,0)),"",VLOOKUP($D483,'GN3'!$E$2:$F$61,2,0))</f>
        <v/>
      </c>
      <c r="O483" s="29" t="str">
        <f>IF(ISNA(IF((VLOOKUP($D483,'GN4'!$E$3:$F$38,2,0))=1,1,0)),"",VLOOKUP($D483,'GN4'!$E$3:$F$38,2,0))</f>
        <v/>
      </c>
      <c r="P483" s="27"/>
      <c r="Q483" s="27"/>
      <c r="R483" s="27"/>
      <c r="S483" s="27"/>
      <c r="T483" s="27"/>
      <c r="U483" s="27"/>
      <c r="V483" s="27" t="str">
        <f>IF(ISNA(IF((VLOOKUP($D483,Chilicookoff!$C$2:$E$37,3,0))=1,1,0)),"",VLOOKUP($D483,Chilicookoff!$C$2:$E$37,3,0))</f>
        <v/>
      </c>
      <c r="W483" s="29" t="str">
        <f>IF(ISNA(VLOOKUP($D483&amp;"",'Advisory Week'!$D$2:$E$32,2,0)),"",VLOOKUP($D483&amp;"",'Advisory Week'!$D$2:$E$32,2,0))</f>
        <v/>
      </c>
      <c r="X483" s="27"/>
      <c r="Y483" s="29" t="str">
        <f>IF(ISNA(IF((VLOOKUP($D483,'B-A-B'!$E$2:$F$70,2,0))=1,1,0)),"",VLOOKUP($D483,'B-A-B'!$E$2:$F$70,2,0))</f>
        <v/>
      </c>
      <c r="Z483" s="27"/>
      <c r="AA483" s="27"/>
      <c r="AB483" s="27" t="str">
        <f t="shared" si="0"/>
        <v/>
      </c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</row>
    <row r="484" spans="1:44" ht="15">
      <c r="A484" s="21">
        <f>Membership!$A488</f>
        <v>0</v>
      </c>
      <c r="B484" s="21">
        <f>Membership!$B488</f>
        <v>0</v>
      </c>
      <c r="C484" s="27">
        <f>Membership!$C488</f>
        <v>0</v>
      </c>
      <c r="D484" s="24">
        <f>Membership!$D488</f>
        <v>0</v>
      </c>
      <c r="E484" s="27" t="str">
        <f>IF(ISNA(VLOOKUP($D484&amp;"",'GM1'!$G$2:$H$64,2,0)),"",VLOOKUP($D484&amp;"",'GM1'!$G$2:$H$64,2,0))</f>
        <v/>
      </c>
      <c r="F484" s="24" t="str">
        <f>IF(ISNA(VLOOKUP($D484&amp;"",'GM2'!$G$2:$H$64,2,0)),"",VLOOKUP($D484&amp;"",'GM2'!$G$2:$H$64,2,0))</f>
        <v/>
      </c>
      <c r="G484" s="28" t="str">
        <f>IF(ISNA(VLOOKUP($D484&amp;"",'GM3'!$G$2:$H$20,2,0)),"",VLOOKUP($D484&amp;"",'GM3'!$G$2:$H$20,2,0))</f>
        <v/>
      </c>
      <c r="H484" s="21" t="str">
        <f>IF(ISNA(IF((VLOOKUP($D484,'SN1'!$E$2:$F$46,2,0))=1,1,0)),"",VLOOKUP($D484,'SN1'!$E$2:$F$46,2,0))</f>
        <v/>
      </c>
      <c r="I484" s="24" t="str">
        <f>IF(ISNA(IF((VLOOKUP($D484,'SN2'!$E$2:$F$51,2,0))=1,1,0)),"",VLOOKUP($D484,'SN2'!$E$2:$F$51,2,0))</f>
        <v/>
      </c>
      <c r="J484" s="24" t="str">
        <f>IF(ISNA(IF((VLOOKUP($D484,'SN3'!$E$2:$F$43,2,0))=1,2,0)),"",VLOOKUP($D484,'SN3'!$E$2:$F$43,2,0))</f>
        <v/>
      </c>
      <c r="K484" s="24" t="str">
        <f>IF(ISNA(IF((VLOOKUP($D484,'SN4'!$E$2:$F$37,2,0))=1,1,0)),"",VLOOKUP($D484,'SN4'!$E$2:$F$37,2,0))</f>
        <v/>
      </c>
      <c r="L484" s="21" t="str">
        <f>IF(ISNA(IF((VLOOKUP($D484,'GN1'!$F$2:$G$47,2,0))=1,1,0)),"",VLOOKUP($D484,'GN1'!$F$2:$G$47,2,0))</f>
        <v/>
      </c>
      <c r="M484" s="27" t="str">
        <f>IF(ISNA(IF((VLOOKUP($D484,'GN2'!$E$2:$F$37,2,0))=1,1,0)),"",VLOOKUP($D484,'GN2'!$E$2:$F$37,2,0))</f>
        <v/>
      </c>
      <c r="N484" s="27" t="str">
        <f>IF(ISNA(IF((VLOOKUP($D484,'GN3'!$E$2:$F$61,2,0))=1,1,0)),"",VLOOKUP($D484,'GN3'!$E$2:$F$61,2,0))</f>
        <v/>
      </c>
      <c r="O484" s="29" t="str">
        <f>IF(ISNA(IF((VLOOKUP($D484,'GN4'!$E$3:$F$38,2,0))=1,1,0)),"",VLOOKUP($D484,'GN4'!$E$3:$F$38,2,0))</f>
        <v/>
      </c>
      <c r="P484" s="27"/>
      <c r="Q484" s="27"/>
      <c r="R484" s="27"/>
      <c r="S484" s="27"/>
      <c r="T484" s="27"/>
      <c r="U484" s="27"/>
      <c r="V484" s="27" t="str">
        <f>IF(ISNA(IF((VLOOKUP($D484,Chilicookoff!$C$2:$E$37,3,0))=1,1,0)),"",VLOOKUP($D484,Chilicookoff!$C$2:$E$37,3,0))</f>
        <v/>
      </c>
      <c r="W484" s="29" t="str">
        <f>IF(ISNA(VLOOKUP($D484&amp;"",'Advisory Week'!$D$2:$E$32,2,0)),"",VLOOKUP($D484&amp;"",'Advisory Week'!$D$2:$E$32,2,0))</f>
        <v/>
      </c>
      <c r="X484" s="27"/>
      <c r="Y484" s="29" t="str">
        <f>IF(ISNA(IF((VLOOKUP($D484,'B-A-B'!$E$2:$F$70,2,0))=1,1,0)),"",VLOOKUP($D484,'B-A-B'!$E$2:$F$70,2,0))</f>
        <v/>
      </c>
      <c r="Z484" s="27"/>
      <c r="AA484" s="27"/>
      <c r="AB484" s="27" t="str">
        <f t="shared" si="0"/>
        <v/>
      </c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</row>
    <row r="485" spans="1:44" ht="15">
      <c r="A485" s="21">
        <f>Membership!$A489</f>
        <v>0</v>
      </c>
      <c r="B485" s="21">
        <f>Membership!$B489</f>
        <v>0</v>
      </c>
      <c r="C485" s="27">
        <f>Membership!$C489</f>
        <v>0</v>
      </c>
      <c r="D485" s="24">
        <f>Membership!$D489</f>
        <v>0</v>
      </c>
      <c r="E485" s="27" t="str">
        <f>IF(ISNA(VLOOKUP($D485&amp;"",'GM1'!$G$2:$H$64,2,0)),"",VLOOKUP($D485&amp;"",'GM1'!$G$2:$H$64,2,0))</f>
        <v/>
      </c>
      <c r="F485" s="24" t="str">
        <f>IF(ISNA(VLOOKUP($D485&amp;"",'GM2'!$G$2:$H$64,2,0)),"",VLOOKUP($D485&amp;"",'GM2'!$G$2:$H$64,2,0))</f>
        <v/>
      </c>
      <c r="G485" s="28" t="str">
        <f>IF(ISNA(VLOOKUP($D485&amp;"",'GM3'!$G$2:$H$20,2,0)),"",VLOOKUP($D485&amp;"",'GM3'!$G$2:$H$20,2,0))</f>
        <v/>
      </c>
      <c r="H485" s="21" t="str">
        <f>IF(ISNA(IF((VLOOKUP($D485,'SN1'!$E$2:$F$46,2,0))=1,1,0)),"",VLOOKUP($D485,'SN1'!$E$2:$F$46,2,0))</f>
        <v/>
      </c>
      <c r="I485" s="24" t="str">
        <f>IF(ISNA(IF((VLOOKUP($D485,'SN2'!$E$2:$F$51,2,0))=1,1,0)),"",VLOOKUP($D485,'SN2'!$E$2:$F$51,2,0))</f>
        <v/>
      </c>
      <c r="J485" s="24" t="str">
        <f>IF(ISNA(IF((VLOOKUP($D485,'SN3'!$E$2:$F$43,2,0))=1,2,0)),"",VLOOKUP($D485,'SN3'!$E$2:$F$43,2,0))</f>
        <v/>
      </c>
      <c r="K485" s="24" t="str">
        <f>IF(ISNA(IF((VLOOKUP($D485,'SN4'!$E$2:$F$37,2,0))=1,1,0)),"",VLOOKUP($D485,'SN4'!$E$2:$F$37,2,0))</f>
        <v/>
      </c>
      <c r="L485" s="21" t="str">
        <f>IF(ISNA(IF((VLOOKUP($D485,'GN1'!$F$2:$G$47,2,0))=1,1,0)),"",VLOOKUP($D485,'GN1'!$F$2:$G$47,2,0))</f>
        <v/>
      </c>
      <c r="M485" s="27" t="str">
        <f>IF(ISNA(IF((VLOOKUP($D485,'GN2'!$E$2:$F$37,2,0))=1,1,0)),"",VLOOKUP($D485,'GN2'!$E$2:$F$37,2,0))</f>
        <v/>
      </c>
      <c r="N485" s="27" t="str">
        <f>IF(ISNA(IF((VLOOKUP($D485,'GN3'!$E$2:$F$61,2,0))=1,1,0)),"",VLOOKUP($D485,'GN3'!$E$2:$F$61,2,0))</f>
        <v/>
      </c>
      <c r="O485" s="29" t="str">
        <f>IF(ISNA(IF((VLOOKUP($D485,'GN4'!$E$3:$F$38,2,0))=1,1,0)),"",VLOOKUP($D485,'GN4'!$E$3:$F$38,2,0))</f>
        <v/>
      </c>
      <c r="P485" s="27"/>
      <c r="Q485" s="27"/>
      <c r="R485" s="27"/>
      <c r="S485" s="27"/>
      <c r="T485" s="27"/>
      <c r="U485" s="27"/>
      <c r="V485" s="27" t="str">
        <f>IF(ISNA(IF((VLOOKUP($D485,Chilicookoff!$C$2:$E$37,3,0))=1,1,0)),"",VLOOKUP($D485,Chilicookoff!$C$2:$E$37,3,0))</f>
        <v/>
      </c>
      <c r="W485" s="29" t="str">
        <f>IF(ISNA(VLOOKUP($D485&amp;"",'Advisory Week'!$D$2:$E$32,2,0)),"",VLOOKUP($D485&amp;"",'Advisory Week'!$D$2:$E$32,2,0))</f>
        <v/>
      </c>
      <c r="X485" s="27"/>
      <c r="Y485" s="29" t="str">
        <f>IF(ISNA(IF((VLOOKUP($D485,'B-A-B'!$E$2:$F$70,2,0))=1,1,0)),"",VLOOKUP($D485,'B-A-B'!$E$2:$F$70,2,0))</f>
        <v/>
      </c>
      <c r="Z485" s="27"/>
      <c r="AA485" s="27"/>
      <c r="AB485" s="27" t="str">
        <f t="shared" si="0"/>
        <v/>
      </c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</row>
    <row r="486" spans="1:44" ht="15">
      <c r="A486" s="21">
        <f>Membership!$A490</f>
        <v>0</v>
      </c>
      <c r="B486" s="21">
        <f>Membership!$B490</f>
        <v>0</v>
      </c>
      <c r="C486" s="27">
        <f>Membership!$C490</f>
        <v>0</v>
      </c>
      <c r="D486" s="24">
        <f>Membership!$D490</f>
        <v>0</v>
      </c>
      <c r="E486" s="27" t="str">
        <f>IF(ISNA(VLOOKUP($D486&amp;"",'GM1'!$G$2:$H$64,2,0)),"",VLOOKUP($D486&amp;"",'GM1'!$G$2:$H$64,2,0))</f>
        <v/>
      </c>
      <c r="F486" s="24" t="str">
        <f>IF(ISNA(VLOOKUP($D486&amp;"",'GM2'!$G$2:$H$64,2,0)),"",VLOOKUP($D486&amp;"",'GM2'!$G$2:$H$64,2,0))</f>
        <v/>
      </c>
      <c r="G486" s="28" t="str">
        <f>IF(ISNA(VLOOKUP($D486&amp;"",'GM3'!$G$2:$H$20,2,0)),"",VLOOKUP($D486&amp;"",'GM3'!$G$2:$H$20,2,0))</f>
        <v/>
      </c>
      <c r="H486" s="21" t="str">
        <f>IF(ISNA(IF((VLOOKUP($D486,'SN1'!$E$2:$F$46,2,0))=1,1,0)),"",VLOOKUP($D486,'SN1'!$E$2:$F$46,2,0))</f>
        <v/>
      </c>
      <c r="I486" s="24" t="str">
        <f>IF(ISNA(IF((VLOOKUP($D486,'SN2'!$E$2:$F$51,2,0))=1,1,0)),"",VLOOKUP($D486,'SN2'!$E$2:$F$51,2,0))</f>
        <v/>
      </c>
      <c r="J486" s="24" t="str">
        <f>IF(ISNA(IF((VLOOKUP($D486,'SN3'!$E$2:$F$43,2,0))=1,2,0)),"",VLOOKUP($D486,'SN3'!$E$2:$F$43,2,0))</f>
        <v/>
      </c>
      <c r="K486" s="24" t="str">
        <f>IF(ISNA(IF((VLOOKUP($D486,'SN4'!$E$2:$F$37,2,0))=1,1,0)),"",VLOOKUP($D486,'SN4'!$E$2:$F$37,2,0))</f>
        <v/>
      </c>
      <c r="L486" s="21" t="str">
        <f>IF(ISNA(IF((VLOOKUP($D486,'GN1'!$F$2:$G$47,2,0))=1,1,0)),"",VLOOKUP($D486,'GN1'!$F$2:$G$47,2,0))</f>
        <v/>
      </c>
      <c r="M486" s="27" t="str">
        <f>IF(ISNA(IF((VLOOKUP($D486,'GN2'!$E$2:$F$37,2,0))=1,1,0)),"",VLOOKUP($D486,'GN2'!$E$2:$F$37,2,0))</f>
        <v/>
      </c>
      <c r="N486" s="27" t="str">
        <f>IF(ISNA(IF((VLOOKUP($D486,'GN3'!$E$2:$F$61,2,0))=1,1,0)),"",VLOOKUP($D486,'GN3'!$E$2:$F$61,2,0))</f>
        <v/>
      </c>
      <c r="O486" s="29" t="str">
        <f>IF(ISNA(IF((VLOOKUP($D486,'GN4'!$E$3:$F$38,2,0))=1,1,0)),"",VLOOKUP($D486,'GN4'!$E$3:$F$38,2,0))</f>
        <v/>
      </c>
      <c r="P486" s="27"/>
      <c r="Q486" s="27"/>
      <c r="R486" s="27"/>
      <c r="S486" s="27"/>
      <c r="T486" s="27"/>
      <c r="U486" s="27"/>
      <c r="V486" s="27" t="str">
        <f>IF(ISNA(IF((VLOOKUP($D486,Chilicookoff!$C$2:$E$37,3,0))=1,1,0)),"",VLOOKUP($D486,Chilicookoff!$C$2:$E$37,3,0))</f>
        <v/>
      </c>
      <c r="W486" s="29" t="str">
        <f>IF(ISNA(VLOOKUP($D486&amp;"",'Advisory Week'!$D$2:$E$32,2,0)),"",VLOOKUP($D486&amp;"",'Advisory Week'!$D$2:$E$32,2,0))</f>
        <v/>
      </c>
      <c r="X486" s="27"/>
      <c r="Y486" s="29" t="str">
        <f>IF(ISNA(IF((VLOOKUP($D486,'B-A-B'!$E$2:$F$70,2,0))=1,1,0)),"",VLOOKUP($D486,'B-A-B'!$E$2:$F$70,2,0))</f>
        <v/>
      </c>
      <c r="Z486" s="27"/>
      <c r="AA486" s="27"/>
      <c r="AB486" s="27" t="str">
        <f t="shared" si="0"/>
        <v/>
      </c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</row>
    <row r="487" spans="1:44" ht="15">
      <c r="A487" s="21">
        <f>Membership!$A491</f>
        <v>0</v>
      </c>
      <c r="B487" s="21">
        <f>Membership!$B491</f>
        <v>0</v>
      </c>
      <c r="C487" s="27">
        <f>Membership!$C491</f>
        <v>0</v>
      </c>
      <c r="D487" s="24">
        <f>Membership!$D491</f>
        <v>0</v>
      </c>
      <c r="E487" s="27" t="str">
        <f>IF(ISNA(VLOOKUP($D487&amp;"",'GM1'!$G$2:$H$64,2,0)),"",VLOOKUP($D487&amp;"",'GM1'!$G$2:$H$64,2,0))</f>
        <v/>
      </c>
      <c r="F487" s="24" t="str">
        <f>IF(ISNA(VLOOKUP($D487&amp;"",'GM2'!$G$2:$H$64,2,0)),"",VLOOKUP($D487&amp;"",'GM2'!$G$2:$H$64,2,0))</f>
        <v/>
      </c>
      <c r="G487" s="28" t="str">
        <f>IF(ISNA(VLOOKUP($D487&amp;"",'GM3'!$G$2:$H$20,2,0)),"",VLOOKUP($D487&amp;"",'GM3'!$G$2:$H$20,2,0))</f>
        <v/>
      </c>
      <c r="H487" s="21" t="str">
        <f>IF(ISNA(IF((VLOOKUP($D487,'SN1'!$E$2:$F$46,2,0))=1,1,0)),"",VLOOKUP($D487,'SN1'!$E$2:$F$46,2,0))</f>
        <v/>
      </c>
      <c r="I487" s="24" t="str">
        <f>IF(ISNA(IF((VLOOKUP($D487,'SN2'!$E$2:$F$51,2,0))=1,1,0)),"",VLOOKUP($D487,'SN2'!$E$2:$F$51,2,0))</f>
        <v/>
      </c>
      <c r="J487" s="24" t="str">
        <f>IF(ISNA(IF((VLOOKUP($D487,'SN3'!$E$2:$F$43,2,0))=1,2,0)),"",VLOOKUP($D487,'SN3'!$E$2:$F$43,2,0))</f>
        <v/>
      </c>
      <c r="K487" s="24" t="str">
        <f>IF(ISNA(IF((VLOOKUP($D487,'SN4'!$E$2:$F$37,2,0))=1,1,0)),"",VLOOKUP($D487,'SN4'!$E$2:$F$37,2,0))</f>
        <v/>
      </c>
      <c r="L487" s="21" t="str">
        <f>IF(ISNA(IF((VLOOKUP($D487,'GN1'!$F$2:$G$47,2,0))=1,1,0)),"",VLOOKUP($D487,'GN1'!$F$2:$G$47,2,0))</f>
        <v/>
      </c>
      <c r="M487" s="27" t="str">
        <f>IF(ISNA(IF((VLOOKUP($D487,'GN2'!$E$2:$F$37,2,0))=1,1,0)),"",VLOOKUP($D487,'GN2'!$E$2:$F$37,2,0))</f>
        <v/>
      </c>
      <c r="N487" s="27" t="str">
        <f>IF(ISNA(IF((VLOOKUP($D487,'GN3'!$E$2:$F$61,2,0))=1,1,0)),"",VLOOKUP($D487,'GN3'!$E$2:$F$61,2,0))</f>
        <v/>
      </c>
      <c r="O487" s="29" t="str">
        <f>IF(ISNA(IF((VLOOKUP($D487,'GN4'!$E$3:$F$38,2,0))=1,1,0)),"",VLOOKUP($D487,'GN4'!$E$3:$F$38,2,0))</f>
        <v/>
      </c>
      <c r="P487" s="27"/>
      <c r="Q487" s="27"/>
      <c r="R487" s="27"/>
      <c r="S487" s="27"/>
      <c r="T487" s="27"/>
      <c r="U487" s="27"/>
      <c r="V487" s="27" t="str">
        <f>IF(ISNA(IF((VLOOKUP($D487,Chilicookoff!$C$2:$E$37,3,0))=1,1,0)),"",VLOOKUP($D487,Chilicookoff!$C$2:$E$37,3,0))</f>
        <v/>
      </c>
      <c r="W487" s="29" t="str">
        <f>IF(ISNA(VLOOKUP($D487&amp;"",'Advisory Week'!$D$2:$E$32,2,0)),"",VLOOKUP($D487&amp;"",'Advisory Week'!$D$2:$E$32,2,0))</f>
        <v/>
      </c>
      <c r="X487" s="27"/>
      <c r="Y487" s="29" t="str">
        <f>IF(ISNA(IF((VLOOKUP($D487,'B-A-B'!$E$2:$F$70,2,0))=1,1,0)),"",VLOOKUP($D487,'B-A-B'!$E$2:$F$70,2,0))</f>
        <v/>
      </c>
      <c r="Z487" s="27"/>
      <c r="AA487" s="27"/>
      <c r="AB487" s="27" t="str">
        <f t="shared" si="0"/>
        <v/>
      </c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</row>
    <row r="488" spans="1:44" ht="15">
      <c r="A488" s="21">
        <f>Membership!$A492</f>
        <v>0</v>
      </c>
      <c r="B488" s="21">
        <f>Membership!$B492</f>
        <v>0</v>
      </c>
      <c r="C488" s="27">
        <f>Membership!$C492</f>
        <v>0</v>
      </c>
      <c r="D488" s="24">
        <f>Membership!$D492</f>
        <v>0</v>
      </c>
      <c r="E488" s="27" t="str">
        <f>IF(ISNA(VLOOKUP($D488&amp;"",'GM1'!$G$2:$H$64,2,0)),"",VLOOKUP($D488&amp;"",'GM1'!$G$2:$H$64,2,0))</f>
        <v/>
      </c>
      <c r="F488" s="24" t="str">
        <f>IF(ISNA(VLOOKUP($D488&amp;"",'GM2'!$G$2:$H$64,2,0)),"",VLOOKUP($D488&amp;"",'GM2'!$G$2:$H$64,2,0))</f>
        <v/>
      </c>
      <c r="G488" s="28" t="str">
        <f>IF(ISNA(VLOOKUP($D488&amp;"",'GM3'!$G$2:$H$20,2,0)),"",VLOOKUP($D488&amp;"",'GM3'!$G$2:$H$20,2,0))</f>
        <v/>
      </c>
      <c r="H488" s="21" t="str">
        <f>IF(ISNA(IF((VLOOKUP($D488,'SN1'!$E$2:$F$46,2,0))=1,1,0)),"",VLOOKUP($D488,'SN1'!$E$2:$F$46,2,0))</f>
        <v/>
      </c>
      <c r="I488" s="24" t="str">
        <f>IF(ISNA(IF((VLOOKUP($D488,'SN2'!$E$2:$F$51,2,0))=1,1,0)),"",VLOOKUP($D488,'SN2'!$E$2:$F$51,2,0))</f>
        <v/>
      </c>
      <c r="J488" s="24" t="str">
        <f>IF(ISNA(IF((VLOOKUP($D488,'SN3'!$E$2:$F$43,2,0))=1,2,0)),"",VLOOKUP($D488,'SN3'!$E$2:$F$43,2,0))</f>
        <v/>
      </c>
      <c r="K488" s="24" t="str">
        <f>IF(ISNA(IF((VLOOKUP($D488,'SN4'!$E$2:$F$37,2,0))=1,1,0)),"",VLOOKUP($D488,'SN4'!$E$2:$F$37,2,0))</f>
        <v/>
      </c>
      <c r="L488" s="21" t="str">
        <f>IF(ISNA(IF((VLOOKUP($D488,'GN1'!$F$2:$G$47,2,0))=1,1,0)),"",VLOOKUP($D488,'GN1'!$F$2:$G$47,2,0))</f>
        <v/>
      </c>
      <c r="M488" s="27" t="str">
        <f>IF(ISNA(IF((VLOOKUP($D488,'GN2'!$E$2:$F$37,2,0))=1,1,0)),"",VLOOKUP($D488,'GN2'!$E$2:$F$37,2,0))</f>
        <v/>
      </c>
      <c r="N488" s="27" t="str">
        <f>IF(ISNA(IF((VLOOKUP($D488,'GN3'!$E$2:$F$61,2,0))=1,1,0)),"",VLOOKUP($D488,'GN3'!$E$2:$F$61,2,0))</f>
        <v/>
      </c>
      <c r="O488" s="29" t="str">
        <f>IF(ISNA(IF((VLOOKUP($D488,'GN4'!$E$3:$F$38,2,0))=1,1,0)),"",VLOOKUP($D488,'GN4'!$E$3:$F$38,2,0))</f>
        <v/>
      </c>
      <c r="P488" s="27"/>
      <c r="Q488" s="27"/>
      <c r="R488" s="27"/>
      <c r="S488" s="27"/>
      <c r="T488" s="27"/>
      <c r="U488" s="27"/>
      <c r="V488" s="27" t="str">
        <f>IF(ISNA(IF((VLOOKUP($D488,Chilicookoff!$C$2:$E$37,3,0))=1,1,0)),"",VLOOKUP($D488,Chilicookoff!$C$2:$E$37,3,0))</f>
        <v/>
      </c>
      <c r="W488" s="29" t="str">
        <f>IF(ISNA(VLOOKUP($D488&amp;"",'Advisory Week'!$D$2:$E$32,2,0)),"",VLOOKUP($D488&amp;"",'Advisory Week'!$D$2:$E$32,2,0))</f>
        <v/>
      </c>
      <c r="X488" s="27"/>
      <c r="Y488" s="29" t="str">
        <f>IF(ISNA(IF((VLOOKUP($D488,'B-A-B'!$E$2:$F$70,2,0))=1,1,0)),"",VLOOKUP($D488,'B-A-B'!$E$2:$F$70,2,0))</f>
        <v/>
      </c>
      <c r="Z488" s="27"/>
      <c r="AA488" s="27"/>
      <c r="AB488" s="27" t="str">
        <f t="shared" si="0"/>
        <v/>
      </c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</row>
    <row r="489" spans="1:44" ht="15">
      <c r="A489" s="21">
        <f>Membership!$A493</f>
        <v>0</v>
      </c>
      <c r="B489" s="21">
        <f>Membership!$B493</f>
        <v>0</v>
      </c>
      <c r="C489" s="27">
        <f>Membership!$C493</f>
        <v>0</v>
      </c>
      <c r="D489" s="24">
        <f>Membership!$D493</f>
        <v>0</v>
      </c>
      <c r="E489" s="27" t="str">
        <f>IF(ISNA(VLOOKUP($D489&amp;"",'GM1'!$G$2:$H$64,2,0)),"",VLOOKUP($D489&amp;"",'GM1'!$G$2:$H$64,2,0))</f>
        <v/>
      </c>
      <c r="F489" s="24" t="str">
        <f>IF(ISNA(VLOOKUP($D489&amp;"",'GM2'!$G$2:$H$64,2,0)),"",VLOOKUP($D489&amp;"",'GM2'!$G$2:$H$64,2,0))</f>
        <v/>
      </c>
      <c r="G489" s="28" t="str">
        <f>IF(ISNA(VLOOKUP($D489&amp;"",'GM3'!$G$2:$H$20,2,0)),"",VLOOKUP($D489&amp;"",'GM3'!$G$2:$H$20,2,0))</f>
        <v/>
      </c>
      <c r="H489" s="21" t="str">
        <f>IF(ISNA(IF((VLOOKUP($D489,'SN1'!$E$2:$F$46,2,0))=1,1,0)),"",VLOOKUP($D489,'SN1'!$E$2:$F$46,2,0))</f>
        <v/>
      </c>
      <c r="I489" s="24" t="str">
        <f>IF(ISNA(IF((VLOOKUP($D489,'SN2'!$E$2:$F$51,2,0))=1,1,0)),"",VLOOKUP($D489,'SN2'!$E$2:$F$51,2,0))</f>
        <v/>
      </c>
      <c r="J489" s="24" t="str">
        <f>IF(ISNA(IF((VLOOKUP($D489,'SN3'!$E$2:$F$43,2,0))=1,2,0)),"",VLOOKUP($D489,'SN3'!$E$2:$F$43,2,0))</f>
        <v/>
      </c>
      <c r="K489" s="24" t="str">
        <f>IF(ISNA(IF((VLOOKUP($D489,'SN4'!$E$2:$F$37,2,0))=1,1,0)),"",VLOOKUP($D489,'SN4'!$E$2:$F$37,2,0))</f>
        <v/>
      </c>
      <c r="L489" s="21" t="str">
        <f>IF(ISNA(IF((VLOOKUP($D489,'GN1'!$F$2:$G$47,2,0))=1,1,0)),"",VLOOKUP($D489,'GN1'!$F$2:$G$47,2,0))</f>
        <v/>
      </c>
      <c r="M489" s="27" t="str">
        <f>IF(ISNA(IF((VLOOKUP($D489,'GN2'!$E$2:$F$37,2,0))=1,1,0)),"",VLOOKUP($D489,'GN2'!$E$2:$F$37,2,0))</f>
        <v/>
      </c>
      <c r="N489" s="27" t="str">
        <f>IF(ISNA(IF((VLOOKUP($D489,'GN3'!$E$2:$F$61,2,0))=1,1,0)),"",VLOOKUP($D489,'GN3'!$E$2:$F$61,2,0))</f>
        <v/>
      </c>
      <c r="O489" s="29" t="str">
        <f>IF(ISNA(IF((VLOOKUP($D489,'GN4'!$E$3:$F$38,2,0))=1,1,0)),"",VLOOKUP($D489,'GN4'!$E$3:$F$38,2,0))</f>
        <v/>
      </c>
      <c r="P489" s="27"/>
      <c r="Q489" s="27"/>
      <c r="R489" s="27"/>
      <c r="S489" s="27"/>
      <c r="T489" s="27"/>
      <c r="U489" s="27"/>
      <c r="V489" s="27" t="str">
        <f>IF(ISNA(IF((VLOOKUP($D489,Chilicookoff!$C$2:$E$37,3,0))=1,1,0)),"",VLOOKUP($D489,Chilicookoff!$C$2:$E$37,3,0))</f>
        <v/>
      </c>
      <c r="W489" s="29" t="str">
        <f>IF(ISNA(VLOOKUP($D489&amp;"",'Advisory Week'!$D$2:$E$32,2,0)),"",VLOOKUP($D489&amp;"",'Advisory Week'!$D$2:$E$32,2,0))</f>
        <v/>
      </c>
      <c r="X489" s="27"/>
      <c r="Y489" s="29" t="str">
        <f>IF(ISNA(IF((VLOOKUP($D489,'B-A-B'!$E$2:$F$70,2,0))=1,1,0)),"",VLOOKUP($D489,'B-A-B'!$E$2:$F$70,2,0))</f>
        <v/>
      </c>
      <c r="Z489" s="27"/>
      <c r="AA489" s="27"/>
      <c r="AB489" s="27" t="str">
        <f t="shared" si="0"/>
        <v/>
      </c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</row>
    <row r="490" spans="1:44" ht="15">
      <c r="A490" s="21">
        <f>Membership!$A494</f>
        <v>0</v>
      </c>
      <c r="B490" s="21">
        <f>Membership!$B494</f>
        <v>0</v>
      </c>
      <c r="C490" s="27">
        <f>Membership!$C494</f>
        <v>0</v>
      </c>
      <c r="D490" s="24">
        <f>Membership!$D494</f>
        <v>0</v>
      </c>
      <c r="E490" s="27" t="str">
        <f>IF(ISNA(VLOOKUP($D490&amp;"",'GM1'!$G$2:$H$64,2,0)),"",VLOOKUP($D490&amp;"",'GM1'!$G$2:$H$64,2,0))</f>
        <v/>
      </c>
      <c r="F490" s="24" t="str">
        <f>IF(ISNA(VLOOKUP($D490&amp;"",'GM2'!$G$2:$H$64,2,0)),"",VLOOKUP($D490&amp;"",'GM2'!$G$2:$H$64,2,0))</f>
        <v/>
      </c>
      <c r="G490" s="28" t="str">
        <f>IF(ISNA(VLOOKUP($D490&amp;"",'GM3'!$G$2:$H$20,2,0)),"",VLOOKUP($D490&amp;"",'GM3'!$G$2:$H$20,2,0))</f>
        <v/>
      </c>
      <c r="H490" s="21" t="str">
        <f>IF(ISNA(IF((VLOOKUP($D490,'SN1'!$E$2:$F$46,2,0))=1,1,0)),"",VLOOKUP($D490,'SN1'!$E$2:$F$46,2,0))</f>
        <v/>
      </c>
      <c r="I490" s="24" t="str">
        <f>IF(ISNA(IF((VLOOKUP($D490,'SN2'!$E$2:$F$51,2,0))=1,1,0)),"",VLOOKUP($D490,'SN2'!$E$2:$F$51,2,0))</f>
        <v/>
      </c>
      <c r="J490" s="24" t="str">
        <f>IF(ISNA(IF((VLOOKUP($D490,'SN3'!$E$2:$F$43,2,0))=1,2,0)),"",VLOOKUP($D490,'SN3'!$E$2:$F$43,2,0))</f>
        <v/>
      </c>
      <c r="K490" s="24" t="str">
        <f>IF(ISNA(IF((VLOOKUP($D490,'SN4'!$E$2:$F$37,2,0))=1,1,0)),"",VLOOKUP($D490,'SN4'!$E$2:$F$37,2,0))</f>
        <v/>
      </c>
      <c r="L490" s="21" t="str">
        <f>IF(ISNA(IF((VLOOKUP($D490,'GN1'!$F$2:$G$47,2,0))=1,1,0)),"",VLOOKUP($D490,'GN1'!$F$2:$G$47,2,0))</f>
        <v/>
      </c>
      <c r="M490" s="27" t="str">
        <f>IF(ISNA(IF((VLOOKUP($D490,'GN2'!$E$2:$F$37,2,0))=1,1,0)),"",VLOOKUP($D490,'GN2'!$E$2:$F$37,2,0))</f>
        <v/>
      </c>
      <c r="N490" s="27" t="str">
        <f>IF(ISNA(IF((VLOOKUP($D490,'GN3'!$E$2:$F$61,2,0))=1,1,0)),"",VLOOKUP($D490,'GN3'!$E$2:$F$61,2,0))</f>
        <v/>
      </c>
      <c r="O490" s="29" t="str">
        <f>IF(ISNA(IF((VLOOKUP($D490,'GN4'!$E$3:$F$38,2,0))=1,1,0)),"",VLOOKUP($D490,'GN4'!$E$3:$F$38,2,0))</f>
        <v/>
      </c>
      <c r="P490" s="27"/>
      <c r="Q490" s="27"/>
      <c r="R490" s="27"/>
      <c r="S490" s="27"/>
      <c r="T490" s="27"/>
      <c r="U490" s="27"/>
      <c r="V490" s="27" t="str">
        <f>IF(ISNA(IF((VLOOKUP($D490,Chilicookoff!$C$2:$E$37,3,0))=1,1,0)),"",VLOOKUP($D490,Chilicookoff!$C$2:$E$37,3,0))</f>
        <v/>
      </c>
      <c r="W490" s="29" t="str">
        <f>IF(ISNA(VLOOKUP($D490&amp;"",'Advisory Week'!$D$2:$E$32,2,0)),"",VLOOKUP($D490&amp;"",'Advisory Week'!$D$2:$E$32,2,0))</f>
        <v/>
      </c>
      <c r="X490" s="27"/>
      <c r="Y490" s="29" t="str">
        <f>IF(ISNA(IF((VLOOKUP($D490,'B-A-B'!$E$2:$F$70,2,0))=1,1,0)),"",VLOOKUP($D490,'B-A-B'!$E$2:$F$70,2,0))</f>
        <v/>
      </c>
      <c r="Z490" s="27"/>
      <c r="AA490" s="27"/>
      <c r="AB490" s="27" t="str">
        <f t="shared" si="0"/>
        <v/>
      </c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</row>
    <row r="491" spans="1:44" ht="15">
      <c r="A491" s="21">
        <f>Membership!$A495</f>
        <v>0</v>
      </c>
      <c r="B491" s="21">
        <f>Membership!$B495</f>
        <v>0</v>
      </c>
      <c r="C491" s="27">
        <f>Membership!$C495</f>
        <v>0</v>
      </c>
      <c r="D491" s="24">
        <f>Membership!$D495</f>
        <v>0</v>
      </c>
      <c r="E491" s="27" t="str">
        <f>IF(ISNA(VLOOKUP($D491&amp;"",'GM1'!$G$2:$H$64,2,0)),"",VLOOKUP($D491&amp;"",'GM1'!$G$2:$H$64,2,0))</f>
        <v/>
      </c>
      <c r="F491" s="24" t="str">
        <f>IF(ISNA(VLOOKUP($D491&amp;"",'GM2'!$G$2:$H$64,2,0)),"",VLOOKUP($D491&amp;"",'GM2'!$G$2:$H$64,2,0))</f>
        <v/>
      </c>
      <c r="G491" s="28" t="str">
        <f>IF(ISNA(VLOOKUP($D491&amp;"",'GM3'!$G$2:$H$20,2,0)),"",VLOOKUP($D491&amp;"",'GM3'!$G$2:$H$20,2,0))</f>
        <v/>
      </c>
      <c r="H491" s="21" t="str">
        <f>IF(ISNA(IF((VLOOKUP($D491,'SN1'!$E$2:$F$46,2,0))=1,1,0)),"",VLOOKUP($D491,'SN1'!$E$2:$F$46,2,0))</f>
        <v/>
      </c>
      <c r="I491" s="24" t="str">
        <f>IF(ISNA(IF((VLOOKUP($D491,'SN2'!$E$2:$F$51,2,0))=1,1,0)),"",VLOOKUP($D491,'SN2'!$E$2:$F$51,2,0))</f>
        <v/>
      </c>
      <c r="J491" s="24" t="str">
        <f>IF(ISNA(IF((VLOOKUP($D491,'SN3'!$E$2:$F$43,2,0))=1,2,0)),"",VLOOKUP($D491,'SN3'!$E$2:$F$43,2,0))</f>
        <v/>
      </c>
      <c r="K491" s="24" t="str">
        <f>IF(ISNA(IF((VLOOKUP($D491,'SN4'!$E$2:$F$37,2,0))=1,1,0)),"",VLOOKUP($D491,'SN4'!$E$2:$F$37,2,0))</f>
        <v/>
      </c>
      <c r="L491" s="21" t="str">
        <f>IF(ISNA(IF((VLOOKUP($D491,'GN1'!$F$2:$G$47,2,0))=1,1,0)),"",VLOOKUP($D491,'GN1'!$F$2:$G$47,2,0))</f>
        <v/>
      </c>
      <c r="M491" s="27" t="str">
        <f>IF(ISNA(IF((VLOOKUP($D491,'GN2'!$E$2:$F$37,2,0))=1,1,0)),"",VLOOKUP($D491,'GN2'!$E$2:$F$37,2,0))</f>
        <v/>
      </c>
      <c r="N491" s="27" t="str">
        <f>IF(ISNA(IF((VLOOKUP($D491,'GN3'!$E$2:$F$61,2,0))=1,1,0)),"",VLOOKUP($D491,'GN3'!$E$2:$F$61,2,0))</f>
        <v/>
      </c>
      <c r="O491" s="29" t="str">
        <f>IF(ISNA(IF((VLOOKUP($D491,'GN4'!$E$3:$F$38,2,0))=1,1,0)),"",VLOOKUP($D491,'GN4'!$E$3:$F$38,2,0))</f>
        <v/>
      </c>
      <c r="P491" s="27"/>
      <c r="Q491" s="27"/>
      <c r="R491" s="27"/>
      <c r="S491" s="27"/>
      <c r="T491" s="27"/>
      <c r="U491" s="27"/>
      <c r="V491" s="27" t="str">
        <f>IF(ISNA(IF((VLOOKUP($D491,Chilicookoff!$C$2:$E$37,3,0))=1,1,0)),"",VLOOKUP($D491,Chilicookoff!$C$2:$E$37,3,0))</f>
        <v/>
      </c>
      <c r="W491" s="29" t="str">
        <f>IF(ISNA(VLOOKUP($D491&amp;"",'Advisory Week'!$D$2:$E$32,2,0)),"",VLOOKUP($D491&amp;"",'Advisory Week'!$D$2:$E$32,2,0))</f>
        <v/>
      </c>
      <c r="X491" s="27"/>
      <c r="Y491" s="29" t="str">
        <f>IF(ISNA(IF((VLOOKUP($D491,'B-A-B'!$E$2:$F$70,2,0))=1,1,0)),"",VLOOKUP($D491,'B-A-B'!$E$2:$F$70,2,0))</f>
        <v/>
      </c>
      <c r="Z491" s="27"/>
      <c r="AA491" s="27"/>
      <c r="AB491" s="27" t="str">
        <f t="shared" si="0"/>
        <v/>
      </c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</row>
    <row r="492" spans="1:44" ht="15">
      <c r="A492" s="21">
        <f>Membership!$A496</f>
        <v>0</v>
      </c>
      <c r="B492" s="21">
        <f>Membership!$B496</f>
        <v>0</v>
      </c>
      <c r="C492" s="27">
        <f>Membership!$C496</f>
        <v>0</v>
      </c>
      <c r="D492" s="24">
        <f>Membership!$D496</f>
        <v>0</v>
      </c>
      <c r="E492" s="27" t="str">
        <f>IF(ISNA(VLOOKUP($D492&amp;"",'GM1'!$G$2:$H$64,2,0)),"",VLOOKUP($D492&amp;"",'GM1'!$G$2:$H$64,2,0))</f>
        <v/>
      </c>
      <c r="F492" s="24" t="str">
        <f>IF(ISNA(VLOOKUP($D492&amp;"",'GM2'!$G$2:$H$64,2,0)),"",VLOOKUP($D492&amp;"",'GM2'!$G$2:$H$64,2,0))</f>
        <v/>
      </c>
      <c r="G492" s="28" t="str">
        <f>IF(ISNA(VLOOKUP($D492&amp;"",'GM3'!$G$2:$H$20,2,0)),"",VLOOKUP($D492&amp;"",'GM3'!$G$2:$H$20,2,0))</f>
        <v/>
      </c>
      <c r="H492" s="21" t="str">
        <f>IF(ISNA(IF((VLOOKUP($D492,'SN1'!$E$2:$F$46,2,0))=1,1,0)),"",VLOOKUP($D492,'SN1'!$E$2:$F$46,2,0))</f>
        <v/>
      </c>
      <c r="I492" s="24" t="str">
        <f>IF(ISNA(IF((VLOOKUP($D492,'SN2'!$E$2:$F$51,2,0))=1,1,0)),"",VLOOKUP($D492,'SN2'!$E$2:$F$51,2,0))</f>
        <v/>
      </c>
      <c r="J492" s="24" t="str">
        <f>IF(ISNA(IF((VLOOKUP($D492,'SN3'!$E$2:$F$43,2,0))=1,2,0)),"",VLOOKUP($D492,'SN3'!$E$2:$F$43,2,0))</f>
        <v/>
      </c>
      <c r="K492" s="24" t="str">
        <f>IF(ISNA(IF((VLOOKUP($D492,'SN4'!$E$2:$F$37,2,0))=1,1,0)),"",VLOOKUP($D492,'SN4'!$E$2:$F$37,2,0))</f>
        <v/>
      </c>
      <c r="L492" s="21" t="str">
        <f>IF(ISNA(IF((VLOOKUP($D492,'GN1'!$F$2:$G$47,2,0))=1,1,0)),"",VLOOKUP($D492,'GN1'!$F$2:$G$47,2,0))</f>
        <v/>
      </c>
      <c r="M492" s="27" t="str">
        <f>IF(ISNA(IF((VLOOKUP($D492,'GN2'!$E$2:$F$37,2,0))=1,1,0)),"",VLOOKUP($D492,'GN2'!$E$2:$F$37,2,0))</f>
        <v/>
      </c>
      <c r="N492" s="27" t="str">
        <f>IF(ISNA(IF((VLOOKUP($D492,'GN3'!$E$2:$F$61,2,0))=1,1,0)),"",VLOOKUP($D492,'GN3'!$E$2:$F$61,2,0))</f>
        <v/>
      </c>
      <c r="O492" s="29" t="str">
        <f>IF(ISNA(IF((VLOOKUP($D492,'GN4'!$E$3:$F$38,2,0))=1,1,0)),"",VLOOKUP($D492,'GN4'!$E$3:$F$38,2,0))</f>
        <v/>
      </c>
      <c r="P492" s="27"/>
      <c r="Q492" s="27"/>
      <c r="R492" s="27"/>
      <c r="S492" s="27"/>
      <c r="T492" s="27"/>
      <c r="U492" s="27"/>
      <c r="V492" s="27" t="str">
        <f>IF(ISNA(IF((VLOOKUP($D492,Chilicookoff!$C$2:$E$37,3,0))=1,1,0)),"",VLOOKUP($D492,Chilicookoff!$C$2:$E$37,3,0))</f>
        <v/>
      </c>
      <c r="W492" s="29" t="str">
        <f>IF(ISNA(VLOOKUP($D492&amp;"",'Advisory Week'!$D$2:$E$32,2,0)),"",VLOOKUP($D492&amp;"",'Advisory Week'!$D$2:$E$32,2,0))</f>
        <v/>
      </c>
      <c r="X492" s="27"/>
      <c r="Y492" s="29" t="str">
        <f>IF(ISNA(IF((VLOOKUP($D492,'B-A-B'!$E$2:$F$70,2,0))=1,1,0)),"",VLOOKUP($D492,'B-A-B'!$E$2:$F$70,2,0))</f>
        <v/>
      </c>
      <c r="Z492" s="27"/>
      <c r="AA492" s="27"/>
      <c r="AB492" s="27" t="str">
        <f t="shared" si="0"/>
        <v/>
      </c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</row>
    <row r="493" spans="1:44" ht="15">
      <c r="A493" s="21">
        <f>Membership!$A497</f>
        <v>0</v>
      </c>
      <c r="B493" s="21">
        <f>Membership!$B497</f>
        <v>0</v>
      </c>
      <c r="C493" s="27">
        <f>Membership!$C497</f>
        <v>0</v>
      </c>
      <c r="D493" s="24">
        <f>Membership!$D497</f>
        <v>0</v>
      </c>
      <c r="E493" s="27" t="str">
        <f>IF(ISNA(VLOOKUP($D493&amp;"",'GM1'!$G$2:$H$64,2,0)),"",VLOOKUP($D493&amp;"",'GM1'!$G$2:$H$64,2,0))</f>
        <v/>
      </c>
      <c r="F493" s="24" t="str">
        <f>IF(ISNA(VLOOKUP($D493&amp;"",'GM2'!$G$2:$H$64,2,0)),"",VLOOKUP($D493&amp;"",'GM2'!$G$2:$H$64,2,0))</f>
        <v/>
      </c>
      <c r="G493" s="28" t="str">
        <f>IF(ISNA(VLOOKUP($D493&amp;"",'GM3'!$G$2:$H$20,2,0)),"",VLOOKUP($D493&amp;"",'GM3'!$G$2:$H$20,2,0))</f>
        <v/>
      </c>
      <c r="H493" s="21" t="str">
        <f>IF(ISNA(IF((VLOOKUP($D493,'SN1'!$E$2:$F$46,2,0))=1,1,0)),"",VLOOKUP($D493,'SN1'!$E$2:$F$46,2,0))</f>
        <v/>
      </c>
      <c r="I493" s="24" t="str">
        <f>IF(ISNA(IF((VLOOKUP($D493,'SN2'!$E$2:$F$51,2,0))=1,1,0)),"",VLOOKUP($D493,'SN2'!$E$2:$F$51,2,0))</f>
        <v/>
      </c>
      <c r="J493" s="24" t="str">
        <f>IF(ISNA(IF((VLOOKUP($D493,'SN3'!$E$2:$F$43,2,0))=1,2,0)),"",VLOOKUP($D493,'SN3'!$E$2:$F$43,2,0))</f>
        <v/>
      </c>
      <c r="K493" s="24" t="str">
        <f>IF(ISNA(IF((VLOOKUP($D493,'SN4'!$E$2:$F$37,2,0))=1,1,0)),"",VLOOKUP($D493,'SN4'!$E$2:$F$37,2,0))</f>
        <v/>
      </c>
      <c r="L493" s="21" t="str">
        <f>IF(ISNA(IF((VLOOKUP($D493,'GN1'!$F$2:$G$47,2,0))=1,1,0)),"",VLOOKUP($D493,'GN1'!$F$2:$G$47,2,0))</f>
        <v/>
      </c>
      <c r="M493" s="27" t="str">
        <f>IF(ISNA(IF((VLOOKUP($D493,'GN2'!$E$2:$F$37,2,0))=1,1,0)),"",VLOOKUP($D493,'GN2'!$E$2:$F$37,2,0))</f>
        <v/>
      </c>
      <c r="N493" s="27" t="str">
        <f>IF(ISNA(IF((VLOOKUP($D493,'GN3'!$E$2:$F$61,2,0))=1,1,0)),"",VLOOKUP($D493,'GN3'!$E$2:$F$61,2,0))</f>
        <v/>
      </c>
      <c r="O493" s="29" t="str">
        <f>IF(ISNA(IF((VLOOKUP($D493,'GN4'!$E$3:$F$38,2,0))=1,1,0)),"",VLOOKUP($D493,'GN4'!$E$3:$F$38,2,0))</f>
        <v/>
      </c>
      <c r="P493" s="27"/>
      <c r="Q493" s="27"/>
      <c r="R493" s="27"/>
      <c r="S493" s="27"/>
      <c r="T493" s="27"/>
      <c r="U493" s="27"/>
      <c r="V493" s="27" t="str">
        <f>IF(ISNA(IF((VLOOKUP($D493,Chilicookoff!$C$2:$E$37,3,0))=1,1,0)),"",VLOOKUP($D493,Chilicookoff!$C$2:$E$37,3,0))</f>
        <v/>
      </c>
      <c r="W493" s="29" t="str">
        <f>IF(ISNA(VLOOKUP($D493&amp;"",'Advisory Week'!$D$2:$E$32,2,0)),"",VLOOKUP($D493&amp;"",'Advisory Week'!$D$2:$E$32,2,0))</f>
        <v/>
      </c>
      <c r="X493" s="27"/>
      <c r="Y493" s="29" t="str">
        <f>IF(ISNA(IF((VLOOKUP($D493,'B-A-B'!$E$2:$F$70,2,0))=1,1,0)),"",VLOOKUP($D493,'B-A-B'!$E$2:$F$70,2,0))</f>
        <v/>
      </c>
      <c r="Z493" s="27"/>
      <c r="AA493" s="27"/>
      <c r="AB493" s="27" t="str">
        <f t="shared" si="0"/>
        <v/>
      </c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</row>
    <row r="494" spans="1:44" ht="15">
      <c r="A494" s="21">
        <f>Membership!$A498</f>
        <v>0</v>
      </c>
      <c r="B494" s="21">
        <f>Membership!$B498</f>
        <v>0</v>
      </c>
      <c r="C494" s="27">
        <f>Membership!$C498</f>
        <v>0</v>
      </c>
      <c r="D494" s="24">
        <f>Membership!$D498</f>
        <v>0</v>
      </c>
      <c r="E494" s="27" t="str">
        <f>IF(ISNA(VLOOKUP($D494&amp;"",'GM1'!$G$2:$H$64,2,0)),"",VLOOKUP($D494&amp;"",'GM1'!$G$2:$H$64,2,0))</f>
        <v/>
      </c>
      <c r="F494" s="24" t="str">
        <f>IF(ISNA(VLOOKUP($D494&amp;"",'GM2'!$G$2:$H$64,2,0)),"",VLOOKUP($D494&amp;"",'GM2'!$G$2:$H$64,2,0))</f>
        <v/>
      </c>
      <c r="G494" s="28" t="str">
        <f>IF(ISNA(VLOOKUP($D494&amp;"",'GM3'!$G$2:$H$20,2,0)),"",VLOOKUP($D494&amp;"",'GM3'!$G$2:$H$20,2,0))</f>
        <v/>
      </c>
      <c r="H494" s="21" t="str">
        <f>IF(ISNA(IF((VLOOKUP($D494,'SN1'!$E$2:$F$46,2,0))=1,1,0)),"",VLOOKUP($D494,'SN1'!$E$2:$F$46,2,0))</f>
        <v/>
      </c>
      <c r="I494" s="24" t="str">
        <f>IF(ISNA(IF((VLOOKUP($D494,'SN2'!$E$2:$F$51,2,0))=1,1,0)),"",VLOOKUP($D494,'SN2'!$E$2:$F$51,2,0))</f>
        <v/>
      </c>
      <c r="J494" s="24" t="str">
        <f>IF(ISNA(IF((VLOOKUP($D494,'SN3'!$E$2:$F$43,2,0))=1,2,0)),"",VLOOKUP($D494,'SN3'!$E$2:$F$43,2,0))</f>
        <v/>
      </c>
      <c r="K494" s="24" t="str">
        <f>IF(ISNA(IF((VLOOKUP($D494,'SN4'!$E$2:$F$37,2,0))=1,1,0)),"",VLOOKUP($D494,'SN4'!$E$2:$F$37,2,0))</f>
        <v/>
      </c>
      <c r="L494" s="21" t="str">
        <f>IF(ISNA(IF((VLOOKUP($D494,'GN1'!$F$2:$G$47,2,0))=1,1,0)),"",VLOOKUP($D494,'GN1'!$F$2:$G$47,2,0))</f>
        <v/>
      </c>
      <c r="M494" s="27" t="str">
        <f>IF(ISNA(IF((VLOOKUP($D494,'GN2'!$E$2:$F$37,2,0))=1,1,0)),"",VLOOKUP($D494,'GN2'!$E$2:$F$37,2,0))</f>
        <v/>
      </c>
      <c r="N494" s="27" t="str">
        <f>IF(ISNA(IF((VLOOKUP($D494,'GN3'!$E$2:$F$61,2,0))=1,1,0)),"",VLOOKUP($D494,'GN3'!$E$2:$F$61,2,0))</f>
        <v/>
      </c>
      <c r="O494" s="29" t="str">
        <f>IF(ISNA(IF((VLOOKUP($D494,'GN4'!$E$3:$F$38,2,0))=1,1,0)),"",VLOOKUP($D494,'GN4'!$E$3:$F$38,2,0))</f>
        <v/>
      </c>
      <c r="P494" s="27"/>
      <c r="Q494" s="27"/>
      <c r="R494" s="27"/>
      <c r="S494" s="27"/>
      <c r="T494" s="27"/>
      <c r="U494" s="27"/>
      <c r="V494" s="27" t="str">
        <f>IF(ISNA(IF((VLOOKUP($D494,Chilicookoff!$C$2:$E$37,3,0))=1,1,0)),"",VLOOKUP($D494,Chilicookoff!$C$2:$E$37,3,0))</f>
        <v/>
      </c>
      <c r="W494" s="29" t="str">
        <f>IF(ISNA(VLOOKUP($D494&amp;"",'Advisory Week'!$D$2:$E$32,2,0)),"",VLOOKUP($D494&amp;"",'Advisory Week'!$D$2:$E$32,2,0))</f>
        <v/>
      </c>
      <c r="X494" s="27"/>
      <c r="Y494" s="29" t="str">
        <f>IF(ISNA(IF((VLOOKUP($D494,'B-A-B'!$E$2:$F$70,2,0))=1,1,0)),"",VLOOKUP($D494,'B-A-B'!$E$2:$F$70,2,0))</f>
        <v/>
      </c>
      <c r="Z494" s="27"/>
      <c r="AA494" s="27"/>
      <c r="AB494" s="27" t="str">
        <f t="shared" si="0"/>
        <v/>
      </c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</row>
    <row r="495" spans="1:44" ht="15">
      <c r="A495" s="21">
        <f>Membership!$A499</f>
        <v>0</v>
      </c>
      <c r="B495" s="21">
        <f>Membership!$B499</f>
        <v>0</v>
      </c>
      <c r="C495" s="27">
        <f>Membership!$C499</f>
        <v>0</v>
      </c>
      <c r="D495" s="24">
        <f>Membership!$D499</f>
        <v>0</v>
      </c>
      <c r="E495" s="27" t="str">
        <f>IF(ISNA(VLOOKUP($D495&amp;"",'GM1'!$G$2:$H$64,2,0)),"",VLOOKUP($D495&amp;"",'GM1'!$G$2:$H$64,2,0))</f>
        <v/>
      </c>
      <c r="F495" s="24" t="str">
        <f>IF(ISNA(VLOOKUP($D495&amp;"",'GM2'!$G$2:$H$64,2,0)),"",VLOOKUP($D495&amp;"",'GM2'!$G$2:$H$64,2,0))</f>
        <v/>
      </c>
      <c r="G495" s="28" t="str">
        <f>IF(ISNA(VLOOKUP($D495&amp;"",'GM3'!$G$2:$H$20,2,0)),"",VLOOKUP($D495&amp;"",'GM3'!$G$2:$H$20,2,0))</f>
        <v/>
      </c>
      <c r="H495" s="21" t="str">
        <f>IF(ISNA(IF((VLOOKUP($D495,'SN1'!$E$2:$F$46,2,0))=1,1,0)),"",VLOOKUP($D495,'SN1'!$E$2:$F$46,2,0))</f>
        <v/>
      </c>
      <c r="I495" s="24" t="str">
        <f>IF(ISNA(IF((VLOOKUP($D495,'SN2'!$E$2:$F$51,2,0))=1,1,0)),"",VLOOKUP($D495,'SN2'!$E$2:$F$51,2,0))</f>
        <v/>
      </c>
      <c r="J495" s="24" t="str">
        <f>IF(ISNA(IF((VLOOKUP($D495,'SN3'!$E$2:$F$43,2,0))=1,2,0)),"",VLOOKUP($D495,'SN3'!$E$2:$F$43,2,0))</f>
        <v/>
      </c>
      <c r="K495" s="24" t="str">
        <f>IF(ISNA(IF((VLOOKUP($D495,'SN4'!$E$2:$F$37,2,0))=1,1,0)),"",VLOOKUP($D495,'SN4'!$E$2:$F$37,2,0))</f>
        <v/>
      </c>
      <c r="L495" s="21" t="str">
        <f>IF(ISNA(IF((VLOOKUP($D495,'GN1'!$F$2:$G$47,2,0))=1,1,0)),"",VLOOKUP($D495,'GN1'!$F$2:$G$47,2,0))</f>
        <v/>
      </c>
      <c r="M495" s="27" t="str">
        <f>IF(ISNA(IF((VLOOKUP($D495,'GN2'!$E$2:$F$37,2,0))=1,1,0)),"",VLOOKUP($D495,'GN2'!$E$2:$F$37,2,0))</f>
        <v/>
      </c>
      <c r="N495" s="27" t="str">
        <f>IF(ISNA(IF((VLOOKUP($D495,'GN3'!$E$2:$F$61,2,0))=1,1,0)),"",VLOOKUP($D495,'GN3'!$E$2:$F$61,2,0))</f>
        <v/>
      </c>
      <c r="O495" s="29" t="str">
        <f>IF(ISNA(IF((VLOOKUP($D495,'GN4'!$E$3:$F$38,2,0))=1,1,0)),"",VLOOKUP($D495,'GN4'!$E$3:$F$38,2,0))</f>
        <v/>
      </c>
      <c r="P495" s="27"/>
      <c r="Q495" s="27"/>
      <c r="R495" s="27"/>
      <c r="S495" s="27"/>
      <c r="T495" s="27"/>
      <c r="U495" s="27"/>
      <c r="V495" s="27" t="str">
        <f>IF(ISNA(IF((VLOOKUP($D495,Chilicookoff!$C$2:$E$37,3,0))=1,1,0)),"",VLOOKUP($D495,Chilicookoff!$C$2:$E$37,3,0))</f>
        <v/>
      </c>
      <c r="W495" s="29" t="str">
        <f>IF(ISNA(VLOOKUP($D495&amp;"",'Advisory Week'!$D$2:$E$32,2,0)),"",VLOOKUP($D495&amp;"",'Advisory Week'!$D$2:$E$32,2,0))</f>
        <v/>
      </c>
      <c r="X495" s="27"/>
      <c r="Y495" s="29" t="str">
        <f>IF(ISNA(IF((VLOOKUP($D495,'B-A-B'!$E$2:$F$70,2,0))=1,1,0)),"",VLOOKUP($D495,'B-A-B'!$E$2:$F$70,2,0))</f>
        <v/>
      </c>
      <c r="Z495" s="27"/>
      <c r="AA495" s="27"/>
      <c r="AB495" s="27" t="str">
        <f t="shared" si="0"/>
        <v/>
      </c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</row>
    <row r="496" spans="1:44" ht="15">
      <c r="A496" s="21">
        <f>Membership!$A500</f>
        <v>0</v>
      </c>
      <c r="B496" s="21">
        <f>Membership!$B500</f>
        <v>0</v>
      </c>
      <c r="C496" s="27">
        <f>Membership!$C500</f>
        <v>0</v>
      </c>
      <c r="D496" s="24">
        <f>Membership!$D500</f>
        <v>0</v>
      </c>
      <c r="E496" s="27" t="str">
        <f>IF(ISNA(VLOOKUP($D496&amp;"",'GM1'!$G$2:$H$64,2,0)),"",VLOOKUP($D496&amp;"",'GM1'!$G$2:$H$64,2,0))</f>
        <v/>
      </c>
      <c r="F496" s="24" t="str">
        <f>IF(ISNA(VLOOKUP($D496&amp;"",'GM2'!$G$2:$H$64,2,0)),"",VLOOKUP($D496&amp;"",'GM2'!$G$2:$H$64,2,0))</f>
        <v/>
      </c>
      <c r="G496" s="28" t="str">
        <f>IF(ISNA(VLOOKUP($D496&amp;"",'GM3'!$G$2:$H$20,2,0)),"",VLOOKUP($D496&amp;"",'GM3'!$G$2:$H$20,2,0))</f>
        <v/>
      </c>
      <c r="H496" s="21" t="str">
        <f>IF(ISNA(IF((VLOOKUP($D496,'SN1'!$E$2:$F$46,2,0))=1,1,0)),"",VLOOKUP($D496,'SN1'!$E$2:$F$46,2,0))</f>
        <v/>
      </c>
      <c r="I496" s="24" t="str">
        <f>IF(ISNA(IF((VLOOKUP($D496,'SN2'!$E$2:$F$51,2,0))=1,1,0)),"",VLOOKUP($D496,'SN2'!$E$2:$F$51,2,0))</f>
        <v/>
      </c>
      <c r="J496" s="24" t="str">
        <f>IF(ISNA(IF((VLOOKUP($D496,'SN3'!$E$2:$F$43,2,0))=1,2,0)),"",VLOOKUP($D496,'SN3'!$E$2:$F$43,2,0))</f>
        <v/>
      </c>
      <c r="K496" s="24" t="str">
        <f>IF(ISNA(IF((VLOOKUP($D496,'SN4'!$E$2:$F$37,2,0))=1,1,0)),"",VLOOKUP($D496,'SN4'!$E$2:$F$37,2,0))</f>
        <v/>
      </c>
      <c r="L496" s="21" t="str">
        <f>IF(ISNA(IF((VLOOKUP($D496,'GN1'!$F$2:$G$47,2,0))=1,1,0)),"",VLOOKUP($D496,'GN1'!$F$2:$G$47,2,0))</f>
        <v/>
      </c>
      <c r="M496" s="27" t="str">
        <f>IF(ISNA(IF((VLOOKUP($D496,'GN2'!$E$2:$F$37,2,0))=1,1,0)),"",VLOOKUP($D496,'GN2'!$E$2:$F$37,2,0))</f>
        <v/>
      </c>
      <c r="N496" s="27" t="str">
        <f>IF(ISNA(IF((VLOOKUP($D496,'GN3'!$E$2:$F$61,2,0))=1,1,0)),"",VLOOKUP($D496,'GN3'!$E$2:$F$61,2,0))</f>
        <v/>
      </c>
      <c r="O496" s="29" t="str">
        <f>IF(ISNA(IF((VLOOKUP($D496,'GN4'!$E$3:$F$38,2,0))=1,1,0)),"",VLOOKUP($D496,'GN4'!$E$3:$F$38,2,0))</f>
        <v/>
      </c>
      <c r="P496" s="27"/>
      <c r="Q496" s="27"/>
      <c r="R496" s="27"/>
      <c r="S496" s="27"/>
      <c r="T496" s="27"/>
      <c r="U496" s="27"/>
      <c r="V496" s="27" t="str">
        <f>IF(ISNA(IF((VLOOKUP($D496,Chilicookoff!$C$2:$E$37,3,0))=1,1,0)),"",VLOOKUP($D496,Chilicookoff!$C$2:$E$37,3,0))</f>
        <v/>
      </c>
      <c r="W496" s="29" t="str">
        <f>IF(ISNA(VLOOKUP($D496&amp;"",'Advisory Week'!$D$2:$E$32,2,0)),"",VLOOKUP($D496&amp;"",'Advisory Week'!$D$2:$E$32,2,0))</f>
        <v/>
      </c>
      <c r="X496" s="27"/>
      <c r="Y496" s="29" t="str">
        <f>IF(ISNA(IF((VLOOKUP($D496,'B-A-B'!$E$2:$F$70,2,0))=1,1,0)),"",VLOOKUP($D496,'B-A-B'!$E$2:$F$70,2,0))</f>
        <v/>
      </c>
      <c r="Z496" s="27"/>
      <c r="AA496" s="27"/>
      <c r="AB496" s="27" t="str">
        <f t="shared" si="0"/>
        <v/>
      </c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</row>
    <row r="497" spans="1:44" ht="15">
      <c r="A497" s="21">
        <f>Membership!$A501</f>
        <v>0</v>
      </c>
      <c r="B497" s="21">
        <f>Membership!$B501</f>
        <v>0</v>
      </c>
      <c r="C497" s="27">
        <f>Membership!$C501</f>
        <v>0</v>
      </c>
      <c r="D497" s="24">
        <f>Membership!$D501</f>
        <v>0</v>
      </c>
      <c r="E497" s="27" t="str">
        <f>IF(ISNA(VLOOKUP($D497&amp;"",'GM1'!$G$2:$H$64,2,0)),"",VLOOKUP($D497&amp;"",'GM1'!$G$2:$H$64,2,0))</f>
        <v/>
      </c>
      <c r="F497" s="24" t="str">
        <f>IF(ISNA(VLOOKUP($D497&amp;"",'GM2'!$G$2:$H$64,2,0)),"",VLOOKUP($D497&amp;"",'GM2'!$G$2:$H$64,2,0))</f>
        <v/>
      </c>
      <c r="G497" s="28" t="str">
        <f>IF(ISNA(VLOOKUP($D497&amp;"",'GM3'!$G$2:$H$20,2,0)),"",VLOOKUP($D497&amp;"",'GM3'!$G$2:$H$20,2,0))</f>
        <v/>
      </c>
      <c r="H497" s="21" t="str">
        <f>IF(ISNA(IF((VLOOKUP($D497,'SN1'!$E$2:$F$46,2,0))=1,1,0)),"",VLOOKUP($D497,'SN1'!$E$2:$F$46,2,0))</f>
        <v/>
      </c>
      <c r="I497" s="24" t="str">
        <f>IF(ISNA(IF((VLOOKUP($D497,'SN2'!$E$2:$F$51,2,0))=1,1,0)),"",VLOOKUP($D497,'SN2'!$E$2:$F$51,2,0))</f>
        <v/>
      </c>
      <c r="J497" s="24" t="str">
        <f>IF(ISNA(IF((VLOOKUP($D497,'SN3'!$E$2:$F$43,2,0))=1,2,0)),"",VLOOKUP($D497,'SN3'!$E$2:$F$43,2,0))</f>
        <v/>
      </c>
      <c r="K497" s="24" t="str">
        <f>IF(ISNA(IF((VLOOKUP($D497,'SN4'!$E$2:$F$37,2,0))=1,1,0)),"",VLOOKUP($D497,'SN4'!$E$2:$F$37,2,0))</f>
        <v/>
      </c>
      <c r="L497" s="21" t="str">
        <f>IF(ISNA(IF((VLOOKUP($D497,'GN1'!$F$2:$G$47,2,0))=1,1,0)),"",VLOOKUP($D497,'GN1'!$F$2:$G$47,2,0))</f>
        <v/>
      </c>
      <c r="M497" s="27" t="str">
        <f>IF(ISNA(IF((VLOOKUP($D497,'GN2'!$E$2:$F$37,2,0))=1,1,0)),"",VLOOKUP($D497,'GN2'!$E$2:$F$37,2,0))</f>
        <v/>
      </c>
      <c r="N497" s="27" t="str">
        <f>IF(ISNA(IF((VLOOKUP($D497,'GN3'!$E$2:$F$61,2,0))=1,1,0)),"",VLOOKUP($D497,'GN3'!$E$2:$F$61,2,0))</f>
        <v/>
      </c>
      <c r="O497" s="29" t="str">
        <f>IF(ISNA(IF((VLOOKUP($D497,'GN4'!$E$3:$F$38,2,0))=1,1,0)),"",VLOOKUP($D497,'GN4'!$E$3:$F$38,2,0))</f>
        <v/>
      </c>
      <c r="P497" s="27"/>
      <c r="Q497" s="27"/>
      <c r="R497" s="27"/>
      <c r="S497" s="27"/>
      <c r="T497" s="27"/>
      <c r="U497" s="27"/>
      <c r="V497" s="27" t="str">
        <f>IF(ISNA(IF((VLOOKUP($D497,Chilicookoff!$C$2:$E$37,3,0))=1,1,0)),"",VLOOKUP($D497,Chilicookoff!$C$2:$E$37,3,0))</f>
        <v/>
      </c>
      <c r="W497" s="29" t="str">
        <f>IF(ISNA(VLOOKUP($D497&amp;"",'Advisory Week'!$D$2:$E$32,2,0)),"",VLOOKUP($D497&amp;"",'Advisory Week'!$D$2:$E$32,2,0))</f>
        <v/>
      </c>
      <c r="X497" s="27"/>
      <c r="Y497" s="29" t="str">
        <f>IF(ISNA(IF((VLOOKUP($D497,'B-A-B'!$E$2:$F$70,2,0))=1,1,0)),"",VLOOKUP($D497,'B-A-B'!$E$2:$F$70,2,0))</f>
        <v/>
      </c>
      <c r="Z497" s="27"/>
      <c r="AA497" s="27"/>
      <c r="AB497" s="27" t="str">
        <f t="shared" si="0"/>
        <v/>
      </c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</row>
    <row r="498" spans="1:44" ht="15">
      <c r="A498" s="21">
        <f>Membership!$A502</f>
        <v>0</v>
      </c>
      <c r="B498" s="21">
        <f>Membership!$B502</f>
        <v>0</v>
      </c>
      <c r="C498" s="27">
        <f>Membership!$C502</f>
        <v>0</v>
      </c>
      <c r="D498" s="24">
        <f>Membership!$D502</f>
        <v>0</v>
      </c>
      <c r="E498" s="27" t="str">
        <f>IF(ISNA(VLOOKUP($D498&amp;"",'GM1'!$G$2:$H$64,2,0)),"",VLOOKUP($D498&amp;"",'GM1'!$G$2:$H$64,2,0))</f>
        <v/>
      </c>
      <c r="F498" s="24" t="str">
        <f>IF(ISNA(VLOOKUP($D498&amp;"",'GM2'!$G$2:$H$64,2,0)),"",VLOOKUP($D498&amp;"",'GM2'!$G$2:$H$64,2,0))</f>
        <v/>
      </c>
      <c r="G498" s="28" t="str">
        <f>IF(ISNA(VLOOKUP($D498&amp;"",'GM3'!$G$2:$H$20,2,0)),"",VLOOKUP($D498&amp;"",'GM3'!$G$2:$H$20,2,0))</f>
        <v/>
      </c>
      <c r="H498" s="21" t="str">
        <f>IF(ISNA(IF((VLOOKUP($D498,'SN1'!$E$2:$F$46,2,0))=1,1,0)),"",VLOOKUP($D498,'SN1'!$E$2:$F$46,2,0))</f>
        <v/>
      </c>
      <c r="I498" s="24" t="str">
        <f>IF(ISNA(IF((VLOOKUP($D498,'SN2'!$E$2:$F$51,2,0))=1,1,0)),"",VLOOKUP($D498,'SN2'!$E$2:$F$51,2,0))</f>
        <v/>
      </c>
      <c r="J498" s="24" t="str">
        <f>IF(ISNA(IF((VLOOKUP($D498,'SN3'!$E$2:$F$43,2,0))=1,2,0)),"",VLOOKUP($D498,'SN3'!$E$2:$F$43,2,0))</f>
        <v/>
      </c>
      <c r="K498" s="24" t="str">
        <f>IF(ISNA(IF((VLOOKUP($D498,'SN4'!$E$2:$F$37,2,0))=1,1,0)),"",VLOOKUP($D498,'SN4'!$E$2:$F$37,2,0))</f>
        <v/>
      </c>
      <c r="L498" s="21" t="str">
        <f>IF(ISNA(IF((VLOOKUP($D498,'GN1'!$F$2:$G$47,2,0))=1,1,0)),"",VLOOKUP($D498,'GN1'!$F$2:$G$47,2,0))</f>
        <v/>
      </c>
      <c r="M498" s="27" t="str">
        <f>IF(ISNA(IF((VLOOKUP($D498,'GN2'!$E$2:$F$37,2,0))=1,1,0)),"",VLOOKUP($D498,'GN2'!$E$2:$F$37,2,0))</f>
        <v/>
      </c>
      <c r="N498" s="27" t="str">
        <f>IF(ISNA(IF((VLOOKUP($D498,'GN3'!$E$2:$F$61,2,0))=1,1,0)),"",VLOOKUP($D498,'GN3'!$E$2:$F$61,2,0))</f>
        <v/>
      </c>
      <c r="O498" s="29" t="str">
        <f>IF(ISNA(IF((VLOOKUP($D498,'GN4'!$E$3:$F$38,2,0))=1,1,0)),"",VLOOKUP($D498,'GN4'!$E$3:$F$38,2,0))</f>
        <v/>
      </c>
      <c r="P498" s="27"/>
      <c r="Q498" s="27"/>
      <c r="R498" s="27"/>
      <c r="S498" s="27"/>
      <c r="T498" s="27"/>
      <c r="U498" s="27"/>
      <c r="V498" s="27" t="str">
        <f>IF(ISNA(IF((VLOOKUP($D498,Chilicookoff!$C$2:$E$37,3,0))=1,1,0)),"",VLOOKUP($D498,Chilicookoff!$C$2:$E$37,3,0))</f>
        <v/>
      </c>
      <c r="W498" s="29" t="str">
        <f>IF(ISNA(VLOOKUP($D498&amp;"",'Advisory Week'!$D$2:$E$32,2,0)),"",VLOOKUP($D498&amp;"",'Advisory Week'!$D$2:$E$32,2,0))</f>
        <v/>
      </c>
      <c r="X498" s="27"/>
      <c r="Y498" s="29" t="str">
        <f>IF(ISNA(IF((VLOOKUP($D498,'B-A-B'!$E$2:$F$70,2,0))=1,1,0)),"",VLOOKUP($D498,'B-A-B'!$E$2:$F$70,2,0))</f>
        <v/>
      </c>
      <c r="Z498" s="27"/>
      <c r="AA498" s="27"/>
      <c r="AB498" s="27" t="str">
        <f t="shared" si="0"/>
        <v/>
      </c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</row>
    <row r="499" spans="1:44" ht="15">
      <c r="A499" s="21">
        <f>Membership!$A503</f>
        <v>0</v>
      </c>
      <c r="B499" s="21">
        <f>Membership!$B503</f>
        <v>0</v>
      </c>
      <c r="C499" s="27">
        <f>Membership!$C503</f>
        <v>0</v>
      </c>
      <c r="D499" s="24">
        <f>Membership!$D503</f>
        <v>0</v>
      </c>
      <c r="E499" s="27" t="str">
        <f>IF(ISNA(VLOOKUP($D499&amp;"",'GM1'!$G$2:$H$64,2,0)),"",VLOOKUP($D499&amp;"",'GM1'!$G$2:$H$64,2,0))</f>
        <v/>
      </c>
      <c r="F499" s="24" t="str">
        <f>IF(ISNA(VLOOKUP($D499&amp;"",'GM2'!$G$2:$H$64,2,0)),"",VLOOKUP($D499&amp;"",'GM2'!$G$2:$H$64,2,0))</f>
        <v/>
      </c>
      <c r="G499" s="28" t="str">
        <f>IF(ISNA(VLOOKUP($D499&amp;"",'GM3'!$G$2:$H$20,2,0)),"",VLOOKUP($D499&amp;"",'GM3'!$G$2:$H$20,2,0))</f>
        <v/>
      </c>
      <c r="H499" s="21" t="str">
        <f>IF(ISNA(IF((VLOOKUP($D499,'SN1'!$E$2:$F$46,2,0))=1,1,0)),"",VLOOKUP($D499,'SN1'!$E$2:$F$46,2,0))</f>
        <v/>
      </c>
      <c r="I499" s="24" t="str">
        <f>IF(ISNA(IF((VLOOKUP($D499,'SN2'!$E$2:$F$51,2,0))=1,1,0)),"",VLOOKUP($D499,'SN2'!$E$2:$F$51,2,0))</f>
        <v/>
      </c>
      <c r="J499" s="24" t="str">
        <f>IF(ISNA(IF((VLOOKUP($D499,'SN3'!$E$2:$F$43,2,0))=1,2,0)),"",VLOOKUP($D499,'SN3'!$E$2:$F$43,2,0))</f>
        <v/>
      </c>
      <c r="K499" s="24" t="str">
        <f>IF(ISNA(IF((VLOOKUP($D499,'SN4'!$E$2:$F$37,2,0))=1,1,0)),"",VLOOKUP($D499,'SN4'!$E$2:$F$37,2,0))</f>
        <v/>
      </c>
      <c r="L499" s="21" t="str">
        <f>IF(ISNA(IF((VLOOKUP($D499,'GN1'!$F$2:$G$47,2,0))=1,1,0)),"",VLOOKUP($D499,'GN1'!$F$2:$G$47,2,0))</f>
        <v/>
      </c>
      <c r="M499" s="27" t="str">
        <f>IF(ISNA(IF((VLOOKUP($D499,'GN2'!$E$2:$F$37,2,0))=1,1,0)),"",VLOOKUP($D499,'GN2'!$E$2:$F$37,2,0))</f>
        <v/>
      </c>
      <c r="N499" s="27" t="str">
        <f>IF(ISNA(IF((VLOOKUP($D499,'GN3'!$E$2:$F$61,2,0))=1,1,0)),"",VLOOKUP($D499,'GN3'!$E$2:$F$61,2,0))</f>
        <v/>
      </c>
      <c r="O499" s="29" t="str">
        <f>IF(ISNA(IF((VLOOKUP($D499,'GN4'!$E$3:$F$38,2,0))=1,1,0)),"",VLOOKUP($D499,'GN4'!$E$3:$F$38,2,0))</f>
        <v/>
      </c>
      <c r="P499" s="27"/>
      <c r="Q499" s="27"/>
      <c r="R499" s="27"/>
      <c r="S499" s="27"/>
      <c r="T499" s="27"/>
      <c r="U499" s="27"/>
      <c r="V499" s="27" t="str">
        <f>IF(ISNA(IF((VLOOKUP($D499,Chilicookoff!$C$2:$E$37,3,0))=1,1,0)),"",VLOOKUP($D499,Chilicookoff!$C$2:$E$37,3,0))</f>
        <v/>
      </c>
      <c r="W499" s="29" t="str">
        <f>IF(ISNA(VLOOKUP($D499&amp;"",'Advisory Week'!$D$2:$E$32,2,0)),"",VLOOKUP($D499&amp;"",'Advisory Week'!$D$2:$E$32,2,0))</f>
        <v/>
      </c>
      <c r="X499" s="27"/>
      <c r="Y499" s="29" t="str">
        <f>IF(ISNA(IF((VLOOKUP($D499,'B-A-B'!$E$2:$F$70,2,0))=1,1,0)),"",VLOOKUP($D499,'B-A-B'!$E$2:$F$70,2,0))</f>
        <v/>
      </c>
      <c r="Z499" s="27"/>
      <c r="AA499" s="27"/>
      <c r="AB499" s="27" t="str">
        <f t="shared" si="0"/>
        <v/>
      </c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</row>
    <row r="500" spans="1:44" ht="15">
      <c r="A500" s="21">
        <f>Membership!$A504</f>
        <v>0</v>
      </c>
      <c r="B500" s="21">
        <f>Membership!$B504</f>
        <v>0</v>
      </c>
      <c r="C500" s="27">
        <f>Membership!$C504</f>
        <v>0</v>
      </c>
      <c r="D500" s="24">
        <f>Membership!$D504</f>
        <v>0</v>
      </c>
      <c r="E500" s="27" t="str">
        <f>IF(ISNA(VLOOKUP($D500&amp;"",'GM1'!$G$2:$H$64,2,0)),"",VLOOKUP($D500&amp;"",'GM1'!$G$2:$H$64,2,0))</f>
        <v/>
      </c>
      <c r="F500" s="24" t="str">
        <f>IF(ISNA(VLOOKUP($D500&amp;"",'GM2'!$G$2:$H$64,2,0)),"",VLOOKUP($D500&amp;"",'GM2'!$G$2:$H$64,2,0))</f>
        <v/>
      </c>
      <c r="G500" s="28" t="str">
        <f>IF(ISNA(VLOOKUP($D500&amp;"",'GM3'!$G$2:$H$20,2,0)),"",VLOOKUP($D500&amp;"",'GM3'!$G$2:$H$20,2,0))</f>
        <v/>
      </c>
      <c r="H500" s="21" t="str">
        <f>IF(ISNA(IF((VLOOKUP($D500,'SN1'!$E$2:$F$46,2,0))=1,1,0)),"",VLOOKUP($D500,'SN1'!$E$2:$F$46,2,0))</f>
        <v/>
      </c>
      <c r="I500" s="24" t="str">
        <f>IF(ISNA(IF((VLOOKUP($D500,'SN2'!$E$2:$F$51,2,0))=1,1,0)),"",VLOOKUP($D500,'SN2'!$E$2:$F$51,2,0))</f>
        <v/>
      </c>
      <c r="J500" s="24" t="str">
        <f>IF(ISNA(IF((VLOOKUP($D500,'SN3'!$E$2:$F$43,2,0))=1,2,0)),"",VLOOKUP($D500,'SN3'!$E$2:$F$43,2,0))</f>
        <v/>
      </c>
      <c r="K500" s="24" t="str">
        <f>IF(ISNA(IF((VLOOKUP($D500,'SN4'!$E$2:$F$37,2,0))=1,1,0)),"",VLOOKUP($D500,'SN4'!$E$2:$F$37,2,0))</f>
        <v/>
      </c>
      <c r="L500" s="21" t="str">
        <f>IF(ISNA(IF((VLOOKUP($D500,'GN1'!$F$2:$G$47,2,0))=1,1,0)),"",VLOOKUP($D500,'GN1'!$F$2:$G$47,2,0))</f>
        <v/>
      </c>
      <c r="M500" s="27" t="str">
        <f>IF(ISNA(IF((VLOOKUP($D500,'GN2'!$E$2:$F$37,2,0))=1,1,0)),"",VLOOKUP($D500,'GN2'!$E$2:$F$37,2,0))</f>
        <v/>
      </c>
      <c r="N500" s="27" t="str">
        <f>IF(ISNA(IF((VLOOKUP($D500,'GN3'!$E$2:$F$61,2,0))=1,1,0)),"",VLOOKUP($D500,'GN3'!$E$2:$F$61,2,0))</f>
        <v/>
      </c>
      <c r="O500" s="29" t="str">
        <f>IF(ISNA(IF((VLOOKUP($D500,'GN4'!$E$3:$F$38,2,0))=1,1,0)),"",VLOOKUP($D500,'GN4'!$E$3:$F$38,2,0))</f>
        <v/>
      </c>
      <c r="P500" s="27"/>
      <c r="Q500" s="27"/>
      <c r="R500" s="27"/>
      <c r="S500" s="27"/>
      <c r="T500" s="27"/>
      <c r="U500" s="27"/>
      <c r="V500" s="27" t="str">
        <f>IF(ISNA(IF((VLOOKUP($D500,Chilicookoff!$C$2:$E$37,3,0))=1,1,0)),"",VLOOKUP($D500,Chilicookoff!$C$2:$E$37,3,0))</f>
        <v/>
      </c>
      <c r="W500" s="29" t="str">
        <f>IF(ISNA(VLOOKUP($D500&amp;"",'Advisory Week'!$D$2:$E$32,2,0)),"",VLOOKUP($D500&amp;"",'Advisory Week'!$D$2:$E$32,2,0))</f>
        <v/>
      </c>
      <c r="X500" s="27"/>
      <c r="Y500" s="29" t="str">
        <f>IF(ISNA(IF((VLOOKUP($D500,'B-A-B'!$E$2:$F$70,2,0))=1,1,0)),"",VLOOKUP($D500,'B-A-B'!$E$2:$F$70,2,0))</f>
        <v/>
      </c>
      <c r="Z500" s="27"/>
      <c r="AA500" s="27"/>
      <c r="AB500" s="27" t="str">
        <f t="shared" si="0"/>
        <v/>
      </c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</row>
    <row r="501" spans="1:44" ht="15">
      <c r="A501" s="21">
        <f>Membership!$A505</f>
        <v>0</v>
      </c>
      <c r="B501" s="21">
        <f>Membership!$B505</f>
        <v>0</v>
      </c>
      <c r="C501" s="27">
        <f>Membership!$C505</f>
        <v>0</v>
      </c>
      <c r="D501" s="24">
        <f>Membership!$D505</f>
        <v>0</v>
      </c>
      <c r="E501" s="27" t="str">
        <f>IF(ISNA(VLOOKUP($D501&amp;"",'GM1'!$G$2:$H$64,2,0)),"",VLOOKUP($D501&amp;"",'GM1'!$G$2:$H$64,2,0))</f>
        <v/>
      </c>
      <c r="F501" s="24" t="str">
        <f>IF(ISNA(VLOOKUP($D501&amp;"",'GM2'!$G$2:$H$64,2,0)),"",VLOOKUP($D501&amp;"",'GM2'!$G$2:$H$64,2,0))</f>
        <v/>
      </c>
      <c r="G501" s="28" t="str">
        <f>IF(ISNA(VLOOKUP($D501&amp;"",'GM3'!$G$2:$H$20,2,0)),"",VLOOKUP($D501&amp;"",'GM3'!$G$2:$H$20,2,0))</f>
        <v/>
      </c>
      <c r="H501" s="21" t="str">
        <f>IF(ISNA(IF((VLOOKUP($D501,'SN1'!$E$2:$F$46,2,0))=1,1,0)),"",VLOOKUP($D501,'SN1'!$E$2:$F$46,2,0))</f>
        <v/>
      </c>
      <c r="I501" s="24" t="str">
        <f>IF(ISNA(IF((VLOOKUP($D501,'SN2'!$E$2:$F$51,2,0))=1,1,0)),"",VLOOKUP($D501,'SN2'!$E$2:$F$51,2,0))</f>
        <v/>
      </c>
      <c r="J501" s="24" t="str">
        <f>IF(ISNA(IF((VLOOKUP($D501,'SN3'!$E$2:$F$43,2,0))=1,2,0)),"",VLOOKUP($D501,'SN3'!$E$2:$F$43,2,0))</f>
        <v/>
      </c>
      <c r="K501" s="24" t="str">
        <f>IF(ISNA(IF((VLOOKUP($D501,'SN4'!$E$2:$F$37,2,0))=1,1,0)),"",VLOOKUP($D501,'SN4'!$E$2:$F$37,2,0))</f>
        <v/>
      </c>
      <c r="L501" s="21" t="str">
        <f>IF(ISNA(IF((VLOOKUP($D501,'GN1'!$F$2:$G$47,2,0))=1,1,0)),"",VLOOKUP($D501,'GN1'!$F$2:$G$47,2,0))</f>
        <v/>
      </c>
      <c r="M501" s="27" t="str">
        <f>IF(ISNA(IF((VLOOKUP($D501,'GN2'!$E$2:$F$37,2,0))=1,1,0)),"",VLOOKUP($D501,'GN2'!$E$2:$F$37,2,0))</f>
        <v/>
      </c>
      <c r="N501" s="27" t="str">
        <f>IF(ISNA(IF((VLOOKUP($D501,'GN3'!$E$2:$F$61,2,0))=1,1,0)),"",VLOOKUP($D501,'GN3'!$E$2:$F$61,2,0))</f>
        <v/>
      </c>
      <c r="O501" s="29" t="str">
        <f>IF(ISNA(IF((VLOOKUP($D501,'GN4'!$E$3:$F$38,2,0))=1,1,0)),"",VLOOKUP($D501,'GN4'!$E$3:$F$38,2,0))</f>
        <v/>
      </c>
      <c r="P501" s="27"/>
      <c r="Q501" s="27"/>
      <c r="R501" s="27"/>
      <c r="S501" s="27"/>
      <c r="T501" s="27"/>
      <c r="U501" s="27"/>
      <c r="V501" s="27" t="str">
        <f>IF(ISNA(IF((VLOOKUP($D501,Chilicookoff!$C$2:$E$37,3,0))=1,1,0)),"",VLOOKUP($D501,Chilicookoff!$C$2:$E$37,3,0))</f>
        <v/>
      </c>
      <c r="W501" s="29" t="str">
        <f>IF(ISNA(VLOOKUP($D501&amp;"",'Advisory Week'!$D$2:$E$32,2,0)),"",VLOOKUP($D501&amp;"",'Advisory Week'!$D$2:$E$32,2,0))</f>
        <v/>
      </c>
      <c r="X501" s="27"/>
      <c r="Y501" s="29" t="str">
        <f>IF(ISNA(IF((VLOOKUP($D501,'B-A-B'!$E$2:$F$70,2,0))=1,1,0)),"",VLOOKUP($D501,'B-A-B'!$E$2:$F$70,2,0))</f>
        <v/>
      </c>
      <c r="Z501" s="27"/>
      <c r="AA501" s="27"/>
      <c r="AB501" s="27" t="str">
        <f t="shared" si="0"/>
        <v/>
      </c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</row>
    <row r="502" spans="1:44" ht="15">
      <c r="A502" s="21">
        <f>Membership!$A506</f>
        <v>0</v>
      </c>
      <c r="B502" s="21">
        <f>Membership!$B506</f>
        <v>0</v>
      </c>
      <c r="C502" s="27">
        <f>Membership!$C506</f>
        <v>0</v>
      </c>
      <c r="D502" s="24">
        <f>Membership!$D506</f>
        <v>0</v>
      </c>
      <c r="E502" s="27" t="str">
        <f>IF(ISNA(VLOOKUP($D502&amp;"",'GM1'!$G$2:$H$64,2,0)),"",VLOOKUP($D502&amp;"",'GM1'!$G$2:$H$64,2,0))</f>
        <v/>
      </c>
      <c r="F502" s="24" t="str">
        <f>IF(ISNA(VLOOKUP($D502&amp;"",'GM2'!$G$2:$H$64,2,0)),"",VLOOKUP($D502&amp;"",'GM2'!$G$2:$H$64,2,0))</f>
        <v/>
      </c>
      <c r="G502" s="28" t="str">
        <f>IF(ISNA(VLOOKUP($D502&amp;"",'GM3'!$G$2:$H$20,2,0)),"",VLOOKUP($D502&amp;"",'GM3'!$G$2:$H$20,2,0))</f>
        <v/>
      </c>
      <c r="H502" s="21" t="str">
        <f>IF(ISNA(IF((VLOOKUP($D502,'SN1'!$E$2:$F$46,2,0))=1,1,0)),"",VLOOKUP($D502,'SN1'!$E$2:$F$46,2,0))</f>
        <v/>
      </c>
      <c r="I502" s="24" t="str">
        <f>IF(ISNA(IF((VLOOKUP($D502,'SN2'!$E$2:$F$51,2,0))=1,1,0)),"",VLOOKUP($D502,'SN2'!$E$2:$F$51,2,0))</f>
        <v/>
      </c>
      <c r="J502" s="24" t="str">
        <f>IF(ISNA(IF((VLOOKUP($D502,'SN3'!$E$2:$F$43,2,0))=1,2,0)),"",VLOOKUP($D502,'SN3'!$E$2:$F$43,2,0))</f>
        <v/>
      </c>
      <c r="K502" s="24" t="str">
        <f>IF(ISNA(IF((VLOOKUP($D502,'SN4'!$E$2:$F$37,2,0))=1,1,0)),"",VLOOKUP($D502,'SN4'!$E$2:$F$37,2,0))</f>
        <v/>
      </c>
      <c r="L502" s="21" t="str">
        <f>IF(ISNA(IF((VLOOKUP($D502,'GN1'!$F$2:$G$47,2,0))=1,1,0)),"",VLOOKUP($D502,'GN1'!$F$2:$G$47,2,0))</f>
        <v/>
      </c>
      <c r="M502" s="27" t="str">
        <f>IF(ISNA(IF((VLOOKUP($D502,'GN2'!$E$2:$F$37,2,0))=1,1,0)),"",VLOOKUP($D502,'GN2'!$E$2:$F$37,2,0))</f>
        <v/>
      </c>
      <c r="N502" s="27" t="str">
        <f>IF(ISNA(IF((VLOOKUP($D502,'GN3'!$E$2:$F$61,2,0))=1,1,0)),"",VLOOKUP($D502,'GN3'!$E$2:$F$61,2,0))</f>
        <v/>
      </c>
      <c r="O502" s="29" t="str">
        <f>IF(ISNA(IF((VLOOKUP($D502,'GN4'!$E$3:$F$38,2,0))=1,1,0)),"",VLOOKUP($D502,'GN4'!$E$3:$F$38,2,0))</f>
        <v/>
      </c>
      <c r="P502" s="27"/>
      <c r="Q502" s="27"/>
      <c r="R502" s="27"/>
      <c r="S502" s="27"/>
      <c r="T502" s="27"/>
      <c r="U502" s="27"/>
      <c r="V502" s="27" t="str">
        <f>IF(ISNA(IF((VLOOKUP($D502,Chilicookoff!$C$2:$E$37,3,0))=1,1,0)),"",VLOOKUP($D502,Chilicookoff!$C$2:$E$37,3,0))</f>
        <v/>
      </c>
      <c r="W502" s="29" t="str">
        <f>IF(ISNA(VLOOKUP($D502&amp;"",'Advisory Week'!$D$2:$E$32,2,0)),"",VLOOKUP($D502&amp;"",'Advisory Week'!$D$2:$E$32,2,0))</f>
        <v/>
      </c>
      <c r="X502" s="27"/>
      <c r="Y502" s="29" t="str">
        <f>IF(ISNA(IF((VLOOKUP($D502,'B-A-B'!$E$2:$F$70,2,0))=1,1,0)),"",VLOOKUP($D502,'B-A-B'!$E$2:$F$70,2,0))</f>
        <v/>
      </c>
      <c r="Z502" s="27"/>
      <c r="AA502" s="27"/>
      <c r="AB502" s="27" t="str">
        <f t="shared" si="0"/>
        <v/>
      </c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</row>
    <row r="503" spans="1:44" ht="15">
      <c r="A503" s="21">
        <f>Membership!$A507</f>
        <v>0</v>
      </c>
      <c r="B503" s="21">
        <f>Membership!$B507</f>
        <v>0</v>
      </c>
      <c r="C503" s="27">
        <f>Membership!$C507</f>
        <v>0</v>
      </c>
      <c r="D503" s="24">
        <f>Membership!$D507</f>
        <v>0</v>
      </c>
      <c r="E503" s="27" t="str">
        <f>IF(ISNA(VLOOKUP($D503&amp;"",'GM1'!$G$2:$H$64,2,0)),"",VLOOKUP($D503&amp;"",'GM1'!$G$2:$H$64,2,0))</f>
        <v/>
      </c>
      <c r="F503" s="24" t="str">
        <f>IF(ISNA(VLOOKUP($D503&amp;"",'GM2'!$G$2:$H$64,2,0)),"",VLOOKUP($D503&amp;"",'GM2'!$G$2:$H$64,2,0))</f>
        <v/>
      </c>
      <c r="G503" s="28" t="str">
        <f>IF(ISNA(VLOOKUP($D503&amp;"",'GM3'!$G$2:$H$20,2,0)),"",VLOOKUP($D503&amp;"",'GM3'!$G$2:$H$20,2,0))</f>
        <v/>
      </c>
      <c r="H503" s="21" t="str">
        <f>IF(ISNA(IF((VLOOKUP($D503,'SN1'!$E$2:$F$46,2,0))=1,1,0)),"",VLOOKUP($D503,'SN1'!$E$2:$F$46,2,0))</f>
        <v/>
      </c>
      <c r="I503" s="24" t="str">
        <f>IF(ISNA(IF((VLOOKUP($D503,'SN2'!$E$2:$F$51,2,0))=1,1,0)),"",VLOOKUP($D503,'SN2'!$E$2:$F$51,2,0))</f>
        <v/>
      </c>
      <c r="J503" s="24" t="str">
        <f>IF(ISNA(IF((VLOOKUP($D503,'SN3'!$E$2:$F$43,2,0))=1,2,0)),"",VLOOKUP($D503,'SN3'!$E$2:$F$43,2,0))</f>
        <v/>
      </c>
      <c r="K503" s="24" t="str">
        <f>IF(ISNA(IF((VLOOKUP($D503,'SN4'!$E$2:$F$37,2,0))=1,1,0)),"",VLOOKUP($D503,'SN4'!$E$2:$F$37,2,0))</f>
        <v/>
      </c>
      <c r="L503" s="21" t="str">
        <f>IF(ISNA(IF((VLOOKUP($D503,'GN1'!$F$2:$G$47,2,0))=1,1,0)),"",VLOOKUP($D503,'GN1'!$F$2:$G$47,2,0))</f>
        <v/>
      </c>
      <c r="M503" s="27" t="str">
        <f>IF(ISNA(IF((VLOOKUP($D503,'GN2'!$E$2:$F$37,2,0))=1,1,0)),"",VLOOKUP($D503,'GN2'!$E$2:$F$37,2,0))</f>
        <v/>
      </c>
      <c r="N503" s="27" t="str">
        <f>IF(ISNA(IF((VLOOKUP($D503,'GN3'!$E$2:$F$61,2,0))=1,1,0)),"",VLOOKUP($D503,'GN3'!$E$2:$F$61,2,0))</f>
        <v/>
      </c>
      <c r="O503" s="29" t="str">
        <f>IF(ISNA(IF((VLOOKUP($D503,'GN4'!$E$3:$F$38,2,0))=1,1,0)),"",VLOOKUP($D503,'GN4'!$E$3:$F$38,2,0))</f>
        <v/>
      </c>
      <c r="P503" s="27"/>
      <c r="Q503" s="27"/>
      <c r="R503" s="27"/>
      <c r="S503" s="27"/>
      <c r="T503" s="27"/>
      <c r="U503" s="27"/>
      <c r="V503" s="27" t="str">
        <f>IF(ISNA(IF((VLOOKUP($D503,Chilicookoff!$C$2:$E$37,3,0))=1,1,0)),"",VLOOKUP($D503,Chilicookoff!$C$2:$E$37,3,0))</f>
        <v/>
      </c>
      <c r="W503" s="29" t="str">
        <f>IF(ISNA(VLOOKUP($D503&amp;"",'Advisory Week'!$D$2:$E$32,2,0)),"",VLOOKUP($D503&amp;"",'Advisory Week'!$D$2:$E$32,2,0))</f>
        <v/>
      </c>
      <c r="X503" s="27"/>
      <c r="Y503" s="29" t="str">
        <f>IF(ISNA(IF((VLOOKUP($D503,'B-A-B'!$E$2:$F$70,2,0))=1,1,0)),"",VLOOKUP($D503,'B-A-B'!$E$2:$F$70,2,0))</f>
        <v/>
      </c>
      <c r="Z503" s="27"/>
      <c r="AA503" s="27"/>
      <c r="AB503" s="27" t="str">
        <f t="shared" si="0"/>
        <v/>
      </c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</row>
    <row r="504" spans="1:44" ht="15">
      <c r="A504" s="21">
        <f>Membership!$A508</f>
        <v>0</v>
      </c>
      <c r="B504" s="21">
        <f>Membership!$B508</f>
        <v>0</v>
      </c>
      <c r="C504" s="27">
        <f>Membership!$C508</f>
        <v>0</v>
      </c>
      <c r="D504" s="24">
        <f>Membership!$D508</f>
        <v>0</v>
      </c>
      <c r="E504" s="27" t="str">
        <f>IF(ISNA(VLOOKUP($D504&amp;"",'GM1'!$G$2:$H$64,2,0)),"",VLOOKUP($D504&amp;"",'GM1'!$G$2:$H$64,2,0))</f>
        <v/>
      </c>
      <c r="F504" s="24" t="str">
        <f>IF(ISNA(VLOOKUP($D504&amp;"",'GM2'!$G$2:$H$64,2,0)),"",VLOOKUP($D504&amp;"",'GM2'!$G$2:$H$64,2,0))</f>
        <v/>
      </c>
      <c r="G504" s="28" t="str">
        <f>IF(ISNA(VLOOKUP($D504&amp;"",'GM3'!$G$2:$H$20,2,0)),"",VLOOKUP($D504&amp;"",'GM3'!$G$2:$H$20,2,0))</f>
        <v/>
      </c>
      <c r="H504" s="21" t="str">
        <f>IF(ISNA(IF((VLOOKUP($D504,'SN1'!$E$2:$F$46,2,0))=1,1,0)),"",VLOOKUP($D504,'SN1'!$E$2:$F$46,2,0))</f>
        <v/>
      </c>
      <c r="I504" s="24" t="str">
        <f>IF(ISNA(IF((VLOOKUP($D504,'SN2'!$E$2:$F$51,2,0))=1,1,0)),"",VLOOKUP($D504,'SN2'!$E$2:$F$51,2,0))</f>
        <v/>
      </c>
      <c r="J504" s="24" t="str">
        <f>IF(ISNA(IF((VLOOKUP($D504,'SN3'!$E$2:$F$43,2,0))=1,2,0)),"",VLOOKUP($D504,'SN3'!$E$2:$F$43,2,0))</f>
        <v/>
      </c>
      <c r="K504" s="24" t="str">
        <f>IF(ISNA(IF((VLOOKUP($D504,'SN4'!$E$2:$F$37,2,0))=1,1,0)),"",VLOOKUP($D504,'SN4'!$E$2:$F$37,2,0))</f>
        <v/>
      </c>
      <c r="L504" s="21" t="str">
        <f>IF(ISNA(IF((VLOOKUP($D504,'GN1'!$F$2:$G$47,2,0))=1,1,0)),"",VLOOKUP($D504,'GN1'!$F$2:$G$47,2,0))</f>
        <v/>
      </c>
      <c r="M504" s="27" t="str">
        <f>IF(ISNA(IF((VLOOKUP($D504,'GN2'!$E$2:$F$37,2,0))=1,1,0)),"",VLOOKUP($D504,'GN2'!$E$2:$F$37,2,0))</f>
        <v/>
      </c>
      <c r="N504" s="27" t="str">
        <f>IF(ISNA(IF((VLOOKUP($D504,'GN3'!$E$2:$F$61,2,0))=1,1,0)),"",VLOOKUP($D504,'GN3'!$E$2:$F$61,2,0))</f>
        <v/>
      </c>
      <c r="O504" s="29" t="str">
        <f>IF(ISNA(IF((VLOOKUP($D504,'GN4'!$E$3:$F$38,2,0))=1,1,0)),"",VLOOKUP($D504,'GN4'!$E$3:$F$38,2,0))</f>
        <v/>
      </c>
      <c r="P504" s="27"/>
      <c r="Q504" s="27"/>
      <c r="R504" s="27"/>
      <c r="S504" s="27"/>
      <c r="T504" s="27"/>
      <c r="U504" s="27"/>
      <c r="V504" s="27" t="str">
        <f>IF(ISNA(IF((VLOOKUP($D504,Chilicookoff!$C$2:$E$37,3,0))=1,1,0)),"",VLOOKUP($D504,Chilicookoff!$C$2:$E$37,3,0))</f>
        <v/>
      </c>
      <c r="W504" s="29" t="str">
        <f>IF(ISNA(VLOOKUP($D504&amp;"",'Advisory Week'!$D$2:$E$32,2,0)),"",VLOOKUP($D504&amp;"",'Advisory Week'!$D$2:$E$32,2,0))</f>
        <v/>
      </c>
      <c r="X504" s="27"/>
      <c r="Y504" s="29" t="str">
        <f>IF(ISNA(IF((VLOOKUP($D504,'B-A-B'!$E$2:$F$70,2,0))=1,1,0)),"",VLOOKUP($D504,'B-A-B'!$E$2:$F$70,2,0))</f>
        <v/>
      </c>
      <c r="Z504" s="27"/>
      <c r="AA504" s="27"/>
      <c r="AB504" s="27" t="str">
        <f t="shared" si="0"/>
        <v/>
      </c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</row>
    <row r="505" spans="1:44" ht="15">
      <c r="A505" s="21">
        <f>Membership!$A509</f>
        <v>0</v>
      </c>
      <c r="B505" s="21">
        <f>Membership!$B509</f>
        <v>0</v>
      </c>
      <c r="C505" s="27">
        <f>Membership!$C509</f>
        <v>0</v>
      </c>
      <c r="D505" s="24">
        <f>Membership!$D509</f>
        <v>0</v>
      </c>
      <c r="E505" s="27" t="str">
        <f>IF(ISNA(VLOOKUP($D505&amp;"",'GM1'!$G$2:$H$64,2,0)),"",VLOOKUP($D505&amp;"",'GM1'!$G$2:$H$64,2,0))</f>
        <v/>
      </c>
      <c r="F505" s="24" t="str">
        <f>IF(ISNA(VLOOKUP($D505&amp;"",'GM2'!$G$2:$H$64,2,0)),"",VLOOKUP($D505&amp;"",'GM2'!$G$2:$H$64,2,0))</f>
        <v/>
      </c>
      <c r="G505" s="28" t="str">
        <f>IF(ISNA(VLOOKUP($D505&amp;"",'GM3'!$G$2:$H$20,2,0)),"",VLOOKUP($D505&amp;"",'GM3'!$G$2:$H$20,2,0))</f>
        <v/>
      </c>
      <c r="H505" s="21" t="str">
        <f>IF(ISNA(IF((VLOOKUP($D505,'SN1'!$E$2:$F$46,2,0))=1,1,0)),"",VLOOKUP($D505,'SN1'!$E$2:$F$46,2,0))</f>
        <v/>
      </c>
      <c r="I505" s="24" t="str">
        <f>IF(ISNA(IF((VLOOKUP($D505,'SN2'!$E$2:$F$51,2,0))=1,1,0)),"",VLOOKUP($D505,'SN2'!$E$2:$F$51,2,0))</f>
        <v/>
      </c>
      <c r="J505" s="24" t="str">
        <f>IF(ISNA(IF((VLOOKUP($D505,'SN3'!$E$2:$F$43,2,0))=1,2,0)),"",VLOOKUP($D505,'SN3'!$E$2:$F$43,2,0))</f>
        <v/>
      </c>
      <c r="K505" s="24" t="str">
        <f>IF(ISNA(IF((VLOOKUP($D505,'SN4'!$E$2:$F$37,2,0))=1,1,0)),"",VLOOKUP($D505,'SN4'!$E$2:$F$37,2,0))</f>
        <v/>
      </c>
      <c r="L505" s="21" t="str">
        <f>IF(ISNA(IF((VLOOKUP($D505,'GN1'!$F$2:$G$47,2,0))=1,1,0)),"",VLOOKUP($D505,'GN1'!$F$2:$G$47,2,0))</f>
        <v/>
      </c>
      <c r="M505" s="27" t="str">
        <f>IF(ISNA(IF((VLOOKUP($D505,'GN2'!$E$2:$F$37,2,0))=1,1,0)),"",VLOOKUP($D505,'GN2'!$E$2:$F$37,2,0))</f>
        <v/>
      </c>
      <c r="N505" s="27" t="str">
        <f>IF(ISNA(IF((VLOOKUP($D505,'GN3'!$E$2:$F$61,2,0))=1,1,0)),"",VLOOKUP($D505,'GN3'!$E$2:$F$61,2,0))</f>
        <v/>
      </c>
      <c r="O505" s="29" t="str">
        <f>IF(ISNA(IF((VLOOKUP($D505,'GN4'!$E$3:$F$38,2,0))=1,1,0)),"",VLOOKUP($D505,'GN4'!$E$3:$F$38,2,0))</f>
        <v/>
      </c>
      <c r="P505" s="27"/>
      <c r="Q505" s="27"/>
      <c r="R505" s="27"/>
      <c r="S505" s="27"/>
      <c r="T505" s="27"/>
      <c r="U505" s="27"/>
      <c r="V505" s="27" t="str">
        <f>IF(ISNA(IF((VLOOKUP($D505,Chilicookoff!$C$2:$E$37,3,0))=1,1,0)),"",VLOOKUP($D505,Chilicookoff!$C$2:$E$37,3,0))</f>
        <v/>
      </c>
      <c r="W505" s="29" t="str">
        <f>IF(ISNA(VLOOKUP($D505&amp;"",'Advisory Week'!$D$2:$E$32,2,0)),"",VLOOKUP($D505&amp;"",'Advisory Week'!$D$2:$E$32,2,0))</f>
        <v/>
      </c>
      <c r="X505" s="27"/>
      <c r="Y505" s="29" t="str">
        <f>IF(ISNA(IF((VLOOKUP($D505,'B-A-B'!$E$2:$F$70,2,0))=1,1,0)),"",VLOOKUP($D505,'B-A-B'!$E$2:$F$70,2,0))</f>
        <v/>
      </c>
      <c r="Z505" s="27"/>
      <c r="AA505" s="27"/>
      <c r="AB505" s="27" t="str">
        <f t="shared" si="0"/>
        <v/>
      </c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</row>
    <row r="506" spans="1:44" ht="15">
      <c r="A506" s="21">
        <f>Membership!$A510</f>
        <v>0</v>
      </c>
      <c r="B506" s="21">
        <f>Membership!$B510</f>
        <v>0</v>
      </c>
      <c r="C506" s="27">
        <f>Membership!$C510</f>
        <v>0</v>
      </c>
      <c r="D506" s="24">
        <f>Membership!$D510</f>
        <v>0</v>
      </c>
      <c r="E506" s="27" t="str">
        <f>IF(ISNA(VLOOKUP($D506&amp;"",'GM1'!$G$2:$H$64,2,0)),"",VLOOKUP($D506&amp;"",'GM1'!$G$2:$H$64,2,0))</f>
        <v/>
      </c>
      <c r="F506" s="24" t="str">
        <f>IF(ISNA(VLOOKUP($D506&amp;"",'GM2'!$G$2:$H$64,2,0)),"",VLOOKUP($D506&amp;"",'GM2'!$G$2:$H$64,2,0))</f>
        <v/>
      </c>
      <c r="G506" s="28" t="str">
        <f>IF(ISNA(VLOOKUP($D506&amp;"",'GM3'!$G$2:$H$20,2,0)),"",VLOOKUP($D506&amp;"",'GM3'!$G$2:$H$20,2,0))</f>
        <v/>
      </c>
      <c r="H506" s="21" t="str">
        <f>IF(ISNA(IF((VLOOKUP($D506,'SN1'!$E$2:$F$46,2,0))=1,1,0)),"",VLOOKUP($D506,'SN1'!$E$2:$F$46,2,0))</f>
        <v/>
      </c>
      <c r="I506" s="24" t="str">
        <f>IF(ISNA(IF((VLOOKUP($D506,'SN2'!$E$2:$F$51,2,0))=1,1,0)),"",VLOOKUP($D506,'SN2'!$E$2:$F$51,2,0))</f>
        <v/>
      </c>
      <c r="J506" s="24" t="str">
        <f>IF(ISNA(IF((VLOOKUP($D506,'SN3'!$E$2:$F$43,2,0))=1,2,0)),"",VLOOKUP($D506,'SN3'!$E$2:$F$43,2,0))</f>
        <v/>
      </c>
      <c r="K506" s="24" t="str">
        <f>IF(ISNA(IF((VLOOKUP($D506,'SN4'!$E$2:$F$37,2,0))=1,1,0)),"",VLOOKUP($D506,'SN4'!$E$2:$F$37,2,0))</f>
        <v/>
      </c>
      <c r="L506" s="21" t="str">
        <f>IF(ISNA(IF((VLOOKUP($D506,'GN1'!$F$2:$G$47,2,0))=1,1,0)),"",VLOOKUP($D506,'GN1'!$F$2:$G$47,2,0))</f>
        <v/>
      </c>
      <c r="M506" s="27" t="str">
        <f>IF(ISNA(IF((VLOOKUP($D506,'GN2'!$E$2:$F$37,2,0))=1,1,0)),"",VLOOKUP($D506,'GN2'!$E$2:$F$37,2,0))</f>
        <v/>
      </c>
      <c r="N506" s="27" t="str">
        <f>IF(ISNA(IF((VLOOKUP($D506,'GN3'!$E$2:$F$61,2,0))=1,1,0)),"",VLOOKUP($D506,'GN3'!$E$2:$F$61,2,0))</f>
        <v/>
      </c>
      <c r="O506" s="29" t="str">
        <f>IF(ISNA(IF((VLOOKUP($D506,'GN4'!$E$3:$F$38,2,0))=1,1,0)),"",VLOOKUP($D506,'GN4'!$E$3:$F$38,2,0))</f>
        <v/>
      </c>
      <c r="P506" s="27"/>
      <c r="Q506" s="27"/>
      <c r="R506" s="27"/>
      <c r="S506" s="27"/>
      <c r="T506" s="27"/>
      <c r="U506" s="27"/>
      <c r="V506" s="27" t="str">
        <f>IF(ISNA(IF((VLOOKUP($D506,Chilicookoff!$C$2:$E$37,3,0))=1,1,0)),"",VLOOKUP($D506,Chilicookoff!$C$2:$E$37,3,0))</f>
        <v/>
      </c>
      <c r="W506" s="29" t="str">
        <f>IF(ISNA(VLOOKUP($D506&amp;"",'Advisory Week'!$D$2:$E$32,2,0)),"",VLOOKUP($D506&amp;"",'Advisory Week'!$D$2:$E$32,2,0))</f>
        <v/>
      </c>
      <c r="X506" s="27"/>
      <c r="Y506" s="29" t="str">
        <f>IF(ISNA(IF((VLOOKUP($D506,'B-A-B'!$E$2:$F$70,2,0))=1,1,0)),"",VLOOKUP($D506,'B-A-B'!$E$2:$F$70,2,0))</f>
        <v/>
      </c>
      <c r="Z506" s="27"/>
      <c r="AA506" s="27"/>
      <c r="AB506" s="27" t="str">
        <f t="shared" si="0"/>
        <v/>
      </c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</row>
    <row r="507" spans="1:44" ht="15">
      <c r="A507" s="21">
        <f>Membership!$A511</f>
        <v>0</v>
      </c>
      <c r="B507" s="21">
        <f>Membership!$B511</f>
        <v>0</v>
      </c>
      <c r="C507" s="27">
        <f>Membership!$C511</f>
        <v>0</v>
      </c>
      <c r="D507" s="24">
        <f>Membership!$D511</f>
        <v>0</v>
      </c>
      <c r="E507" s="27" t="str">
        <f>IF(ISNA(VLOOKUP($D507&amp;"",'GM1'!$G$2:$H$64,2,0)),"",VLOOKUP($D507&amp;"",'GM1'!$G$2:$H$64,2,0))</f>
        <v/>
      </c>
      <c r="F507" s="24" t="str">
        <f>IF(ISNA(VLOOKUP($D507&amp;"",'GM2'!$G$2:$H$64,2,0)),"",VLOOKUP($D507&amp;"",'GM2'!$G$2:$H$64,2,0))</f>
        <v/>
      </c>
      <c r="G507" s="28" t="str">
        <f>IF(ISNA(VLOOKUP($D507&amp;"",'GM3'!$G$2:$H$20,2,0)),"",VLOOKUP($D507&amp;"",'GM3'!$G$2:$H$20,2,0))</f>
        <v/>
      </c>
      <c r="H507" s="21" t="str">
        <f>IF(ISNA(IF((VLOOKUP($D507,'SN1'!$E$2:$F$46,2,0))=1,1,0)),"",VLOOKUP($D507,'SN1'!$E$2:$F$46,2,0))</f>
        <v/>
      </c>
      <c r="I507" s="24" t="str">
        <f>IF(ISNA(IF((VLOOKUP($D507,'SN2'!$E$2:$F$51,2,0))=1,1,0)),"",VLOOKUP($D507,'SN2'!$E$2:$F$51,2,0))</f>
        <v/>
      </c>
      <c r="J507" s="24" t="str">
        <f>IF(ISNA(IF((VLOOKUP($D507,'SN3'!$E$2:$F$43,2,0))=1,2,0)),"",VLOOKUP($D507,'SN3'!$E$2:$F$43,2,0))</f>
        <v/>
      </c>
      <c r="K507" s="24" t="str">
        <f>IF(ISNA(IF((VLOOKUP($D507,'SN4'!$E$2:$F$37,2,0))=1,1,0)),"",VLOOKUP($D507,'SN4'!$E$2:$F$37,2,0))</f>
        <v/>
      </c>
      <c r="L507" s="21" t="str">
        <f>IF(ISNA(IF((VLOOKUP($D507,'GN1'!$F$2:$G$47,2,0))=1,1,0)),"",VLOOKUP($D507,'GN1'!$F$2:$G$47,2,0))</f>
        <v/>
      </c>
      <c r="M507" s="27" t="str">
        <f>IF(ISNA(IF((VLOOKUP($D507,'GN2'!$E$2:$F$37,2,0))=1,1,0)),"",VLOOKUP($D507,'GN2'!$E$2:$F$37,2,0))</f>
        <v/>
      </c>
      <c r="N507" s="27" t="str">
        <f>IF(ISNA(IF((VLOOKUP($D507,'GN3'!$E$2:$F$61,2,0))=1,1,0)),"",VLOOKUP($D507,'GN3'!$E$2:$F$61,2,0))</f>
        <v/>
      </c>
      <c r="O507" s="29" t="str">
        <f>IF(ISNA(IF((VLOOKUP($D507,'GN4'!$E$3:$F$38,2,0))=1,1,0)),"",VLOOKUP($D507,'GN4'!$E$3:$F$38,2,0))</f>
        <v/>
      </c>
      <c r="P507" s="27"/>
      <c r="Q507" s="27"/>
      <c r="R507" s="27"/>
      <c r="S507" s="27"/>
      <c r="T507" s="27"/>
      <c r="U507" s="27"/>
      <c r="V507" s="27" t="str">
        <f>IF(ISNA(IF((VLOOKUP($D507,Chilicookoff!$C$2:$E$37,3,0))=1,1,0)),"",VLOOKUP($D507,Chilicookoff!$C$2:$E$37,3,0))</f>
        <v/>
      </c>
      <c r="W507" s="29" t="str">
        <f>IF(ISNA(VLOOKUP($D507&amp;"",'Advisory Week'!$D$2:$E$32,2,0)),"",VLOOKUP($D507&amp;"",'Advisory Week'!$D$2:$E$32,2,0))</f>
        <v/>
      </c>
      <c r="X507" s="27"/>
      <c r="Y507" s="29" t="str">
        <f>IF(ISNA(IF((VLOOKUP($D507,'B-A-B'!$E$2:$F$70,2,0))=1,1,0)),"",VLOOKUP($D507,'B-A-B'!$E$2:$F$70,2,0))</f>
        <v/>
      </c>
      <c r="Z507" s="27"/>
      <c r="AA507" s="27"/>
      <c r="AB507" s="27" t="str">
        <f t="shared" si="0"/>
        <v/>
      </c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</row>
    <row r="508" spans="1:44" ht="15">
      <c r="A508" s="21">
        <f>Membership!$A512</f>
        <v>0</v>
      </c>
      <c r="B508" s="21">
        <f>Membership!$B512</f>
        <v>0</v>
      </c>
      <c r="C508" s="27">
        <f>Membership!$C512</f>
        <v>0</v>
      </c>
      <c r="D508" s="24">
        <f>Membership!$D512</f>
        <v>0</v>
      </c>
      <c r="E508" s="27" t="str">
        <f>IF(ISNA(VLOOKUP($D508&amp;"",'GM1'!$G$2:$H$64,2,0)),"",VLOOKUP($D508&amp;"",'GM1'!$G$2:$H$64,2,0))</f>
        <v/>
      </c>
      <c r="F508" s="24" t="str">
        <f>IF(ISNA(VLOOKUP($D508&amp;"",'GM2'!$G$2:$H$64,2,0)),"",VLOOKUP($D508&amp;"",'GM2'!$G$2:$H$64,2,0))</f>
        <v/>
      </c>
      <c r="G508" s="28" t="str">
        <f>IF(ISNA(VLOOKUP($D508&amp;"",'GM3'!$G$2:$H$20,2,0)),"",VLOOKUP($D508&amp;"",'GM3'!$G$2:$H$20,2,0))</f>
        <v/>
      </c>
      <c r="H508" s="21" t="str">
        <f>IF(ISNA(IF((VLOOKUP($D508,'SN1'!$E$2:$F$46,2,0))=1,1,0)),"",VLOOKUP($D508,'SN1'!$E$2:$F$46,2,0))</f>
        <v/>
      </c>
      <c r="I508" s="24" t="str">
        <f>IF(ISNA(IF((VLOOKUP($D508,'SN2'!$E$2:$F$51,2,0))=1,1,0)),"",VLOOKUP($D508,'SN2'!$E$2:$F$51,2,0))</f>
        <v/>
      </c>
      <c r="J508" s="24" t="str">
        <f>IF(ISNA(IF((VLOOKUP($D508,'SN3'!$E$2:$F$43,2,0))=1,2,0)),"",VLOOKUP($D508,'SN3'!$E$2:$F$43,2,0))</f>
        <v/>
      </c>
      <c r="K508" s="24" t="str">
        <f>IF(ISNA(IF((VLOOKUP($D508,'SN4'!$E$2:$F$37,2,0))=1,1,0)),"",VLOOKUP($D508,'SN4'!$E$2:$F$37,2,0))</f>
        <v/>
      </c>
      <c r="L508" s="21" t="str">
        <f>IF(ISNA(IF((VLOOKUP($D508,'GN1'!$F$2:$G$47,2,0))=1,1,0)),"",VLOOKUP($D508,'GN1'!$F$2:$G$47,2,0))</f>
        <v/>
      </c>
      <c r="M508" s="27" t="str">
        <f>IF(ISNA(IF((VLOOKUP($D508,'GN2'!$E$2:$F$37,2,0))=1,1,0)),"",VLOOKUP($D508,'GN2'!$E$2:$F$37,2,0))</f>
        <v/>
      </c>
      <c r="N508" s="27" t="str">
        <f>IF(ISNA(IF((VLOOKUP($D508,'GN3'!$E$2:$F$61,2,0))=1,1,0)),"",VLOOKUP($D508,'GN3'!$E$2:$F$61,2,0))</f>
        <v/>
      </c>
      <c r="O508" s="29" t="str">
        <f>IF(ISNA(IF((VLOOKUP($D508,'GN4'!$E$3:$F$38,2,0))=1,1,0)),"",VLOOKUP($D508,'GN4'!$E$3:$F$38,2,0))</f>
        <v/>
      </c>
      <c r="P508" s="27"/>
      <c r="Q508" s="27"/>
      <c r="R508" s="27"/>
      <c r="S508" s="27"/>
      <c r="T508" s="27"/>
      <c r="U508" s="27"/>
      <c r="V508" s="27" t="str">
        <f>IF(ISNA(IF((VLOOKUP($D508,Chilicookoff!$C$2:$E$37,3,0))=1,1,0)),"",VLOOKUP($D508,Chilicookoff!$C$2:$E$37,3,0))</f>
        <v/>
      </c>
      <c r="W508" s="29" t="str">
        <f>IF(ISNA(VLOOKUP($D508&amp;"",'Advisory Week'!$D$2:$E$32,2,0)),"",VLOOKUP($D508&amp;"",'Advisory Week'!$D$2:$E$32,2,0))</f>
        <v/>
      </c>
      <c r="X508" s="27"/>
      <c r="Y508" s="29" t="str">
        <f>IF(ISNA(IF((VLOOKUP($D508,'B-A-B'!$E$2:$F$70,2,0))=1,1,0)),"",VLOOKUP($D508,'B-A-B'!$E$2:$F$70,2,0))</f>
        <v/>
      </c>
      <c r="Z508" s="27"/>
      <c r="AA508" s="27"/>
      <c r="AB508" s="27" t="str">
        <f t="shared" si="0"/>
        <v/>
      </c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</row>
    <row r="509" spans="1:44" ht="15">
      <c r="A509" s="21">
        <f>Membership!$A513</f>
        <v>0</v>
      </c>
      <c r="B509" s="21">
        <f>Membership!$B513</f>
        <v>0</v>
      </c>
      <c r="C509" s="27">
        <f>Membership!$C513</f>
        <v>0</v>
      </c>
      <c r="D509" s="24">
        <f>Membership!$D513</f>
        <v>0</v>
      </c>
      <c r="E509" s="27" t="str">
        <f>IF(ISNA(VLOOKUP($D509&amp;"",'GM1'!$G$2:$H$64,2,0)),"",VLOOKUP($D509&amp;"",'GM1'!$G$2:$H$64,2,0))</f>
        <v/>
      </c>
      <c r="F509" s="24" t="str">
        <f>IF(ISNA(VLOOKUP($D509&amp;"",'GM2'!$G$2:$H$64,2,0)),"",VLOOKUP($D509&amp;"",'GM2'!$G$2:$H$64,2,0))</f>
        <v/>
      </c>
      <c r="G509" s="28" t="str">
        <f>IF(ISNA(VLOOKUP($D509&amp;"",'GM3'!$G$2:$H$20,2,0)),"",VLOOKUP($D509&amp;"",'GM3'!$G$2:$H$20,2,0))</f>
        <v/>
      </c>
      <c r="H509" s="21" t="str">
        <f>IF(ISNA(IF((VLOOKUP($D509,'SN1'!$E$2:$F$46,2,0))=1,1,0)),"",VLOOKUP($D509,'SN1'!$E$2:$F$46,2,0))</f>
        <v/>
      </c>
      <c r="I509" s="24" t="str">
        <f>IF(ISNA(IF((VLOOKUP($D509,'SN2'!$E$2:$F$51,2,0))=1,1,0)),"",VLOOKUP($D509,'SN2'!$E$2:$F$51,2,0))</f>
        <v/>
      </c>
      <c r="J509" s="24" t="str">
        <f>IF(ISNA(IF((VLOOKUP($D509,'SN3'!$E$2:$F$43,2,0))=1,2,0)),"",VLOOKUP($D509,'SN3'!$E$2:$F$43,2,0))</f>
        <v/>
      </c>
      <c r="K509" s="24" t="str">
        <f>IF(ISNA(IF((VLOOKUP($D509,'SN4'!$E$2:$F$37,2,0))=1,1,0)),"",VLOOKUP($D509,'SN4'!$E$2:$F$37,2,0))</f>
        <v/>
      </c>
      <c r="L509" s="21" t="str">
        <f>IF(ISNA(IF((VLOOKUP($D509,'GN1'!$F$2:$G$47,2,0))=1,1,0)),"",VLOOKUP($D509,'GN1'!$F$2:$G$47,2,0))</f>
        <v/>
      </c>
      <c r="M509" s="27" t="str">
        <f>IF(ISNA(IF((VLOOKUP($D509,'GN2'!$E$2:$F$37,2,0))=1,1,0)),"",VLOOKUP($D509,'GN2'!$E$2:$F$37,2,0))</f>
        <v/>
      </c>
      <c r="N509" s="27" t="str">
        <f>IF(ISNA(IF((VLOOKUP($D509,'GN3'!$E$2:$F$61,2,0))=1,1,0)),"",VLOOKUP($D509,'GN3'!$E$2:$F$61,2,0))</f>
        <v/>
      </c>
      <c r="O509" s="29" t="str">
        <f>IF(ISNA(IF((VLOOKUP($D509,'GN4'!$E$3:$F$38,2,0))=1,1,0)),"",VLOOKUP($D509,'GN4'!$E$3:$F$38,2,0))</f>
        <v/>
      </c>
      <c r="P509" s="27"/>
      <c r="Q509" s="27"/>
      <c r="R509" s="27"/>
      <c r="S509" s="27"/>
      <c r="T509" s="27"/>
      <c r="U509" s="27"/>
      <c r="V509" s="27" t="str">
        <f>IF(ISNA(IF((VLOOKUP($D509,Chilicookoff!$C$2:$E$37,3,0))=1,1,0)),"",VLOOKUP($D509,Chilicookoff!$C$2:$E$37,3,0))</f>
        <v/>
      </c>
      <c r="W509" s="29" t="str">
        <f>IF(ISNA(VLOOKUP($D509&amp;"",'Advisory Week'!$D$2:$E$32,2,0)),"",VLOOKUP($D509&amp;"",'Advisory Week'!$D$2:$E$32,2,0))</f>
        <v/>
      </c>
      <c r="X509" s="27"/>
      <c r="Y509" s="29" t="str">
        <f>IF(ISNA(IF((VLOOKUP($D509,'B-A-B'!$E$2:$F$70,2,0))=1,1,0)),"",VLOOKUP($D509,'B-A-B'!$E$2:$F$70,2,0))</f>
        <v/>
      </c>
      <c r="Z509" s="27"/>
      <c r="AA509" s="27"/>
      <c r="AB509" s="27" t="str">
        <f t="shared" si="0"/>
        <v/>
      </c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</row>
    <row r="510" spans="1:44" ht="15">
      <c r="A510" s="21">
        <f>Membership!$A514</f>
        <v>0</v>
      </c>
      <c r="B510" s="21">
        <f>Membership!$B514</f>
        <v>0</v>
      </c>
      <c r="C510" s="27">
        <f>Membership!$C514</f>
        <v>0</v>
      </c>
      <c r="D510" s="24">
        <f>Membership!$D514</f>
        <v>0</v>
      </c>
      <c r="E510" s="27" t="str">
        <f>IF(ISNA(VLOOKUP($D510&amp;"",'GM1'!$G$2:$H$64,2,0)),"",VLOOKUP($D510&amp;"",'GM1'!$G$2:$H$64,2,0))</f>
        <v/>
      </c>
      <c r="F510" s="24" t="str">
        <f>IF(ISNA(VLOOKUP($D510&amp;"",'GM2'!$G$2:$H$64,2,0)),"",VLOOKUP($D510&amp;"",'GM2'!$G$2:$H$64,2,0))</f>
        <v/>
      </c>
      <c r="G510" s="28" t="str">
        <f>IF(ISNA(VLOOKUP($D510&amp;"",'GM3'!$G$2:$H$20,2,0)),"",VLOOKUP($D510&amp;"",'GM3'!$G$2:$H$20,2,0))</f>
        <v/>
      </c>
      <c r="H510" s="21" t="str">
        <f>IF(ISNA(IF((VLOOKUP($D510,'SN1'!$E$2:$F$46,2,0))=1,1,0)),"",VLOOKUP($D510,'SN1'!$E$2:$F$46,2,0))</f>
        <v/>
      </c>
      <c r="I510" s="24" t="str">
        <f>IF(ISNA(IF((VLOOKUP($D510,'SN2'!$E$2:$F$51,2,0))=1,1,0)),"",VLOOKUP($D510,'SN2'!$E$2:$F$51,2,0))</f>
        <v/>
      </c>
      <c r="J510" s="24" t="str">
        <f>IF(ISNA(IF((VLOOKUP($D510,'SN3'!$E$2:$F$43,2,0))=1,2,0)),"",VLOOKUP($D510,'SN3'!$E$2:$F$43,2,0))</f>
        <v/>
      </c>
      <c r="K510" s="24" t="str">
        <f>IF(ISNA(IF((VLOOKUP($D510,'SN4'!$E$2:$F$37,2,0))=1,1,0)),"",VLOOKUP($D510,'SN4'!$E$2:$F$37,2,0))</f>
        <v/>
      </c>
      <c r="L510" s="21" t="str">
        <f>IF(ISNA(IF((VLOOKUP($D510,'GN1'!$F$2:$G$47,2,0))=1,1,0)),"",VLOOKUP($D510,'GN1'!$F$2:$G$47,2,0))</f>
        <v/>
      </c>
      <c r="M510" s="27" t="str">
        <f>IF(ISNA(IF((VLOOKUP($D510,'GN2'!$E$2:$F$37,2,0))=1,1,0)),"",VLOOKUP($D510,'GN2'!$E$2:$F$37,2,0))</f>
        <v/>
      </c>
      <c r="N510" s="27" t="str">
        <f>IF(ISNA(IF((VLOOKUP($D510,'GN3'!$E$2:$F$61,2,0))=1,1,0)),"",VLOOKUP($D510,'GN3'!$E$2:$F$61,2,0))</f>
        <v/>
      </c>
      <c r="O510" s="29" t="str">
        <f>IF(ISNA(IF((VLOOKUP($D510,'GN4'!$E$3:$F$38,2,0))=1,1,0)),"",VLOOKUP($D510,'GN4'!$E$3:$F$38,2,0))</f>
        <v/>
      </c>
      <c r="P510" s="27"/>
      <c r="Q510" s="27"/>
      <c r="R510" s="27"/>
      <c r="S510" s="27"/>
      <c r="T510" s="27"/>
      <c r="U510" s="27"/>
      <c r="V510" s="27" t="str">
        <f>IF(ISNA(IF((VLOOKUP($D510,Chilicookoff!$C$2:$E$37,3,0))=1,1,0)),"",VLOOKUP($D510,Chilicookoff!$C$2:$E$37,3,0))</f>
        <v/>
      </c>
      <c r="W510" s="29" t="str">
        <f>IF(ISNA(VLOOKUP($D510&amp;"",'Advisory Week'!$D$2:$E$32,2,0)),"",VLOOKUP($D510&amp;"",'Advisory Week'!$D$2:$E$32,2,0))</f>
        <v/>
      </c>
      <c r="X510" s="27"/>
      <c r="Y510" s="29" t="str">
        <f>IF(ISNA(IF((VLOOKUP($D510,'B-A-B'!$E$2:$F$70,2,0))=1,1,0)),"",VLOOKUP($D510,'B-A-B'!$E$2:$F$70,2,0))</f>
        <v/>
      </c>
      <c r="Z510" s="27"/>
      <c r="AA510" s="27"/>
      <c r="AB510" s="27" t="str">
        <f t="shared" si="0"/>
        <v/>
      </c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</row>
    <row r="511" spans="1:44" ht="15">
      <c r="A511" s="21">
        <f>Membership!$A515</f>
        <v>0</v>
      </c>
      <c r="B511" s="21">
        <f>Membership!$B515</f>
        <v>0</v>
      </c>
      <c r="C511" s="27">
        <f>Membership!$C515</f>
        <v>0</v>
      </c>
      <c r="D511" s="24">
        <f>Membership!$D515</f>
        <v>0</v>
      </c>
      <c r="E511" s="27" t="str">
        <f>IF(ISNA(VLOOKUP($D511&amp;"",'GM1'!$G$2:$H$64,2,0)),"",VLOOKUP($D511&amp;"",'GM1'!$G$2:$H$64,2,0))</f>
        <v/>
      </c>
      <c r="F511" s="24" t="str">
        <f>IF(ISNA(VLOOKUP($D511&amp;"",'GM2'!$G$2:$H$64,2,0)),"",VLOOKUP($D511&amp;"",'GM2'!$G$2:$H$64,2,0))</f>
        <v/>
      </c>
      <c r="G511" s="28" t="str">
        <f>IF(ISNA(VLOOKUP($D511&amp;"",'GM3'!$G$2:$H$20,2,0)),"",VLOOKUP($D511&amp;"",'GM3'!$G$2:$H$20,2,0))</f>
        <v/>
      </c>
      <c r="H511" s="21" t="str">
        <f>IF(ISNA(IF((VLOOKUP($D511,'SN1'!$E$2:$F$46,2,0))=1,1,0)),"",VLOOKUP($D511,'SN1'!$E$2:$F$46,2,0))</f>
        <v/>
      </c>
      <c r="I511" s="24" t="str">
        <f>IF(ISNA(IF((VLOOKUP($D511,'SN2'!$E$2:$F$51,2,0))=1,1,0)),"",VLOOKUP($D511,'SN2'!$E$2:$F$51,2,0))</f>
        <v/>
      </c>
      <c r="J511" s="24" t="str">
        <f>IF(ISNA(IF((VLOOKUP($D511,'SN3'!$E$2:$F$43,2,0))=1,2,0)),"",VLOOKUP($D511,'SN3'!$E$2:$F$43,2,0))</f>
        <v/>
      </c>
      <c r="K511" s="24" t="str">
        <f>IF(ISNA(IF((VLOOKUP($D511,'SN4'!$E$2:$F$37,2,0))=1,1,0)),"",VLOOKUP($D511,'SN4'!$E$2:$F$37,2,0))</f>
        <v/>
      </c>
      <c r="L511" s="21" t="str">
        <f>IF(ISNA(IF((VLOOKUP($D511,'GN1'!$F$2:$G$47,2,0))=1,1,0)),"",VLOOKUP($D511,'GN1'!$F$2:$G$47,2,0))</f>
        <v/>
      </c>
      <c r="M511" s="27" t="str">
        <f>IF(ISNA(IF((VLOOKUP($D511,'GN2'!$E$2:$F$37,2,0))=1,1,0)),"",VLOOKUP($D511,'GN2'!$E$2:$F$37,2,0))</f>
        <v/>
      </c>
      <c r="N511" s="27" t="str">
        <f>IF(ISNA(IF((VLOOKUP($D511,'GN3'!$E$2:$F$61,2,0))=1,1,0)),"",VLOOKUP($D511,'GN3'!$E$2:$F$61,2,0))</f>
        <v/>
      </c>
      <c r="O511" s="29" t="str">
        <f>IF(ISNA(IF((VLOOKUP($D511,'GN4'!$E$3:$F$38,2,0))=1,1,0)),"",VLOOKUP($D511,'GN4'!$E$3:$F$38,2,0))</f>
        <v/>
      </c>
      <c r="P511" s="27"/>
      <c r="Q511" s="27"/>
      <c r="R511" s="27"/>
      <c r="S511" s="27"/>
      <c r="T511" s="27"/>
      <c r="U511" s="27"/>
      <c r="V511" s="27" t="str">
        <f>IF(ISNA(IF((VLOOKUP($D511,Chilicookoff!$C$2:$E$37,3,0))=1,1,0)),"",VLOOKUP($D511,Chilicookoff!$C$2:$E$37,3,0))</f>
        <v/>
      </c>
      <c r="W511" s="29" t="str">
        <f>IF(ISNA(VLOOKUP($D511&amp;"",'Advisory Week'!$D$2:$E$32,2,0)),"",VLOOKUP($D511&amp;"",'Advisory Week'!$D$2:$E$32,2,0))</f>
        <v/>
      </c>
      <c r="X511" s="27"/>
      <c r="Y511" s="29" t="str">
        <f>IF(ISNA(IF((VLOOKUP($D511,'B-A-B'!$E$2:$F$70,2,0))=1,1,0)),"",VLOOKUP($D511,'B-A-B'!$E$2:$F$70,2,0))</f>
        <v/>
      </c>
      <c r="Z511" s="27"/>
      <c r="AA511" s="27"/>
      <c r="AB511" s="27" t="str">
        <f t="shared" si="0"/>
        <v/>
      </c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</row>
    <row r="512" spans="1:44" ht="15">
      <c r="A512" s="21">
        <f>Membership!$A516</f>
        <v>0</v>
      </c>
      <c r="B512" s="21">
        <f>Membership!$B516</f>
        <v>0</v>
      </c>
      <c r="C512" s="27">
        <f>Membership!$C516</f>
        <v>0</v>
      </c>
      <c r="D512" s="24">
        <f>Membership!$D516</f>
        <v>0</v>
      </c>
      <c r="E512" s="27" t="str">
        <f>IF(ISNA(VLOOKUP($D512&amp;"",'GM1'!$G$2:$H$64,2,0)),"",VLOOKUP($D512&amp;"",'GM1'!$G$2:$H$64,2,0))</f>
        <v/>
      </c>
      <c r="F512" s="24" t="str">
        <f>IF(ISNA(VLOOKUP($D512&amp;"",'GM2'!$G$2:$H$64,2,0)),"",VLOOKUP($D512&amp;"",'GM2'!$G$2:$H$64,2,0))</f>
        <v/>
      </c>
      <c r="G512" s="28" t="str">
        <f>IF(ISNA(VLOOKUP($D512&amp;"",'GM3'!$G$2:$H$20,2,0)),"",VLOOKUP($D512&amp;"",'GM3'!$G$2:$H$20,2,0))</f>
        <v/>
      </c>
      <c r="H512" s="21" t="str">
        <f>IF(ISNA(IF((VLOOKUP($D512,'SN1'!$E$2:$F$46,2,0))=1,1,0)),"",VLOOKUP($D512,'SN1'!$E$2:$F$46,2,0))</f>
        <v/>
      </c>
      <c r="I512" s="24" t="str">
        <f>IF(ISNA(IF((VLOOKUP($D512,'SN2'!$E$2:$F$51,2,0))=1,1,0)),"",VLOOKUP($D512,'SN2'!$E$2:$F$51,2,0))</f>
        <v/>
      </c>
      <c r="J512" s="24" t="str">
        <f>IF(ISNA(IF((VLOOKUP($D512,'SN3'!$E$2:$F$43,2,0))=1,2,0)),"",VLOOKUP($D512,'SN3'!$E$2:$F$43,2,0))</f>
        <v/>
      </c>
      <c r="K512" s="24" t="str">
        <f>IF(ISNA(IF((VLOOKUP($D512,'SN4'!$E$2:$F$37,2,0))=1,1,0)),"",VLOOKUP($D512,'SN4'!$E$2:$F$37,2,0))</f>
        <v/>
      </c>
      <c r="L512" s="21" t="str">
        <f>IF(ISNA(IF((VLOOKUP($D512,'GN1'!$F$2:$G$47,2,0))=1,1,0)),"",VLOOKUP($D512,'GN1'!$F$2:$G$47,2,0))</f>
        <v/>
      </c>
      <c r="M512" s="27" t="str">
        <f>IF(ISNA(IF((VLOOKUP($D512,'GN2'!$E$2:$F$37,2,0))=1,1,0)),"",VLOOKUP($D512,'GN2'!$E$2:$F$37,2,0))</f>
        <v/>
      </c>
      <c r="N512" s="27" t="str">
        <f>IF(ISNA(IF((VLOOKUP($D512,'GN3'!$E$2:$F$61,2,0))=1,1,0)),"",VLOOKUP($D512,'GN3'!$E$2:$F$61,2,0))</f>
        <v/>
      </c>
      <c r="O512" s="29" t="str">
        <f>IF(ISNA(IF((VLOOKUP($D512,'GN4'!$E$3:$F$38,2,0))=1,1,0)),"",VLOOKUP($D512,'GN4'!$E$3:$F$38,2,0))</f>
        <v/>
      </c>
      <c r="P512" s="27"/>
      <c r="Q512" s="27"/>
      <c r="R512" s="27"/>
      <c r="S512" s="27"/>
      <c r="T512" s="27"/>
      <c r="U512" s="27"/>
      <c r="V512" s="27" t="str">
        <f>IF(ISNA(IF((VLOOKUP($D512,Chilicookoff!$C$2:$E$37,3,0))=1,1,0)),"",VLOOKUP($D512,Chilicookoff!$C$2:$E$37,3,0))</f>
        <v/>
      </c>
      <c r="W512" s="29" t="str">
        <f>IF(ISNA(VLOOKUP($D512&amp;"",'Advisory Week'!$D$2:$E$32,2,0)),"",VLOOKUP($D512&amp;"",'Advisory Week'!$D$2:$E$32,2,0))</f>
        <v/>
      </c>
      <c r="X512" s="27"/>
      <c r="Y512" s="29" t="str">
        <f>IF(ISNA(IF((VLOOKUP($D512,'B-A-B'!$E$2:$F$70,2,0))=1,1,0)),"",VLOOKUP($D512,'B-A-B'!$E$2:$F$70,2,0))</f>
        <v/>
      </c>
      <c r="Z512" s="27"/>
      <c r="AA512" s="27"/>
      <c r="AB512" s="27" t="str">
        <f t="shared" si="0"/>
        <v/>
      </c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</row>
    <row r="513" spans="1:44" ht="15">
      <c r="A513" s="21">
        <f>Membership!$A517</f>
        <v>0</v>
      </c>
      <c r="B513" s="21">
        <f>Membership!$B517</f>
        <v>0</v>
      </c>
      <c r="C513" s="27">
        <f>Membership!$C517</f>
        <v>0</v>
      </c>
      <c r="D513" s="24">
        <f>Membership!$D517</f>
        <v>0</v>
      </c>
      <c r="E513" s="27" t="str">
        <f>IF(ISNA(VLOOKUP($D513&amp;"",'GM1'!$G$2:$H$64,2,0)),"",VLOOKUP($D513&amp;"",'GM1'!$G$2:$H$64,2,0))</f>
        <v/>
      </c>
      <c r="F513" s="24" t="str">
        <f>IF(ISNA(VLOOKUP($D513&amp;"",'GM2'!$G$2:$H$64,2,0)),"",VLOOKUP($D513&amp;"",'GM2'!$G$2:$H$64,2,0))</f>
        <v/>
      </c>
      <c r="G513" s="28" t="str">
        <f>IF(ISNA(VLOOKUP($D513&amp;"",'GM3'!$G$2:$H$20,2,0)),"",VLOOKUP($D513&amp;"",'GM3'!$G$2:$H$20,2,0))</f>
        <v/>
      </c>
      <c r="H513" s="21" t="str">
        <f>IF(ISNA(IF((VLOOKUP($D513,'SN1'!$E$2:$F$46,2,0))=1,1,0)),"",VLOOKUP($D513,'SN1'!$E$2:$F$46,2,0))</f>
        <v/>
      </c>
      <c r="I513" s="24" t="str">
        <f>IF(ISNA(IF((VLOOKUP($D513,'SN2'!$E$2:$F$51,2,0))=1,1,0)),"",VLOOKUP($D513,'SN2'!$E$2:$F$51,2,0))</f>
        <v/>
      </c>
      <c r="J513" s="24" t="str">
        <f>IF(ISNA(IF((VLOOKUP($D513,'SN3'!$E$2:$F$43,2,0))=1,2,0)),"",VLOOKUP($D513,'SN3'!$E$2:$F$43,2,0))</f>
        <v/>
      </c>
      <c r="K513" s="24" t="str">
        <f>IF(ISNA(IF((VLOOKUP($D513,'SN4'!$E$2:$F$37,2,0))=1,1,0)),"",VLOOKUP($D513,'SN4'!$E$2:$F$37,2,0))</f>
        <v/>
      </c>
      <c r="L513" s="21" t="str">
        <f>IF(ISNA(IF((VLOOKUP($D513,'GN1'!$F$2:$G$47,2,0))=1,1,0)),"",VLOOKUP($D513,'GN1'!$F$2:$G$47,2,0))</f>
        <v/>
      </c>
      <c r="M513" s="27" t="str">
        <f>IF(ISNA(IF((VLOOKUP($D513,'GN2'!$E$2:$F$37,2,0))=1,1,0)),"",VLOOKUP($D513,'GN2'!$E$2:$F$37,2,0))</f>
        <v/>
      </c>
      <c r="N513" s="27" t="str">
        <f>IF(ISNA(IF((VLOOKUP($D513,'GN3'!$E$2:$F$61,2,0))=1,1,0)),"",VLOOKUP($D513,'GN3'!$E$2:$F$61,2,0))</f>
        <v/>
      </c>
      <c r="O513" s="29" t="str">
        <f>IF(ISNA(IF((VLOOKUP($D513,'GN4'!$E$3:$F$38,2,0))=1,1,0)),"",VLOOKUP($D513,'GN4'!$E$3:$F$38,2,0))</f>
        <v/>
      </c>
      <c r="P513" s="27"/>
      <c r="Q513" s="27"/>
      <c r="R513" s="27"/>
      <c r="S513" s="27"/>
      <c r="T513" s="27"/>
      <c r="U513" s="27"/>
      <c r="V513" s="27" t="str">
        <f>IF(ISNA(IF((VLOOKUP($D513,Chilicookoff!$C$2:$E$37,3,0))=1,1,0)),"",VLOOKUP($D513,Chilicookoff!$C$2:$E$37,3,0))</f>
        <v/>
      </c>
      <c r="W513" s="29" t="str">
        <f>IF(ISNA(VLOOKUP($D513&amp;"",'Advisory Week'!$D$2:$E$32,2,0)),"",VLOOKUP($D513&amp;"",'Advisory Week'!$D$2:$E$32,2,0))</f>
        <v/>
      </c>
      <c r="X513" s="27"/>
      <c r="Y513" s="29" t="str">
        <f>IF(ISNA(IF((VLOOKUP($D513,'B-A-B'!$E$2:$F$70,2,0))=1,1,0)),"",VLOOKUP($D513,'B-A-B'!$E$2:$F$70,2,0))</f>
        <v/>
      </c>
      <c r="Z513" s="27"/>
      <c r="AA513" s="27"/>
      <c r="AB513" s="27" t="str">
        <f t="shared" si="0"/>
        <v/>
      </c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</row>
    <row r="514" spans="1:44" ht="15">
      <c r="A514" s="21">
        <f>Membership!$A518</f>
        <v>0</v>
      </c>
      <c r="B514" s="21">
        <f>Membership!$B518</f>
        <v>0</v>
      </c>
      <c r="C514" s="27">
        <f>Membership!$C518</f>
        <v>0</v>
      </c>
      <c r="D514" s="24">
        <f>Membership!$D518</f>
        <v>0</v>
      </c>
      <c r="E514" s="27" t="str">
        <f>IF(ISNA(VLOOKUP($D514&amp;"",'GM1'!$G$2:$H$64,2,0)),"",VLOOKUP($D514&amp;"",'GM1'!$G$2:$H$64,2,0))</f>
        <v/>
      </c>
      <c r="F514" s="24" t="str">
        <f>IF(ISNA(VLOOKUP($D514&amp;"",'GM2'!$G$2:$H$64,2,0)),"",VLOOKUP($D514&amp;"",'GM2'!$G$2:$H$64,2,0))</f>
        <v/>
      </c>
      <c r="G514" s="28" t="str">
        <f>IF(ISNA(VLOOKUP($D514&amp;"",'GM3'!$G$2:$H$20,2,0)),"",VLOOKUP($D514&amp;"",'GM3'!$G$2:$H$20,2,0))</f>
        <v/>
      </c>
      <c r="H514" s="21" t="str">
        <f>IF(ISNA(IF((VLOOKUP($D514,'SN1'!$E$2:$F$46,2,0))=1,1,0)),"",VLOOKUP($D514,'SN1'!$E$2:$F$46,2,0))</f>
        <v/>
      </c>
      <c r="I514" s="24" t="str">
        <f>IF(ISNA(IF((VLOOKUP($D514,'SN2'!$E$2:$F$51,2,0))=1,1,0)),"",VLOOKUP($D514,'SN2'!$E$2:$F$51,2,0))</f>
        <v/>
      </c>
      <c r="J514" s="24" t="str">
        <f>IF(ISNA(IF((VLOOKUP($D514,'SN3'!$E$2:$F$43,2,0))=1,2,0)),"",VLOOKUP($D514,'SN3'!$E$2:$F$43,2,0))</f>
        <v/>
      </c>
      <c r="K514" s="24" t="str">
        <f>IF(ISNA(IF((VLOOKUP($D514,'SN4'!$E$2:$F$37,2,0))=1,1,0)),"",VLOOKUP($D514,'SN4'!$E$2:$F$37,2,0))</f>
        <v/>
      </c>
      <c r="L514" s="21" t="str">
        <f>IF(ISNA(IF((VLOOKUP($D514,'GN1'!$F$2:$G$47,2,0))=1,1,0)),"",VLOOKUP($D514,'GN1'!$F$2:$G$47,2,0))</f>
        <v/>
      </c>
      <c r="M514" s="27" t="str">
        <f>IF(ISNA(IF((VLOOKUP($D514,'GN2'!$E$2:$F$37,2,0))=1,1,0)),"",VLOOKUP($D514,'GN2'!$E$2:$F$37,2,0))</f>
        <v/>
      </c>
      <c r="N514" s="27" t="str">
        <f>IF(ISNA(IF((VLOOKUP($D514,'GN3'!$E$2:$F$61,2,0))=1,1,0)),"",VLOOKUP($D514,'GN3'!$E$2:$F$61,2,0))</f>
        <v/>
      </c>
      <c r="O514" s="29" t="str">
        <f>IF(ISNA(IF((VLOOKUP($D514,'GN4'!$E$3:$F$38,2,0))=1,1,0)),"",VLOOKUP($D514,'GN4'!$E$3:$F$38,2,0))</f>
        <v/>
      </c>
      <c r="P514" s="27"/>
      <c r="Q514" s="27"/>
      <c r="R514" s="27"/>
      <c r="S514" s="27"/>
      <c r="T514" s="27"/>
      <c r="U514" s="27"/>
      <c r="V514" s="27" t="str">
        <f>IF(ISNA(IF((VLOOKUP($D514,Chilicookoff!$C$2:$E$37,3,0))=1,1,0)),"",VLOOKUP($D514,Chilicookoff!$C$2:$E$37,3,0))</f>
        <v/>
      </c>
      <c r="W514" s="29" t="str">
        <f>IF(ISNA(VLOOKUP($D514&amp;"",'Advisory Week'!$D$2:$E$32,2,0)),"",VLOOKUP($D514&amp;"",'Advisory Week'!$D$2:$E$32,2,0))</f>
        <v/>
      </c>
      <c r="X514" s="27"/>
      <c r="Y514" s="29" t="str">
        <f>IF(ISNA(IF((VLOOKUP($D514,'B-A-B'!$E$2:$F$70,2,0))=1,1,0)),"",VLOOKUP($D514,'B-A-B'!$E$2:$F$70,2,0))</f>
        <v/>
      </c>
      <c r="Z514" s="27"/>
      <c r="AA514" s="27"/>
      <c r="AB514" s="27" t="str">
        <f t="shared" si="0"/>
        <v/>
      </c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</row>
    <row r="515" spans="1:44" ht="15">
      <c r="A515" s="21">
        <f>Membership!$A519</f>
        <v>0</v>
      </c>
      <c r="B515" s="21">
        <f>Membership!$B519</f>
        <v>0</v>
      </c>
      <c r="C515" s="27">
        <f>Membership!$C519</f>
        <v>0</v>
      </c>
      <c r="D515" s="24">
        <f>Membership!$D519</f>
        <v>0</v>
      </c>
      <c r="E515" s="27" t="str">
        <f>IF(ISNA(VLOOKUP($D515&amp;"",'GM1'!$G$2:$H$64,2,0)),"",VLOOKUP($D515&amp;"",'GM1'!$G$2:$H$64,2,0))</f>
        <v/>
      </c>
      <c r="F515" s="24" t="str">
        <f>IF(ISNA(VLOOKUP($D515&amp;"",'GM2'!$G$2:$H$64,2,0)),"",VLOOKUP($D515&amp;"",'GM2'!$G$2:$H$64,2,0))</f>
        <v/>
      </c>
      <c r="G515" s="28" t="str">
        <f>IF(ISNA(VLOOKUP($D515&amp;"",'GM3'!$G$2:$H$20,2,0)),"",VLOOKUP($D515&amp;"",'GM3'!$G$2:$H$20,2,0))</f>
        <v/>
      </c>
      <c r="H515" s="21" t="str">
        <f>IF(ISNA(IF((VLOOKUP($D515,'SN1'!$E$2:$F$46,2,0))=1,1,0)),"",VLOOKUP($D515,'SN1'!$E$2:$F$46,2,0))</f>
        <v/>
      </c>
      <c r="I515" s="24" t="str">
        <f>IF(ISNA(IF((VLOOKUP($D515,'SN2'!$E$2:$F$51,2,0))=1,1,0)),"",VLOOKUP($D515,'SN2'!$E$2:$F$51,2,0))</f>
        <v/>
      </c>
      <c r="J515" s="24" t="str">
        <f>IF(ISNA(IF((VLOOKUP($D515,'SN3'!$E$2:$F$43,2,0))=1,2,0)),"",VLOOKUP($D515,'SN3'!$E$2:$F$43,2,0))</f>
        <v/>
      </c>
      <c r="K515" s="24" t="str">
        <f>IF(ISNA(IF((VLOOKUP($D515,'SN4'!$E$2:$F$37,2,0))=1,1,0)),"",VLOOKUP($D515,'SN4'!$E$2:$F$37,2,0))</f>
        <v/>
      </c>
      <c r="L515" s="21" t="str">
        <f>IF(ISNA(IF((VLOOKUP($D515,'GN1'!$F$2:$G$47,2,0))=1,1,0)),"",VLOOKUP($D515,'GN1'!$F$2:$G$47,2,0))</f>
        <v/>
      </c>
      <c r="M515" s="27" t="str">
        <f>IF(ISNA(IF((VLOOKUP($D515,'GN2'!$E$2:$F$37,2,0))=1,1,0)),"",VLOOKUP($D515,'GN2'!$E$2:$F$37,2,0))</f>
        <v/>
      </c>
      <c r="N515" s="27" t="str">
        <f>IF(ISNA(IF((VLOOKUP($D515,'GN3'!$E$2:$F$61,2,0))=1,1,0)),"",VLOOKUP($D515,'GN3'!$E$2:$F$61,2,0))</f>
        <v/>
      </c>
      <c r="O515" s="29" t="str">
        <f>IF(ISNA(IF((VLOOKUP($D515,'GN4'!$E$3:$F$38,2,0))=1,1,0)),"",VLOOKUP($D515,'GN4'!$E$3:$F$38,2,0))</f>
        <v/>
      </c>
      <c r="P515" s="27"/>
      <c r="Q515" s="27"/>
      <c r="R515" s="27"/>
      <c r="S515" s="27"/>
      <c r="T515" s="27"/>
      <c r="U515" s="27"/>
      <c r="V515" s="27" t="str">
        <f>IF(ISNA(IF((VLOOKUP($D515,Chilicookoff!$C$2:$E$37,3,0))=1,1,0)),"",VLOOKUP($D515,Chilicookoff!$C$2:$E$37,3,0))</f>
        <v/>
      </c>
      <c r="W515" s="29" t="str">
        <f>IF(ISNA(VLOOKUP($D515&amp;"",'Advisory Week'!$D$2:$E$32,2,0)),"",VLOOKUP($D515&amp;"",'Advisory Week'!$D$2:$E$32,2,0))</f>
        <v/>
      </c>
      <c r="X515" s="27"/>
      <c r="Y515" s="29" t="str">
        <f>IF(ISNA(IF((VLOOKUP($D515,'B-A-B'!$E$2:$F$70,2,0))=1,1,0)),"",VLOOKUP($D515,'B-A-B'!$E$2:$F$70,2,0))</f>
        <v/>
      </c>
      <c r="Z515" s="27"/>
      <c r="AA515" s="27"/>
      <c r="AB515" s="27" t="str">
        <f t="shared" si="0"/>
        <v/>
      </c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</row>
    <row r="516" spans="1:44" ht="15">
      <c r="A516" s="21">
        <f>Membership!$A520</f>
        <v>0</v>
      </c>
      <c r="B516" s="21">
        <f>Membership!$B520</f>
        <v>0</v>
      </c>
      <c r="C516" s="27">
        <f>Membership!$C520</f>
        <v>0</v>
      </c>
      <c r="D516" s="24">
        <f>Membership!$D520</f>
        <v>0</v>
      </c>
      <c r="E516" s="27" t="str">
        <f>IF(ISNA(VLOOKUP($D516&amp;"",'GM1'!$G$2:$H$64,2,0)),"",VLOOKUP($D516&amp;"",'GM1'!$G$2:$H$64,2,0))</f>
        <v/>
      </c>
      <c r="F516" s="24" t="str">
        <f>IF(ISNA(VLOOKUP($D516&amp;"",'GM2'!$G$2:$H$64,2,0)),"",VLOOKUP($D516&amp;"",'GM2'!$G$2:$H$64,2,0))</f>
        <v/>
      </c>
      <c r="G516" s="28" t="str">
        <f>IF(ISNA(VLOOKUP($D516&amp;"",'GM3'!$G$2:$H$20,2,0)),"",VLOOKUP($D516&amp;"",'GM3'!$G$2:$H$20,2,0))</f>
        <v/>
      </c>
      <c r="H516" s="21" t="str">
        <f>IF(ISNA(IF((VLOOKUP($D516,'SN1'!$E$2:$F$46,2,0))=1,1,0)),"",VLOOKUP($D516,'SN1'!$E$2:$F$46,2,0))</f>
        <v/>
      </c>
      <c r="I516" s="24" t="str">
        <f>IF(ISNA(IF((VLOOKUP($D516,'SN2'!$E$2:$F$51,2,0))=1,1,0)),"",VLOOKUP($D516,'SN2'!$E$2:$F$51,2,0))</f>
        <v/>
      </c>
      <c r="J516" s="24" t="str">
        <f>IF(ISNA(IF((VLOOKUP($D516,'SN3'!$E$2:$F$43,2,0))=1,2,0)),"",VLOOKUP($D516,'SN3'!$E$2:$F$43,2,0))</f>
        <v/>
      </c>
      <c r="K516" s="24" t="str">
        <f>IF(ISNA(IF((VLOOKUP($D516,'SN4'!$E$2:$F$37,2,0))=1,1,0)),"",VLOOKUP($D516,'SN4'!$E$2:$F$37,2,0))</f>
        <v/>
      </c>
      <c r="L516" s="21" t="str">
        <f>IF(ISNA(IF((VLOOKUP($D516,'GN1'!$F$2:$G$47,2,0))=1,1,0)),"",VLOOKUP($D516,'GN1'!$F$2:$G$47,2,0))</f>
        <v/>
      </c>
      <c r="M516" s="27" t="str">
        <f>IF(ISNA(IF((VLOOKUP($D516,'GN2'!$E$2:$F$37,2,0))=1,1,0)),"",VLOOKUP($D516,'GN2'!$E$2:$F$37,2,0))</f>
        <v/>
      </c>
      <c r="N516" s="27" t="str">
        <f>IF(ISNA(IF((VLOOKUP($D516,'GN3'!$E$2:$F$61,2,0))=1,1,0)),"",VLOOKUP($D516,'GN3'!$E$2:$F$61,2,0))</f>
        <v/>
      </c>
      <c r="O516" s="29" t="str">
        <f>IF(ISNA(IF((VLOOKUP($D516,'GN4'!$E$3:$F$38,2,0))=1,1,0)),"",VLOOKUP($D516,'GN4'!$E$3:$F$38,2,0))</f>
        <v/>
      </c>
      <c r="P516" s="27"/>
      <c r="Q516" s="27"/>
      <c r="R516" s="27"/>
      <c r="S516" s="27"/>
      <c r="T516" s="27"/>
      <c r="U516" s="27"/>
      <c r="V516" s="27" t="str">
        <f>IF(ISNA(IF((VLOOKUP($D516,Chilicookoff!$C$2:$E$37,3,0))=1,1,0)),"",VLOOKUP($D516,Chilicookoff!$C$2:$E$37,3,0))</f>
        <v/>
      </c>
      <c r="W516" s="29" t="str">
        <f>IF(ISNA(VLOOKUP($D516&amp;"",'Advisory Week'!$D$2:$E$32,2,0)),"",VLOOKUP($D516&amp;"",'Advisory Week'!$D$2:$E$32,2,0))</f>
        <v/>
      </c>
      <c r="X516" s="27"/>
      <c r="Y516" s="29" t="str">
        <f>IF(ISNA(IF((VLOOKUP($D516,'B-A-B'!$E$2:$F$70,2,0))=1,1,0)),"",VLOOKUP($D516,'B-A-B'!$E$2:$F$70,2,0))</f>
        <v/>
      </c>
      <c r="Z516" s="27"/>
      <c r="AA516" s="27"/>
      <c r="AB516" s="27" t="str">
        <f t="shared" si="0"/>
        <v/>
      </c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</row>
    <row r="517" spans="1:44" ht="15">
      <c r="A517" s="21">
        <f>Membership!$A521</f>
        <v>0</v>
      </c>
      <c r="B517" s="21">
        <f>Membership!$B521</f>
        <v>0</v>
      </c>
      <c r="C517" s="27">
        <f>Membership!$C521</f>
        <v>0</v>
      </c>
      <c r="D517" s="24">
        <f>Membership!$D521</f>
        <v>0</v>
      </c>
      <c r="E517" s="27" t="str">
        <f>IF(ISNA(VLOOKUP($D517&amp;"",'GM1'!$G$2:$H$64,2,0)),"",VLOOKUP($D517&amp;"",'GM1'!$G$2:$H$64,2,0))</f>
        <v/>
      </c>
      <c r="F517" s="24" t="str">
        <f>IF(ISNA(VLOOKUP($D517&amp;"",'GM2'!$G$2:$H$64,2,0)),"",VLOOKUP($D517&amp;"",'GM2'!$G$2:$H$64,2,0))</f>
        <v/>
      </c>
      <c r="G517" s="28" t="str">
        <f>IF(ISNA(VLOOKUP($D517&amp;"",'GM3'!$G$2:$H$20,2,0)),"",VLOOKUP($D517&amp;"",'GM3'!$G$2:$H$20,2,0))</f>
        <v/>
      </c>
      <c r="H517" s="21" t="str">
        <f>IF(ISNA(IF((VLOOKUP($D517,'SN1'!$E$2:$F$46,2,0))=1,1,0)),"",VLOOKUP($D517,'SN1'!$E$2:$F$46,2,0))</f>
        <v/>
      </c>
      <c r="I517" s="24" t="str">
        <f>IF(ISNA(IF((VLOOKUP($D517,'SN2'!$E$2:$F$51,2,0))=1,1,0)),"",VLOOKUP($D517,'SN2'!$E$2:$F$51,2,0))</f>
        <v/>
      </c>
      <c r="J517" s="24" t="str">
        <f>IF(ISNA(IF((VLOOKUP($D517,'SN3'!$E$2:$F$43,2,0))=1,2,0)),"",VLOOKUP($D517,'SN3'!$E$2:$F$43,2,0))</f>
        <v/>
      </c>
      <c r="K517" s="24" t="str">
        <f>IF(ISNA(IF((VLOOKUP($D517,'SN4'!$E$2:$F$37,2,0))=1,1,0)),"",VLOOKUP($D517,'SN4'!$E$2:$F$37,2,0))</f>
        <v/>
      </c>
      <c r="L517" s="21" t="str">
        <f>IF(ISNA(IF((VLOOKUP($D517,'GN1'!$F$2:$G$47,2,0))=1,1,0)),"",VLOOKUP($D517,'GN1'!$F$2:$G$47,2,0))</f>
        <v/>
      </c>
      <c r="M517" s="27" t="str">
        <f>IF(ISNA(IF((VLOOKUP($D517,'GN2'!$E$2:$F$37,2,0))=1,1,0)),"",VLOOKUP($D517,'GN2'!$E$2:$F$37,2,0))</f>
        <v/>
      </c>
      <c r="N517" s="27" t="str">
        <f>IF(ISNA(IF((VLOOKUP($D517,'GN3'!$E$2:$F$61,2,0))=1,1,0)),"",VLOOKUP($D517,'GN3'!$E$2:$F$61,2,0))</f>
        <v/>
      </c>
      <c r="O517" s="29" t="str">
        <f>IF(ISNA(IF((VLOOKUP($D517,'GN4'!$E$3:$F$38,2,0))=1,1,0)),"",VLOOKUP($D517,'GN4'!$E$3:$F$38,2,0))</f>
        <v/>
      </c>
      <c r="P517" s="27"/>
      <c r="Q517" s="27"/>
      <c r="R517" s="27"/>
      <c r="S517" s="27"/>
      <c r="T517" s="27"/>
      <c r="U517" s="27"/>
      <c r="V517" s="27" t="str">
        <f>IF(ISNA(IF((VLOOKUP($D517,Chilicookoff!$C$2:$E$37,3,0))=1,1,0)),"",VLOOKUP($D517,Chilicookoff!$C$2:$E$37,3,0))</f>
        <v/>
      </c>
      <c r="W517" s="29" t="str">
        <f>IF(ISNA(VLOOKUP($D517&amp;"",'Advisory Week'!$D$2:$E$32,2,0)),"",VLOOKUP($D517&amp;"",'Advisory Week'!$D$2:$E$32,2,0))</f>
        <v/>
      </c>
      <c r="X517" s="27"/>
      <c r="Y517" s="29" t="str">
        <f>IF(ISNA(IF((VLOOKUP($D517,'B-A-B'!$E$2:$F$70,2,0))=1,1,0)),"",VLOOKUP($D517,'B-A-B'!$E$2:$F$70,2,0))</f>
        <v/>
      </c>
      <c r="Z517" s="27"/>
      <c r="AA517" s="27"/>
      <c r="AB517" s="27" t="str">
        <f t="shared" si="0"/>
        <v/>
      </c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</row>
    <row r="518" spans="1:44" ht="15">
      <c r="A518" s="21">
        <f>Membership!$A522</f>
        <v>0</v>
      </c>
      <c r="B518" s="21">
        <f>Membership!$B522</f>
        <v>0</v>
      </c>
      <c r="C518" s="27">
        <f>Membership!$C522</f>
        <v>0</v>
      </c>
      <c r="D518" s="24">
        <f>Membership!$D522</f>
        <v>0</v>
      </c>
      <c r="E518" s="27" t="str">
        <f>IF(ISNA(VLOOKUP($D518&amp;"",'GM1'!$G$2:$H$64,2,0)),"",VLOOKUP($D518&amp;"",'GM1'!$G$2:$H$64,2,0))</f>
        <v/>
      </c>
      <c r="F518" s="24" t="str">
        <f>IF(ISNA(VLOOKUP($D518&amp;"",'GM2'!$G$2:$H$64,2,0)),"",VLOOKUP($D518&amp;"",'GM2'!$G$2:$H$64,2,0))</f>
        <v/>
      </c>
      <c r="G518" s="28" t="str">
        <f>IF(ISNA(VLOOKUP($D518&amp;"",'GM3'!$G$2:$H$20,2,0)),"",VLOOKUP($D518&amp;"",'GM3'!$G$2:$H$20,2,0))</f>
        <v/>
      </c>
      <c r="H518" s="21" t="str">
        <f>IF(ISNA(IF((VLOOKUP($D518,'SN1'!$E$2:$F$46,2,0))=1,1,0)),"",VLOOKUP($D518,'SN1'!$E$2:$F$46,2,0))</f>
        <v/>
      </c>
      <c r="I518" s="24" t="str">
        <f>IF(ISNA(IF((VLOOKUP($D518,'SN2'!$E$2:$F$51,2,0))=1,1,0)),"",VLOOKUP($D518,'SN2'!$E$2:$F$51,2,0))</f>
        <v/>
      </c>
      <c r="J518" s="24" t="str">
        <f>IF(ISNA(IF((VLOOKUP($D518,'SN3'!$E$2:$F$43,2,0))=1,2,0)),"",VLOOKUP($D518,'SN3'!$E$2:$F$43,2,0))</f>
        <v/>
      </c>
      <c r="K518" s="24" t="str">
        <f>IF(ISNA(IF((VLOOKUP($D518,'SN4'!$E$2:$F$37,2,0))=1,1,0)),"",VLOOKUP($D518,'SN4'!$E$2:$F$37,2,0))</f>
        <v/>
      </c>
      <c r="L518" s="21" t="str">
        <f>IF(ISNA(IF((VLOOKUP($D518,'GN1'!$F$2:$G$47,2,0))=1,1,0)),"",VLOOKUP($D518,'GN1'!$F$2:$G$47,2,0))</f>
        <v/>
      </c>
      <c r="M518" s="27" t="str">
        <f>IF(ISNA(IF((VLOOKUP($D518,'GN2'!$E$2:$F$37,2,0))=1,1,0)),"",VLOOKUP($D518,'GN2'!$E$2:$F$37,2,0))</f>
        <v/>
      </c>
      <c r="N518" s="27" t="str">
        <f>IF(ISNA(IF((VLOOKUP($D518,'GN3'!$E$2:$F$61,2,0))=1,1,0)),"",VLOOKUP($D518,'GN3'!$E$2:$F$61,2,0))</f>
        <v/>
      </c>
      <c r="O518" s="29" t="str">
        <f>IF(ISNA(IF((VLOOKUP($D518,'GN4'!$E$3:$F$38,2,0))=1,1,0)),"",VLOOKUP($D518,'GN4'!$E$3:$F$38,2,0))</f>
        <v/>
      </c>
      <c r="P518" s="27"/>
      <c r="Q518" s="27"/>
      <c r="R518" s="27"/>
      <c r="S518" s="27"/>
      <c r="T518" s="27"/>
      <c r="U518" s="27"/>
      <c r="V518" s="27" t="str">
        <f>IF(ISNA(IF((VLOOKUP($D518,Chilicookoff!$C$2:$E$37,3,0))=1,1,0)),"",VLOOKUP($D518,Chilicookoff!$C$2:$E$37,3,0))</f>
        <v/>
      </c>
      <c r="W518" s="29" t="str">
        <f>IF(ISNA(VLOOKUP($D518&amp;"",'Advisory Week'!$D$2:$E$32,2,0)),"",VLOOKUP($D518&amp;"",'Advisory Week'!$D$2:$E$32,2,0))</f>
        <v/>
      </c>
      <c r="X518" s="27"/>
      <c r="Y518" s="29" t="str">
        <f>IF(ISNA(IF((VLOOKUP($D518,'B-A-B'!$E$2:$F$70,2,0))=1,1,0)),"",VLOOKUP($D518,'B-A-B'!$E$2:$F$70,2,0))</f>
        <v/>
      </c>
      <c r="Z518" s="27"/>
      <c r="AA518" s="27"/>
      <c r="AB518" s="27" t="str">
        <f t="shared" si="0"/>
        <v/>
      </c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</row>
    <row r="519" spans="1:44" ht="15">
      <c r="A519" s="21">
        <f>Membership!$A523</f>
        <v>0</v>
      </c>
      <c r="B519" s="21">
        <f>Membership!$B523</f>
        <v>0</v>
      </c>
      <c r="C519" s="27">
        <f>Membership!$C523</f>
        <v>0</v>
      </c>
      <c r="D519" s="24">
        <f>Membership!$D523</f>
        <v>0</v>
      </c>
      <c r="E519" s="27" t="str">
        <f>IF(ISNA(VLOOKUP($D519&amp;"",'GM1'!$G$2:$H$64,2,0)),"",VLOOKUP($D519&amp;"",'GM1'!$G$2:$H$64,2,0))</f>
        <v/>
      </c>
      <c r="F519" s="24" t="str">
        <f>IF(ISNA(VLOOKUP($D519&amp;"",'GM2'!$G$2:$H$64,2,0)),"",VLOOKUP($D519&amp;"",'GM2'!$G$2:$H$64,2,0))</f>
        <v/>
      </c>
      <c r="G519" s="28" t="str">
        <f>IF(ISNA(VLOOKUP($D519&amp;"",'GM3'!$G$2:$H$20,2,0)),"",VLOOKUP($D519&amp;"",'GM3'!$G$2:$H$20,2,0))</f>
        <v/>
      </c>
      <c r="H519" s="21" t="str">
        <f>IF(ISNA(IF((VLOOKUP($D519,'SN1'!$E$2:$F$46,2,0))=1,1,0)),"",VLOOKUP($D519,'SN1'!$E$2:$F$46,2,0))</f>
        <v/>
      </c>
      <c r="I519" s="24" t="str">
        <f>IF(ISNA(IF((VLOOKUP($D519,'SN2'!$E$2:$F$51,2,0))=1,1,0)),"",VLOOKUP($D519,'SN2'!$E$2:$F$51,2,0))</f>
        <v/>
      </c>
      <c r="J519" s="24" t="str">
        <f>IF(ISNA(IF((VLOOKUP($D519,'SN3'!$E$2:$F$43,2,0))=1,2,0)),"",VLOOKUP($D519,'SN3'!$E$2:$F$43,2,0))</f>
        <v/>
      </c>
      <c r="K519" s="24" t="str">
        <f>IF(ISNA(IF((VLOOKUP($D519,'SN4'!$E$2:$F$37,2,0))=1,1,0)),"",VLOOKUP($D519,'SN4'!$E$2:$F$37,2,0))</f>
        <v/>
      </c>
      <c r="L519" s="21" t="str">
        <f>IF(ISNA(IF((VLOOKUP($D519,'GN1'!$F$2:$G$47,2,0))=1,1,0)),"",VLOOKUP($D519,'GN1'!$F$2:$G$47,2,0))</f>
        <v/>
      </c>
      <c r="M519" s="27" t="str">
        <f>IF(ISNA(IF((VLOOKUP($D519,'GN2'!$E$2:$F$37,2,0))=1,1,0)),"",VLOOKUP($D519,'GN2'!$E$2:$F$37,2,0))</f>
        <v/>
      </c>
      <c r="N519" s="27" t="str">
        <f>IF(ISNA(IF((VLOOKUP($D519,'GN3'!$E$2:$F$61,2,0))=1,1,0)),"",VLOOKUP($D519,'GN3'!$E$2:$F$61,2,0))</f>
        <v/>
      </c>
      <c r="O519" s="29" t="str">
        <f>IF(ISNA(IF((VLOOKUP($D519,'GN4'!$E$3:$F$38,2,0))=1,1,0)),"",VLOOKUP($D519,'GN4'!$E$3:$F$38,2,0))</f>
        <v/>
      </c>
      <c r="P519" s="27"/>
      <c r="Q519" s="27"/>
      <c r="R519" s="27"/>
      <c r="S519" s="27"/>
      <c r="T519" s="27"/>
      <c r="U519" s="27"/>
      <c r="V519" s="27" t="str">
        <f>IF(ISNA(IF((VLOOKUP($D519,Chilicookoff!$C$2:$E$37,3,0))=1,1,0)),"",VLOOKUP($D519,Chilicookoff!$C$2:$E$37,3,0))</f>
        <v/>
      </c>
      <c r="W519" s="29" t="str">
        <f>IF(ISNA(VLOOKUP($D519&amp;"",'Advisory Week'!$D$2:$E$32,2,0)),"",VLOOKUP($D519&amp;"",'Advisory Week'!$D$2:$E$32,2,0))</f>
        <v/>
      </c>
      <c r="X519" s="27"/>
      <c r="Y519" s="29" t="str">
        <f>IF(ISNA(IF((VLOOKUP($D519,'B-A-B'!$E$2:$F$70,2,0))=1,1,0)),"",VLOOKUP($D519,'B-A-B'!$E$2:$F$70,2,0))</f>
        <v/>
      </c>
      <c r="Z519" s="27"/>
      <c r="AA519" s="27"/>
      <c r="AB519" s="27" t="str">
        <f t="shared" si="0"/>
        <v/>
      </c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</row>
    <row r="520" spans="1:44" ht="15">
      <c r="A520" s="21">
        <f>Membership!$A524</f>
        <v>0</v>
      </c>
      <c r="B520" s="21">
        <f>Membership!$B524</f>
        <v>0</v>
      </c>
      <c r="C520" s="27">
        <f>Membership!$C524</f>
        <v>0</v>
      </c>
      <c r="D520" s="24">
        <f>Membership!$D524</f>
        <v>0</v>
      </c>
      <c r="E520" s="27" t="str">
        <f>IF(ISNA(VLOOKUP($D520&amp;"",'GM1'!$G$2:$H$64,2,0)),"",VLOOKUP($D520&amp;"",'GM1'!$G$2:$H$64,2,0))</f>
        <v/>
      </c>
      <c r="F520" s="24" t="str">
        <f>IF(ISNA(VLOOKUP($D520&amp;"",'GM2'!$G$2:$H$64,2,0)),"",VLOOKUP($D520&amp;"",'GM2'!$G$2:$H$64,2,0))</f>
        <v/>
      </c>
      <c r="G520" s="28" t="str">
        <f>IF(ISNA(VLOOKUP($D520&amp;"",'GM3'!$G$2:$H$20,2,0)),"",VLOOKUP($D520&amp;"",'GM3'!$G$2:$H$20,2,0))</f>
        <v/>
      </c>
      <c r="H520" s="21" t="str">
        <f>IF(ISNA(IF((VLOOKUP($D520,'SN1'!$E$2:$F$46,2,0))=1,1,0)),"",VLOOKUP($D520,'SN1'!$E$2:$F$46,2,0))</f>
        <v/>
      </c>
      <c r="I520" s="24" t="str">
        <f>IF(ISNA(IF((VLOOKUP($D520,'SN2'!$E$2:$F$51,2,0))=1,1,0)),"",VLOOKUP($D520,'SN2'!$E$2:$F$51,2,0))</f>
        <v/>
      </c>
      <c r="J520" s="24" t="str">
        <f>IF(ISNA(IF((VLOOKUP($D520,'SN3'!$E$2:$F$43,2,0))=1,2,0)),"",VLOOKUP($D520,'SN3'!$E$2:$F$43,2,0))</f>
        <v/>
      </c>
      <c r="K520" s="24" t="str">
        <f>IF(ISNA(IF((VLOOKUP($D520,'SN4'!$E$2:$F$37,2,0))=1,1,0)),"",VLOOKUP($D520,'SN4'!$E$2:$F$37,2,0))</f>
        <v/>
      </c>
      <c r="L520" s="21" t="str">
        <f>IF(ISNA(IF((VLOOKUP($D520,'GN1'!$F$2:$G$47,2,0))=1,1,0)),"",VLOOKUP($D520,'GN1'!$F$2:$G$47,2,0))</f>
        <v/>
      </c>
      <c r="M520" s="27" t="str">
        <f>IF(ISNA(IF((VLOOKUP($D520,'GN2'!$E$2:$F$37,2,0))=1,1,0)),"",VLOOKUP($D520,'GN2'!$E$2:$F$37,2,0))</f>
        <v/>
      </c>
      <c r="N520" s="27" t="str">
        <f>IF(ISNA(IF((VLOOKUP($D520,'GN3'!$E$2:$F$61,2,0))=1,1,0)),"",VLOOKUP($D520,'GN3'!$E$2:$F$61,2,0))</f>
        <v/>
      </c>
      <c r="O520" s="29" t="str">
        <f>IF(ISNA(IF((VLOOKUP($D520,'GN4'!$E$3:$F$38,2,0))=1,1,0)),"",VLOOKUP($D520,'GN4'!$E$3:$F$38,2,0))</f>
        <v/>
      </c>
      <c r="P520" s="27"/>
      <c r="Q520" s="27"/>
      <c r="R520" s="27"/>
      <c r="S520" s="27"/>
      <c r="T520" s="27"/>
      <c r="U520" s="27"/>
      <c r="V520" s="27" t="str">
        <f>IF(ISNA(IF((VLOOKUP($D520,Chilicookoff!$C$2:$E$37,3,0))=1,1,0)),"",VLOOKUP($D520,Chilicookoff!$C$2:$E$37,3,0))</f>
        <v/>
      </c>
      <c r="W520" s="29" t="str">
        <f>IF(ISNA(VLOOKUP($D520&amp;"",'Advisory Week'!$D$2:$E$32,2,0)),"",VLOOKUP($D520&amp;"",'Advisory Week'!$D$2:$E$32,2,0))</f>
        <v/>
      </c>
      <c r="X520" s="27"/>
      <c r="Y520" s="29" t="str">
        <f>IF(ISNA(IF((VLOOKUP($D520,'B-A-B'!$E$2:$F$70,2,0))=1,1,0)),"",VLOOKUP($D520,'B-A-B'!$E$2:$F$70,2,0))</f>
        <v/>
      </c>
      <c r="Z520" s="27"/>
      <c r="AA520" s="27"/>
      <c r="AB520" s="27" t="str">
        <f t="shared" si="0"/>
        <v/>
      </c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</row>
    <row r="521" spans="1:44" ht="15">
      <c r="A521" s="21">
        <f>Membership!$A525</f>
        <v>0</v>
      </c>
      <c r="B521" s="21">
        <f>Membership!$B525</f>
        <v>0</v>
      </c>
      <c r="C521" s="27">
        <f>Membership!$C525</f>
        <v>0</v>
      </c>
      <c r="D521" s="24">
        <f>Membership!$D525</f>
        <v>0</v>
      </c>
      <c r="E521" s="27" t="str">
        <f>IF(ISNA(VLOOKUP($D521&amp;"",'GM1'!$G$2:$H$64,2,0)),"",VLOOKUP($D521&amp;"",'GM1'!$G$2:$H$64,2,0))</f>
        <v/>
      </c>
      <c r="F521" s="24" t="str">
        <f>IF(ISNA(VLOOKUP($D521&amp;"",'GM2'!$G$2:$H$64,2,0)),"",VLOOKUP($D521&amp;"",'GM2'!$G$2:$H$64,2,0))</f>
        <v/>
      </c>
      <c r="G521" s="28" t="str">
        <f>IF(ISNA(VLOOKUP($D521&amp;"",'GM3'!$G$2:$H$20,2,0)),"",VLOOKUP($D521&amp;"",'GM3'!$G$2:$H$20,2,0))</f>
        <v/>
      </c>
      <c r="H521" s="21" t="str">
        <f>IF(ISNA(IF((VLOOKUP($D521,'SN1'!$E$2:$F$46,2,0))=1,1,0)),"",VLOOKUP($D521,'SN1'!$E$2:$F$46,2,0))</f>
        <v/>
      </c>
      <c r="I521" s="24" t="str">
        <f>IF(ISNA(IF((VLOOKUP($D521,'SN2'!$E$2:$F$51,2,0))=1,1,0)),"",VLOOKUP($D521,'SN2'!$E$2:$F$51,2,0))</f>
        <v/>
      </c>
      <c r="J521" s="24" t="str">
        <f>IF(ISNA(IF((VLOOKUP($D521,'SN3'!$E$2:$F$43,2,0))=1,2,0)),"",VLOOKUP($D521,'SN3'!$E$2:$F$43,2,0))</f>
        <v/>
      </c>
      <c r="K521" s="24" t="str">
        <f>IF(ISNA(IF((VLOOKUP($D521,'SN4'!$E$2:$F$37,2,0))=1,1,0)),"",VLOOKUP($D521,'SN4'!$E$2:$F$37,2,0))</f>
        <v/>
      </c>
      <c r="L521" s="21" t="str">
        <f>IF(ISNA(IF((VLOOKUP($D521,'GN1'!$F$2:$G$47,2,0))=1,1,0)),"",VLOOKUP($D521,'GN1'!$F$2:$G$47,2,0))</f>
        <v/>
      </c>
      <c r="M521" s="27" t="str">
        <f>IF(ISNA(IF((VLOOKUP($D521,'GN2'!$E$2:$F$37,2,0))=1,1,0)),"",VLOOKUP($D521,'GN2'!$E$2:$F$37,2,0))</f>
        <v/>
      </c>
      <c r="N521" s="27" t="str">
        <f>IF(ISNA(IF((VLOOKUP($D521,'GN3'!$E$2:$F$61,2,0))=1,1,0)),"",VLOOKUP($D521,'GN3'!$E$2:$F$61,2,0))</f>
        <v/>
      </c>
      <c r="O521" s="29" t="str">
        <f>IF(ISNA(IF((VLOOKUP($D521,'GN4'!$E$3:$F$38,2,0))=1,1,0)),"",VLOOKUP($D521,'GN4'!$E$3:$F$38,2,0))</f>
        <v/>
      </c>
      <c r="P521" s="27"/>
      <c r="Q521" s="27"/>
      <c r="R521" s="27"/>
      <c r="S521" s="27"/>
      <c r="T521" s="27"/>
      <c r="U521" s="27"/>
      <c r="V521" s="27" t="str">
        <f>IF(ISNA(IF((VLOOKUP($D521,Chilicookoff!$C$2:$E$37,3,0))=1,1,0)),"",VLOOKUP($D521,Chilicookoff!$C$2:$E$37,3,0))</f>
        <v/>
      </c>
      <c r="W521" s="29" t="str">
        <f>IF(ISNA(VLOOKUP($D521&amp;"",'Advisory Week'!$D$2:$E$32,2,0)),"",VLOOKUP($D521&amp;"",'Advisory Week'!$D$2:$E$32,2,0))</f>
        <v/>
      </c>
      <c r="X521" s="27"/>
      <c r="Y521" s="29" t="str">
        <f>IF(ISNA(IF((VLOOKUP($D521,'B-A-B'!$E$2:$F$70,2,0))=1,1,0)),"",VLOOKUP($D521,'B-A-B'!$E$2:$F$70,2,0))</f>
        <v/>
      </c>
      <c r="Z521" s="27"/>
      <c r="AA521" s="27"/>
      <c r="AB521" s="27" t="str">
        <f t="shared" si="0"/>
        <v/>
      </c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</row>
    <row r="522" spans="1:44" ht="15">
      <c r="A522" s="21">
        <f>Membership!$A526</f>
        <v>0</v>
      </c>
      <c r="B522" s="21">
        <f>Membership!$B526</f>
        <v>0</v>
      </c>
      <c r="C522" s="27">
        <f>Membership!$C526</f>
        <v>0</v>
      </c>
      <c r="D522" s="24">
        <f>Membership!$D526</f>
        <v>0</v>
      </c>
      <c r="E522" s="27" t="str">
        <f>IF(ISNA(VLOOKUP($D522&amp;"",'GM1'!$G$2:$H$64,2,0)),"",VLOOKUP($D522&amp;"",'GM1'!$G$2:$H$64,2,0))</f>
        <v/>
      </c>
      <c r="F522" s="24" t="str">
        <f>IF(ISNA(VLOOKUP($D522&amp;"",'GM2'!$G$2:$H$64,2,0)),"",VLOOKUP($D522&amp;"",'GM2'!$G$2:$H$64,2,0))</f>
        <v/>
      </c>
      <c r="G522" s="28" t="str">
        <f>IF(ISNA(VLOOKUP($D522&amp;"",'GM3'!$G$2:$H$20,2,0)),"",VLOOKUP($D522&amp;"",'GM3'!$G$2:$H$20,2,0))</f>
        <v/>
      </c>
      <c r="H522" s="21" t="str">
        <f>IF(ISNA(IF((VLOOKUP($D522,'SN1'!$E$2:$F$46,2,0))=1,1,0)),"",VLOOKUP($D522,'SN1'!$E$2:$F$46,2,0))</f>
        <v/>
      </c>
      <c r="I522" s="24" t="str">
        <f>IF(ISNA(IF((VLOOKUP($D522,'SN2'!$E$2:$F$51,2,0))=1,1,0)),"",VLOOKUP($D522,'SN2'!$E$2:$F$51,2,0))</f>
        <v/>
      </c>
      <c r="J522" s="24" t="str">
        <f>IF(ISNA(IF((VLOOKUP($D522,'SN3'!$E$2:$F$43,2,0))=1,2,0)),"",VLOOKUP($D522,'SN3'!$E$2:$F$43,2,0))</f>
        <v/>
      </c>
      <c r="K522" s="24" t="str">
        <f>IF(ISNA(IF((VLOOKUP($D522,'SN4'!$E$2:$F$37,2,0))=1,1,0)),"",VLOOKUP($D522,'SN4'!$E$2:$F$37,2,0))</f>
        <v/>
      </c>
      <c r="L522" s="21" t="str">
        <f>IF(ISNA(IF((VLOOKUP($D522,'GN1'!$F$2:$G$47,2,0))=1,1,0)),"",VLOOKUP($D522,'GN1'!$F$2:$G$47,2,0))</f>
        <v/>
      </c>
      <c r="M522" s="27" t="str">
        <f>IF(ISNA(IF((VLOOKUP($D522,'GN2'!$E$2:$F$37,2,0))=1,1,0)),"",VLOOKUP($D522,'GN2'!$E$2:$F$37,2,0))</f>
        <v/>
      </c>
      <c r="N522" s="27" t="str">
        <f>IF(ISNA(IF((VLOOKUP($D522,'GN3'!$E$2:$F$61,2,0))=1,1,0)),"",VLOOKUP($D522,'GN3'!$E$2:$F$61,2,0))</f>
        <v/>
      </c>
      <c r="O522" s="29" t="str">
        <f>IF(ISNA(IF((VLOOKUP($D522,'GN4'!$E$3:$F$38,2,0))=1,1,0)),"",VLOOKUP($D522,'GN4'!$E$3:$F$38,2,0))</f>
        <v/>
      </c>
      <c r="P522" s="27"/>
      <c r="Q522" s="27"/>
      <c r="R522" s="27"/>
      <c r="S522" s="27"/>
      <c r="T522" s="27"/>
      <c r="U522" s="27"/>
      <c r="V522" s="27" t="str">
        <f>IF(ISNA(IF((VLOOKUP($D522,Chilicookoff!$C$2:$E$37,3,0))=1,1,0)),"",VLOOKUP($D522,Chilicookoff!$C$2:$E$37,3,0))</f>
        <v/>
      </c>
      <c r="W522" s="29" t="str">
        <f>IF(ISNA(VLOOKUP($D522&amp;"",'Advisory Week'!$D$2:$E$32,2,0)),"",VLOOKUP($D522&amp;"",'Advisory Week'!$D$2:$E$32,2,0))</f>
        <v/>
      </c>
      <c r="X522" s="27"/>
      <c r="Y522" s="29" t="str">
        <f>IF(ISNA(IF((VLOOKUP($D522,'B-A-B'!$E$2:$F$70,2,0))=1,1,0)),"",VLOOKUP($D522,'B-A-B'!$E$2:$F$70,2,0))</f>
        <v/>
      </c>
      <c r="Z522" s="27"/>
      <c r="AA522" s="27"/>
      <c r="AB522" s="27" t="str">
        <f t="shared" si="0"/>
        <v/>
      </c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</row>
    <row r="523" spans="1:44" ht="15">
      <c r="A523" s="21">
        <f>Membership!$A527</f>
        <v>0</v>
      </c>
      <c r="B523" s="21">
        <f>Membership!$B527</f>
        <v>0</v>
      </c>
      <c r="C523" s="27">
        <f>Membership!$C527</f>
        <v>0</v>
      </c>
      <c r="D523" s="24">
        <f>Membership!$D527</f>
        <v>0</v>
      </c>
      <c r="E523" s="27" t="str">
        <f>IF(ISNA(VLOOKUP($D523&amp;"",'GM1'!$G$2:$H$64,2,0)),"",VLOOKUP($D523&amp;"",'GM1'!$G$2:$H$64,2,0))</f>
        <v/>
      </c>
      <c r="F523" s="24" t="str">
        <f>IF(ISNA(VLOOKUP($D523&amp;"",'GM2'!$G$2:$H$64,2,0)),"",VLOOKUP($D523&amp;"",'GM2'!$G$2:$H$64,2,0))</f>
        <v/>
      </c>
      <c r="G523" s="28" t="str">
        <f>IF(ISNA(VLOOKUP($D523&amp;"",'GM3'!$G$2:$H$20,2,0)),"",VLOOKUP($D523&amp;"",'GM3'!$G$2:$H$20,2,0))</f>
        <v/>
      </c>
      <c r="H523" s="21" t="str">
        <f>IF(ISNA(IF((VLOOKUP($D523,'SN1'!$E$2:$F$46,2,0))=1,1,0)),"",VLOOKUP($D523,'SN1'!$E$2:$F$46,2,0))</f>
        <v/>
      </c>
      <c r="I523" s="24" t="str">
        <f>IF(ISNA(IF((VLOOKUP($D523,'SN2'!$E$2:$F$51,2,0))=1,1,0)),"",VLOOKUP($D523,'SN2'!$E$2:$F$51,2,0))</f>
        <v/>
      </c>
      <c r="J523" s="24" t="str">
        <f>IF(ISNA(IF((VLOOKUP($D523,'SN3'!$E$2:$F$43,2,0))=1,2,0)),"",VLOOKUP($D523,'SN3'!$E$2:$F$43,2,0))</f>
        <v/>
      </c>
      <c r="K523" s="24" t="str">
        <f>IF(ISNA(IF((VLOOKUP($D523,'SN4'!$E$2:$F$37,2,0))=1,1,0)),"",VLOOKUP($D523,'SN4'!$E$2:$F$37,2,0))</f>
        <v/>
      </c>
      <c r="L523" s="21" t="str">
        <f>IF(ISNA(IF((VLOOKUP($D523,'GN1'!$F$2:$G$47,2,0))=1,1,0)),"",VLOOKUP($D523,'GN1'!$F$2:$G$47,2,0))</f>
        <v/>
      </c>
      <c r="M523" s="27" t="str">
        <f>IF(ISNA(IF((VLOOKUP($D523,'GN2'!$E$2:$F$37,2,0))=1,1,0)),"",VLOOKUP($D523,'GN2'!$E$2:$F$37,2,0))</f>
        <v/>
      </c>
      <c r="N523" s="27" t="str">
        <f>IF(ISNA(IF((VLOOKUP($D523,'GN3'!$E$2:$F$61,2,0))=1,1,0)),"",VLOOKUP($D523,'GN3'!$E$2:$F$61,2,0))</f>
        <v/>
      </c>
      <c r="O523" s="29" t="str">
        <f>IF(ISNA(IF((VLOOKUP($D523,'GN4'!$E$3:$F$38,2,0))=1,1,0)),"",VLOOKUP($D523,'GN4'!$E$3:$F$38,2,0))</f>
        <v/>
      </c>
      <c r="P523" s="27"/>
      <c r="Q523" s="27"/>
      <c r="R523" s="27"/>
      <c r="S523" s="27"/>
      <c r="T523" s="27"/>
      <c r="U523" s="27"/>
      <c r="V523" s="27" t="str">
        <f>IF(ISNA(IF((VLOOKUP($D523,Chilicookoff!$C$2:$E$37,3,0))=1,1,0)),"",VLOOKUP($D523,Chilicookoff!$C$2:$E$37,3,0))</f>
        <v/>
      </c>
      <c r="W523" s="29" t="str">
        <f>IF(ISNA(VLOOKUP($D523&amp;"",'Advisory Week'!$D$2:$E$32,2,0)),"",VLOOKUP($D523&amp;"",'Advisory Week'!$D$2:$E$32,2,0))</f>
        <v/>
      </c>
      <c r="X523" s="27"/>
      <c r="Y523" s="29" t="str">
        <f>IF(ISNA(IF((VLOOKUP($D523,'B-A-B'!$E$2:$F$70,2,0))=1,1,0)),"",VLOOKUP($D523,'B-A-B'!$E$2:$F$70,2,0))</f>
        <v/>
      </c>
      <c r="Z523" s="27"/>
      <c r="AA523" s="27"/>
      <c r="AB523" s="27" t="str">
        <f t="shared" si="0"/>
        <v/>
      </c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</row>
    <row r="524" spans="1:44" ht="15">
      <c r="A524" s="21">
        <f>Membership!$A528</f>
        <v>0</v>
      </c>
      <c r="B524" s="21">
        <f>Membership!$B528</f>
        <v>0</v>
      </c>
      <c r="C524" s="27">
        <f>Membership!$C528</f>
        <v>0</v>
      </c>
      <c r="D524" s="24">
        <f>Membership!$D528</f>
        <v>0</v>
      </c>
      <c r="E524" s="27" t="str">
        <f>IF(ISNA(VLOOKUP($D524&amp;"",'GM1'!$G$2:$H$64,2,0)),"",VLOOKUP($D524&amp;"",'GM1'!$G$2:$H$64,2,0))</f>
        <v/>
      </c>
      <c r="F524" s="24" t="str">
        <f>IF(ISNA(VLOOKUP($D524&amp;"",'GM2'!$G$2:$H$64,2,0)),"",VLOOKUP($D524&amp;"",'GM2'!$G$2:$H$64,2,0))</f>
        <v/>
      </c>
      <c r="G524" s="28" t="str">
        <f>IF(ISNA(VLOOKUP($D524&amp;"",'GM3'!$G$2:$H$20,2,0)),"",VLOOKUP($D524&amp;"",'GM3'!$G$2:$H$20,2,0))</f>
        <v/>
      </c>
      <c r="H524" s="21" t="str">
        <f>IF(ISNA(IF((VLOOKUP($D524,'SN1'!$E$2:$F$46,2,0))=1,1,0)),"",VLOOKUP($D524,'SN1'!$E$2:$F$46,2,0))</f>
        <v/>
      </c>
      <c r="I524" s="24" t="str">
        <f>IF(ISNA(IF((VLOOKUP($D524,'SN2'!$E$2:$F$51,2,0))=1,1,0)),"",VLOOKUP($D524,'SN2'!$E$2:$F$51,2,0))</f>
        <v/>
      </c>
      <c r="J524" s="24" t="str">
        <f>IF(ISNA(IF((VLOOKUP($D524,'SN3'!$E$2:$F$43,2,0))=1,2,0)),"",VLOOKUP($D524,'SN3'!$E$2:$F$43,2,0))</f>
        <v/>
      </c>
      <c r="K524" s="24" t="str">
        <f>IF(ISNA(IF((VLOOKUP($D524,'SN4'!$E$2:$F$37,2,0))=1,1,0)),"",VLOOKUP($D524,'SN4'!$E$2:$F$37,2,0))</f>
        <v/>
      </c>
      <c r="L524" s="21" t="str">
        <f>IF(ISNA(IF((VLOOKUP($D524,'GN1'!$F$2:$G$47,2,0))=1,1,0)),"",VLOOKUP($D524,'GN1'!$F$2:$G$47,2,0))</f>
        <v/>
      </c>
      <c r="M524" s="27" t="str">
        <f>IF(ISNA(IF((VLOOKUP($D524,'GN2'!$E$2:$F$37,2,0))=1,1,0)),"",VLOOKUP($D524,'GN2'!$E$2:$F$37,2,0))</f>
        <v/>
      </c>
      <c r="N524" s="27" t="str">
        <f>IF(ISNA(IF((VLOOKUP($D524,'GN3'!$E$2:$F$61,2,0))=1,1,0)),"",VLOOKUP($D524,'GN3'!$E$2:$F$61,2,0))</f>
        <v/>
      </c>
      <c r="O524" s="29" t="str">
        <f>IF(ISNA(IF((VLOOKUP($D524,'GN4'!$E$3:$F$38,2,0))=1,1,0)),"",VLOOKUP($D524,'GN4'!$E$3:$F$38,2,0))</f>
        <v/>
      </c>
      <c r="P524" s="27"/>
      <c r="Q524" s="27"/>
      <c r="R524" s="27"/>
      <c r="S524" s="27"/>
      <c r="T524" s="27"/>
      <c r="U524" s="27"/>
      <c r="V524" s="27" t="str">
        <f>IF(ISNA(IF((VLOOKUP($D524,Chilicookoff!$C$2:$E$37,3,0))=1,1,0)),"",VLOOKUP($D524,Chilicookoff!$C$2:$E$37,3,0))</f>
        <v/>
      </c>
      <c r="W524" s="29" t="str">
        <f>IF(ISNA(VLOOKUP($D524&amp;"",'Advisory Week'!$D$2:$E$32,2,0)),"",VLOOKUP($D524&amp;"",'Advisory Week'!$D$2:$E$32,2,0))</f>
        <v/>
      </c>
      <c r="X524" s="27"/>
      <c r="Y524" s="29" t="str">
        <f>IF(ISNA(IF((VLOOKUP($D524,'B-A-B'!$E$2:$F$70,2,0))=1,1,0)),"",VLOOKUP($D524,'B-A-B'!$E$2:$F$70,2,0))</f>
        <v/>
      </c>
      <c r="Z524" s="27"/>
      <c r="AA524" s="27"/>
      <c r="AB524" s="27" t="str">
        <f t="shared" si="0"/>
        <v/>
      </c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</row>
    <row r="525" spans="1:44" ht="15">
      <c r="A525" s="21">
        <f>Membership!$A529</f>
        <v>0</v>
      </c>
      <c r="B525" s="21">
        <f>Membership!$B529</f>
        <v>0</v>
      </c>
      <c r="C525" s="27">
        <f>Membership!$C529</f>
        <v>0</v>
      </c>
      <c r="D525" s="24">
        <f>Membership!$D529</f>
        <v>0</v>
      </c>
      <c r="E525" s="27" t="str">
        <f>IF(ISNA(VLOOKUP($D525&amp;"",'GM1'!$G$2:$H$64,2,0)),"",VLOOKUP($D525&amp;"",'GM1'!$G$2:$H$64,2,0))</f>
        <v/>
      </c>
      <c r="F525" s="24" t="str">
        <f>IF(ISNA(VLOOKUP($D525&amp;"",'GM2'!$G$2:$H$64,2,0)),"",VLOOKUP($D525&amp;"",'GM2'!$G$2:$H$64,2,0))</f>
        <v/>
      </c>
      <c r="G525" s="28" t="str">
        <f>IF(ISNA(VLOOKUP($D525&amp;"",'GM3'!$G$2:$H$20,2,0)),"",VLOOKUP($D525&amp;"",'GM3'!$G$2:$H$20,2,0))</f>
        <v/>
      </c>
      <c r="H525" s="21" t="str">
        <f>IF(ISNA(IF((VLOOKUP($D525,'SN1'!$E$2:$F$46,2,0))=1,1,0)),"",VLOOKUP($D525,'SN1'!$E$2:$F$46,2,0))</f>
        <v/>
      </c>
      <c r="I525" s="24" t="str">
        <f>IF(ISNA(IF((VLOOKUP($D525,'SN2'!$E$2:$F$51,2,0))=1,1,0)),"",VLOOKUP($D525,'SN2'!$E$2:$F$51,2,0))</f>
        <v/>
      </c>
      <c r="J525" s="24" t="str">
        <f>IF(ISNA(IF((VLOOKUP($D525,'SN3'!$E$2:$F$43,2,0))=1,2,0)),"",VLOOKUP($D525,'SN3'!$E$2:$F$43,2,0))</f>
        <v/>
      </c>
      <c r="K525" s="24" t="str">
        <f>IF(ISNA(IF((VLOOKUP($D525,'SN4'!$E$2:$F$37,2,0))=1,1,0)),"",VLOOKUP($D525,'SN4'!$E$2:$F$37,2,0))</f>
        <v/>
      </c>
      <c r="L525" s="21" t="str">
        <f>IF(ISNA(IF((VLOOKUP($D525,'GN1'!$F$2:$G$47,2,0))=1,1,0)),"",VLOOKUP($D525,'GN1'!$F$2:$G$47,2,0))</f>
        <v/>
      </c>
      <c r="M525" s="27" t="str">
        <f>IF(ISNA(IF((VLOOKUP($D525,'GN2'!$E$2:$F$37,2,0))=1,1,0)),"",VLOOKUP($D525,'GN2'!$E$2:$F$37,2,0))</f>
        <v/>
      </c>
      <c r="N525" s="27" t="str">
        <f>IF(ISNA(IF((VLOOKUP($D525,'GN3'!$E$2:$F$61,2,0))=1,1,0)),"",VLOOKUP($D525,'GN3'!$E$2:$F$61,2,0))</f>
        <v/>
      </c>
      <c r="O525" s="29" t="str">
        <f>IF(ISNA(IF((VLOOKUP($D525,'GN4'!$E$3:$F$38,2,0))=1,1,0)),"",VLOOKUP($D525,'GN4'!$E$3:$F$38,2,0))</f>
        <v/>
      </c>
      <c r="P525" s="27"/>
      <c r="Q525" s="27"/>
      <c r="R525" s="27"/>
      <c r="S525" s="27"/>
      <c r="T525" s="27"/>
      <c r="U525" s="27"/>
      <c r="V525" s="27" t="str">
        <f>IF(ISNA(IF((VLOOKUP($D525,Chilicookoff!$C$2:$E$37,3,0))=1,1,0)),"",VLOOKUP($D525,Chilicookoff!$C$2:$E$37,3,0))</f>
        <v/>
      </c>
      <c r="W525" s="29" t="str">
        <f>IF(ISNA(VLOOKUP($D525&amp;"",'Advisory Week'!$D$2:$E$32,2,0)),"",VLOOKUP($D525&amp;"",'Advisory Week'!$D$2:$E$32,2,0))</f>
        <v/>
      </c>
      <c r="X525" s="27"/>
      <c r="Y525" s="29" t="str">
        <f>IF(ISNA(IF((VLOOKUP($D525,'B-A-B'!$E$2:$F$70,2,0))=1,1,0)),"",VLOOKUP($D525,'B-A-B'!$E$2:$F$70,2,0))</f>
        <v/>
      </c>
      <c r="Z525" s="27"/>
      <c r="AA525" s="27"/>
      <c r="AB525" s="27" t="str">
        <f t="shared" si="0"/>
        <v/>
      </c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</row>
    <row r="526" spans="1:44" ht="15">
      <c r="A526" s="21">
        <f>Membership!$A530</f>
        <v>0</v>
      </c>
      <c r="B526" s="21">
        <f>Membership!$B530</f>
        <v>0</v>
      </c>
      <c r="C526" s="27">
        <f>Membership!$C530</f>
        <v>0</v>
      </c>
      <c r="D526" s="24">
        <f>Membership!$D530</f>
        <v>0</v>
      </c>
      <c r="E526" s="27" t="str">
        <f>IF(ISNA(VLOOKUP($D526&amp;"",'GM1'!$G$2:$H$64,2,0)),"",VLOOKUP($D526&amp;"",'GM1'!$G$2:$H$64,2,0))</f>
        <v/>
      </c>
      <c r="F526" s="24" t="str">
        <f>IF(ISNA(VLOOKUP($D526&amp;"",'GM2'!$G$2:$H$64,2,0)),"",VLOOKUP($D526&amp;"",'GM2'!$G$2:$H$64,2,0))</f>
        <v/>
      </c>
      <c r="G526" s="28" t="str">
        <f>IF(ISNA(VLOOKUP($D526&amp;"",'GM3'!$G$2:$H$20,2,0)),"",VLOOKUP($D526&amp;"",'GM3'!$G$2:$H$20,2,0))</f>
        <v/>
      </c>
      <c r="H526" s="21" t="str">
        <f>IF(ISNA(IF((VLOOKUP($D526,'SN1'!$E$2:$F$46,2,0))=1,1,0)),"",VLOOKUP($D526,'SN1'!$E$2:$F$46,2,0))</f>
        <v/>
      </c>
      <c r="I526" s="24" t="str">
        <f>IF(ISNA(IF((VLOOKUP($D526,'SN2'!$E$2:$F$51,2,0))=1,1,0)),"",VLOOKUP($D526,'SN2'!$E$2:$F$51,2,0))</f>
        <v/>
      </c>
      <c r="J526" s="24" t="str">
        <f>IF(ISNA(IF((VLOOKUP($D526,'SN3'!$E$2:$F$43,2,0))=1,2,0)),"",VLOOKUP($D526,'SN3'!$E$2:$F$43,2,0))</f>
        <v/>
      </c>
      <c r="K526" s="24" t="str">
        <f>IF(ISNA(IF((VLOOKUP($D526,'SN4'!$E$2:$F$37,2,0))=1,1,0)),"",VLOOKUP($D526,'SN4'!$E$2:$F$37,2,0))</f>
        <v/>
      </c>
      <c r="L526" s="21" t="str">
        <f>IF(ISNA(IF((VLOOKUP($D526,'GN1'!$F$2:$G$47,2,0))=1,1,0)),"",VLOOKUP($D526,'GN1'!$F$2:$G$47,2,0))</f>
        <v/>
      </c>
      <c r="M526" s="27" t="str">
        <f>IF(ISNA(IF((VLOOKUP($D526,'GN2'!$E$2:$F$37,2,0))=1,1,0)),"",VLOOKUP($D526,'GN2'!$E$2:$F$37,2,0))</f>
        <v/>
      </c>
      <c r="N526" s="27" t="str">
        <f>IF(ISNA(IF((VLOOKUP($D526,'GN3'!$E$2:$F$61,2,0))=1,1,0)),"",VLOOKUP($D526,'GN3'!$E$2:$F$61,2,0))</f>
        <v/>
      </c>
      <c r="O526" s="29" t="str">
        <f>IF(ISNA(IF((VLOOKUP($D526,'GN4'!$E$3:$F$38,2,0))=1,1,0)),"",VLOOKUP($D526,'GN4'!$E$3:$F$38,2,0))</f>
        <v/>
      </c>
      <c r="P526" s="27"/>
      <c r="Q526" s="27"/>
      <c r="R526" s="27"/>
      <c r="S526" s="27"/>
      <c r="T526" s="27"/>
      <c r="U526" s="27"/>
      <c r="V526" s="27" t="str">
        <f>IF(ISNA(IF((VLOOKUP($D526,Chilicookoff!$C$2:$E$37,3,0))=1,1,0)),"",VLOOKUP($D526,Chilicookoff!$C$2:$E$37,3,0))</f>
        <v/>
      </c>
      <c r="W526" s="29" t="str">
        <f>IF(ISNA(VLOOKUP($D526&amp;"",'Advisory Week'!$D$2:$E$32,2,0)),"",VLOOKUP($D526&amp;"",'Advisory Week'!$D$2:$E$32,2,0))</f>
        <v/>
      </c>
      <c r="X526" s="27"/>
      <c r="Y526" s="29" t="str">
        <f>IF(ISNA(IF((VLOOKUP($D526,'B-A-B'!$E$2:$F$70,2,0))=1,1,0)),"",VLOOKUP($D526,'B-A-B'!$E$2:$F$70,2,0))</f>
        <v/>
      </c>
      <c r="Z526" s="27"/>
      <c r="AA526" s="27"/>
      <c r="AB526" s="27" t="str">
        <f t="shared" si="0"/>
        <v/>
      </c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</row>
    <row r="527" spans="1:44" ht="15">
      <c r="A527" s="21">
        <f>Membership!$A531</f>
        <v>0</v>
      </c>
      <c r="B527" s="21">
        <f>Membership!$B531</f>
        <v>0</v>
      </c>
      <c r="C527" s="27">
        <f>Membership!$C531</f>
        <v>0</v>
      </c>
      <c r="D527" s="24">
        <f>Membership!$D531</f>
        <v>0</v>
      </c>
      <c r="E527" s="27" t="str">
        <f>IF(ISNA(VLOOKUP($D527&amp;"",'GM1'!$G$2:$H$64,2,0)),"",VLOOKUP($D527&amp;"",'GM1'!$G$2:$H$64,2,0))</f>
        <v/>
      </c>
      <c r="F527" s="24" t="str">
        <f>IF(ISNA(VLOOKUP($D527&amp;"",'GM2'!$G$2:$H$64,2,0)),"",VLOOKUP($D527&amp;"",'GM2'!$G$2:$H$64,2,0))</f>
        <v/>
      </c>
      <c r="G527" s="28" t="str">
        <f>IF(ISNA(VLOOKUP($D527&amp;"",'GM3'!$G$2:$H$20,2,0)),"",VLOOKUP($D527&amp;"",'GM3'!$G$2:$H$20,2,0))</f>
        <v/>
      </c>
      <c r="H527" s="21" t="str">
        <f>IF(ISNA(IF((VLOOKUP($D527,'SN1'!$E$2:$F$46,2,0))=1,1,0)),"",VLOOKUP($D527,'SN1'!$E$2:$F$46,2,0))</f>
        <v/>
      </c>
      <c r="I527" s="24" t="str">
        <f>IF(ISNA(IF((VLOOKUP($D527,'SN2'!$E$2:$F$51,2,0))=1,1,0)),"",VLOOKUP($D527,'SN2'!$E$2:$F$51,2,0))</f>
        <v/>
      </c>
      <c r="J527" s="24" t="str">
        <f>IF(ISNA(IF((VLOOKUP($D527,'SN3'!$E$2:$F$43,2,0))=1,2,0)),"",VLOOKUP($D527,'SN3'!$E$2:$F$43,2,0))</f>
        <v/>
      </c>
      <c r="K527" s="24" t="str">
        <f>IF(ISNA(IF((VLOOKUP($D527,'SN4'!$E$2:$F$37,2,0))=1,1,0)),"",VLOOKUP($D527,'SN4'!$E$2:$F$37,2,0))</f>
        <v/>
      </c>
      <c r="L527" s="21" t="str">
        <f>IF(ISNA(IF((VLOOKUP($D527,'GN1'!$F$2:$G$47,2,0))=1,1,0)),"",VLOOKUP($D527,'GN1'!$F$2:$G$47,2,0))</f>
        <v/>
      </c>
      <c r="M527" s="27" t="str">
        <f>IF(ISNA(IF((VLOOKUP($D527,'GN2'!$E$2:$F$37,2,0))=1,1,0)),"",VLOOKUP($D527,'GN2'!$E$2:$F$37,2,0))</f>
        <v/>
      </c>
      <c r="N527" s="27" t="str">
        <f>IF(ISNA(IF((VLOOKUP($D527,'GN3'!$E$2:$F$61,2,0))=1,1,0)),"",VLOOKUP($D527,'GN3'!$E$2:$F$61,2,0))</f>
        <v/>
      </c>
      <c r="O527" s="29" t="str">
        <f>IF(ISNA(IF((VLOOKUP($D527,'GN4'!$E$3:$F$38,2,0))=1,1,0)),"",VLOOKUP($D527,'GN4'!$E$3:$F$38,2,0))</f>
        <v/>
      </c>
      <c r="P527" s="27"/>
      <c r="Q527" s="27"/>
      <c r="R527" s="27"/>
      <c r="S527" s="27"/>
      <c r="T527" s="27"/>
      <c r="U527" s="27"/>
      <c r="V527" s="27" t="str">
        <f>IF(ISNA(IF((VLOOKUP($D527,Chilicookoff!$C$2:$E$37,3,0))=1,1,0)),"",VLOOKUP($D527,Chilicookoff!$C$2:$E$37,3,0))</f>
        <v/>
      </c>
      <c r="W527" s="29" t="str">
        <f>IF(ISNA(VLOOKUP($D527&amp;"",'Advisory Week'!$D$2:$E$32,2,0)),"",VLOOKUP($D527&amp;"",'Advisory Week'!$D$2:$E$32,2,0))</f>
        <v/>
      </c>
      <c r="X527" s="27"/>
      <c r="Y527" s="29" t="str">
        <f>IF(ISNA(IF((VLOOKUP($D527,'B-A-B'!$E$2:$F$70,2,0))=1,1,0)),"",VLOOKUP($D527,'B-A-B'!$E$2:$F$70,2,0))</f>
        <v/>
      </c>
      <c r="Z527" s="27"/>
      <c r="AA527" s="27"/>
      <c r="AB527" s="27" t="str">
        <f t="shared" si="0"/>
        <v/>
      </c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</row>
    <row r="528" spans="1:44" ht="15">
      <c r="A528" s="21">
        <f>Membership!$A532</f>
        <v>0</v>
      </c>
      <c r="B528" s="21">
        <f>Membership!$B532</f>
        <v>0</v>
      </c>
      <c r="C528" s="27">
        <f>Membership!$C532</f>
        <v>0</v>
      </c>
      <c r="D528" s="24">
        <f>Membership!$D532</f>
        <v>0</v>
      </c>
      <c r="E528" s="27" t="str">
        <f>IF(ISNA(VLOOKUP($D528&amp;"",'GM1'!$G$2:$H$64,2,0)),"",VLOOKUP($D528&amp;"",'GM1'!$G$2:$H$64,2,0))</f>
        <v/>
      </c>
      <c r="F528" s="24" t="str">
        <f>IF(ISNA(VLOOKUP($D528&amp;"",'GM2'!$G$2:$H$64,2,0)),"",VLOOKUP($D528&amp;"",'GM2'!$G$2:$H$64,2,0))</f>
        <v/>
      </c>
      <c r="G528" s="28" t="str">
        <f>IF(ISNA(VLOOKUP($D528&amp;"",'GM3'!$G$2:$H$20,2,0)),"",VLOOKUP($D528&amp;"",'GM3'!$G$2:$H$20,2,0))</f>
        <v/>
      </c>
      <c r="H528" s="21" t="str">
        <f>IF(ISNA(IF((VLOOKUP($D528,'SN1'!$E$2:$F$46,2,0))=1,1,0)),"",VLOOKUP($D528,'SN1'!$E$2:$F$46,2,0))</f>
        <v/>
      </c>
      <c r="I528" s="24" t="str">
        <f>IF(ISNA(IF((VLOOKUP($D528,'SN2'!$E$2:$F$51,2,0))=1,1,0)),"",VLOOKUP($D528,'SN2'!$E$2:$F$51,2,0))</f>
        <v/>
      </c>
      <c r="J528" s="24" t="str">
        <f>IF(ISNA(IF((VLOOKUP($D528,'SN3'!$E$2:$F$43,2,0))=1,2,0)),"",VLOOKUP($D528,'SN3'!$E$2:$F$43,2,0))</f>
        <v/>
      </c>
      <c r="K528" s="24" t="str">
        <f>IF(ISNA(IF((VLOOKUP($D528,'SN4'!$E$2:$F$37,2,0))=1,1,0)),"",VLOOKUP($D528,'SN4'!$E$2:$F$37,2,0))</f>
        <v/>
      </c>
      <c r="L528" s="21" t="str">
        <f>IF(ISNA(IF((VLOOKUP($D528,'GN1'!$F$2:$G$47,2,0))=1,1,0)),"",VLOOKUP($D528,'GN1'!$F$2:$G$47,2,0))</f>
        <v/>
      </c>
      <c r="M528" s="27" t="str">
        <f>IF(ISNA(IF((VLOOKUP($D528,'GN2'!$E$2:$F$37,2,0))=1,1,0)),"",VLOOKUP($D528,'GN2'!$E$2:$F$37,2,0))</f>
        <v/>
      </c>
      <c r="N528" s="27" t="str">
        <f>IF(ISNA(IF((VLOOKUP($D528,'GN3'!$E$2:$F$61,2,0))=1,1,0)),"",VLOOKUP($D528,'GN3'!$E$2:$F$61,2,0))</f>
        <v/>
      </c>
      <c r="O528" s="29" t="str">
        <f>IF(ISNA(IF((VLOOKUP($D528,'GN4'!$E$3:$F$38,2,0))=1,1,0)),"",VLOOKUP($D528,'GN4'!$E$3:$F$38,2,0))</f>
        <v/>
      </c>
      <c r="P528" s="27"/>
      <c r="Q528" s="27"/>
      <c r="R528" s="27"/>
      <c r="S528" s="27"/>
      <c r="T528" s="27"/>
      <c r="U528" s="27"/>
      <c r="V528" s="27" t="str">
        <f>IF(ISNA(IF((VLOOKUP($D528,Chilicookoff!$C$2:$E$37,3,0))=1,1,0)),"",VLOOKUP($D528,Chilicookoff!$C$2:$E$37,3,0))</f>
        <v/>
      </c>
      <c r="W528" s="29" t="str">
        <f>IF(ISNA(VLOOKUP($D528&amp;"",'Advisory Week'!$D$2:$E$32,2,0)),"",VLOOKUP($D528&amp;"",'Advisory Week'!$D$2:$E$32,2,0))</f>
        <v/>
      </c>
      <c r="X528" s="27"/>
      <c r="Y528" s="29" t="str">
        <f>IF(ISNA(IF((VLOOKUP($D528,'B-A-B'!$E$2:$F$70,2,0))=1,1,0)),"",VLOOKUP($D528,'B-A-B'!$E$2:$F$70,2,0))</f>
        <v/>
      </c>
      <c r="Z528" s="27"/>
      <c r="AA528" s="27"/>
      <c r="AB528" s="27" t="str">
        <f t="shared" si="0"/>
        <v/>
      </c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</row>
    <row r="529" spans="1:44" ht="15">
      <c r="A529" s="21">
        <f>Membership!$A533</f>
        <v>0</v>
      </c>
      <c r="B529" s="21">
        <f>Membership!$B533</f>
        <v>0</v>
      </c>
      <c r="C529" s="27">
        <f>Membership!$C533</f>
        <v>0</v>
      </c>
      <c r="D529" s="24">
        <f>Membership!$D533</f>
        <v>0</v>
      </c>
      <c r="E529" s="27" t="str">
        <f>IF(ISNA(VLOOKUP($D529&amp;"",'GM1'!$G$2:$H$64,2,0)),"",VLOOKUP($D529&amp;"",'GM1'!$G$2:$H$64,2,0))</f>
        <v/>
      </c>
      <c r="F529" s="24" t="str">
        <f>IF(ISNA(VLOOKUP($D529&amp;"",'GM2'!$G$2:$H$64,2,0)),"",VLOOKUP($D529&amp;"",'GM2'!$G$2:$H$64,2,0))</f>
        <v/>
      </c>
      <c r="G529" s="28" t="str">
        <f>IF(ISNA(VLOOKUP($D529&amp;"",'GM3'!$G$2:$H$20,2,0)),"",VLOOKUP($D529&amp;"",'GM3'!$G$2:$H$20,2,0))</f>
        <v/>
      </c>
      <c r="H529" s="21" t="str">
        <f>IF(ISNA(IF((VLOOKUP($D529,'SN1'!$E$2:$F$46,2,0))=1,1,0)),"",VLOOKUP($D529,'SN1'!$E$2:$F$46,2,0))</f>
        <v/>
      </c>
      <c r="I529" s="24" t="str">
        <f>IF(ISNA(IF((VLOOKUP($D529,'SN2'!$E$2:$F$51,2,0))=1,1,0)),"",VLOOKUP($D529,'SN2'!$E$2:$F$51,2,0))</f>
        <v/>
      </c>
      <c r="J529" s="24" t="str">
        <f>IF(ISNA(IF((VLOOKUP($D529,'SN3'!$E$2:$F$43,2,0))=1,2,0)),"",VLOOKUP($D529,'SN3'!$E$2:$F$43,2,0))</f>
        <v/>
      </c>
      <c r="K529" s="24" t="str">
        <f>IF(ISNA(IF((VLOOKUP($D529,'SN4'!$E$2:$F$37,2,0))=1,1,0)),"",VLOOKUP($D529,'SN4'!$E$2:$F$37,2,0))</f>
        <v/>
      </c>
      <c r="L529" s="21" t="str">
        <f>IF(ISNA(IF((VLOOKUP($D529,'GN1'!$F$2:$G$47,2,0))=1,1,0)),"",VLOOKUP($D529,'GN1'!$F$2:$G$47,2,0))</f>
        <v/>
      </c>
      <c r="M529" s="27" t="str">
        <f>IF(ISNA(IF((VLOOKUP($D529,'GN2'!$E$2:$F$37,2,0))=1,1,0)),"",VLOOKUP($D529,'GN2'!$E$2:$F$37,2,0))</f>
        <v/>
      </c>
      <c r="N529" s="27" t="str">
        <f>IF(ISNA(IF((VLOOKUP($D529,'GN3'!$E$2:$F$61,2,0))=1,1,0)),"",VLOOKUP($D529,'GN3'!$E$2:$F$61,2,0))</f>
        <v/>
      </c>
      <c r="O529" s="29" t="str">
        <f>IF(ISNA(IF((VLOOKUP($D529,'GN4'!$E$3:$F$38,2,0))=1,1,0)),"",VLOOKUP($D529,'GN4'!$E$3:$F$38,2,0))</f>
        <v/>
      </c>
      <c r="P529" s="27"/>
      <c r="Q529" s="27"/>
      <c r="R529" s="27"/>
      <c r="S529" s="27"/>
      <c r="T529" s="27"/>
      <c r="U529" s="27"/>
      <c r="V529" s="27" t="str">
        <f>IF(ISNA(IF((VLOOKUP($D529,Chilicookoff!$C$2:$E$37,3,0))=1,1,0)),"",VLOOKUP($D529,Chilicookoff!$C$2:$E$37,3,0))</f>
        <v/>
      </c>
      <c r="W529" s="29" t="str">
        <f>IF(ISNA(VLOOKUP($D529&amp;"",'Advisory Week'!$D$2:$E$32,2,0)),"",VLOOKUP($D529&amp;"",'Advisory Week'!$D$2:$E$32,2,0))</f>
        <v/>
      </c>
      <c r="X529" s="27"/>
      <c r="Y529" s="29" t="str">
        <f>IF(ISNA(IF((VLOOKUP($D529,'B-A-B'!$E$2:$F$70,2,0))=1,1,0)),"",VLOOKUP($D529,'B-A-B'!$E$2:$F$70,2,0))</f>
        <v/>
      </c>
      <c r="Z529" s="27"/>
      <c r="AA529" s="27"/>
      <c r="AB529" s="27" t="str">
        <f t="shared" si="0"/>
        <v/>
      </c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</row>
    <row r="530" spans="1:44" ht="15">
      <c r="A530" s="21">
        <f>Membership!$A534</f>
        <v>0</v>
      </c>
      <c r="B530" s="21">
        <f>Membership!$B534</f>
        <v>0</v>
      </c>
      <c r="C530" s="27">
        <f>Membership!$C534</f>
        <v>0</v>
      </c>
      <c r="D530" s="24">
        <f>Membership!$D534</f>
        <v>0</v>
      </c>
      <c r="E530" s="27" t="str">
        <f>IF(ISNA(VLOOKUP($D530&amp;"",'GM1'!$G$2:$H$64,2,0)),"",VLOOKUP($D530&amp;"",'GM1'!$G$2:$H$64,2,0))</f>
        <v/>
      </c>
      <c r="F530" s="24" t="str">
        <f>IF(ISNA(VLOOKUP($D530&amp;"",'GM2'!$G$2:$H$64,2,0)),"",VLOOKUP($D530&amp;"",'GM2'!$G$2:$H$64,2,0))</f>
        <v/>
      </c>
      <c r="G530" s="28" t="str">
        <f>IF(ISNA(VLOOKUP($D530&amp;"",'GM3'!$G$2:$H$20,2,0)),"",VLOOKUP($D530&amp;"",'GM3'!$G$2:$H$20,2,0))</f>
        <v/>
      </c>
      <c r="H530" s="21" t="str">
        <f>IF(ISNA(IF((VLOOKUP($D530,'SN1'!$E$2:$F$46,2,0))=1,1,0)),"",VLOOKUP($D530,'SN1'!$E$2:$F$46,2,0))</f>
        <v/>
      </c>
      <c r="I530" s="24" t="str">
        <f>IF(ISNA(IF((VLOOKUP($D530,'SN2'!$E$2:$F$51,2,0))=1,1,0)),"",VLOOKUP($D530,'SN2'!$E$2:$F$51,2,0))</f>
        <v/>
      </c>
      <c r="J530" s="24" t="str">
        <f>IF(ISNA(IF((VLOOKUP($D530,'SN3'!$E$2:$F$43,2,0))=1,2,0)),"",VLOOKUP($D530,'SN3'!$E$2:$F$43,2,0))</f>
        <v/>
      </c>
      <c r="K530" s="24" t="str">
        <f>IF(ISNA(IF((VLOOKUP($D530,'SN4'!$E$2:$F$37,2,0))=1,1,0)),"",VLOOKUP($D530,'SN4'!$E$2:$F$37,2,0))</f>
        <v/>
      </c>
      <c r="L530" s="21" t="str">
        <f>IF(ISNA(IF((VLOOKUP($D530,'GN1'!$F$2:$G$47,2,0))=1,1,0)),"",VLOOKUP($D530,'GN1'!$F$2:$G$47,2,0))</f>
        <v/>
      </c>
      <c r="M530" s="27" t="str">
        <f>IF(ISNA(IF((VLOOKUP($D530,'GN2'!$E$2:$F$37,2,0))=1,1,0)),"",VLOOKUP($D530,'GN2'!$E$2:$F$37,2,0))</f>
        <v/>
      </c>
      <c r="N530" s="27" t="str">
        <f>IF(ISNA(IF((VLOOKUP($D530,'GN3'!$E$2:$F$61,2,0))=1,1,0)),"",VLOOKUP($D530,'GN3'!$E$2:$F$61,2,0))</f>
        <v/>
      </c>
      <c r="O530" s="29" t="str">
        <f>IF(ISNA(IF((VLOOKUP($D530,'GN4'!$E$3:$F$38,2,0))=1,1,0)),"",VLOOKUP($D530,'GN4'!$E$3:$F$38,2,0))</f>
        <v/>
      </c>
      <c r="P530" s="27"/>
      <c r="Q530" s="27"/>
      <c r="R530" s="27"/>
      <c r="S530" s="27"/>
      <c r="T530" s="27"/>
      <c r="U530" s="27"/>
      <c r="V530" s="27" t="str">
        <f>IF(ISNA(IF((VLOOKUP($D530,Chilicookoff!$C$2:$E$37,3,0))=1,1,0)),"",VLOOKUP($D530,Chilicookoff!$C$2:$E$37,3,0))</f>
        <v/>
      </c>
      <c r="W530" s="29" t="str">
        <f>IF(ISNA(VLOOKUP($D530&amp;"",'Advisory Week'!$D$2:$E$32,2,0)),"",VLOOKUP($D530&amp;"",'Advisory Week'!$D$2:$E$32,2,0))</f>
        <v/>
      </c>
      <c r="X530" s="27"/>
      <c r="Y530" s="29" t="str">
        <f>IF(ISNA(IF((VLOOKUP($D530,'B-A-B'!$E$2:$F$70,2,0))=1,1,0)),"",VLOOKUP($D530,'B-A-B'!$E$2:$F$70,2,0))</f>
        <v/>
      </c>
      <c r="Z530" s="27"/>
      <c r="AA530" s="27"/>
      <c r="AB530" s="27" t="str">
        <f t="shared" si="0"/>
        <v/>
      </c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</row>
    <row r="531" spans="1:44" ht="15">
      <c r="A531" s="21">
        <f>Membership!$A535</f>
        <v>0</v>
      </c>
      <c r="B531" s="21">
        <f>Membership!$B535</f>
        <v>0</v>
      </c>
      <c r="C531" s="27">
        <f>Membership!$C535</f>
        <v>0</v>
      </c>
      <c r="D531" s="24">
        <f>Membership!$D535</f>
        <v>0</v>
      </c>
      <c r="E531" s="27" t="str">
        <f>IF(ISNA(VLOOKUP($D531&amp;"",'GM1'!$G$2:$H$64,2,0)),"",VLOOKUP($D531&amp;"",'GM1'!$G$2:$H$64,2,0))</f>
        <v/>
      </c>
      <c r="F531" s="24" t="str">
        <f>IF(ISNA(VLOOKUP($D531&amp;"",'GM2'!$G$2:$H$64,2,0)),"",VLOOKUP($D531&amp;"",'GM2'!$G$2:$H$64,2,0))</f>
        <v/>
      </c>
      <c r="G531" s="28" t="str">
        <f>IF(ISNA(VLOOKUP($D531&amp;"",'GM3'!$G$2:$H$20,2,0)),"",VLOOKUP($D531&amp;"",'GM3'!$G$2:$H$20,2,0))</f>
        <v/>
      </c>
      <c r="H531" s="21" t="str">
        <f>IF(ISNA(IF((VLOOKUP($D531,'SN1'!$E$2:$F$46,2,0))=1,1,0)),"",VLOOKUP($D531,'SN1'!$E$2:$F$46,2,0))</f>
        <v/>
      </c>
      <c r="I531" s="24" t="str">
        <f>IF(ISNA(IF((VLOOKUP($D531,'SN2'!$E$2:$F$51,2,0))=1,1,0)),"",VLOOKUP($D531,'SN2'!$E$2:$F$51,2,0))</f>
        <v/>
      </c>
      <c r="J531" s="24" t="str">
        <f>IF(ISNA(IF((VLOOKUP($D531,'SN3'!$E$2:$F$43,2,0))=1,2,0)),"",VLOOKUP($D531,'SN3'!$E$2:$F$43,2,0))</f>
        <v/>
      </c>
      <c r="K531" s="24" t="str">
        <f>IF(ISNA(IF((VLOOKUP($D531,'SN4'!$E$2:$F$37,2,0))=1,1,0)),"",VLOOKUP($D531,'SN4'!$E$2:$F$37,2,0))</f>
        <v/>
      </c>
      <c r="L531" s="21" t="str">
        <f>IF(ISNA(IF((VLOOKUP($D531,'GN1'!$F$2:$G$47,2,0))=1,1,0)),"",VLOOKUP($D531,'GN1'!$F$2:$G$47,2,0))</f>
        <v/>
      </c>
      <c r="M531" s="27" t="str">
        <f>IF(ISNA(IF((VLOOKUP($D531,'GN2'!$E$2:$F$37,2,0))=1,1,0)),"",VLOOKUP($D531,'GN2'!$E$2:$F$37,2,0))</f>
        <v/>
      </c>
      <c r="N531" s="27" t="str">
        <f>IF(ISNA(IF((VLOOKUP($D531,'GN3'!$E$2:$F$61,2,0))=1,1,0)),"",VLOOKUP($D531,'GN3'!$E$2:$F$61,2,0))</f>
        <v/>
      </c>
      <c r="O531" s="29" t="str">
        <f>IF(ISNA(IF((VLOOKUP($D531,'GN4'!$E$3:$F$38,2,0))=1,1,0)),"",VLOOKUP($D531,'GN4'!$E$3:$F$38,2,0))</f>
        <v/>
      </c>
      <c r="P531" s="27"/>
      <c r="Q531" s="27"/>
      <c r="R531" s="27"/>
      <c r="S531" s="27"/>
      <c r="T531" s="27"/>
      <c r="U531" s="27"/>
      <c r="V531" s="27" t="str">
        <f>IF(ISNA(IF((VLOOKUP($D531,Chilicookoff!$C$2:$E$37,3,0))=1,1,0)),"",VLOOKUP($D531,Chilicookoff!$C$2:$E$37,3,0))</f>
        <v/>
      </c>
      <c r="W531" s="29" t="str">
        <f>IF(ISNA(VLOOKUP($D531&amp;"",'Advisory Week'!$D$2:$E$32,2,0)),"",VLOOKUP($D531&amp;"",'Advisory Week'!$D$2:$E$32,2,0))</f>
        <v/>
      </c>
      <c r="X531" s="27"/>
      <c r="Y531" s="29" t="str">
        <f>IF(ISNA(IF((VLOOKUP($D531,'B-A-B'!$E$2:$F$70,2,0))=1,1,0)),"",VLOOKUP($D531,'B-A-B'!$E$2:$F$70,2,0))</f>
        <v/>
      </c>
      <c r="Z531" s="27"/>
      <c r="AA531" s="27"/>
      <c r="AB531" s="27" t="str">
        <f t="shared" si="0"/>
        <v/>
      </c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</row>
    <row r="532" spans="1:44" ht="15">
      <c r="A532" s="21">
        <f>Membership!$A536</f>
        <v>0</v>
      </c>
      <c r="B532" s="21">
        <f>Membership!$B536</f>
        <v>0</v>
      </c>
      <c r="C532" s="27">
        <f>Membership!$C536</f>
        <v>0</v>
      </c>
      <c r="D532" s="24">
        <f>Membership!$D536</f>
        <v>0</v>
      </c>
      <c r="E532" s="27" t="str">
        <f>IF(ISNA(VLOOKUP($D532&amp;"",'GM1'!$G$2:$H$64,2,0)),"",VLOOKUP($D532&amp;"",'GM1'!$G$2:$H$64,2,0))</f>
        <v/>
      </c>
      <c r="F532" s="24" t="str">
        <f>IF(ISNA(VLOOKUP($D532&amp;"",'GM2'!$G$2:$H$64,2,0)),"",VLOOKUP($D532&amp;"",'GM2'!$G$2:$H$64,2,0))</f>
        <v/>
      </c>
      <c r="G532" s="28" t="str">
        <f>IF(ISNA(VLOOKUP($D532&amp;"",'GM3'!$G$2:$H$20,2,0)),"",VLOOKUP($D532&amp;"",'GM3'!$G$2:$H$20,2,0))</f>
        <v/>
      </c>
      <c r="H532" s="21" t="str">
        <f>IF(ISNA(IF((VLOOKUP($D532,'SN1'!$E$2:$F$46,2,0))=1,1,0)),"",VLOOKUP($D532,'SN1'!$E$2:$F$46,2,0))</f>
        <v/>
      </c>
      <c r="I532" s="24" t="str">
        <f>IF(ISNA(IF((VLOOKUP($D532,'SN2'!$E$2:$F$51,2,0))=1,1,0)),"",VLOOKUP($D532,'SN2'!$E$2:$F$51,2,0))</f>
        <v/>
      </c>
      <c r="J532" s="24" t="str">
        <f>IF(ISNA(IF((VLOOKUP($D532,'SN3'!$E$2:$F$43,2,0))=1,2,0)),"",VLOOKUP($D532,'SN3'!$E$2:$F$43,2,0))</f>
        <v/>
      </c>
      <c r="K532" s="24" t="str">
        <f>IF(ISNA(IF((VLOOKUP($D532,'SN4'!$E$2:$F$37,2,0))=1,1,0)),"",VLOOKUP($D532,'SN4'!$E$2:$F$37,2,0))</f>
        <v/>
      </c>
      <c r="L532" s="21" t="str">
        <f>IF(ISNA(IF((VLOOKUP($D532,'GN1'!$F$2:$G$47,2,0))=1,1,0)),"",VLOOKUP($D532,'GN1'!$F$2:$G$47,2,0))</f>
        <v/>
      </c>
      <c r="M532" s="27" t="str">
        <f>IF(ISNA(IF((VLOOKUP($D532,'GN2'!$E$2:$F$37,2,0))=1,1,0)),"",VLOOKUP($D532,'GN2'!$E$2:$F$37,2,0))</f>
        <v/>
      </c>
      <c r="N532" s="27" t="str">
        <f>IF(ISNA(IF((VLOOKUP($D532,'GN3'!$E$2:$F$61,2,0))=1,1,0)),"",VLOOKUP($D532,'GN3'!$E$2:$F$61,2,0))</f>
        <v/>
      </c>
      <c r="O532" s="29" t="str">
        <f>IF(ISNA(IF((VLOOKUP($D532,'GN4'!$E$3:$F$38,2,0))=1,1,0)),"",VLOOKUP($D532,'GN4'!$E$3:$F$38,2,0))</f>
        <v/>
      </c>
      <c r="P532" s="27"/>
      <c r="Q532" s="27"/>
      <c r="R532" s="27"/>
      <c r="S532" s="27"/>
      <c r="T532" s="27"/>
      <c r="U532" s="27"/>
      <c r="V532" s="27" t="str">
        <f>IF(ISNA(IF((VLOOKUP($D532,Chilicookoff!$C$2:$E$37,3,0))=1,1,0)),"",VLOOKUP($D532,Chilicookoff!$C$2:$E$37,3,0))</f>
        <v/>
      </c>
      <c r="W532" s="29" t="str">
        <f>IF(ISNA(VLOOKUP($D532&amp;"",'Advisory Week'!$D$2:$E$32,2,0)),"",VLOOKUP($D532&amp;"",'Advisory Week'!$D$2:$E$32,2,0))</f>
        <v/>
      </c>
      <c r="X532" s="27"/>
      <c r="Y532" s="29" t="str">
        <f>IF(ISNA(IF((VLOOKUP($D532,'B-A-B'!$E$2:$F$70,2,0))=1,1,0)),"",VLOOKUP($D532,'B-A-B'!$E$2:$F$70,2,0))</f>
        <v/>
      </c>
      <c r="Z532" s="27"/>
      <c r="AA532" s="27"/>
      <c r="AB532" s="27" t="str">
        <f t="shared" si="0"/>
        <v/>
      </c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</row>
    <row r="533" spans="1:44" ht="15">
      <c r="A533" s="21">
        <f>Membership!$A537</f>
        <v>0</v>
      </c>
      <c r="B533" s="21">
        <f>Membership!$B537</f>
        <v>0</v>
      </c>
      <c r="C533" s="27">
        <f>Membership!$C537</f>
        <v>0</v>
      </c>
      <c r="D533" s="24">
        <f>Membership!$D537</f>
        <v>0</v>
      </c>
      <c r="E533" s="27" t="str">
        <f>IF(ISNA(VLOOKUP($D533&amp;"",'GM1'!$G$2:$H$64,2,0)),"",VLOOKUP($D533&amp;"",'GM1'!$G$2:$H$64,2,0))</f>
        <v/>
      </c>
      <c r="F533" s="24" t="str">
        <f>IF(ISNA(VLOOKUP($D533&amp;"",'GM2'!$G$2:$H$64,2,0)),"",VLOOKUP($D533&amp;"",'GM2'!$G$2:$H$64,2,0))</f>
        <v/>
      </c>
      <c r="G533" s="28" t="str">
        <f>IF(ISNA(VLOOKUP($D533&amp;"",'GM3'!$G$2:$H$20,2,0)),"",VLOOKUP($D533&amp;"",'GM3'!$G$2:$H$20,2,0))</f>
        <v/>
      </c>
      <c r="H533" s="21" t="str">
        <f>IF(ISNA(IF((VLOOKUP($D533,'SN1'!$E$2:$F$46,2,0))=1,1,0)),"",VLOOKUP($D533,'SN1'!$E$2:$F$46,2,0))</f>
        <v/>
      </c>
      <c r="I533" s="24" t="str">
        <f>IF(ISNA(IF((VLOOKUP($D533,'SN2'!$E$2:$F$51,2,0))=1,1,0)),"",VLOOKUP($D533,'SN2'!$E$2:$F$51,2,0))</f>
        <v/>
      </c>
      <c r="J533" s="24" t="str">
        <f>IF(ISNA(IF((VLOOKUP($D533,'SN3'!$E$2:$F$43,2,0))=1,2,0)),"",VLOOKUP($D533,'SN3'!$E$2:$F$43,2,0))</f>
        <v/>
      </c>
      <c r="K533" s="24" t="str">
        <f>IF(ISNA(IF((VLOOKUP($D533,'SN4'!$E$2:$F$37,2,0))=1,1,0)),"",VLOOKUP($D533,'SN4'!$E$2:$F$37,2,0))</f>
        <v/>
      </c>
      <c r="L533" s="21" t="str">
        <f>IF(ISNA(IF((VLOOKUP($D533,'GN1'!$F$2:$G$47,2,0))=1,1,0)),"",VLOOKUP($D533,'GN1'!$F$2:$G$47,2,0))</f>
        <v/>
      </c>
      <c r="M533" s="27" t="str">
        <f>IF(ISNA(IF((VLOOKUP($D533,'GN2'!$E$2:$F$37,2,0))=1,1,0)),"",VLOOKUP($D533,'GN2'!$E$2:$F$37,2,0))</f>
        <v/>
      </c>
      <c r="N533" s="27" t="str">
        <f>IF(ISNA(IF((VLOOKUP($D533,'GN3'!$E$2:$F$61,2,0))=1,1,0)),"",VLOOKUP($D533,'GN3'!$E$2:$F$61,2,0))</f>
        <v/>
      </c>
      <c r="O533" s="29" t="str">
        <f>IF(ISNA(IF((VLOOKUP($D533,'GN4'!$E$3:$F$38,2,0))=1,1,0)),"",VLOOKUP($D533,'GN4'!$E$3:$F$38,2,0))</f>
        <v/>
      </c>
      <c r="P533" s="27"/>
      <c r="Q533" s="27"/>
      <c r="R533" s="27"/>
      <c r="S533" s="27"/>
      <c r="T533" s="27"/>
      <c r="U533" s="27"/>
      <c r="V533" s="27" t="str">
        <f>IF(ISNA(IF((VLOOKUP($D533,Chilicookoff!$C$2:$E$37,3,0))=1,1,0)),"",VLOOKUP($D533,Chilicookoff!$C$2:$E$37,3,0))</f>
        <v/>
      </c>
      <c r="W533" s="29" t="str">
        <f>IF(ISNA(VLOOKUP($D533&amp;"",'Advisory Week'!$D$2:$E$32,2,0)),"",VLOOKUP($D533&amp;"",'Advisory Week'!$D$2:$E$32,2,0))</f>
        <v/>
      </c>
      <c r="X533" s="27"/>
      <c r="Y533" s="29" t="str">
        <f>IF(ISNA(IF((VLOOKUP($D533,'B-A-B'!$E$2:$F$70,2,0))=1,1,0)),"",VLOOKUP($D533,'B-A-B'!$E$2:$F$70,2,0))</f>
        <v/>
      </c>
      <c r="Z533" s="27"/>
      <c r="AA533" s="27"/>
      <c r="AB533" s="27" t="str">
        <f t="shared" si="0"/>
        <v/>
      </c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</row>
    <row r="534" spans="1:44" ht="15">
      <c r="A534" s="21">
        <f>Membership!$A538</f>
        <v>0</v>
      </c>
      <c r="B534" s="21">
        <f>Membership!$B538</f>
        <v>0</v>
      </c>
      <c r="C534" s="27">
        <f>Membership!$C538</f>
        <v>0</v>
      </c>
      <c r="D534" s="24">
        <f>Membership!$D538</f>
        <v>0</v>
      </c>
      <c r="E534" s="27" t="str">
        <f>IF(ISNA(VLOOKUP($D534&amp;"",'GM1'!$G$2:$H$64,2,0)),"",VLOOKUP($D534&amp;"",'GM1'!$G$2:$H$64,2,0))</f>
        <v/>
      </c>
      <c r="F534" s="24" t="str">
        <f>IF(ISNA(VLOOKUP($D534&amp;"",'GM2'!$G$2:$H$64,2,0)),"",VLOOKUP($D534&amp;"",'GM2'!$G$2:$H$64,2,0))</f>
        <v/>
      </c>
      <c r="G534" s="28" t="str">
        <f>IF(ISNA(VLOOKUP($D534&amp;"",'GM3'!$G$2:$H$20,2,0)),"",VLOOKUP($D534&amp;"",'GM3'!$G$2:$H$20,2,0))</f>
        <v/>
      </c>
      <c r="H534" s="21" t="str">
        <f>IF(ISNA(IF((VLOOKUP($D534,'SN1'!$E$2:$F$46,2,0))=1,1,0)),"",VLOOKUP($D534,'SN1'!$E$2:$F$46,2,0))</f>
        <v/>
      </c>
      <c r="I534" s="24" t="str">
        <f>IF(ISNA(IF((VLOOKUP($D534,'SN2'!$E$2:$F$51,2,0))=1,1,0)),"",VLOOKUP($D534,'SN2'!$E$2:$F$51,2,0))</f>
        <v/>
      </c>
      <c r="J534" s="24" t="str">
        <f>IF(ISNA(IF((VLOOKUP($D534,'SN3'!$E$2:$F$43,2,0))=1,2,0)),"",VLOOKUP($D534,'SN3'!$E$2:$F$43,2,0))</f>
        <v/>
      </c>
      <c r="K534" s="24" t="str">
        <f>IF(ISNA(IF((VLOOKUP($D534,'SN4'!$E$2:$F$37,2,0))=1,1,0)),"",VLOOKUP($D534,'SN4'!$E$2:$F$37,2,0))</f>
        <v/>
      </c>
      <c r="L534" s="21" t="str">
        <f>IF(ISNA(IF((VLOOKUP($D534,'GN1'!$F$2:$G$47,2,0))=1,1,0)),"",VLOOKUP($D534,'GN1'!$F$2:$G$47,2,0))</f>
        <v/>
      </c>
      <c r="M534" s="27" t="str">
        <f>IF(ISNA(IF((VLOOKUP($D534,'GN2'!$E$2:$F$37,2,0))=1,1,0)),"",VLOOKUP($D534,'GN2'!$E$2:$F$37,2,0))</f>
        <v/>
      </c>
      <c r="N534" s="27" t="str">
        <f>IF(ISNA(IF((VLOOKUP($D534,'GN3'!$E$2:$F$61,2,0))=1,1,0)),"",VLOOKUP($D534,'GN3'!$E$2:$F$61,2,0))</f>
        <v/>
      </c>
      <c r="O534" s="29" t="str">
        <f>IF(ISNA(IF((VLOOKUP($D534,'GN4'!$E$3:$F$38,2,0))=1,1,0)),"",VLOOKUP($D534,'GN4'!$E$3:$F$38,2,0))</f>
        <v/>
      </c>
      <c r="P534" s="27"/>
      <c r="Q534" s="27"/>
      <c r="R534" s="27"/>
      <c r="S534" s="27"/>
      <c r="T534" s="27"/>
      <c r="U534" s="27"/>
      <c r="V534" s="27" t="str">
        <f>IF(ISNA(IF((VLOOKUP($D534,Chilicookoff!$C$2:$E$37,3,0))=1,1,0)),"",VLOOKUP($D534,Chilicookoff!$C$2:$E$37,3,0))</f>
        <v/>
      </c>
      <c r="W534" s="29" t="str">
        <f>IF(ISNA(VLOOKUP($D534&amp;"",'Advisory Week'!$D$2:$E$32,2,0)),"",VLOOKUP($D534&amp;"",'Advisory Week'!$D$2:$E$32,2,0))</f>
        <v/>
      </c>
      <c r="X534" s="27"/>
      <c r="Y534" s="29" t="str">
        <f>IF(ISNA(IF((VLOOKUP($D534,'B-A-B'!$E$2:$F$70,2,0))=1,1,0)),"",VLOOKUP($D534,'B-A-B'!$E$2:$F$70,2,0))</f>
        <v/>
      </c>
      <c r="Z534" s="27"/>
      <c r="AA534" s="27"/>
      <c r="AB534" s="27" t="str">
        <f t="shared" si="0"/>
        <v/>
      </c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</row>
    <row r="535" spans="1:44" ht="15">
      <c r="A535" s="21">
        <f>Membership!$A539</f>
        <v>0</v>
      </c>
      <c r="B535" s="21">
        <f>Membership!$B539</f>
        <v>0</v>
      </c>
      <c r="C535" s="27">
        <f>Membership!$C539</f>
        <v>0</v>
      </c>
      <c r="D535" s="24">
        <f>Membership!$D539</f>
        <v>0</v>
      </c>
      <c r="E535" s="27" t="str">
        <f>IF(ISNA(VLOOKUP($D535&amp;"",'GM1'!$G$2:$H$64,2,0)),"",VLOOKUP($D535&amp;"",'GM1'!$G$2:$H$64,2,0))</f>
        <v/>
      </c>
      <c r="F535" s="24" t="str">
        <f>IF(ISNA(VLOOKUP($D535&amp;"",'GM2'!$G$2:$H$64,2,0)),"",VLOOKUP($D535&amp;"",'GM2'!$G$2:$H$64,2,0))</f>
        <v/>
      </c>
      <c r="G535" s="28" t="str">
        <f>IF(ISNA(VLOOKUP($D535&amp;"",'GM3'!$G$2:$H$20,2,0)),"",VLOOKUP($D535&amp;"",'GM3'!$G$2:$H$20,2,0))</f>
        <v/>
      </c>
      <c r="H535" s="21" t="str">
        <f>IF(ISNA(IF((VLOOKUP($D535,'SN1'!$E$2:$F$46,2,0))=1,1,0)),"",VLOOKUP($D535,'SN1'!$E$2:$F$46,2,0))</f>
        <v/>
      </c>
      <c r="I535" s="24" t="str">
        <f>IF(ISNA(IF((VLOOKUP($D535,'SN2'!$E$2:$F$51,2,0))=1,1,0)),"",VLOOKUP($D535,'SN2'!$E$2:$F$51,2,0))</f>
        <v/>
      </c>
      <c r="J535" s="24" t="str">
        <f>IF(ISNA(IF((VLOOKUP($D535,'SN3'!$E$2:$F$43,2,0))=1,2,0)),"",VLOOKUP($D535,'SN3'!$E$2:$F$43,2,0))</f>
        <v/>
      </c>
      <c r="K535" s="24" t="str">
        <f>IF(ISNA(IF((VLOOKUP($D535,'SN4'!$E$2:$F$37,2,0))=1,1,0)),"",VLOOKUP($D535,'SN4'!$E$2:$F$37,2,0))</f>
        <v/>
      </c>
      <c r="L535" s="21" t="str">
        <f>IF(ISNA(IF((VLOOKUP($D535,'GN1'!$F$2:$G$47,2,0))=1,1,0)),"",VLOOKUP($D535,'GN1'!$F$2:$G$47,2,0))</f>
        <v/>
      </c>
      <c r="M535" s="27" t="str">
        <f>IF(ISNA(IF((VLOOKUP($D535,'GN2'!$E$2:$F$37,2,0))=1,1,0)),"",VLOOKUP($D535,'GN2'!$E$2:$F$37,2,0))</f>
        <v/>
      </c>
      <c r="N535" s="27" t="str">
        <f>IF(ISNA(IF((VLOOKUP($D535,'GN3'!$E$2:$F$61,2,0))=1,1,0)),"",VLOOKUP($D535,'GN3'!$E$2:$F$61,2,0))</f>
        <v/>
      </c>
      <c r="O535" s="29" t="str">
        <f>IF(ISNA(IF((VLOOKUP($D535,'GN4'!$E$3:$F$38,2,0))=1,1,0)),"",VLOOKUP($D535,'GN4'!$E$3:$F$38,2,0))</f>
        <v/>
      </c>
      <c r="P535" s="27"/>
      <c r="Q535" s="27"/>
      <c r="R535" s="27"/>
      <c r="S535" s="27"/>
      <c r="T535" s="27"/>
      <c r="U535" s="27"/>
      <c r="V535" s="27" t="str">
        <f>IF(ISNA(IF((VLOOKUP($D535,Chilicookoff!$C$2:$E$37,3,0))=1,1,0)),"",VLOOKUP($D535,Chilicookoff!$C$2:$E$37,3,0))</f>
        <v/>
      </c>
      <c r="W535" s="29" t="str">
        <f>IF(ISNA(VLOOKUP($D535&amp;"",'Advisory Week'!$D$2:$E$32,2,0)),"",VLOOKUP($D535&amp;"",'Advisory Week'!$D$2:$E$32,2,0))</f>
        <v/>
      </c>
      <c r="X535" s="27"/>
      <c r="Y535" s="29" t="str">
        <f>IF(ISNA(IF((VLOOKUP($D535,'B-A-B'!$E$2:$F$70,2,0))=1,1,0)),"",VLOOKUP($D535,'B-A-B'!$E$2:$F$70,2,0))</f>
        <v/>
      </c>
      <c r="Z535" s="27"/>
      <c r="AA535" s="27"/>
      <c r="AB535" s="27" t="str">
        <f t="shared" si="0"/>
        <v/>
      </c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</row>
    <row r="536" spans="1:44" ht="15">
      <c r="A536" s="21">
        <f>Membership!$A540</f>
        <v>0</v>
      </c>
      <c r="B536" s="21">
        <f>Membership!$B540</f>
        <v>0</v>
      </c>
      <c r="C536" s="27">
        <f>Membership!$C540</f>
        <v>0</v>
      </c>
      <c r="D536" s="24">
        <f>Membership!$D540</f>
        <v>0</v>
      </c>
      <c r="E536" s="27" t="str">
        <f>IF(ISNA(VLOOKUP($D536&amp;"",'GM1'!$G$2:$H$64,2,0)),"",VLOOKUP($D536&amp;"",'GM1'!$G$2:$H$64,2,0))</f>
        <v/>
      </c>
      <c r="F536" s="24" t="str">
        <f>IF(ISNA(VLOOKUP($D536&amp;"",'GM2'!$G$2:$H$64,2,0)),"",VLOOKUP($D536&amp;"",'GM2'!$G$2:$H$64,2,0))</f>
        <v/>
      </c>
      <c r="G536" s="28" t="str">
        <f>IF(ISNA(VLOOKUP($D536&amp;"",'GM3'!$G$2:$H$20,2,0)),"",VLOOKUP($D536&amp;"",'GM3'!$G$2:$H$20,2,0))</f>
        <v/>
      </c>
      <c r="H536" s="21" t="str">
        <f>IF(ISNA(IF((VLOOKUP($D536,'SN1'!$E$2:$F$46,2,0))=1,1,0)),"",VLOOKUP($D536,'SN1'!$E$2:$F$46,2,0))</f>
        <v/>
      </c>
      <c r="I536" s="24" t="str">
        <f>IF(ISNA(IF((VLOOKUP($D536,'SN2'!$E$2:$F$51,2,0))=1,1,0)),"",VLOOKUP($D536,'SN2'!$E$2:$F$51,2,0))</f>
        <v/>
      </c>
      <c r="J536" s="24" t="str">
        <f>IF(ISNA(IF((VLOOKUP($D536,'SN3'!$E$2:$F$43,2,0))=1,2,0)),"",VLOOKUP($D536,'SN3'!$E$2:$F$43,2,0))</f>
        <v/>
      </c>
      <c r="K536" s="24" t="str">
        <f>IF(ISNA(IF((VLOOKUP($D536,'SN4'!$E$2:$F$37,2,0))=1,1,0)),"",VLOOKUP($D536,'SN4'!$E$2:$F$37,2,0))</f>
        <v/>
      </c>
      <c r="L536" s="21" t="str">
        <f>IF(ISNA(IF((VLOOKUP($D536,'GN1'!$F$2:$G$47,2,0))=1,1,0)),"",VLOOKUP($D536,'GN1'!$F$2:$G$47,2,0))</f>
        <v/>
      </c>
      <c r="M536" s="27" t="str">
        <f>IF(ISNA(IF((VLOOKUP($D536,'GN2'!$E$2:$F$37,2,0))=1,1,0)),"",VLOOKUP($D536,'GN2'!$E$2:$F$37,2,0))</f>
        <v/>
      </c>
      <c r="N536" s="27" t="str">
        <f>IF(ISNA(IF((VLOOKUP($D536,'GN3'!$E$2:$F$61,2,0))=1,1,0)),"",VLOOKUP($D536,'GN3'!$E$2:$F$61,2,0))</f>
        <v/>
      </c>
      <c r="O536" s="29" t="str">
        <f>IF(ISNA(IF((VLOOKUP($D536,'GN4'!$E$3:$F$38,2,0))=1,1,0)),"",VLOOKUP($D536,'GN4'!$E$3:$F$38,2,0))</f>
        <v/>
      </c>
      <c r="P536" s="27"/>
      <c r="Q536" s="27"/>
      <c r="R536" s="27"/>
      <c r="S536" s="27"/>
      <c r="T536" s="27"/>
      <c r="U536" s="27"/>
      <c r="V536" s="27" t="str">
        <f>IF(ISNA(IF((VLOOKUP($D536,Chilicookoff!$C$2:$E$37,3,0))=1,1,0)),"",VLOOKUP($D536,Chilicookoff!$C$2:$E$37,3,0))</f>
        <v/>
      </c>
      <c r="W536" s="29" t="str">
        <f>IF(ISNA(VLOOKUP($D536&amp;"",'Advisory Week'!$D$2:$E$32,2,0)),"",VLOOKUP($D536&amp;"",'Advisory Week'!$D$2:$E$32,2,0))</f>
        <v/>
      </c>
      <c r="X536" s="27"/>
      <c r="Y536" s="29" t="str">
        <f>IF(ISNA(IF((VLOOKUP($D536,'B-A-B'!$E$2:$F$70,2,0))=1,1,0)),"",VLOOKUP($D536,'B-A-B'!$E$2:$F$70,2,0))</f>
        <v/>
      </c>
      <c r="Z536" s="27"/>
      <c r="AA536" s="27"/>
      <c r="AB536" s="27" t="str">
        <f t="shared" si="0"/>
        <v/>
      </c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</row>
    <row r="537" spans="1:44" ht="15">
      <c r="A537" s="21">
        <f>Membership!$A541</f>
        <v>0</v>
      </c>
      <c r="B537" s="21">
        <f>Membership!$B541</f>
        <v>0</v>
      </c>
      <c r="C537" s="27">
        <f>Membership!$C541</f>
        <v>0</v>
      </c>
      <c r="D537" s="24">
        <f>Membership!$D541</f>
        <v>0</v>
      </c>
      <c r="E537" s="27" t="str">
        <f>IF(ISNA(VLOOKUP($D537&amp;"",'GM1'!$G$2:$H$64,2,0)),"",VLOOKUP($D537&amp;"",'GM1'!$G$2:$H$64,2,0))</f>
        <v/>
      </c>
      <c r="F537" s="24" t="str">
        <f>IF(ISNA(VLOOKUP($D537&amp;"",'GM2'!$G$2:$H$64,2,0)),"",VLOOKUP($D537&amp;"",'GM2'!$G$2:$H$64,2,0))</f>
        <v/>
      </c>
      <c r="G537" s="28" t="str">
        <f>IF(ISNA(VLOOKUP($D537&amp;"",'GM3'!$G$2:$H$20,2,0)),"",VLOOKUP($D537&amp;"",'GM3'!$G$2:$H$20,2,0))</f>
        <v/>
      </c>
      <c r="H537" s="21" t="str">
        <f>IF(ISNA(IF((VLOOKUP($D537,'SN1'!$E$2:$F$46,2,0))=1,1,0)),"",VLOOKUP($D537,'SN1'!$E$2:$F$46,2,0))</f>
        <v/>
      </c>
      <c r="I537" s="24" t="str">
        <f>IF(ISNA(IF((VLOOKUP($D537,'SN2'!$E$2:$F$51,2,0))=1,1,0)),"",VLOOKUP($D537,'SN2'!$E$2:$F$51,2,0))</f>
        <v/>
      </c>
      <c r="J537" s="24" t="str">
        <f>IF(ISNA(IF((VLOOKUP($D537,'SN3'!$E$2:$F$43,2,0))=1,2,0)),"",VLOOKUP($D537,'SN3'!$E$2:$F$43,2,0))</f>
        <v/>
      </c>
      <c r="K537" s="24" t="str">
        <f>IF(ISNA(IF((VLOOKUP($D537,'SN4'!$E$2:$F$37,2,0))=1,1,0)),"",VLOOKUP($D537,'SN4'!$E$2:$F$37,2,0))</f>
        <v/>
      </c>
      <c r="L537" s="21" t="str">
        <f>IF(ISNA(IF((VLOOKUP($D537,'GN1'!$F$2:$G$47,2,0))=1,1,0)),"",VLOOKUP($D537,'GN1'!$F$2:$G$47,2,0))</f>
        <v/>
      </c>
      <c r="M537" s="27" t="str">
        <f>IF(ISNA(IF((VLOOKUP($D537,'GN2'!$E$2:$F$37,2,0))=1,1,0)),"",VLOOKUP($D537,'GN2'!$E$2:$F$37,2,0))</f>
        <v/>
      </c>
      <c r="N537" s="27" t="str">
        <f>IF(ISNA(IF((VLOOKUP($D537,'GN3'!$E$2:$F$61,2,0))=1,1,0)),"",VLOOKUP($D537,'GN3'!$E$2:$F$61,2,0))</f>
        <v/>
      </c>
      <c r="O537" s="29" t="str">
        <f>IF(ISNA(IF((VLOOKUP($D537,'GN4'!$E$3:$F$38,2,0))=1,1,0)),"",VLOOKUP($D537,'GN4'!$E$3:$F$38,2,0))</f>
        <v/>
      </c>
      <c r="P537" s="27"/>
      <c r="Q537" s="27"/>
      <c r="R537" s="27"/>
      <c r="S537" s="27"/>
      <c r="T537" s="27"/>
      <c r="U537" s="27"/>
      <c r="V537" s="27" t="str">
        <f>IF(ISNA(IF((VLOOKUP($D537,Chilicookoff!$C$2:$E$37,3,0))=1,1,0)),"",VLOOKUP($D537,Chilicookoff!$C$2:$E$37,3,0))</f>
        <v/>
      </c>
      <c r="W537" s="29" t="str">
        <f>IF(ISNA(VLOOKUP($D537&amp;"",'Advisory Week'!$D$2:$E$32,2,0)),"",VLOOKUP($D537&amp;"",'Advisory Week'!$D$2:$E$32,2,0))</f>
        <v/>
      </c>
      <c r="X537" s="27"/>
      <c r="Y537" s="29" t="str">
        <f>IF(ISNA(IF((VLOOKUP($D537,'B-A-B'!$E$2:$F$70,2,0))=1,1,0)),"",VLOOKUP($D537,'B-A-B'!$E$2:$F$70,2,0))</f>
        <v/>
      </c>
      <c r="Z537" s="27"/>
      <c r="AA537" s="27"/>
      <c r="AB537" s="27" t="str">
        <f t="shared" si="0"/>
        <v/>
      </c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</row>
    <row r="538" spans="1:44" ht="15">
      <c r="A538" s="21">
        <f>Membership!$A542</f>
        <v>0</v>
      </c>
      <c r="B538" s="21">
        <f>Membership!$B542</f>
        <v>0</v>
      </c>
      <c r="C538" s="27">
        <f>Membership!$C542</f>
        <v>0</v>
      </c>
      <c r="D538" s="24">
        <f>Membership!$D542</f>
        <v>0</v>
      </c>
      <c r="E538" s="27" t="str">
        <f>IF(ISNA(VLOOKUP($D538&amp;"",'GM1'!$G$2:$H$64,2,0)),"",VLOOKUP($D538&amp;"",'GM1'!$G$2:$H$64,2,0))</f>
        <v/>
      </c>
      <c r="F538" s="24" t="str">
        <f>IF(ISNA(VLOOKUP($D538&amp;"",'GM2'!$G$2:$H$64,2,0)),"",VLOOKUP($D538&amp;"",'GM2'!$G$2:$H$64,2,0))</f>
        <v/>
      </c>
      <c r="G538" s="28" t="str">
        <f>IF(ISNA(VLOOKUP($D538&amp;"",'GM3'!$G$2:$H$20,2,0)),"",VLOOKUP($D538&amp;"",'GM3'!$G$2:$H$20,2,0))</f>
        <v/>
      </c>
      <c r="H538" s="21" t="str">
        <f>IF(ISNA(IF((VLOOKUP($D538,'SN1'!$E$2:$F$46,2,0))=1,1,0)),"",VLOOKUP($D538,'SN1'!$E$2:$F$46,2,0))</f>
        <v/>
      </c>
      <c r="I538" s="24" t="str">
        <f>IF(ISNA(IF((VLOOKUP($D538,'SN2'!$E$2:$F$51,2,0))=1,1,0)),"",VLOOKUP($D538,'SN2'!$E$2:$F$51,2,0))</f>
        <v/>
      </c>
      <c r="J538" s="24" t="str">
        <f>IF(ISNA(IF((VLOOKUP($D538,'SN3'!$E$2:$F$43,2,0))=1,2,0)),"",VLOOKUP($D538,'SN3'!$E$2:$F$43,2,0))</f>
        <v/>
      </c>
      <c r="K538" s="24" t="str">
        <f>IF(ISNA(IF((VLOOKUP($D538,'SN4'!$E$2:$F$37,2,0))=1,1,0)),"",VLOOKUP($D538,'SN4'!$E$2:$F$37,2,0))</f>
        <v/>
      </c>
      <c r="L538" s="21" t="str">
        <f>IF(ISNA(IF((VLOOKUP($D538,'GN1'!$F$2:$G$47,2,0))=1,1,0)),"",VLOOKUP($D538,'GN1'!$F$2:$G$47,2,0))</f>
        <v/>
      </c>
      <c r="M538" s="27" t="str">
        <f>IF(ISNA(IF((VLOOKUP($D538,'GN2'!$E$2:$F$37,2,0))=1,1,0)),"",VLOOKUP($D538,'GN2'!$E$2:$F$37,2,0))</f>
        <v/>
      </c>
      <c r="N538" s="27" t="str">
        <f>IF(ISNA(IF((VLOOKUP($D538,'GN3'!$E$2:$F$61,2,0))=1,1,0)),"",VLOOKUP($D538,'GN3'!$E$2:$F$61,2,0))</f>
        <v/>
      </c>
      <c r="O538" s="29" t="str">
        <f>IF(ISNA(IF((VLOOKUP($D538,'GN4'!$E$3:$F$38,2,0))=1,1,0)),"",VLOOKUP($D538,'GN4'!$E$3:$F$38,2,0))</f>
        <v/>
      </c>
      <c r="P538" s="27"/>
      <c r="Q538" s="27"/>
      <c r="R538" s="27"/>
      <c r="S538" s="27"/>
      <c r="T538" s="27"/>
      <c r="U538" s="27"/>
      <c r="V538" s="27" t="str">
        <f>IF(ISNA(IF((VLOOKUP($D538,Chilicookoff!$C$2:$E$37,3,0))=1,1,0)),"",VLOOKUP($D538,Chilicookoff!$C$2:$E$37,3,0))</f>
        <v/>
      </c>
      <c r="W538" s="29" t="str">
        <f>IF(ISNA(VLOOKUP($D538&amp;"",'Advisory Week'!$D$2:$E$32,2,0)),"",VLOOKUP($D538&amp;"",'Advisory Week'!$D$2:$E$32,2,0))</f>
        <v/>
      </c>
      <c r="X538" s="27"/>
      <c r="Y538" s="29" t="str">
        <f>IF(ISNA(IF((VLOOKUP($D538,'B-A-B'!$E$2:$F$70,2,0))=1,1,0)),"",VLOOKUP($D538,'B-A-B'!$E$2:$F$70,2,0))</f>
        <v/>
      </c>
      <c r="Z538" s="27"/>
      <c r="AA538" s="27"/>
      <c r="AB538" s="27" t="str">
        <f t="shared" si="0"/>
        <v/>
      </c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</row>
    <row r="539" spans="1:44" ht="15">
      <c r="A539" s="21">
        <f>Membership!$A543</f>
        <v>0</v>
      </c>
      <c r="B539" s="21">
        <f>Membership!$B543</f>
        <v>0</v>
      </c>
      <c r="C539" s="27">
        <f>Membership!$C543</f>
        <v>0</v>
      </c>
      <c r="D539" s="24">
        <f>Membership!$D543</f>
        <v>0</v>
      </c>
      <c r="E539" s="27" t="str">
        <f>IF(ISNA(VLOOKUP($D539&amp;"",'GM1'!$G$2:$H$64,2,0)),"",VLOOKUP($D539&amp;"",'GM1'!$G$2:$H$64,2,0))</f>
        <v/>
      </c>
      <c r="F539" s="24" t="str">
        <f>IF(ISNA(VLOOKUP($D539&amp;"",'GM2'!$G$2:$H$64,2,0)),"",VLOOKUP($D539&amp;"",'GM2'!$G$2:$H$64,2,0))</f>
        <v/>
      </c>
      <c r="G539" s="28" t="str">
        <f>IF(ISNA(VLOOKUP($D539&amp;"",'GM3'!$G$2:$H$20,2,0)),"",VLOOKUP($D539&amp;"",'GM3'!$G$2:$H$20,2,0))</f>
        <v/>
      </c>
      <c r="H539" s="21" t="str">
        <f>IF(ISNA(IF((VLOOKUP($D539,'SN1'!$E$2:$F$46,2,0))=1,1,0)),"",VLOOKUP($D539,'SN1'!$E$2:$F$46,2,0))</f>
        <v/>
      </c>
      <c r="I539" s="24" t="str">
        <f>IF(ISNA(IF((VLOOKUP($D539,'SN2'!$E$2:$F$51,2,0))=1,1,0)),"",VLOOKUP($D539,'SN2'!$E$2:$F$51,2,0))</f>
        <v/>
      </c>
      <c r="J539" s="24" t="str">
        <f>IF(ISNA(IF((VLOOKUP($D539,'SN3'!$E$2:$F$43,2,0))=1,2,0)),"",VLOOKUP($D539,'SN3'!$E$2:$F$43,2,0))</f>
        <v/>
      </c>
      <c r="K539" s="24" t="str">
        <f>IF(ISNA(IF((VLOOKUP($D539,'SN4'!$E$2:$F$37,2,0))=1,1,0)),"",VLOOKUP($D539,'SN4'!$E$2:$F$37,2,0))</f>
        <v/>
      </c>
      <c r="L539" s="21" t="str">
        <f>IF(ISNA(IF((VLOOKUP($D539,'GN1'!$F$2:$G$47,2,0))=1,1,0)),"",VLOOKUP($D539,'GN1'!$F$2:$G$47,2,0))</f>
        <v/>
      </c>
      <c r="M539" s="27" t="str">
        <f>IF(ISNA(IF((VLOOKUP($D539,'GN2'!$E$2:$F$37,2,0))=1,1,0)),"",VLOOKUP($D539,'GN2'!$E$2:$F$37,2,0))</f>
        <v/>
      </c>
      <c r="N539" s="27" t="str">
        <f>IF(ISNA(IF((VLOOKUP($D539,'GN3'!$E$2:$F$61,2,0))=1,1,0)),"",VLOOKUP($D539,'GN3'!$E$2:$F$61,2,0))</f>
        <v/>
      </c>
      <c r="O539" s="29" t="str">
        <f>IF(ISNA(IF((VLOOKUP($D539,'GN4'!$E$3:$F$38,2,0))=1,1,0)),"",VLOOKUP($D539,'GN4'!$E$3:$F$38,2,0))</f>
        <v/>
      </c>
      <c r="P539" s="27"/>
      <c r="Q539" s="27"/>
      <c r="R539" s="27"/>
      <c r="S539" s="27"/>
      <c r="T539" s="27"/>
      <c r="U539" s="27"/>
      <c r="V539" s="27" t="str">
        <f>IF(ISNA(IF((VLOOKUP($D539,Chilicookoff!$C$2:$E$37,3,0))=1,1,0)),"",VLOOKUP($D539,Chilicookoff!$C$2:$E$37,3,0))</f>
        <v/>
      </c>
      <c r="W539" s="29" t="str">
        <f>IF(ISNA(VLOOKUP($D539&amp;"",'Advisory Week'!$D$2:$E$32,2,0)),"",VLOOKUP($D539&amp;"",'Advisory Week'!$D$2:$E$32,2,0))</f>
        <v/>
      </c>
      <c r="X539" s="27"/>
      <c r="Y539" s="29" t="str">
        <f>IF(ISNA(IF((VLOOKUP($D539,'B-A-B'!$E$2:$F$70,2,0))=1,1,0)),"",VLOOKUP($D539,'B-A-B'!$E$2:$F$70,2,0))</f>
        <v/>
      </c>
      <c r="Z539" s="27"/>
      <c r="AA539" s="27"/>
      <c r="AB539" s="27" t="str">
        <f t="shared" si="0"/>
        <v/>
      </c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</row>
    <row r="540" spans="1:44" ht="15">
      <c r="A540" s="21">
        <f>Membership!$A544</f>
        <v>0</v>
      </c>
      <c r="B540" s="21">
        <f>Membership!$B544</f>
        <v>0</v>
      </c>
      <c r="C540" s="27">
        <f>Membership!$C544</f>
        <v>0</v>
      </c>
      <c r="D540" s="24">
        <f>Membership!$D544</f>
        <v>0</v>
      </c>
      <c r="E540" s="27" t="str">
        <f>IF(ISNA(VLOOKUP($D540&amp;"",'GM1'!$G$2:$H$64,2,0)),"",VLOOKUP($D540&amp;"",'GM1'!$G$2:$H$64,2,0))</f>
        <v/>
      </c>
      <c r="F540" s="24" t="str">
        <f>IF(ISNA(VLOOKUP($D540&amp;"",'GM2'!$G$2:$H$64,2,0)),"",VLOOKUP($D540&amp;"",'GM2'!$G$2:$H$64,2,0))</f>
        <v/>
      </c>
      <c r="G540" s="28" t="str">
        <f>IF(ISNA(VLOOKUP($D540&amp;"",'GM3'!$G$2:$H$20,2,0)),"",VLOOKUP($D540&amp;"",'GM3'!$G$2:$H$20,2,0))</f>
        <v/>
      </c>
      <c r="H540" s="21" t="str">
        <f>IF(ISNA(IF((VLOOKUP($D540,'SN1'!$E$2:$F$46,2,0))=1,1,0)),"",VLOOKUP($D540,'SN1'!$E$2:$F$46,2,0))</f>
        <v/>
      </c>
      <c r="I540" s="24" t="str">
        <f>IF(ISNA(IF((VLOOKUP($D540,'SN2'!$E$2:$F$51,2,0))=1,1,0)),"",VLOOKUP($D540,'SN2'!$E$2:$F$51,2,0))</f>
        <v/>
      </c>
      <c r="J540" s="24" t="str">
        <f>IF(ISNA(IF((VLOOKUP($D540,'SN3'!$E$2:$F$43,2,0))=1,2,0)),"",VLOOKUP($D540,'SN3'!$E$2:$F$43,2,0))</f>
        <v/>
      </c>
      <c r="K540" s="24" t="str">
        <f>IF(ISNA(IF((VLOOKUP($D540,'SN4'!$E$2:$F$37,2,0))=1,1,0)),"",VLOOKUP($D540,'SN4'!$E$2:$F$37,2,0))</f>
        <v/>
      </c>
      <c r="L540" s="21" t="str">
        <f>IF(ISNA(IF((VLOOKUP($D540,'GN1'!$F$2:$G$47,2,0))=1,1,0)),"",VLOOKUP($D540,'GN1'!$F$2:$G$47,2,0))</f>
        <v/>
      </c>
      <c r="M540" s="27" t="str">
        <f>IF(ISNA(IF((VLOOKUP($D540,'GN2'!$E$2:$F$37,2,0))=1,1,0)),"",VLOOKUP($D540,'GN2'!$E$2:$F$37,2,0))</f>
        <v/>
      </c>
      <c r="N540" s="27" t="str">
        <f>IF(ISNA(IF((VLOOKUP($D540,'GN3'!$E$2:$F$61,2,0))=1,1,0)),"",VLOOKUP($D540,'GN3'!$E$2:$F$61,2,0))</f>
        <v/>
      </c>
      <c r="O540" s="29" t="str">
        <f>IF(ISNA(IF((VLOOKUP($D540,'GN4'!$E$3:$F$38,2,0))=1,1,0)),"",VLOOKUP($D540,'GN4'!$E$3:$F$38,2,0))</f>
        <v/>
      </c>
      <c r="P540" s="27"/>
      <c r="Q540" s="27"/>
      <c r="R540" s="27"/>
      <c r="S540" s="27"/>
      <c r="T540" s="27"/>
      <c r="U540" s="27"/>
      <c r="V540" s="27" t="str">
        <f>IF(ISNA(IF((VLOOKUP($D540,Chilicookoff!$C$2:$E$37,3,0))=1,1,0)),"",VLOOKUP($D540,Chilicookoff!$C$2:$E$37,3,0))</f>
        <v/>
      </c>
      <c r="W540" s="29" t="str">
        <f>IF(ISNA(VLOOKUP($D540&amp;"",'Advisory Week'!$D$2:$E$32,2,0)),"",VLOOKUP($D540&amp;"",'Advisory Week'!$D$2:$E$32,2,0))</f>
        <v/>
      </c>
      <c r="X540" s="27"/>
      <c r="Y540" s="29" t="str">
        <f>IF(ISNA(IF((VLOOKUP($D540,'B-A-B'!$E$2:$F$70,2,0))=1,1,0)),"",VLOOKUP($D540,'B-A-B'!$E$2:$F$70,2,0))</f>
        <v/>
      </c>
      <c r="Z540" s="27"/>
      <c r="AA540" s="27"/>
      <c r="AB540" s="27" t="str">
        <f t="shared" si="0"/>
        <v/>
      </c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</row>
    <row r="541" spans="1:44" ht="15">
      <c r="A541" s="21">
        <f>Membership!$A545</f>
        <v>0</v>
      </c>
      <c r="B541" s="21">
        <f>Membership!$B545</f>
        <v>0</v>
      </c>
      <c r="C541" s="27">
        <f>Membership!$C545</f>
        <v>0</v>
      </c>
      <c r="D541" s="24">
        <f>Membership!$D545</f>
        <v>0</v>
      </c>
      <c r="E541" s="27" t="str">
        <f>IF(ISNA(VLOOKUP($D541&amp;"",'GM1'!$G$2:$H$64,2,0)),"",VLOOKUP($D541&amp;"",'GM1'!$G$2:$H$64,2,0))</f>
        <v/>
      </c>
      <c r="F541" s="24" t="str">
        <f>IF(ISNA(VLOOKUP($D541&amp;"",'GM2'!$G$2:$H$64,2,0)),"",VLOOKUP($D541&amp;"",'GM2'!$G$2:$H$64,2,0))</f>
        <v/>
      </c>
      <c r="G541" s="28" t="str">
        <f>IF(ISNA(VLOOKUP($D541&amp;"",'GM3'!$G$2:$H$20,2,0)),"",VLOOKUP($D541&amp;"",'GM3'!$G$2:$H$20,2,0))</f>
        <v/>
      </c>
      <c r="H541" s="21" t="str">
        <f>IF(ISNA(IF((VLOOKUP($D541,'SN1'!$E$2:$F$46,2,0))=1,1,0)),"",VLOOKUP($D541,'SN1'!$E$2:$F$46,2,0))</f>
        <v/>
      </c>
      <c r="I541" s="24" t="str">
        <f>IF(ISNA(IF((VLOOKUP($D541,'SN2'!$E$2:$F$51,2,0))=1,1,0)),"",VLOOKUP($D541,'SN2'!$E$2:$F$51,2,0))</f>
        <v/>
      </c>
      <c r="J541" s="24" t="str">
        <f>IF(ISNA(IF((VLOOKUP($D541,'SN3'!$E$2:$F$43,2,0))=1,2,0)),"",VLOOKUP($D541,'SN3'!$E$2:$F$43,2,0))</f>
        <v/>
      </c>
      <c r="K541" s="24" t="str">
        <f>IF(ISNA(IF((VLOOKUP($D541,'SN4'!$E$2:$F$37,2,0))=1,1,0)),"",VLOOKUP($D541,'SN4'!$E$2:$F$37,2,0))</f>
        <v/>
      </c>
      <c r="L541" s="21" t="str">
        <f>IF(ISNA(IF((VLOOKUP($D541,'GN1'!$F$2:$G$47,2,0))=1,1,0)),"",VLOOKUP($D541,'GN1'!$F$2:$G$47,2,0))</f>
        <v/>
      </c>
      <c r="M541" s="27" t="str">
        <f>IF(ISNA(IF((VLOOKUP($D541,'GN2'!$E$2:$F$37,2,0))=1,1,0)),"",VLOOKUP($D541,'GN2'!$E$2:$F$37,2,0))</f>
        <v/>
      </c>
      <c r="N541" s="27" t="str">
        <f>IF(ISNA(IF((VLOOKUP($D541,'GN3'!$E$2:$F$61,2,0))=1,1,0)),"",VLOOKUP($D541,'GN3'!$E$2:$F$61,2,0))</f>
        <v/>
      </c>
      <c r="O541" s="29" t="str">
        <f>IF(ISNA(IF((VLOOKUP($D541,'GN4'!$E$3:$F$38,2,0))=1,1,0)),"",VLOOKUP($D541,'GN4'!$E$3:$F$38,2,0))</f>
        <v/>
      </c>
      <c r="P541" s="27"/>
      <c r="Q541" s="27"/>
      <c r="R541" s="27"/>
      <c r="S541" s="27"/>
      <c r="T541" s="27"/>
      <c r="U541" s="27"/>
      <c r="V541" s="27" t="str">
        <f>IF(ISNA(IF((VLOOKUP($D541,Chilicookoff!$C$2:$E$37,3,0))=1,1,0)),"",VLOOKUP($D541,Chilicookoff!$C$2:$E$37,3,0))</f>
        <v/>
      </c>
      <c r="W541" s="29" t="str">
        <f>IF(ISNA(VLOOKUP($D541&amp;"",'Advisory Week'!$D$2:$E$32,2,0)),"",VLOOKUP($D541&amp;"",'Advisory Week'!$D$2:$E$32,2,0))</f>
        <v/>
      </c>
      <c r="X541" s="27"/>
      <c r="Y541" s="29" t="str">
        <f>IF(ISNA(IF((VLOOKUP($D541,'B-A-B'!$E$2:$F$70,2,0))=1,1,0)),"",VLOOKUP($D541,'B-A-B'!$E$2:$F$70,2,0))</f>
        <v/>
      </c>
      <c r="Z541" s="27"/>
      <c r="AA541" s="27"/>
      <c r="AB541" s="27" t="str">
        <f t="shared" si="0"/>
        <v/>
      </c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</row>
    <row r="542" spans="1:44" ht="15">
      <c r="A542" s="21">
        <f>Membership!$A546</f>
        <v>0</v>
      </c>
      <c r="B542" s="21">
        <f>Membership!$B546</f>
        <v>0</v>
      </c>
      <c r="C542" s="27">
        <f>Membership!$C546</f>
        <v>0</v>
      </c>
      <c r="D542" s="24">
        <f>Membership!$D546</f>
        <v>0</v>
      </c>
      <c r="E542" s="27" t="str">
        <f>IF(ISNA(VLOOKUP($D542&amp;"",'GM1'!$G$2:$H$64,2,0)),"",VLOOKUP($D542&amp;"",'GM1'!$G$2:$H$64,2,0))</f>
        <v/>
      </c>
      <c r="F542" s="24" t="str">
        <f>IF(ISNA(VLOOKUP($D542&amp;"",'GM2'!$G$2:$H$64,2,0)),"",VLOOKUP($D542&amp;"",'GM2'!$G$2:$H$64,2,0))</f>
        <v/>
      </c>
      <c r="G542" s="28" t="str">
        <f>IF(ISNA(VLOOKUP($D542&amp;"",'GM3'!$G$2:$H$20,2,0)),"",VLOOKUP($D542&amp;"",'GM3'!$G$2:$H$20,2,0))</f>
        <v/>
      </c>
      <c r="H542" s="21" t="str">
        <f>IF(ISNA(IF((VLOOKUP($D542,'SN1'!$E$2:$F$46,2,0))=1,1,0)),"",VLOOKUP($D542,'SN1'!$E$2:$F$46,2,0))</f>
        <v/>
      </c>
      <c r="I542" s="24" t="str">
        <f>IF(ISNA(IF((VLOOKUP($D542,'SN2'!$E$2:$F$51,2,0))=1,1,0)),"",VLOOKUP($D542,'SN2'!$E$2:$F$51,2,0))</f>
        <v/>
      </c>
      <c r="J542" s="24" t="str">
        <f>IF(ISNA(IF((VLOOKUP($D542,'SN3'!$E$2:$F$43,2,0))=1,2,0)),"",VLOOKUP($D542,'SN3'!$E$2:$F$43,2,0))</f>
        <v/>
      </c>
      <c r="K542" s="24" t="str">
        <f>IF(ISNA(IF((VLOOKUP($D542,'SN4'!$E$2:$F$37,2,0))=1,1,0)),"",VLOOKUP($D542,'SN4'!$E$2:$F$37,2,0))</f>
        <v/>
      </c>
      <c r="L542" s="21" t="str">
        <f>IF(ISNA(IF((VLOOKUP($D542,'GN1'!$F$2:$G$47,2,0))=1,1,0)),"",VLOOKUP($D542,'GN1'!$F$2:$G$47,2,0))</f>
        <v/>
      </c>
      <c r="M542" s="27" t="str">
        <f>IF(ISNA(IF((VLOOKUP($D542,'GN2'!$E$2:$F$37,2,0))=1,1,0)),"",VLOOKUP($D542,'GN2'!$E$2:$F$37,2,0))</f>
        <v/>
      </c>
      <c r="N542" s="27" t="str">
        <f>IF(ISNA(IF((VLOOKUP($D542,'GN3'!$E$2:$F$61,2,0))=1,1,0)),"",VLOOKUP($D542,'GN3'!$E$2:$F$61,2,0))</f>
        <v/>
      </c>
      <c r="O542" s="29" t="str">
        <f>IF(ISNA(IF((VLOOKUP($D542,'GN4'!$E$3:$F$38,2,0))=1,1,0)),"",VLOOKUP($D542,'GN4'!$E$3:$F$38,2,0))</f>
        <v/>
      </c>
      <c r="P542" s="27"/>
      <c r="Q542" s="27"/>
      <c r="R542" s="27"/>
      <c r="S542" s="27"/>
      <c r="T542" s="27"/>
      <c r="U542" s="27"/>
      <c r="V542" s="27" t="str">
        <f>IF(ISNA(IF((VLOOKUP($D542,Chilicookoff!$C$2:$E$37,3,0))=1,1,0)),"",VLOOKUP($D542,Chilicookoff!$C$2:$E$37,3,0))</f>
        <v/>
      </c>
      <c r="W542" s="29" t="str">
        <f>IF(ISNA(VLOOKUP($D542&amp;"",'Advisory Week'!$D$2:$E$32,2,0)),"",VLOOKUP($D542&amp;"",'Advisory Week'!$D$2:$E$32,2,0))</f>
        <v/>
      </c>
      <c r="X542" s="27"/>
      <c r="Y542" s="29" t="str">
        <f>IF(ISNA(IF((VLOOKUP($D542,'B-A-B'!$E$2:$F$70,2,0))=1,1,0)),"",VLOOKUP($D542,'B-A-B'!$E$2:$F$70,2,0))</f>
        <v/>
      </c>
      <c r="Z542" s="27"/>
      <c r="AA542" s="27"/>
      <c r="AB542" s="27" t="str">
        <f t="shared" si="0"/>
        <v/>
      </c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</row>
    <row r="543" spans="1:44" ht="15">
      <c r="A543" s="21">
        <f>Membership!$A547</f>
        <v>0</v>
      </c>
      <c r="B543" s="21">
        <f>Membership!$B547</f>
        <v>0</v>
      </c>
      <c r="C543" s="27">
        <f>Membership!$C547</f>
        <v>0</v>
      </c>
      <c r="D543" s="24">
        <f>Membership!$D547</f>
        <v>0</v>
      </c>
      <c r="E543" s="27" t="str">
        <f>IF(ISNA(VLOOKUP($D543&amp;"",'GM1'!$G$2:$H$64,2,0)),"",VLOOKUP($D543&amp;"",'GM1'!$G$2:$H$64,2,0))</f>
        <v/>
      </c>
      <c r="F543" s="24" t="str">
        <f>IF(ISNA(VLOOKUP($D543&amp;"",'GM2'!$G$2:$H$64,2,0)),"",VLOOKUP($D543&amp;"",'GM2'!$G$2:$H$64,2,0))</f>
        <v/>
      </c>
      <c r="G543" s="28" t="str">
        <f>IF(ISNA(VLOOKUP($D543&amp;"",'GM3'!$G$2:$H$20,2,0)),"",VLOOKUP($D543&amp;"",'GM3'!$G$2:$H$20,2,0))</f>
        <v/>
      </c>
      <c r="H543" s="21" t="str">
        <f>IF(ISNA(IF((VLOOKUP($D543,'SN1'!$E$2:$F$46,2,0))=1,1,0)),"",VLOOKUP($D543,'SN1'!$E$2:$F$46,2,0))</f>
        <v/>
      </c>
      <c r="I543" s="24" t="str">
        <f>IF(ISNA(IF((VLOOKUP($D543,'SN2'!$E$2:$F$51,2,0))=1,1,0)),"",VLOOKUP($D543,'SN2'!$E$2:$F$51,2,0))</f>
        <v/>
      </c>
      <c r="J543" s="24" t="str">
        <f>IF(ISNA(IF((VLOOKUP($D543,'SN3'!$E$2:$F$43,2,0))=1,2,0)),"",VLOOKUP($D543,'SN3'!$E$2:$F$43,2,0))</f>
        <v/>
      </c>
      <c r="K543" s="24" t="str">
        <f>IF(ISNA(IF((VLOOKUP($D543,'SN4'!$E$2:$F$37,2,0))=1,1,0)),"",VLOOKUP($D543,'SN4'!$E$2:$F$37,2,0))</f>
        <v/>
      </c>
      <c r="L543" s="21" t="str">
        <f>IF(ISNA(IF((VLOOKUP($D543,'GN1'!$F$2:$G$47,2,0))=1,1,0)),"",VLOOKUP($D543,'GN1'!$F$2:$G$47,2,0))</f>
        <v/>
      </c>
      <c r="M543" s="27" t="str">
        <f>IF(ISNA(IF((VLOOKUP($D543,'GN2'!$E$2:$F$37,2,0))=1,1,0)),"",VLOOKUP($D543,'GN2'!$E$2:$F$37,2,0))</f>
        <v/>
      </c>
      <c r="N543" s="27" t="str">
        <f>IF(ISNA(IF((VLOOKUP($D543,'GN3'!$E$2:$F$61,2,0))=1,1,0)),"",VLOOKUP($D543,'GN3'!$E$2:$F$61,2,0))</f>
        <v/>
      </c>
      <c r="O543" s="29" t="str">
        <f>IF(ISNA(IF((VLOOKUP($D543,'GN4'!$E$3:$F$38,2,0))=1,1,0)),"",VLOOKUP($D543,'GN4'!$E$3:$F$38,2,0))</f>
        <v/>
      </c>
      <c r="P543" s="27"/>
      <c r="Q543" s="27"/>
      <c r="R543" s="27"/>
      <c r="S543" s="27"/>
      <c r="T543" s="27"/>
      <c r="U543" s="27"/>
      <c r="V543" s="27" t="str">
        <f>IF(ISNA(IF((VLOOKUP($D543,Chilicookoff!$C$2:$E$37,3,0))=1,1,0)),"",VLOOKUP($D543,Chilicookoff!$C$2:$E$37,3,0))</f>
        <v/>
      </c>
      <c r="W543" s="29" t="str">
        <f>IF(ISNA(VLOOKUP($D543&amp;"",'Advisory Week'!$D$2:$E$32,2,0)),"",VLOOKUP($D543&amp;"",'Advisory Week'!$D$2:$E$32,2,0))</f>
        <v/>
      </c>
      <c r="X543" s="27"/>
      <c r="Y543" s="29" t="str">
        <f>IF(ISNA(IF((VLOOKUP($D543,'B-A-B'!$E$2:$F$70,2,0))=1,1,0)),"",VLOOKUP($D543,'B-A-B'!$E$2:$F$70,2,0))</f>
        <v/>
      </c>
      <c r="Z543" s="27"/>
      <c r="AA543" s="27"/>
      <c r="AB543" s="27" t="str">
        <f t="shared" si="0"/>
        <v/>
      </c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</row>
    <row r="544" spans="1:44" ht="15">
      <c r="A544" s="21">
        <f>Membership!$A548</f>
        <v>0</v>
      </c>
      <c r="B544" s="21">
        <f>Membership!$B548</f>
        <v>0</v>
      </c>
      <c r="C544" s="27">
        <f>Membership!$C548</f>
        <v>0</v>
      </c>
      <c r="D544" s="24">
        <f>Membership!$D548</f>
        <v>0</v>
      </c>
      <c r="E544" s="27" t="str">
        <f>IF(ISNA(VLOOKUP($D544&amp;"",'GM1'!$G$2:$H$64,2,0)),"",VLOOKUP($D544&amp;"",'GM1'!$G$2:$H$64,2,0))</f>
        <v/>
      </c>
      <c r="F544" s="24" t="str">
        <f>IF(ISNA(VLOOKUP($D544&amp;"",'GM2'!$G$2:$H$64,2,0)),"",VLOOKUP($D544&amp;"",'GM2'!$G$2:$H$64,2,0))</f>
        <v/>
      </c>
      <c r="G544" s="28" t="str">
        <f>IF(ISNA(VLOOKUP($D544&amp;"",'GM3'!$G$2:$H$20,2,0)),"",VLOOKUP($D544&amp;"",'GM3'!$G$2:$H$20,2,0))</f>
        <v/>
      </c>
      <c r="H544" s="21" t="str">
        <f>IF(ISNA(IF((VLOOKUP($D544,'SN1'!$E$2:$F$46,2,0))=1,1,0)),"",VLOOKUP($D544,'SN1'!$E$2:$F$46,2,0))</f>
        <v/>
      </c>
      <c r="I544" s="24" t="str">
        <f>IF(ISNA(IF((VLOOKUP($D544,'SN2'!$E$2:$F$51,2,0))=1,1,0)),"",VLOOKUP($D544,'SN2'!$E$2:$F$51,2,0))</f>
        <v/>
      </c>
      <c r="J544" s="24" t="str">
        <f>IF(ISNA(IF((VLOOKUP($D544,'SN3'!$E$2:$F$43,2,0))=1,2,0)),"",VLOOKUP($D544,'SN3'!$E$2:$F$43,2,0))</f>
        <v/>
      </c>
      <c r="K544" s="24" t="str">
        <f>IF(ISNA(IF((VLOOKUP($D544,'SN4'!$E$2:$F$37,2,0))=1,1,0)),"",VLOOKUP($D544,'SN4'!$E$2:$F$37,2,0))</f>
        <v/>
      </c>
      <c r="L544" s="21" t="str">
        <f>IF(ISNA(IF((VLOOKUP($D544,'GN1'!$F$2:$G$47,2,0))=1,1,0)),"",VLOOKUP($D544,'GN1'!$F$2:$G$47,2,0))</f>
        <v/>
      </c>
      <c r="M544" s="27" t="str">
        <f>IF(ISNA(IF((VLOOKUP($D544,'GN2'!$E$2:$F$37,2,0))=1,1,0)),"",VLOOKUP($D544,'GN2'!$E$2:$F$37,2,0))</f>
        <v/>
      </c>
      <c r="N544" s="27" t="str">
        <f>IF(ISNA(IF((VLOOKUP($D544,'GN3'!$E$2:$F$61,2,0))=1,1,0)),"",VLOOKUP($D544,'GN3'!$E$2:$F$61,2,0))</f>
        <v/>
      </c>
      <c r="O544" s="29" t="str">
        <f>IF(ISNA(IF((VLOOKUP($D544,'GN4'!$E$3:$F$38,2,0))=1,1,0)),"",VLOOKUP($D544,'GN4'!$E$3:$F$38,2,0))</f>
        <v/>
      </c>
      <c r="P544" s="27"/>
      <c r="Q544" s="27"/>
      <c r="R544" s="27"/>
      <c r="S544" s="27"/>
      <c r="T544" s="27"/>
      <c r="U544" s="27"/>
      <c r="V544" s="27" t="str">
        <f>IF(ISNA(IF((VLOOKUP($D544,Chilicookoff!$C$2:$E$37,3,0))=1,1,0)),"",VLOOKUP($D544,Chilicookoff!$C$2:$E$37,3,0))</f>
        <v/>
      </c>
      <c r="W544" s="29" t="str">
        <f>IF(ISNA(VLOOKUP($D544&amp;"",'Advisory Week'!$D$2:$E$32,2,0)),"",VLOOKUP($D544&amp;"",'Advisory Week'!$D$2:$E$32,2,0))</f>
        <v/>
      </c>
      <c r="X544" s="27"/>
      <c r="Y544" s="29" t="str">
        <f>IF(ISNA(IF((VLOOKUP($D544,'B-A-B'!$E$2:$F$70,2,0))=1,1,0)),"",VLOOKUP($D544,'B-A-B'!$E$2:$F$70,2,0))</f>
        <v/>
      </c>
      <c r="Z544" s="27"/>
      <c r="AA544" s="27"/>
      <c r="AB544" s="27" t="str">
        <f t="shared" si="0"/>
        <v/>
      </c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</row>
    <row r="545" spans="1:44" ht="15">
      <c r="A545" s="21">
        <f>Membership!$A549</f>
        <v>0</v>
      </c>
      <c r="B545" s="21">
        <f>Membership!$B549</f>
        <v>0</v>
      </c>
      <c r="C545" s="27">
        <f>Membership!$C549</f>
        <v>0</v>
      </c>
      <c r="D545" s="24">
        <f>Membership!$D549</f>
        <v>0</v>
      </c>
      <c r="E545" s="27" t="str">
        <f>IF(ISNA(VLOOKUP($D545&amp;"",'GM1'!$G$2:$H$64,2,0)),"",VLOOKUP($D545&amp;"",'GM1'!$G$2:$H$64,2,0))</f>
        <v/>
      </c>
      <c r="F545" s="24" t="str">
        <f>IF(ISNA(VLOOKUP($D545&amp;"",'GM2'!$G$2:$H$64,2,0)),"",VLOOKUP($D545&amp;"",'GM2'!$G$2:$H$64,2,0))</f>
        <v/>
      </c>
      <c r="G545" s="28" t="str">
        <f>IF(ISNA(VLOOKUP($D545&amp;"",'GM3'!$G$2:$H$20,2,0)),"",VLOOKUP($D545&amp;"",'GM3'!$G$2:$H$20,2,0))</f>
        <v/>
      </c>
      <c r="H545" s="21" t="str">
        <f>IF(ISNA(IF((VLOOKUP($D545,'SN1'!$E$2:$F$46,2,0))=1,1,0)),"",VLOOKUP($D545,'SN1'!$E$2:$F$46,2,0))</f>
        <v/>
      </c>
      <c r="I545" s="24" t="str">
        <f>IF(ISNA(IF((VLOOKUP($D545,'SN2'!$E$2:$F$51,2,0))=1,1,0)),"",VLOOKUP($D545,'SN2'!$E$2:$F$51,2,0))</f>
        <v/>
      </c>
      <c r="J545" s="24" t="str">
        <f>IF(ISNA(IF((VLOOKUP($D545,'SN3'!$E$2:$F$43,2,0))=1,2,0)),"",VLOOKUP($D545,'SN3'!$E$2:$F$43,2,0))</f>
        <v/>
      </c>
      <c r="K545" s="24" t="str">
        <f>IF(ISNA(IF((VLOOKUP($D545,'SN4'!$E$2:$F$37,2,0))=1,1,0)),"",VLOOKUP($D545,'SN4'!$E$2:$F$37,2,0))</f>
        <v/>
      </c>
      <c r="L545" s="21" t="str">
        <f>IF(ISNA(IF((VLOOKUP($D545,'GN1'!$F$2:$G$47,2,0))=1,1,0)),"",VLOOKUP($D545,'GN1'!$F$2:$G$47,2,0))</f>
        <v/>
      </c>
      <c r="M545" s="27" t="str">
        <f>IF(ISNA(IF((VLOOKUP($D545,'GN2'!$E$2:$F$37,2,0))=1,1,0)),"",VLOOKUP($D545,'GN2'!$E$2:$F$37,2,0))</f>
        <v/>
      </c>
      <c r="N545" s="27" t="str">
        <f>IF(ISNA(IF((VLOOKUP($D545,'GN3'!$E$2:$F$61,2,0))=1,1,0)),"",VLOOKUP($D545,'GN3'!$E$2:$F$61,2,0))</f>
        <v/>
      </c>
      <c r="O545" s="29" t="str">
        <f>IF(ISNA(IF((VLOOKUP($D545,'GN4'!$E$3:$F$38,2,0))=1,1,0)),"",VLOOKUP($D545,'GN4'!$E$3:$F$38,2,0))</f>
        <v/>
      </c>
      <c r="P545" s="27"/>
      <c r="Q545" s="27"/>
      <c r="R545" s="27"/>
      <c r="S545" s="27"/>
      <c r="T545" s="27"/>
      <c r="U545" s="27"/>
      <c r="V545" s="27" t="str">
        <f>IF(ISNA(IF((VLOOKUP($D545,Chilicookoff!$C$2:$E$37,3,0))=1,1,0)),"",VLOOKUP($D545,Chilicookoff!$C$2:$E$37,3,0))</f>
        <v/>
      </c>
      <c r="W545" s="29" t="str">
        <f>IF(ISNA(VLOOKUP($D545&amp;"",'Advisory Week'!$D$2:$E$32,2,0)),"",VLOOKUP($D545&amp;"",'Advisory Week'!$D$2:$E$32,2,0))</f>
        <v/>
      </c>
      <c r="X545" s="27"/>
      <c r="Y545" s="29" t="str">
        <f>IF(ISNA(IF((VLOOKUP($D545,'B-A-B'!$E$2:$F$70,2,0))=1,1,0)),"",VLOOKUP($D545,'B-A-B'!$E$2:$F$70,2,0))</f>
        <v/>
      </c>
      <c r="Z545" s="27"/>
      <c r="AA545" s="27"/>
      <c r="AB545" s="27" t="str">
        <f t="shared" si="0"/>
        <v/>
      </c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</row>
    <row r="546" spans="1:44" ht="15">
      <c r="A546" s="21">
        <f>Membership!$A550</f>
        <v>0</v>
      </c>
      <c r="B546" s="21">
        <f>Membership!$B550</f>
        <v>0</v>
      </c>
      <c r="C546" s="27">
        <f>Membership!$C550</f>
        <v>0</v>
      </c>
      <c r="D546" s="24">
        <f>Membership!$D550</f>
        <v>0</v>
      </c>
      <c r="E546" s="27" t="str">
        <f>IF(ISNA(VLOOKUP($D546&amp;"",'GM1'!$G$2:$H$64,2,0)),"",VLOOKUP($D546&amp;"",'GM1'!$G$2:$H$64,2,0))</f>
        <v/>
      </c>
      <c r="F546" s="24" t="str">
        <f>IF(ISNA(VLOOKUP($D546&amp;"",'GM2'!$G$2:$H$64,2,0)),"",VLOOKUP($D546&amp;"",'GM2'!$G$2:$H$64,2,0))</f>
        <v/>
      </c>
      <c r="G546" s="28" t="str">
        <f>IF(ISNA(VLOOKUP($D546&amp;"",'GM3'!$G$2:$H$20,2,0)),"",VLOOKUP($D546&amp;"",'GM3'!$G$2:$H$20,2,0))</f>
        <v/>
      </c>
      <c r="H546" s="21" t="str">
        <f>IF(ISNA(IF((VLOOKUP($D546,'SN1'!$E$2:$F$46,2,0))=1,1,0)),"",VLOOKUP($D546,'SN1'!$E$2:$F$46,2,0))</f>
        <v/>
      </c>
      <c r="I546" s="24" t="str">
        <f>IF(ISNA(IF((VLOOKUP($D546,'SN2'!$E$2:$F$51,2,0))=1,1,0)),"",VLOOKUP($D546,'SN2'!$E$2:$F$51,2,0))</f>
        <v/>
      </c>
      <c r="J546" s="24" t="str">
        <f>IF(ISNA(IF((VLOOKUP($D546,'SN3'!$E$2:$F$43,2,0))=1,2,0)),"",VLOOKUP($D546,'SN3'!$E$2:$F$43,2,0))</f>
        <v/>
      </c>
      <c r="K546" s="24" t="str">
        <f>IF(ISNA(IF((VLOOKUP($D546,'SN4'!$E$2:$F$37,2,0))=1,1,0)),"",VLOOKUP($D546,'SN4'!$E$2:$F$37,2,0))</f>
        <v/>
      </c>
      <c r="L546" s="21" t="str">
        <f>IF(ISNA(IF((VLOOKUP($D546,'GN1'!$F$2:$G$47,2,0))=1,1,0)),"",VLOOKUP($D546,'GN1'!$F$2:$G$47,2,0))</f>
        <v/>
      </c>
      <c r="M546" s="27" t="str">
        <f>IF(ISNA(IF((VLOOKUP($D546,'GN2'!$E$2:$F$37,2,0))=1,1,0)),"",VLOOKUP($D546,'GN2'!$E$2:$F$37,2,0))</f>
        <v/>
      </c>
      <c r="N546" s="27" t="str">
        <f>IF(ISNA(IF((VLOOKUP($D546,'GN3'!$E$2:$F$61,2,0))=1,1,0)),"",VLOOKUP($D546,'GN3'!$E$2:$F$61,2,0))</f>
        <v/>
      </c>
      <c r="O546" s="29" t="str">
        <f>IF(ISNA(IF((VLOOKUP($D546,'GN4'!$E$3:$F$38,2,0))=1,1,0)),"",VLOOKUP($D546,'GN4'!$E$3:$F$38,2,0))</f>
        <v/>
      </c>
      <c r="P546" s="27"/>
      <c r="Q546" s="27"/>
      <c r="R546" s="27"/>
      <c r="S546" s="27"/>
      <c r="T546" s="27"/>
      <c r="U546" s="27"/>
      <c r="V546" s="27" t="str">
        <f>IF(ISNA(IF((VLOOKUP($D546,Chilicookoff!$C$2:$E$37,3,0))=1,1,0)),"",VLOOKUP($D546,Chilicookoff!$C$2:$E$37,3,0))</f>
        <v/>
      </c>
      <c r="W546" s="29" t="str">
        <f>IF(ISNA(VLOOKUP($D546&amp;"",'Advisory Week'!$D$2:$E$32,2,0)),"",VLOOKUP($D546&amp;"",'Advisory Week'!$D$2:$E$32,2,0))</f>
        <v/>
      </c>
      <c r="X546" s="27"/>
      <c r="Y546" s="29" t="str">
        <f>IF(ISNA(IF((VLOOKUP($D546,'B-A-B'!$E$2:$F$70,2,0))=1,1,0)),"",VLOOKUP($D546,'B-A-B'!$E$2:$F$70,2,0))</f>
        <v/>
      </c>
      <c r="Z546" s="27"/>
      <c r="AA546" s="27"/>
      <c r="AB546" s="27" t="str">
        <f t="shared" si="0"/>
        <v/>
      </c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</row>
    <row r="547" spans="1:44" ht="15">
      <c r="A547" s="21">
        <f>Membership!$A551</f>
        <v>0</v>
      </c>
      <c r="B547" s="21">
        <f>Membership!$B551</f>
        <v>0</v>
      </c>
      <c r="C547" s="27">
        <f>Membership!$C551</f>
        <v>0</v>
      </c>
      <c r="D547" s="24">
        <f>Membership!$D551</f>
        <v>0</v>
      </c>
      <c r="E547" s="27" t="str">
        <f>IF(ISNA(VLOOKUP($D547&amp;"",'GM1'!$G$2:$H$64,2,0)),"",VLOOKUP($D547&amp;"",'GM1'!$G$2:$H$64,2,0))</f>
        <v/>
      </c>
      <c r="F547" s="24" t="str">
        <f>IF(ISNA(VLOOKUP($D547&amp;"",'GM2'!$G$2:$H$64,2,0)),"",VLOOKUP($D547&amp;"",'GM2'!$G$2:$H$64,2,0))</f>
        <v/>
      </c>
      <c r="G547" s="28" t="str">
        <f>IF(ISNA(VLOOKUP($D547&amp;"",'GM3'!$G$2:$H$20,2,0)),"",VLOOKUP($D547&amp;"",'GM3'!$G$2:$H$20,2,0))</f>
        <v/>
      </c>
      <c r="H547" s="21" t="str">
        <f>IF(ISNA(IF((VLOOKUP($D547,'SN1'!$E$2:$F$46,2,0))=1,1,0)),"",VLOOKUP($D547,'SN1'!$E$2:$F$46,2,0))</f>
        <v/>
      </c>
      <c r="I547" s="24" t="str">
        <f>IF(ISNA(IF((VLOOKUP($D547,'SN2'!$E$2:$F$51,2,0))=1,1,0)),"",VLOOKUP($D547,'SN2'!$E$2:$F$51,2,0))</f>
        <v/>
      </c>
      <c r="J547" s="24" t="str">
        <f>IF(ISNA(IF((VLOOKUP($D547,'SN3'!$E$2:$F$43,2,0))=1,2,0)),"",VLOOKUP($D547,'SN3'!$E$2:$F$43,2,0))</f>
        <v/>
      </c>
      <c r="K547" s="24" t="str">
        <f>IF(ISNA(IF((VLOOKUP($D547,'SN4'!$E$2:$F$37,2,0))=1,1,0)),"",VLOOKUP($D547,'SN4'!$E$2:$F$37,2,0))</f>
        <v/>
      </c>
      <c r="L547" s="21" t="str">
        <f>IF(ISNA(IF((VLOOKUP($D547,'GN1'!$F$2:$G$47,2,0))=1,1,0)),"",VLOOKUP($D547,'GN1'!$F$2:$G$47,2,0))</f>
        <v/>
      </c>
      <c r="M547" s="27" t="str">
        <f>IF(ISNA(IF((VLOOKUP($D547,'GN2'!$E$2:$F$37,2,0))=1,1,0)),"",VLOOKUP($D547,'GN2'!$E$2:$F$37,2,0))</f>
        <v/>
      </c>
      <c r="N547" s="27" t="str">
        <f>IF(ISNA(IF((VLOOKUP($D547,'GN3'!$E$2:$F$61,2,0))=1,1,0)),"",VLOOKUP($D547,'GN3'!$E$2:$F$61,2,0))</f>
        <v/>
      </c>
      <c r="O547" s="29" t="str">
        <f>IF(ISNA(IF((VLOOKUP($D547,'GN4'!$E$3:$F$38,2,0))=1,1,0)),"",VLOOKUP($D547,'GN4'!$E$3:$F$38,2,0))</f>
        <v/>
      </c>
      <c r="P547" s="27"/>
      <c r="Q547" s="27"/>
      <c r="R547" s="27"/>
      <c r="S547" s="27"/>
      <c r="T547" s="27"/>
      <c r="U547" s="27"/>
      <c r="V547" s="27" t="str">
        <f>IF(ISNA(IF((VLOOKUP($D547,Chilicookoff!$C$2:$E$37,3,0))=1,1,0)),"",VLOOKUP($D547,Chilicookoff!$C$2:$E$37,3,0))</f>
        <v/>
      </c>
      <c r="W547" s="29" t="str">
        <f>IF(ISNA(VLOOKUP($D547&amp;"",'Advisory Week'!$D$2:$E$32,2,0)),"",VLOOKUP($D547&amp;"",'Advisory Week'!$D$2:$E$32,2,0))</f>
        <v/>
      </c>
      <c r="X547" s="27"/>
      <c r="Y547" s="29" t="str">
        <f>IF(ISNA(IF((VLOOKUP($D547,'B-A-B'!$E$2:$F$70,2,0))=1,1,0)),"",VLOOKUP($D547,'B-A-B'!$E$2:$F$70,2,0))</f>
        <v/>
      </c>
      <c r="Z547" s="27"/>
      <c r="AA547" s="27"/>
      <c r="AB547" s="27" t="str">
        <f t="shared" si="0"/>
        <v/>
      </c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</row>
    <row r="548" spans="1:44" ht="15">
      <c r="A548" s="21">
        <f>Membership!$A552</f>
        <v>0</v>
      </c>
      <c r="B548" s="21">
        <f>Membership!$B552</f>
        <v>0</v>
      </c>
      <c r="C548" s="27">
        <f>Membership!$C552</f>
        <v>0</v>
      </c>
      <c r="D548" s="24">
        <f>Membership!$D552</f>
        <v>0</v>
      </c>
      <c r="E548" s="27" t="str">
        <f>IF(ISNA(VLOOKUP($D548&amp;"",'GM1'!$G$2:$H$64,2,0)),"",VLOOKUP($D548&amp;"",'GM1'!$G$2:$H$64,2,0))</f>
        <v/>
      </c>
      <c r="F548" s="24" t="str">
        <f>IF(ISNA(VLOOKUP($D548&amp;"",'GM2'!$G$2:$H$64,2,0)),"",VLOOKUP($D548&amp;"",'GM2'!$G$2:$H$64,2,0))</f>
        <v/>
      </c>
      <c r="G548" s="28" t="str">
        <f>IF(ISNA(VLOOKUP($D548&amp;"",'GM3'!$G$2:$H$20,2,0)),"",VLOOKUP($D548&amp;"",'GM3'!$G$2:$H$20,2,0))</f>
        <v/>
      </c>
      <c r="H548" s="21" t="str">
        <f>IF(ISNA(IF((VLOOKUP($D548,'SN1'!$E$2:$F$46,2,0))=1,1,0)),"",VLOOKUP($D548,'SN1'!$E$2:$F$46,2,0))</f>
        <v/>
      </c>
      <c r="I548" s="24" t="str">
        <f>IF(ISNA(IF((VLOOKUP($D548,'SN2'!$E$2:$F$51,2,0))=1,1,0)),"",VLOOKUP($D548,'SN2'!$E$2:$F$51,2,0))</f>
        <v/>
      </c>
      <c r="J548" s="24" t="str">
        <f>IF(ISNA(IF((VLOOKUP($D548,'SN3'!$E$2:$F$43,2,0))=1,2,0)),"",VLOOKUP($D548,'SN3'!$E$2:$F$43,2,0))</f>
        <v/>
      </c>
      <c r="K548" s="24" t="str">
        <f>IF(ISNA(IF((VLOOKUP($D548,'SN4'!$E$2:$F$37,2,0))=1,1,0)),"",VLOOKUP($D548,'SN4'!$E$2:$F$37,2,0))</f>
        <v/>
      </c>
      <c r="L548" s="21" t="str">
        <f>IF(ISNA(IF((VLOOKUP($D548,'GN1'!$F$2:$G$47,2,0))=1,1,0)),"",VLOOKUP($D548,'GN1'!$F$2:$G$47,2,0))</f>
        <v/>
      </c>
      <c r="M548" s="27" t="str">
        <f>IF(ISNA(IF((VLOOKUP($D548,'GN2'!$E$2:$F$37,2,0))=1,1,0)),"",VLOOKUP($D548,'GN2'!$E$2:$F$37,2,0))</f>
        <v/>
      </c>
      <c r="N548" s="27" t="str">
        <f>IF(ISNA(IF((VLOOKUP($D548,'GN3'!$E$2:$F$61,2,0))=1,1,0)),"",VLOOKUP($D548,'GN3'!$E$2:$F$61,2,0))</f>
        <v/>
      </c>
      <c r="O548" s="29" t="str">
        <f>IF(ISNA(IF((VLOOKUP($D548,'GN4'!$E$3:$F$38,2,0))=1,1,0)),"",VLOOKUP($D548,'GN4'!$E$3:$F$38,2,0))</f>
        <v/>
      </c>
      <c r="P548" s="27"/>
      <c r="Q548" s="27"/>
      <c r="R548" s="27"/>
      <c r="S548" s="27"/>
      <c r="T548" s="27"/>
      <c r="U548" s="27"/>
      <c r="V548" s="27" t="str">
        <f>IF(ISNA(IF((VLOOKUP($D548,Chilicookoff!$C$2:$E$37,3,0))=1,1,0)),"",VLOOKUP($D548,Chilicookoff!$C$2:$E$37,3,0))</f>
        <v/>
      </c>
      <c r="W548" s="29" t="str">
        <f>IF(ISNA(VLOOKUP($D548&amp;"",'Advisory Week'!$D$2:$E$32,2,0)),"",VLOOKUP($D548&amp;"",'Advisory Week'!$D$2:$E$32,2,0))</f>
        <v/>
      </c>
      <c r="X548" s="27"/>
      <c r="Y548" s="29" t="str">
        <f>IF(ISNA(IF((VLOOKUP($D548,'B-A-B'!$E$2:$F$70,2,0))=1,1,0)),"",VLOOKUP($D548,'B-A-B'!$E$2:$F$70,2,0))</f>
        <v/>
      </c>
      <c r="Z548" s="27"/>
      <c r="AA548" s="27"/>
      <c r="AB548" s="27" t="str">
        <f t="shared" si="0"/>
        <v/>
      </c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</row>
    <row r="549" spans="1:44" ht="15">
      <c r="A549" s="21">
        <f>Membership!$A553</f>
        <v>0</v>
      </c>
      <c r="B549" s="21">
        <f>Membership!$B553</f>
        <v>0</v>
      </c>
      <c r="C549" s="27">
        <f>Membership!$C553</f>
        <v>0</v>
      </c>
      <c r="D549" s="24">
        <f>Membership!$D553</f>
        <v>0</v>
      </c>
      <c r="E549" s="27" t="str">
        <f>IF(ISNA(VLOOKUP($D549&amp;"",'GM1'!$G$2:$H$64,2,0)),"",VLOOKUP($D549&amp;"",'GM1'!$G$2:$H$64,2,0))</f>
        <v/>
      </c>
      <c r="F549" s="24" t="str">
        <f>IF(ISNA(VLOOKUP($D549&amp;"",'GM2'!$G$2:$H$64,2,0)),"",VLOOKUP($D549&amp;"",'GM2'!$G$2:$H$64,2,0))</f>
        <v/>
      </c>
      <c r="G549" s="28" t="str">
        <f>IF(ISNA(VLOOKUP($D549&amp;"",'GM3'!$G$2:$H$20,2,0)),"",VLOOKUP($D549&amp;"",'GM3'!$G$2:$H$20,2,0))</f>
        <v/>
      </c>
      <c r="H549" s="21" t="str">
        <f>IF(ISNA(IF((VLOOKUP($D549,'SN1'!$E$2:$F$46,2,0))=1,1,0)),"",VLOOKUP($D549,'SN1'!$E$2:$F$46,2,0))</f>
        <v/>
      </c>
      <c r="I549" s="24" t="str">
        <f>IF(ISNA(IF((VLOOKUP($D549,'SN2'!$E$2:$F$51,2,0))=1,1,0)),"",VLOOKUP($D549,'SN2'!$E$2:$F$51,2,0))</f>
        <v/>
      </c>
      <c r="J549" s="24" t="str">
        <f>IF(ISNA(IF((VLOOKUP($D549,'SN3'!$E$2:$F$43,2,0))=1,2,0)),"",VLOOKUP($D549,'SN3'!$E$2:$F$43,2,0))</f>
        <v/>
      </c>
      <c r="K549" s="24" t="str">
        <f>IF(ISNA(IF((VLOOKUP($D549,'SN4'!$E$2:$F$37,2,0))=1,1,0)),"",VLOOKUP($D549,'SN4'!$E$2:$F$37,2,0))</f>
        <v/>
      </c>
      <c r="L549" s="21" t="str">
        <f>IF(ISNA(IF((VLOOKUP($D549,'GN1'!$F$2:$G$47,2,0))=1,1,0)),"",VLOOKUP($D549,'GN1'!$F$2:$G$47,2,0))</f>
        <v/>
      </c>
      <c r="M549" s="27" t="str">
        <f>IF(ISNA(IF((VLOOKUP($D549,'GN2'!$E$2:$F$37,2,0))=1,1,0)),"",VLOOKUP($D549,'GN2'!$E$2:$F$37,2,0))</f>
        <v/>
      </c>
      <c r="N549" s="27" t="str">
        <f>IF(ISNA(IF((VLOOKUP($D549,'GN3'!$E$2:$F$61,2,0))=1,1,0)),"",VLOOKUP($D549,'GN3'!$E$2:$F$61,2,0))</f>
        <v/>
      </c>
      <c r="O549" s="29" t="str">
        <f>IF(ISNA(IF((VLOOKUP($D549,'GN4'!$E$3:$F$38,2,0))=1,1,0)),"",VLOOKUP($D549,'GN4'!$E$3:$F$38,2,0))</f>
        <v/>
      </c>
      <c r="P549" s="27"/>
      <c r="Q549" s="27"/>
      <c r="R549" s="27"/>
      <c r="S549" s="27"/>
      <c r="T549" s="27"/>
      <c r="U549" s="27"/>
      <c r="V549" s="27" t="str">
        <f>IF(ISNA(IF((VLOOKUP($D549,Chilicookoff!$C$2:$E$37,3,0))=1,1,0)),"",VLOOKUP($D549,Chilicookoff!$C$2:$E$37,3,0))</f>
        <v/>
      </c>
      <c r="W549" s="29" t="str">
        <f>IF(ISNA(VLOOKUP($D549&amp;"",'Advisory Week'!$D$2:$E$32,2,0)),"",VLOOKUP($D549&amp;"",'Advisory Week'!$D$2:$E$32,2,0))</f>
        <v/>
      </c>
      <c r="X549" s="27"/>
      <c r="Y549" s="29" t="str">
        <f>IF(ISNA(IF((VLOOKUP($D549,'B-A-B'!$E$2:$F$70,2,0))=1,1,0)),"",VLOOKUP($D549,'B-A-B'!$E$2:$F$70,2,0))</f>
        <v/>
      </c>
      <c r="Z549" s="27"/>
      <c r="AA549" s="27"/>
      <c r="AB549" s="27" t="str">
        <f t="shared" si="0"/>
        <v/>
      </c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</row>
    <row r="550" spans="1:44" ht="15">
      <c r="A550" s="21">
        <f>Membership!$A554</f>
        <v>0</v>
      </c>
      <c r="B550" s="21">
        <f>Membership!$B554</f>
        <v>0</v>
      </c>
      <c r="C550" s="27">
        <f>Membership!$C554</f>
        <v>0</v>
      </c>
      <c r="D550" s="24">
        <f>Membership!$D554</f>
        <v>0</v>
      </c>
      <c r="E550" s="27" t="str">
        <f>IF(ISNA(VLOOKUP($D550&amp;"",'GM1'!$G$2:$H$64,2,0)),"",VLOOKUP($D550&amp;"",'GM1'!$G$2:$H$64,2,0))</f>
        <v/>
      </c>
      <c r="F550" s="24" t="str">
        <f>IF(ISNA(VLOOKUP($D550&amp;"",'GM2'!$G$2:$H$64,2,0)),"",VLOOKUP($D550&amp;"",'GM2'!$G$2:$H$64,2,0))</f>
        <v/>
      </c>
      <c r="G550" s="28" t="str">
        <f>IF(ISNA(VLOOKUP($D550&amp;"",'GM3'!$G$2:$H$20,2,0)),"",VLOOKUP($D550&amp;"",'GM3'!$G$2:$H$20,2,0))</f>
        <v/>
      </c>
      <c r="H550" s="21" t="str">
        <f>IF(ISNA(IF((VLOOKUP($D550,'SN1'!$E$2:$F$46,2,0))=1,1,0)),"",VLOOKUP($D550,'SN1'!$E$2:$F$46,2,0))</f>
        <v/>
      </c>
      <c r="I550" s="24" t="str">
        <f>IF(ISNA(IF((VLOOKUP($D550,'SN2'!$E$2:$F$51,2,0))=1,1,0)),"",VLOOKUP($D550,'SN2'!$E$2:$F$51,2,0))</f>
        <v/>
      </c>
      <c r="J550" s="24" t="str">
        <f>IF(ISNA(IF((VLOOKUP($D550,'SN3'!$E$2:$F$43,2,0))=1,2,0)),"",VLOOKUP($D550,'SN3'!$E$2:$F$43,2,0))</f>
        <v/>
      </c>
      <c r="K550" s="24" t="str">
        <f>IF(ISNA(IF((VLOOKUP($D550,'SN4'!$E$2:$F$37,2,0))=1,1,0)),"",VLOOKUP($D550,'SN4'!$E$2:$F$37,2,0))</f>
        <v/>
      </c>
      <c r="L550" s="21" t="str">
        <f>IF(ISNA(IF((VLOOKUP($D550,'GN1'!$F$2:$G$47,2,0))=1,1,0)),"",VLOOKUP($D550,'GN1'!$F$2:$G$47,2,0))</f>
        <v/>
      </c>
      <c r="M550" s="27" t="str">
        <f>IF(ISNA(IF((VLOOKUP($D550,'GN2'!$E$2:$F$37,2,0))=1,1,0)),"",VLOOKUP($D550,'GN2'!$E$2:$F$37,2,0))</f>
        <v/>
      </c>
      <c r="N550" s="27" t="str">
        <f>IF(ISNA(IF((VLOOKUP($D550,'GN3'!$E$2:$F$61,2,0))=1,1,0)),"",VLOOKUP($D550,'GN3'!$E$2:$F$61,2,0))</f>
        <v/>
      </c>
      <c r="O550" s="29" t="str">
        <f>IF(ISNA(IF((VLOOKUP($D550,'GN4'!$E$3:$F$38,2,0))=1,1,0)),"",VLOOKUP($D550,'GN4'!$E$3:$F$38,2,0))</f>
        <v/>
      </c>
      <c r="P550" s="27"/>
      <c r="Q550" s="27"/>
      <c r="R550" s="27"/>
      <c r="S550" s="27"/>
      <c r="T550" s="27"/>
      <c r="U550" s="27"/>
      <c r="V550" s="27" t="str">
        <f>IF(ISNA(IF((VLOOKUP($D550,Chilicookoff!$C$2:$E$37,3,0))=1,1,0)),"",VLOOKUP($D550,Chilicookoff!$C$2:$E$37,3,0))</f>
        <v/>
      </c>
      <c r="W550" s="29" t="str">
        <f>IF(ISNA(VLOOKUP($D550&amp;"",'Advisory Week'!$D$2:$E$32,2,0)),"",VLOOKUP($D550&amp;"",'Advisory Week'!$D$2:$E$32,2,0))</f>
        <v/>
      </c>
      <c r="X550" s="27"/>
      <c r="Y550" s="29" t="str">
        <f>IF(ISNA(IF((VLOOKUP($D550,'B-A-B'!$E$2:$F$70,2,0))=1,1,0)),"",VLOOKUP($D550,'B-A-B'!$E$2:$F$70,2,0))</f>
        <v/>
      </c>
      <c r="Z550" s="27"/>
      <c r="AA550" s="27"/>
      <c r="AB550" s="27" t="str">
        <f t="shared" si="0"/>
        <v/>
      </c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</row>
    <row r="551" spans="1:44" ht="15">
      <c r="A551" s="21">
        <f>Membership!$A555</f>
        <v>0</v>
      </c>
      <c r="B551" s="21">
        <f>Membership!$B555</f>
        <v>0</v>
      </c>
      <c r="C551" s="27">
        <f>Membership!$C555</f>
        <v>0</v>
      </c>
      <c r="D551" s="24">
        <f>Membership!$D555</f>
        <v>0</v>
      </c>
      <c r="E551" s="27" t="str">
        <f>IF(ISNA(VLOOKUP($D551&amp;"",'GM1'!$G$2:$H$64,2,0)),"",VLOOKUP($D551&amp;"",'GM1'!$G$2:$H$64,2,0))</f>
        <v/>
      </c>
      <c r="F551" s="24" t="str">
        <f>IF(ISNA(VLOOKUP($D551&amp;"",'GM2'!$G$2:$H$64,2,0)),"",VLOOKUP($D551&amp;"",'GM2'!$G$2:$H$64,2,0))</f>
        <v/>
      </c>
      <c r="G551" s="28" t="str">
        <f>IF(ISNA(VLOOKUP($D551&amp;"",'GM3'!$G$2:$H$20,2,0)),"",VLOOKUP($D551&amp;"",'GM3'!$G$2:$H$20,2,0))</f>
        <v/>
      </c>
      <c r="H551" s="21" t="str">
        <f>IF(ISNA(IF((VLOOKUP($D551,'SN1'!$E$2:$F$46,2,0))=1,1,0)),"",VLOOKUP($D551,'SN1'!$E$2:$F$46,2,0))</f>
        <v/>
      </c>
      <c r="I551" s="24" t="str">
        <f>IF(ISNA(IF((VLOOKUP($D551,'SN2'!$E$2:$F$51,2,0))=1,1,0)),"",VLOOKUP($D551,'SN2'!$E$2:$F$51,2,0))</f>
        <v/>
      </c>
      <c r="J551" s="24" t="str">
        <f>IF(ISNA(IF((VLOOKUP($D551,'SN3'!$E$2:$F$43,2,0))=1,2,0)),"",VLOOKUP($D551,'SN3'!$E$2:$F$43,2,0))</f>
        <v/>
      </c>
      <c r="K551" s="24" t="str">
        <f>IF(ISNA(IF((VLOOKUP($D551,'SN4'!$E$2:$F$37,2,0))=1,1,0)),"",VLOOKUP($D551,'SN4'!$E$2:$F$37,2,0))</f>
        <v/>
      </c>
      <c r="L551" s="21" t="str">
        <f>IF(ISNA(IF((VLOOKUP($D551,'GN1'!$F$2:$G$47,2,0))=1,1,0)),"",VLOOKUP($D551,'GN1'!$F$2:$G$47,2,0))</f>
        <v/>
      </c>
      <c r="M551" s="27" t="str">
        <f>IF(ISNA(IF((VLOOKUP($D551,'GN2'!$E$2:$F$37,2,0))=1,1,0)),"",VLOOKUP($D551,'GN2'!$E$2:$F$37,2,0))</f>
        <v/>
      </c>
      <c r="N551" s="27" t="str">
        <f>IF(ISNA(IF((VLOOKUP($D551,'GN3'!$E$2:$F$61,2,0))=1,1,0)),"",VLOOKUP($D551,'GN3'!$E$2:$F$61,2,0))</f>
        <v/>
      </c>
      <c r="O551" s="29" t="str">
        <f>IF(ISNA(IF((VLOOKUP($D551,'GN4'!$E$3:$F$38,2,0))=1,1,0)),"",VLOOKUP($D551,'GN4'!$E$3:$F$38,2,0))</f>
        <v/>
      </c>
      <c r="P551" s="27"/>
      <c r="Q551" s="27"/>
      <c r="R551" s="27"/>
      <c r="S551" s="27"/>
      <c r="T551" s="27"/>
      <c r="U551" s="27"/>
      <c r="V551" s="27" t="str">
        <f>IF(ISNA(IF((VLOOKUP($D551,Chilicookoff!$C$2:$E$37,3,0))=1,1,0)),"",VLOOKUP($D551,Chilicookoff!$C$2:$E$37,3,0))</f>
        <v/>
      </c>
      <c r="W551" s="29" t="str">
        <f>IF(ISNA(VLOOKUP($D551&amp;"",'Advisory Week'!$D$2:$E$32,2,0)),"",VLOOKUP($D551&amp;"",'Advisory Week'!$D$2:$E$32,2,0))</f>
        <v/>
      </c>
      <c r="X551" s="27"/>
      <c r="Y551" s="29" t="str">
        <f>IF(ISNA(IF((VLOOKUP($D551,'B-A-B'!$E$2:$F$70,2,0))=1,1,0)),"",VLOOKUP($D551,'B-A-B'!$E$2:$F$70,2,0))</f>
        <v/>
      </c>
      <c r="Z551" s="27"/>
      <c r="AA551" s="27"/>
      <c r="AB551" s="27" t="str">
        <f t="shared" si="0"/>
        <v/>
      </c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</row>
    <row r="552" spans="1:44" ht="15">
      <c r="A552" s="21">
        <f>Membership!$A556</f>
        <v>0</v>
      </c>
      <c r="B552" s="21">
        <f>Membership!$B556</f>
        <v>0</v>
      </c>
      <c r="C552" s="27">
        <f>Membership!$C556</f>
        <v>0</v>
      </c>
      <c r="D552" s="24">
        <f>Membership!$D556</f>
        <v>0</v>
      </c>
      <c r="E552" s="27" t="str">
        <f>IF(ISNA(VLOOKUP($D552&amp;"",'GM1'!$G$2:$H$64,2,0)),"",VLOOKUP($D552&amp;"",'GM1'!$G$2:$H$64,2,0))</f>
        <v/>
      </c>
      <c r="F552" s="24" t="str">
        <f>IF(ISNA(VLOOKUP($D552&amp;"",'GM2'!$G$2:$H$64,2,0)),"",VLOOKUP($D552&amp;"",'GM2'!$G$2:$H$64,2,0))</f>
        <v/>
      </c>
      <c r="G552" s="28" t="str">
        <f>IF(ISNA(VLOOKUP($D552&amp;"",'GM3'!$G$2:$H$20,2,0)),"",VLOOKUP($D552&amp;"",'GM3'!$G$2:$H$20,2,0))</f>
        <v/>
      </c>
      <c r="H552" s="21" t="str">
        <f>IF(ISNA(IF((VLOOKUP($D552,'SN1'!$E$2:$F$46,2,0))=1,1,0)),"",VLOOKUP($D552,'SN1'!$E$2:$F$46,2,0))</f>
        <v/>
      </c>
      <c r="I552" s="24" t="str">
        <f>IF(ISNA(IF((VLOOKUP($D552,'SN2'!$E$2:$F$51,2,0))=1,1,0)),"",VLOOKUP($D552,'SN2'!$E$2:$F$51,2,0))</f>
        <v/>
      </c>
      <c r="J552" s="24" t="str">
        <f>IF(ISNA(IF((VLOOKUP($D552,'SN3'!$E$2:$F$43,2,0))=1,2,0)),"",VLOOKUP($D552,'SN3'!$E$2:$F$43,2,0))</f>
        <v/>
      </c>
      <c r="K552" s="24" t="str">
        <f>IF(ISNA(IF((VLOOKUP($D552,'SN4'!$E$2:$F$37,2,0))=1,1,0)),"",VLOOKUP($D552,'SN4'!$E$2:$F$37,2,0))</f>
        <v/>
      </c>
      <c r="L552" s="21" t="str">
        <f>IF(ISNA(IF((VLOOKUP($D552,'GN1'!$F$2:$G$47,2,0))=1,1,0)),"",VLOOKUP($D552,'GN1'!$F$2:$G$47,2,0))</f>
        <v/>
      </c>
      <c r="M552" s="27" t="str">
        <f>IF(ISNA(IF((VLOOKUP($D552,'GN2'!$E$2:$F$37,2,0))=1,1,0)),"",VLOOKUP($D552,'GN2'!$E$2:$F$37,2,0))</f>
        <v/>
      </c>
      <c r="N552" s="27" t="str">
        <f>IF(ISNA(IF((VLOOKUP($D552,'GN3'!$E$2:$F$61,2,0))=1,1,0)),"",VLOOKUP($D552,'GN3'!$E$2:$F$61,2,0))</f>
        <v/>
      </c>
      <c r="O552" s="29" t="str">
        <f>IF(ISNA(IF((VLOOKUP($D552,'GN4'!$E$3:$F$38,2,0))=1,1,0)),"",VLOOKUP($D552,'GN4'!$E$3:$F$38,2,0))</f>
        <v/>
      </c>
      <c r="P552" s="27"/>
      <c r="Q552" s="27"/>
      <c r="R552" s="27"/>
      <c r="S552" s="27"/>
      <c r="T552" s="27"/>
      <c r="U552" s="27"/>
      <c r="V552" s="27" t="str">
        <f>IF(ISNA(IF((VLOOKUP($D552,Chilicookoff!$C$2:$E$37,3,0))=1,1,0)),"",VLOOKUP($D552,Chilicookoff!$C$2:$E$37,3,0))</f>
        <v/>
      </c>
      <c r="W552" s="29" t="str">
        <f>IF(ISNA(VLOOKUP($D552&amp;"",'Advisory Week'!$D$2:$E$32,2,0)),"",VLOOKUP($D552&amp;"",'Advisory Week'!$D$2:$E$32,2,0))</f>
        <v/>
      </c>
      <c r="X552" s="27"/>
      <c r="Y552" s="29" t="str">
        <f>IF(ISNA(IF((VLOOKUP($D552,'B-A-B'!$E$2:$F$70,2,0))=1,1,0)),"",VLOOKUP($D552,'B-A-B'!$E$2:$F$70,2,0))</f>
        <v/>
      </c>
      <c r="Z552" s="27"/>
      <c r="AA552" s="27"/>
      <c r="AB552" s="27" t="str">
        <f t="shared" si="0"/>
        <v/>
      </c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</row>
    <row r="553" spans="1:44" ht="15">
      <c r="A553" s="21">
        <f>Membership!$A557</f>
        <v>0</v>
      </c>
      <c r="B553" s="21">
        <f>Membership!$B557</f>
        <v>0</v>
      </c>
      <c r="C553" s="27">
        <f>Membership!$C557</f>
        <v>0</v>
      </c>
      <c r="D553" s="24">
        <f>Membership!$D557</f>
        <v>0</v>
      </c>
      <c r="E553" s="27" t="str">
        <f>IF(ISNA(VLOOKUP($D553&amp;"",'GM1'!$G$2:$H$64,2,0)),"",VLOOKUP($D553&amp;"",'GM1'!$G$2:$H$64,2,0))</f>
        <v/>
      </c>
      <c r="F553" s="24" t="str">
        <f>IF(ISNA(VLOOKUP($D553&amp;"",'GM2'!$G$2:$H$64,2,0)),"",VLOOKUP($D553&amp;"",'GM2'!$G$2:$H$64,2,0))</f>
        <v/>
      </c>
      <c r="G553" s="28" t="str">
        <f>IF(ISNA(VLOOKUP($D553&amp;"",'GM3'!$G$2:$H$20,2,0)),"",VLOOKUP($D553&amp;"",'GM3'!$G$2:$H$20,2,0))</f>
        <v/>
      </c>
      <c r="H553" s="21" t="str">
        <f>IF(ISNA(IF((VLOOKUP($D553,'SN1'!$E$2:$F$46,2,0))=1,1,0)),"",VLOOKUP($D553,'SN1'!$E$2:$F$46,2,0))</f>
        <v/>
      </c>
      <c r="I553" s="24" t="str">
        <f>IF(ISNA(IF((VLOOKUP($D553,'SN2'!$E$2:$F$51,2,0))=1,1,0)),"",VLOOKUP($D553,'SN2'!$E$2:$F$51,2,0))</f>
        <v/>
      </c>
      <c r="J553" s="24" t="str">
        <f>IF(ISNA(IF((VLOOKUP($D553,'SN3'!$E$2:$F$43,2,0))=1,2,0)),"",VLOOKUP($D553,'SN3'!$E$2:$F$43,2,0))</f>
        <v/>
      </c>
      <c r="K553" s="24" t="str">
        <f>IF(ISNA(IF((VLOOKUP($D553,'SN4'!$E$2:$F$37,2,0))=1,1,0)),"",VLOOKUP($D553,'SN4'!$E$2:$F$37,2,0))</f>
        <v/>
      </c>
      <c r="L553" s="21" t="str">
        <f>IF(ISNA(IF((VLOOKUP($D553,'GN1'!$F$2:$G$47,2,0))=1,1,0)),"",VLOOKUP($D553,'GN1'!$F$2:$G$47,2,0))</f>
        <v/>
      </c>
      <c r="M553" s="27" t="str">
        <f>IF(ISNA(IF((VLOOKUP($D553,'GN2'!$E$2:$F$37,2,0))=1,1,0)),"",VLOOKUP($D553,'GN2'!$E$2:$F$37,2,0))</f>
        <v/>
      </c>
      <c r="N553" s="27" t="str">
        <f>IF(ISNA(IF((VLOOKUP($D553,'GN3'!$E$2:$F$61,2,0))=1,1,0)),"",VLOOKUP($D553,'GN3'!$E$2:$F$61,2,0))</f>
        <v/>
      </c>
      <c r="O553" s="29" t="str">
        <f>IF(ISNA(IF((VLOOKUP($D553,'GN4'!$E$3:$F$38,2,0))=1,1,0)),"",VLOOKUP($D553,'GN4'!$E$3:$F$38,2,0))</f>
        <v/>
      </c>
      <c r="P553" s="27"/>
      <c r="Q553" s="27"/>
      <c r="R553" s="27"/>
      <c r="S553" s="27"/>
      <c r="T553" s="27"/>
      <c r="U553" s="27"/>
      <c r="V553" s="27" t="str">
        <f>IF(ISNA(IF((VLOOKUP($D553,Chilicookoff!$C$2:$E$37,3,0))=1,1,0)),"",VLOOKUP($D553,Chilicookoff!$C$2:$E$37,3,0))</f>
        <v/>
      </c>
      <c r="W553" s="29" t="str">
        <f>IF(ISNA(VLOOKUP($D553&amp;"",'Advisory Week'!$D$2:$E$32,2,0)),"",VLOOKUP($D553&amp;"",'Advisory Week'!$D$2:$E$32,2,0))</f>
        <v/>
      </c>
      <c r="X553" s="27"/>
      <c r="Y553" s="29" t="str">
        <f>IF(ISNA(IF((VLOOKUP($D553,'B-A-B'!$E$2:$F$70,2,0))=1,1,0)),"",VLOOKUP($D553,'B-A-B'!$E$2:$F$70,2,0))</f>
        <v/>
      </c>
      <c r="Z553" s="27"/>
      <c r="AA553" s="27"/>
      <c r="AB553" s="27" t="str">
        <f t="shared" si="0"/>
        <v/>
      </c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</row>
    <row r="554" spans="1:44" ht="15">
      <c r="A554" s="21">
        <f>Membership!$A558</f>
        <v>0</v>
      </c>
      <c r="B554" s="21">
        <f>Membership!$B558</f>
        <v>0</v>
      </c>
      <c r="C554" s="27">
        <f>Membership!$C558</f>
        <v>0</v>
      </c>
      <c r="D554" s="24">
        <f>Membership!$D558</f>
        <v>0</v>
      </c>
      <c r="E554" s="27" t="str">
        <f>IF(ISNA(VLOOKUP($D554&amp;"",'GM1'!$G$2:$H$64,2,0)),"",VLOOKUP($D554&amp;"",'GM1'!$G$2:$H$64,2,0))</f>
        <v/>
      </c>
      <c r="F554" s="24" t="str">
        <f>IF(ISNA(VLOOKUP($D554&amp;"",'GM2'!$G$2:$H$64,2,0)),"",VLOOKUP($D554&amp;"",'GM2'!$G$2:$H$64,2,0))</f>
        <v/>
      </c>
      <c r="G554" s="28" t="str">
        <f>IF(ISNA(VLOOKUP($D554&amp;"",'GM3'!$G$2:$H$20,2,0)),"",VLOOKUP($D554&amp;"",'GM3'!$G$2:$H$20,2,0))</f>
        <v/>
      </c>
      <c r="H554" s="21" t="str">
        <f>IF(ISNA(IF((VLOOKUP($D554,'SN1'!$E$2:$F$46,2,0))=1,1,0)),"",VLOOKUP($D554,'SN1'!$E$2:$F$46,2,0))</f>
        <v/>
      </c>
      <c r="I554" s="24" t="str">
        <f>IF(ISNA(IF((VLOOKUP($D554,'SN2'!$E$2:$F$51,2,0))=1,1,0)),"",VLOOKUP($D554,'SN2'!$E$2:$F$51,2,0))</f>
        <v/>
      </c>
      <c r="J554" s="24" t="str">
        <f>IF(ISNA(IF((VLOOKUP($D554,'SN3'!$E$2:$F$43,2,0))=1,2,0)),"",VLOOKUP($D554,'SN3'!$E$2:$F$43,2,0))</f>
        <v/>
      </c>
      <c r="K554" s="24" t="str">
        <f>IF(ISNA(IF((VLOOKUP($D554,'SN4'!$E$2:$F$37,2,0))=1,1,0)),"",VLOOKUP($D554,'SN4'!$E$2:$F$37,2,0))</f>
        <v/>
      </c>
      <c r="L554" s="21" t="str">
        <f>IF(ISNA(IF((VLOOKUP($D554,'GN1'!$F$2:$G$47,2,0))=1,1,0)),"",VLOOKUP($D554,'GN1'!$F$2:$G$47,2,0))</f>
        <v/>
      </c>
      <c r="M554" s="27" t="str">
        <f>IF(ISNA(IF((VLOOKUP($D554,'GN2'!$E$2:$F$37,2,0))=1,1,0)),"",VLOOKUP($D554,'GN2'!$E$2:$F$37,2,0))</f>
        <v/>
      </c>
      <c r="N554" s="27" t="str">
        <f>IF(ISNA(IF((VLOOKUP($D554,'GN3'!$E$2:$F$61,2,0))=1,1,0)),"",VLOOKUP($D554,'GN3'!$E$2:$F$61,2,0))</f>
        <v/>
      </c>
      <c r="O554" s="29" t="str">
        <f>IF(ISNA(IF((VLOOKUP($D554,'GN4'!$E$3:$F$38,2,0))=1,1,0)),"",VLOOKUP($D554,'GN4'!$E$3:$F$38,2,0))</f>
        <v/>
      </c>
      <c r="P554" s="27"/>
      <c r="Q554" s="27"/>
      <c r="R554" s="27"/>
      <c r="S554" s="27"/>
      <c r="T554" s="27"/>
      <c r="U554" s="27"/>
      <c r="V554" s="27" t="str">
        <f>IF(ISNA(IF((VLOOKUP($D554,Chilicookoff!$C$2:$E$37,3,0))=1,1,0)),"",VLOOKUP($D554,Chilicookoff!$C$2:$E$37,3,0))</f>
        <v/>
      </c>
      <c r="W554" s="29" t="str">
        <f>IF(ISNA(VLOOKUP($D554&amp;"",'Advisory Week'!$D$2:$E$32,2,0)),"",VLOOKUP($D554&amp;"",'Advisory Week'!$D$2:$E$32,2,0))</f>
        <v/>
      </c>
      <c r="X554" s="27"/>
      <c r="Y554" s="29" t="str">
        <f>IF(ISNA(IF((VLOOKUP($D554,'B-A-B'!$E$2:$F$70,2,0))=1,1,0)),"",VLOOKUP($D554,'B-A-B'!$E$2:$F$70,2,0))</f>
        <v/>
      </c>
      <c r="Z554" s="27"/>
      <c r="AA554" s="27"/>
      <c r="AB554" s="27" t="str">
        <f t="shared" si="0"/>
        <v/>
      </c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</row>
    <row r="555" spans="1:44" ht="15">
      <c r="A555" s="21">
        <f>Membership!$A559</f>
        <v>0</v>
      </c>
      <c r="B555" s="21">
        <f>Membership!$B559</f>
        <v>0</v>
      </c>
      <c r="C555" s="27">
        <f>Membership!$C559</f>
        <v>0</v>
      </c>
      <c r="D555" s="24">
        <f>Membership!$D559</f>
        <v>0</v>
      </c>
      <c r="E555" s="27" t="str">
        <f>IF(ISNA(VLOOKUP($D555&amp;"",'GM1'!$G$2:$H$64,2,0)),"",VLOOKUP($D555&amp;"",'GM1'!$G$2:$H$64,2,0))</f>
        <v/>
      </c>
      <c r="F555" s="24" t="str">
        <f>IF(ISNA(VLOOKUP($D555&amp;"",'GM2'!$G$2:$H$64,2,0)),"",VLOOKUP($D555&amp;"",'GM2'!$G$2:$H$64,2,0))</f>
        <v/>
      </c>
      <c r="G555" s="28" t="str">
        <f>IF(ISNA(VLOOKUP($D555&amp;"",'GM3'!$G$2:$H$20,2,0)),"",VLOOKUP($D555&amp;"",'GM3'!$G$2:$H$20,2,0))</f>
        <v/>
      </c>
      <c r="H555" s="21" t="str">
        <f>IF(ISNA(IF((VLOOKUP($D555,'SN1'!$E$2:$F$46,2,0))=1,1,0)),"",VLOOKUP($D555,'SN1'!$E$2:$F$46,2,0))</f>
        <v/>
      </c>
      <c r="I555" s="24" t="str">
        <f>IF(ISNA(IF((VLOOKUP($D555,'SN2'!$E$2:$F$51,2,0))=1,1,0)),"",VLOOKUP($D555,'SN2'!$E$2:$F$51,2,0))</f>
        <v/>
      </c>
      <c r="J555" s="24" t="str">
        <f>IF(ISNA(IF((VLOOKUP($D555,'SN3'!$E$2:$F$43,2,0))=1,2,0)),"",VLOOKUP($D555,'SN3'!$E$2:$F$43,2,0))</f>
        <v/>
      </c>
      <c r="K555" s="24" t="str">
        <f>IF(ISNA(IF((VLOOKUP($D555,'SN4'!$E$2:$F$37,2,0))=1,1,0)),"",VLOOKUP($D555,'SN4'!$E$2:$F$37,2,0))</f>
        <v/>
      </c>
      <c r="L555" s="21" t="str">
        <f>IF(ISNA(IF((VLOOKUP($D555,'GN1'!$F$2:$G$47,2,0))=1,1,0)),"",VLOOKUP($D555,'GN1'!$F$2:$G$47,2,0))</f>
        <v/>
      </c>
      <c r="M555" s="27" t="str">
        <f>IF(ISNA(IF((VLOOKUP($D555,'GN2'!$E$2:$F$37,2,0))=1,1,0)),"",VLOOKUP($D555,'GN2'!$E$2:$F$37,2,0))</f>
        <v/>
      </c>
      <c r="N555" s="27" t="str">
        <f>IF(ISNA(IF((VLOOKUP($D555,'GN3'!$E$2:$F$61,2,0))=1,1,0)),"",VLOOKUP($D555,'GN3'!$E$2:$F$61,2,0))</f>
        <v/>
      </c>
      <c r="O555" s="29" t="str">
        <f>IF(ISNA(IF((VLOOKUP($D555,'GN4'!$E$3:$F$38,2,0))=1,1,0)),"",VLOOKUP($D555,'GN4'!$E$3:$F$38,2,0))</f>
        <v/>
      </c>
      <c r="P555" s="27"/>
      <c r="Q555" s="27"/>
      <c r="R555" s="27"/>
      <c r="S555" s="27"/>
      <c r="T555" s="27"/>
      <c r="U555" s="27"/>
      <c r="V555" s="27" t="str">
        <f>IF(ISNA(IF((VLOOKUP($D555,Chilicookoff!$C$2:$E$37,3,0))=1,1,0)),"",VLOOKUP($D555,Chilicookoff!$C$2:$E$37,3,0))</f>
        <v/>
      </c>
      <c r="W555" s="29" t="str">
        <f>IF(ISNA(VLOOKUP($D555&amp;"",'Advisory Week'!$D$2:$E$32,2,0)),"",VLOOKUP($D555&amp;"",'Advisory Week'!$D$2:$E$32,2,0))</f>
        <v/>
      </c>
      <c r="X555" s="27"/>
      <c r="Y555" s="29" t="str">
        <f>IF(ISNA(IF((VLOOKUP($D555,'B-A-B'!$E$2:$F$70,2,0))=1,1,0)),"",VLOOKUP($D555,'B-A-B'!$E$2:$F$70,2,0))</f>
        <v/>
      </c>
      <c r="Z555" s="27"/>
      <c r="AA555" s="27"/>
      <c r="AB555" s="27" t="str">
        <f t="shared" si="0"/>
        <v/>
      </c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</row>
    <row r="556" spans="1:44" ht="15">
      <c r="A556" s="21">
        <f>Membership!$A560</f>
        <v>0</v>
      </c>
      <c r="B556" s="21">
        <f>Membership!$B560</f>
        <v>0</v>
      </c>
      <c r="C556" s="27">
        <f>Membership!$C560</f>
        <v>0</v>
      </c>
      <c r="D556" s="24">
        <f>Membership!$D560</f>
        <v>0</v>
      </c>
      <c r="E556" s="27" t="str">
        <f>IF(ISNA(VLOOKUP($D556&amp;"",'GM1'!$G$2:$H$64,2,0)),"",VLOOKUP($D556&amp;"",'GM1'!$G$2:$H$64,2,0))</f>
        <v/>
      </c>
      <c r="F556" s="24" t="str">
        <f>IF(ISNA(VLOOKUP($D556&amp;"",'GM2'!$G$2:$H$64,2,0)),"",VLOOKUP($D556&amp;"",'GM2'!$G$2:$H$64,2,0))</f>
        <v/>
      </c>
      <c r="G556" s="28" t="str">
        <f>IF(ISNA(VLOOKUP($D556&amp;"",'GM3'!$G$2:$H$20,2,0)),"",VLOOKUP($D556&amp;"",'GM3'!$G$2:$H$20,2,0))</f>
        <v/>
      </c>
      <c r="H556" s="21" t="str">
        <f>IF(ISNA(IF((VLOOKUP($D556,'SN1'!$E$2:$F$46,2,0))=1,1,0)),"",VLOOKUP($D556,'SN1'!$E$2:$F$46,2,0))</f>
        <v/>
      </c>
      <c r="I556" s="24" t="str">
        <f>IF(ISNA(IF((VLOOKUP($D556,'SN2'!$E$2:$F$51,2,0))=1,1,0)),"",VLOOKUP($D556,'SN2'!$E$2:$F$51,2,0))</f>
        <v/>
      </c>
      <c r="J556" s="24" t="str">
        <f>IF(ISNA(IF((VLOOKUP($D556,'SN3'!$E$2:$F$43,2,0))=1,2,0)),"",VLOOKUP($D556,'SN3'!$E$2:$F$43,2,0))</f>
        <v/>
      </c>
      <c r="K556" s="24" t="str">
        <f>IF(ISNA(IF((VLOOKUP($D556,'SN4'!$E$2:$F$37,2,0))=1,1,0)),"",VLOOKUP($D556,'SN4'!$E$2:$F$37,2,0))</f>
        <v/>
      </c>
      <c r="L556" s="21" t="str">
        <f>IF(ISNA(IF((VLOOKUP($D556,'GN1'!$F$2:$G$47,2,0))=1,1,0)),"",VLOOKUP($D556,'GN1'!$F$2:$G$47,2,0))</f>
        <v/>
      </c>
      <c r="M556" s="27" t="str">
        <f>IF(ISNA(IF((VLOOKUP($D556,'GN2'!$E$2:$F$37,2,0))=1,1,0)),"",VLOOKUP($D556,'GN2'!$E$2:$F$37,2,0))</f>
        <v/>
      </c>
      <c r="N556" s="27" t="str">
        <f>IF(ISNA(IF((VLOOKUP($D556,'GN3'!$E$2:$F$61,2,0))=1,1,0)),"",VLOOKUP($D556,'GN3'!$E$2:$F$61,2,0))</f>
        <v/>
      </c>
      <c r="O556" s="29" t="str">
        <f>IF(ISNA(IF((VLOOKUP($D556,'GN4'!$E$3:$F$38,2,0))=1,1,0)),"",VLOOKUP($D556,'GN4'!$E$3:$F$38,2,0))</f>
        <v/>
      </c>
      <c r="P556" s="27"/>
      <c r="Q556" s="27"/>
      <c r="R556" s="27"/>
      <c r="S556" s="27"/>
      <c r="T556" s="27"/>
      <c r="U556" s="27"/>
      <c r="V556" s="27" t="str">
        <f>IF(ISNA(IF((VLOOKUP($D556,Chilicookoff!$C$2:$E$37,3,0))=1,1,0)),"",VLOOKUP($D556,Chilicookoff!$C$2:$E$37,3,0))</f>
        <v/>
      </c>
      <c r="W556" s="29" t="str">
        <f>IF(ISNA(VLOOKUP($D556&amp;"",'Advisory Week'!$D$2:$E$32,2,0)),"",VLOOKUP($D556&amp;"",'Advisory Week'!$D$2:$E$32,2,0))</f>
        <v/>
      </c>
      <c r="X556" s="27"/>
      <c r="Y556" s="29" t="str">
        <f>IF(ISNA(IF((VLOOKUP($D556,'B-A-B'!$E$2:$F$70,2,0))=1,1,0)),"",VLOOKUP($D556,'B-A-B'!$E$2:$F$70,2,0))</f>
        <v/>
      </c>
      <c r="Z556" s="27"/>
      <c r="AA556" s="27"/>
      <c r="AB556" s="27" t="str">
        <f t="shared" si="0"/>
        <v/>
      </c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</row>
    <row r="557" spans="1:44" ht="15">
      <c r="A557" s="21">
        <f>Membership!$A561</f>
        <v>0</v>
      </c>
      <c r="B557" s="21">
        <f>Membership!$B561</f>
        <v>0</v>
      </c>
      <c r="C557" s="27">
        <f>Membership!$C561</f>
        <v>0</v>
      </c>
      <c r="D557" s="24">
        <f>Membership!$D561</f>
        <v>0</v>
      </c>
      <c r="E557" s="27" t="str">
        <f>IF(ISNA(VLOOKUP($D557&amp;"",'GM1'!$G$2:$H$64,2,0)),"",VLOOKUP($D557&amp;"",'GM1'!$G$2:$H$64,2,0))</f>
        <v/>
      </c>
      <c r="F557" s="24" t="str">
        <f>IF(ISNA(VLOOKUP($D557&amp;"",'GM2'!$G$2:$H$64,2,0)),"",VLOOKUP($D557&amp;"",'GM2'!$G$2:$H$64,2,0))</f>
        <v/>
      </c>
      <c r="G557" s="28" t="str">
        <f>IF(ISNA(VLOOKUP($D557&amp;"",'GM3'!$G$2:$H$20,2,0)),"",VLOOKUP($D557&amp;"",'GM3'!$G$2:$H$20,2,0))</f>
        <v/>
      </c>
      <c r="H557" s="21" t="str">
        <f>IF(ISNA(IF((VLOOKUP($D557,'SN1'!$E$2:$F$46,2,0))=1,1,0)),"",VLOOKUP($D557,'SN1'!$E$2:$F$46,2,0))</f>
        <v/>
      </c>
      <c r="I557" s="24" t="str">
        <f>IF(ISNA(IF((VLOOKUP($D557,'SN2'!$E$2:$F$51,2,0))=1,1,0)),"",VLOOKUP($D557,'SN2'!$E$2:$F$51,2,0))</f>
        <v/>
      </c>
      <c r="J557" s="24" t="str">
        <f>IF(ISNA(IF((VLOOKUP($D557,'SN3'!$E$2:$F$43,2,0))=1,2,0)),"",VLOOKUP($D557,'SN3'!$E$2:$F$43,2,0))</f>
        <v/>
      </c>
      <c r="K557" s="24" t="str">
        <f>IF(ISNA(IF((VLOOKUP($D557,'SN4'!$E$2:$F$37,2,0))=1,1,0)),"",VLOOKUP($D557,'SN4'!$E$2:$F$37,2,0))</f>
        <v/>
      </c>
      <c r="L557" s="21" t="str">
        <f>IF(ISNA(IF((VLOOKUP($D557,'GN1'!$F$2:$G$47,2,0))=1,1,0)),"",VLOOKUP($D557,'GN1'!$F$2:$G$47,2,0))</f>
        <v/>
      </c>
      <c r="M557" s="27" t="str">
        <f>IF(ISNA(IF((VLOOKUP($D557,'GN2'!$E$2:$F$37,2,0))=1,1,0)),"",VLOOKUP($D557,'GN2'!$E$2:$F$37,2,0))</f>
        <v/>
      </c>
      <c r="N557" s="27" t="str">
        <f>IF(ISNA(IF((VLOOKUP($D557,'GN3'!$E$2:$F$61,2,0))=1,1,0)),"",VLOOKUP($D557,'GN3'!$E$2:$F$61,2,0))</f>
        <v/>
      </c>
      <c r="O557" s="29" t="str">
        <f>IF(ISNA(IF((VLOOKUP($D557,'GN4'!$E$3:$F$38,2,0))=1,1,0)),"",VLOOKUP($D557,'GN4'!$E$3:$F$38,2,0))</f>
        <v/>
      </c>
      <c r="P557" s="27"/>
      <c r="Q557" s="27"/>
      <c r="R557" s="27"/>
      <c r="S557" s="27"/>
      <c r="T557" s="27"/>
      <c r="U557" s="27"/>
      <c r="V557" s="27" t="str">
        <f>IF(ISNA(IF((VLOOKUP($D557,Chilicookoff!$C$2:$E$37,3,0))=1,1,0)),"",VLOOKUP($D557,Chilicookoff!$C$2:$E$37,3,0))</f>
        <v/>
      </c>
      <c r="W557" s="29" t="str">
        <f>IF(ISNA(VLOOKUP($D557&amp;"",'Advisory Week'!$D$2:$E$32,2,0)),"",VLOOKUP($D557&amp;"",'Advisory Week'!$D$2:$E$32,2,0))</f>
        <v/>
      </c>
      <c r="X557" s="27"/>
      <c r="Y557" s="29" t="str">
        <f>IF(ISNA(IF((VLOOKUP($D557,'B-A-B'!$E$2:$F$70,2,0))=1,1,0)),"",VLOOKUP($D557,'B-A-B'!$E$2:$F$70,2,0))</f>
        <v/>
      </c>
      <c r="Z557" s="27"/>
      <c r="AA557" s="27"/>
      <c r="AB557" s="27" t="str">
        <f t="shared" si="0"/>
        <v/>
      </c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</row>
    <row r="558" spans="1:44" ht="15">
      <c r="A558" s="21">
        <f>Membership!$A562</f>
        <v>0</v>
      </c>
      <c r="B558" s="21">
        <f>Membership!$B562</f>
        <v>0</v>
      </c>
      <c r="C558" s="27">
        <f>Membership!$C562</f>
        <v>0</v>
      </c>
      <c r="D558" s="24">
        <f>Membership!$D562</f>
        <v>0</v>
      </c>
      <c r="E558" s="27" t="str">
        <f>IF(ISNA(VLOOKUP($D558&amp;"",'GM1'!$G$2:$H$64,2,0)),"",VLOOKUP($D558&amp;"",'GM1'!$G$2:$H$64,2,0))</f>
        <v/>
      </c>
      <c r="F558" s="24" t="str">
        <f>IF(ISNA(VLOOKUP($D558&amp;"",'GM2'!$G$2:$H$64,2,0)),"",VLOOKUP($D558&amp;"",'GM2'!$G$2:$H$64,2,0))</f>
        <v/>
      </c>
      <c r="G558" s="28" t="str">
        <f>IF(ISNA(VLOOKUP($D558&amp;"",'GM3'!$G$2:$H$20,2,0)),"",VLOOKUP($D558&amp;"",'GM3'!$G$2:$H$20,2,0))</f>
        <v/>
      </c>
      <c r="H558" s="21" t="str">
        <f>IF(ISNA(IF((VLOOKUP($D558,'SN1'!$E$2:$F$46,2,0))=1,1,0)),"",VLOOKUP($D558,'SN1'!$E$2:$F$46,2,0))</f>
        <v/>
      </c>
      <c r="I558" s="24" t="str">
        <f>IF(ISNA(IF((VLOOKUP($D558,'SN2'!$E$2:$F$51,2,0))=1,1,0)),"",VLOOKUP($D558,'SN2'!$E$2:$F$51,2,0))</f>
        <v/>
      </c>
      <c r="J558" s="24" t="str">
        <f>IF(ISNA(IF((VLOOKUP($D558,'SN3'!$E$2:$F$43,2,0))=1,2,0)),"",VLOOKUP($D558,'SN3'!$E$2:$F$43,2,0))</f>
        <v/>
      </c>
      <c r="K558" s="24" t="str">
        <f>IF(ISNA(IF((VLOOKUP($D558,'SN4'!$E$2:$F$37,2,0))=1,1,0)),"",VLOOKUP($D558,'SN4'!$E$2:$F$37,2,0))</f>
        <v/>
      </c>
      <c r="L558" s="21" t="str">
        <f>IF(ISNA(IF((VLOOKUP($D558,'GN1'!$F$2:$G$47,2,0))=1,1,0)),"",VLOOKUP($D558,'GN1'!$F$2:$G$47,2,0))</f>
        <v/>
      </c>
      <c r="M558" s="27" t="str">
        <f>IF(ISNA(IF((VLOOKUP($D558,'GN2'!$E$2:$F$37,2,0))=1,1,0)),"",VLOOKUP($D558,'GN2'!$E$2:$F$37,2,0))</f>
        <v/>
      </c>
      <c r="N558" s="27" t="str">
        <f>IF(ISNA(IF((VLOOKUP($D558,'GN3'!$E$2:$F$61,2,0))=1,1,0)),"",VLOOKUP($D558,'GN3'!$E$2:$F$61,2,0))</f>
        <v/>
      </c>
      <c r="O558" s="29" t="str">
        <f>IF(ISNA(IF((VLOOKUP($D558,'GN4'!$E$3:$F$38,2,0))=1,1,0)),"",VLOOKUP($D558,'GN4'!$E$3:$F$38,2,0))</f>
        <v/>
      </c>
      <c r="P558" s="27"/>
      <c r="Q558" s="27"/>
      <c r="R558" s="27"/>
      <c r="S558" s="27"/>
      <c r="T558" s="27"/>
      <c r="U558" s="27"/>
      <c r="V558" s="27" t="str">
        <f>IF(ISNA(IF((VLOOKUP($D558,Chilicookoff!$C$2:$E$37,3,0))=1,1,0)),"",VLOOKUP($D558,Chilicookoff!$C$2:$E$37,3,0))</f>
        <v/>
      </c>
      <c r="W558" s="29" t="str">
        <f>IF(ISNA(VLOOKUP($D558&amp;"",'Advisory Week'!$D$2:$E$32,2,0)),"",VLOOKUP($D558&amp;"",'Advisory Week'!$D$2:$E$32,2,0))</f>
        <v/>
      </c>
      <c r="X558" s="27"/>
      <c r="Y558" s="29" t="str">
        <f>IF(ISNA(IF((VLOOKUP($D558,'B-A-B'!$E$2:$F$70,2,0))=1,1,0)),"",VLOOKUP($D558,'B-A-B'!$E$2:$F$70,2,0))</f>
        <v/>
      </c>
      <c r="Z558" s="27"/>
      <c r="AA558" s="27"/>
      <c r="AB558" s="27" t="str">
        <f t="shared" si="0"/>
        <v/>
      </c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</row>
    <row r="559" spans="1:44" ht="15">
      <c r="A559" s="21">
        <f>Membership!$A563</f>
        <v>0</v>
      </c>
      <c r="B559" s="21">
        <f>Membership!$B563</f>
        <v>0</v>
      </c>
      <c r="C559" s="27">
        <f>Membership!$C563</f>
        <v>0</v>
      </c>
      <c r="D559" s="24">
        <f>Membership!$D563</f>
        <v>0</v>
      </c>
      <c r="E559" s="27" t="str">
        <f>IF(ISNA(VLOOKUP($D559&amp;"",'GM1'!$G$2:$H$64,2,0)),"",VLOOKUP($D559&amp;"",'GM1'!$G$2:$H$64,2,0))</f>
        <v/>
      </c>
      <c r="F559" s="24" t="str">
        <f>IF(ISNA(VLOOKUP($D559&amp;"",'GM2'!$G$2:$H$64,2,0)),"",VLOOKUP($D559&amp;"",'GM2'!$G$2:$H$64,2,0))</f>
        <v/>
      </c>
      <c r="G559" s="28" t="str">
        <f>IF(ISNA(VLOOKUP($D559&amp;"",'GM3'!$G$2:$H$20,2,0)),"",VLOOKUP($D559&amp;"",'GM3'!$G$2:$H$20,2,0))</f>
        <v/>
      </c>
      <c r="H559" s="21" t="str">
        <f>IF(ISNA(IF((VLOOKUP($D559,'SN1'!$E$2:$F$46,2,0))=1,1,0)),"",VLOOKUP($D559,'SN1'!$E$2:$F$46,2,0))</f>
        <v/>
      </c>
      <c r="I559" s="24" t="str">
        <f>IF(ISNA(IF((VLOOKUP($D559,'SN2'!$E$2:$F$51,2,0))=1,1,0)),"",VLOOKUP($D559,'SN2'!$E$2:$F$51,2,0))</f>
        <v/>
      </c>
      <c r="J559" s="24" t="str">
        <f>IF(ISNA(IF((VLOOKUP($D559,'SN3'!$E$2:$F$43,2,0))=1,2,0)),"",VLOOKUP($D559,'SN3'!$E$2:$F$43,2,0))</f>
        <v/>
      </c>
      <c r="K559" s="24" t="str">
        <f>IF(ISNA(IF((VLOOKUP($D559,'SN4'!$E$2:$F$37,2,0))=1,1,0)),"",VLOOKUP($D559,'SN4'!$E$2:$F$37,2,0))</f>
        <v/>
      </c>
      <c r="L559" s="21" t="str">
        <f>IF(ISNA(IF((VLOOKUP($D559,'GN1'!$F$2:$G$47,2,0))=1,1,0)),"",VLOOKUP($D559,'GN1'!$F$2:$G$47,2,0))</f>
        <v/>
      </c>
      <c r="M559" s="27" t="str">
        <f>IF(ISNA(IF((VLOOKUP($D559,'GN2'!$E$2:$F$37,2,0))=1,1,0)),"",VLOOKUP($D559,'GN2'!$E$2:$F$37,2,0))</f>
        <v/>
      </c>
      <c r="N559" s="27" t="str">
        <f>IF(ISNA(IF((VLOOKUP($D559,'GN3'!$E$2:$F$61,2,0))=1,1,0)),"",VLOOKUP($D559,'GN3'!$E$2:$F$61,2,0))</f>
        <v/>
      </c>
      <c r="O559" s="29" t="str">
        <f>IF(ISNA(IF((VLOOKUP($D559,'GN4'!$E$3:$F$38,2,0))=1,1,0)),"",VLOOKUP($D559,'GN4'!$E$3:$F$38,2,0))</f>
        <v/>
      </c>
      <c r="P559" s="27"/>
      <c r="Q559" s="27"/>
      <c r="R559" s="27"/>
      <c r="S559" s="27"/>
      <c r="T559" s="27"/>
      <c r="U559" s="27"/>
      <c r="V559" s="27" t="str">
        <f>IF(ISNA(IF((VLOOKUP($D559,Chilicookoff!$C$2:$E$37,3,0))=1,1,0)),"",VLOOKUP($D559,Chilicookoff!$C$2:$E$37,3,0))</f>
        <v/>
      </c>
      <c r="W559" s="29" t="str">
        <f>IF(ISNA(VLOOKUP($D559&amp;"",'Advisory Week'!$D$2:$E$32,2,0)),"",VLOOKUP($D559&amp;"",'Advisory Week'!$D$2:$E$32,2,0))</f>
        <v/>
      </c>
      <c r="X559" s="27"/>
      <c r="Y559" s="29" t="str">
        <f>IF(ISNA(IF((VLOOKUP($D559,'B-A-B'!$E$2:$F$70,2,0))=1,1,0)),"",VLOOKUP($D559,'B-A-B'!$E$2:$F$70,2,0))</f>
        <v/>
      </c>
      <c r="Z559" s="27"/>
      <c r="AA559" s="27"/>
      <c r="AB559" s="27" t="str">
        <f t="shared" si="0"/>
        <v/>
      </c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</row>
    <row r="560" spans="1:44" ht="15">
      <c r="A560" s="21">
        <f>Membership!$A564</f>
        <v>0</v>
      </c>
      <c r="B560" s="21">
        <f>Membership!$B564</f>
        <v>0</v>
      </c>
      <c r="C560" s="27">
        <f>Membership!$C564</f>
        <v>0</v>
      </c>
      <c r="D560" s="24">
        <f>Membership!$D564</f>
        <v>0</v>
      </c>
      <c r="E560" s="27" t="str">
        <f>IF(ISNA(VLOOKUP($D560&amp;"",'GM1'!$G$2:$H$64,2,0)),"",VLOOKUP($D560&amp;"",'GM1'!$G$2:$H$64,2,0))</f>
        <v/>
      </c>
      <c r="F560" s="24" t="str">
        <f>IF(ISNA(VLOOKUP($D560&amp;"",'GM2'!$G$2:$H$64,2,0)),"",VLOOKUP($D560&amp;"",'GM2'!$G$2:$H$64,2,0))</f>
        <v/>
      </c>
      <c r="G560" s="28" t="str">
        <f>IF(ISNA(VLOOKUP($D560&amp;"",'GM3'!$G$2:$H$20,2,0)),"",VLOOKUP($D560&amp;"",'GM3'!$G$2:$H$20,2,0))</f>
        <v/>
      </c>
      <c r="H560" s="21" t="str">
        <f>IF(ISNA(IF((VLOOKUP($D560,'SN1'!$E$2:$F$46,2,0))=1,1,0)),"",VLOOKUP($D560,'SN1'!$E$2:$F$46,2,0))</f>
        <v/>
      </c>
      <c r="I560" s="24" t="str">
        <f>IF(ISNA(IF((VLOOKUP($D560,'SN2'!$E$2:$F$51,2,0))=1,1,0)),"",VLOOKUP($D560,'SN2'!$E$2:$F$51,2,0))</f>
        <v/>
      </c>
      <c r="J560" s="24" t="str">
        <f>IF(ISNA(IF((VLOOKUP($D560,'SN3'!$E$2:$F$43,2,0))=1,2,0)),"",VLOOKUP($D560,'SN3'!$E$2:$F$43,2,0))</f>
        <v/>
      </c>
      <c r="K560" s="24" t="str">
        <f>IF(ISNA(IF((VLOOKUP($D560,'SN4'!$E$2:$F$37,2,0))=1,1,0)),"",VLOOKUP($D560,'SN4'!$E$2:$F$37,2,0))</f>
        <v/>
      </c>
      <c r="L560" s="21" t="str">
        <f>IF(ISNA(IF((VLOOKUP($D560,'GN1'!$F$2:$G$47,2,0))=1,1,0)),"",VLOOKUP($D560,'GN1'!$F$2:$G$47,2,0))</f>
        <v/>
      </c>
      <c r="M560" s="27" t="str">
        <f>IF(ISNA(IF((VLOOKUP($D560,'GN2'!$E$2:$F$37,2,0))=1,1,0)),"",VLOOKUP($D560,'GN2'!$E$2:$F$37,2,0))</f>
        <v/>
      </c>
      <c r="N560" s="27" t="str">
        <f>IF(ISNA(IF((VLOOKUP($D560,'GN3'!$E$2:$F$61,2,0))=1,1,0)),"",VLOOKUP($D560,'GN3'!$E$2:$F$61,2,0))</f>
        <v/>
      </c>
      <c r="O560" s="29" t="str">
        <f>IF(ISNA(IF((VLOOKUP($D560,'GN4'!$E$3:$F$38,2,0))=1,1,0)),"",VLOOKUP($D560,'GN4'!$E$3:$F$38,2,0))</f>
        <v/>
      </c>
      <c r="P560" s="27"/>
      <c r="Q560" s="27"/>
      <c r="R560" s="27"/>
      <c r="S560" s="27"/>
      <c r="T560" s="27"/>
      <c r="U560" s="27"/>
      <c r="V560" s="27" t="str">
        <f>IF(ISNA(IF((VLOOKUP($D560,Chilicookoff!$C$2:$E$37,3,0))=1,1,0)),"",VLOOKUP($D560,Chilicookoff!$C$2:$E$37,3,0))</f>
        <v/>
      </c>
      <c r="W560" s="29" t="str">
        <f>IF(ISNA(VLOOKUP($D560&amp;"",'Advisory Week'!$D$2:$E$32,2,0)),"",VLOOKUP($D560&amp;"",'Advisory Week'!$D$2:$E$32,2,0))</f>
        <v/>
      </c>
      <c r="X560" s="27"/>
      <c r="Y560" s="29" t="str">
        <f>IF(ISNA(IF((VLOOKUP($D560,'B-A-B'!$E$2:$F$70,2,0))=1,1,0)),"",VLOOKUP($D560,'B-A-B'!$E$2:$F$70,2,0))</f>
        <v/>
      </c>
      <c r="Z560" s="27"/>
      <c r="AA560" s="27"/>
      <c r="AB560" s="27" t="str">
        <f t="shared" si="0"/>
        <v/>
      </c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</row>
    <row r="561" spans="1:44" ht="15">
      <c r="A561" s="21">
        <f>Membership!$A565</f>
        <v>0</v>
      </c>
      <c r="B561" s="21">
        <f>Membership!$B565</f>
        <v>0</v>
      </c>
      <c r="C561" s="27">
        <f>Membership!$C565</f>
        <v>0</v>
      </c>
      <c r="D561" s="24">
        <f>Membership!$D565</f>
        <v>0</v>
      </c>
      <c r="E561" s="27" t="str">
        <f>IF(ISNA(VLOOKUP($D561&amp;"",'GM1'!$G$2:$H$64,2,0)),"",VLOOKUP($D561&amp;"",'GM1'!$G$2:$H$64,2,0))</f>
        <v/>
      </c>
      <c r="F561" s="24" t="str">
        <f>IF(ISNA(VLOOKUP($D561&amp;"",'GM2'!$G$2:$H$64,2,0)),"",VLOOKUP($D561&amp;"",'GM2'!$G$2:$H$64,2,0))</f>
        <v/>
      </c>
      <c r="G561" s="28" t="str">
        <f>IF(ISNA(VLOOKUP($D561&amp;"",'GM3'!$G$2:$H$20,2,0)),"",VLOOKUP($D561&amp;"",'GM3'!$G$2:$H$20,2,0))</f>
        <v/>
      </c>
      <c r="H561" s="21" t="str">
        <f>IF(ISNA(IF((VLOOKUP($D561,'SN1'!$E$2:$F$46,2,0))=1,1,0)),"",VLOOKUP($D561,'SN1'!$E$2:$F$46,2,0))</f>
        <v/>
      </c>
      <c r="I561" s="24" t="str">
        <f>IF(ISNA(IF((VLOOKUP($D561,'SN2'!$E$2:$F$51,2,0))=1,1,0)),"",VLOOKUP($D561,'SN2'!$E$2:$F$51,2,0))</f>
        <v/>
      </c>
      <c r="J561" s="24" t="str">
        <f>IF(ISNA(IF((VLOOKUP($D561,'SN3'!$E$2:$F$43,2,0))=1,2,0)),"",VLOOKUP($D561,'SN3'!$E$2:$F$43,2,0))</f>
        <v/>
      </c>
      <c r="K561" s="24" t="str">
        <f>IF(ISNA(IF((VLOOKUP($D561,'SN4'!$E$2:$F$37,2,0))=1,1,0)),"",VLOOKUP($D561,'SN4'!$E$2:$F$37,2,0))</f>
        <v/>
      </c>
      <c r="L561" s="21" t="str">
        <f>IF(ISNA(IF((VLOOKUP($D561,'GN1'!$F$2:$G$47,2,0))=1,1,0)),"",VLOOKUP($D561,'GN1'!$F$2:$G$47,2,0))</f>
        <v/>
      </c>
      <c r="M561" s="27" t="str">
        <f>IF(ISNA(IF((VLOOKUP($D561,'GN2'!$E$2:$F$37,2,0))=1,1,0)),"",VLOOKUP($D561,'GN2'!$E$2:$F$37,2,0))</f>
        <v/>
      </c>
      <c r="N561" s="27" t="str">
        <f>IF(ISNA(IF((VLOOKUP($D561,'GN3'!$E$2:$F$61,2,0))=1,1,0)),"",VLOOKUP($D561,'GN3'!$E$2:$F$61,2,0))</f>
        <v/>
      </c>
      <c r="O561" s="29" t="str">
        <f>IF(ISNA(IF((VLOOKUP($D561,'GN4'!$E$3:$F$38,2,0))=1,1,0)),"",VLOOKUP($D561,'GN4'!$E$3:$F$38,2,0))</f>
        <v/>
      </c>
      <c r="P561" s="27"/>
      <c r="Q561" s="27"/>
      <c r="R561" s="27"/>
      <c r="S561" s="27"/>
      <c r="T561" s="27"/>
      <c r="U561" s="27"/>
      <c r="V561" s="27" t="str">
        <f>IF(ISNA(IF((VLOOKUP($D561,Chilicookoff!$C$2:$E$37,3,0))=1,1,0)),"",VLOOKUP($D561,Chilicookoff!$C$2:$E$37,3,0))</f>
        <v/>
      </c>
      <c r="W561" s="29" t="str">
        <f>IF(ISNA(VLOOKUP($D561&amp;"",'Advisory Week'!$D$2:$E$32,2,0)),"",VLOOKUP($D561&amp;"",'Advisory Week'!$D$2:$E$32,2,0))</f>
        <v/>
      </c>
      <c r="X561" s="27"/>
      <c r="Y561" s="29" t="str">
        <f>IF(ISNA(IF((VLOOKUP($D561,'B-A-B'!$E$2:$F$70,2,0))=1,1,0)),"",VLOOKUP($D561,'B-A-B'!$E$2:$F$70,2,0))</f>
        <v/>
      </c>
      <c r="Z561" s="27"/>
      <c r="AA561" s="27"/>
      <c r="AB561" s="27" t="str">
        <f t="shared" si="0"/>
        <v/>
      </c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</row>
    <row r="562" spans="1:44" ht="15">
      <c r="A562" s="21">
        <f>Membership!$A566</f>
        <v>0</v>
      </c>
      <c r="B562" s="21">
        <f>Membership!$B566</f>
        <v>0</v>
      </c>
      <c r="C562" s="27">
        <f>Membership!$C566</f>
        <v>0</v>
      </c>
      <c r="D562" s="24">
        <f>Membership!$D566</f>
        <v>0</v>
      </c>
      <c r="E562" s="27" t="str">
        <f>IF(ISNA(VLOOKUP($D562&amp;"",'GM1'!$G$2:$H$64,2,0)),"",VLOOKUP($D562&amp;"",'GM1'!$G$2:$H$64,2,0))</f>
        <v/>
      </c>
      <c r="F562" s="24" t="str">
        <f>IF(ISNA(VLOOKUP($D562&amp;"",'GM2'!$G$2:$H$64,2,0)),"",VLOOKUP($D562&amp;"",'GM2'!$G$2:$H$64,2,0))</f>
        <v/>
      </c>
      <c r="G562" s="28" t="str">
        <f>IF(ISNA(VLOOKUP($D562&amp;"",'GM3'!$G$2:$H$20,2,0)),"",VLOOKUP($D562&amp;"",'GM3'!$G$2:$H$20,2,0))</f>
        <v/>
      </c>
      <c r="H562" s="21" t="str">
        <f>IF(ISNA(IF((VLOOKUP($D562,'SN1'!$E$2:$F$46,2,0))=1,1,0)),"",VLOOKUP($D562,'SN1'!$E$2:$F$46,2,0))</f>
        <v/>
      </c>
      <c r="I562" s="24" t="str">
        <f>IF(ISNA(IF((VLOOKUP($D562,'SN2'!$E$2:$F$51,2,0))=1,1,0)),"",VLOOKUP($D562,'SN2'!$E$2:$F$51,2,0))</f>
        <v/>
      </c>
      <c r="J562" s="24" t="str">
        <f>IF(ISNA(IF((VLOOKUP($D562,'SN3'!$E$2:$F$43,2,0))=1,2,0)),"",VLOOKUP($D562,'SN3'!$E$2:$F$43,2,0))</f>
        <v/>
      </c>
      <c r="K562" s="24" t="str">
        <f>IF(ISNA(IF((VLOOKUP($D562,'SN4'!$E$2:$F$37,2,0))=1,1,0)),"",VLOOKUP($D562,'SN4'!$E$2:$F$37,2,0))</f>
        <v/>
      </c>
      <c r="L562" s="21" t="str">
        <f>IF(ISNA(IF((VLOOKUP($D562,'GN1'!$F$2:$G$47,2,0))=1,1,0)),"",VLOOKUP($D562,'GN1'!$F$2:$G$47,2,0))</f>
        <v/>
      </c>
      <c r="M562" s="27" t="str">
        <f>IF(ISNA(IF((VLOOKUP($D562,'GN2'!$E$2:$F$37,2,0))=1,1,0)),"",VLOOKUP($D562,'GN2'!$E$2:$F$37,2,0))</f>
        <v/>
      </c>
      <c r="N562" s="27" t="str">
        <f>IF(ISNA(IF((VLOOKUP($D562,'GN3'!$E$2:$F$61,2,0))=1,1,0)),"",VLOOKUP($D562,'GN3'!$E$2:$F$61,2,0))</f>
        <v/>
      </c>
      <c r="O562" s="29" t="str">
        <f>IF(ISNA(IF((VLOOKUP($D562,'GN4'!$E$3:$F$38,2,0))=1,1,0)),"",VLOOKUP($D562,'GN4'!$E$3:$F$38,2,0))</f>
        <v/>
      </c>
      <c r="P562" s="27"/>
      <c r="Q562" s="27"/>
      <c r="R562" s="27"/>
      <c r="S562" s="27"/>
      <c r="T562" s="27"/>
      <c r="U562" s="27"/>
      <c r="V562" s="27" t="str">
        <f>IF(ISNA(IF((VLOOKUP($D562,Chilicookoff!$C$2:$E$37,3,0))=1,1,0)),"",VLOOKUP($D562,Chilicookoff!$C$2:$E$37,3,0))</f>
        <v/>
      </c>
      <c r="W562" s="29" t="str">
        <f>IF(ISNA(VLOOKUP($D562&amp;"",'Advisory Week'!$D$2:$E$32,2,0)),"",VLOOKUP($D562&amp;"",'Advisory Week'!$D$2:$E$32,2,0))</f>
        <v/>
      </c>
      <c r="X562" s="27"/>
      <c r="Y562" s="29" t="str">
        <f>IF(ISNA(IF((VLOOKUP($D562,'B-A-B'!$E$2:$F$70,2,0))=1,1,0)),"",VLOOKUP($D562,'B-A-B'!$E$2:$F$70,2,0))</f>
        <v/>
      </c>
      <c r="Z562" s="27"/>
      <c r="AA562" s="27"/>
      <c r="AB562" s="27" t="str">
        <f t="shared" si="0"/>
        <v/>
      </c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</row>
    <row r="563" spans="1:44" ht="15">
      <c r="A563" s="21">
        <f>Membership!$A567</f>
        <v>0</v>
      </c>
      <c r="B563" s="21">
        <f>Membership!$B567</f>
        <v>0</v>
      </c>
      <c r="C563" s="27">
        <f>Membership!$C567</f>
        <v>0</v>
      </c>
      <c r="D563" s="24">
        <f>Membership!$D567</f>
        <v>0</v>
      </c>
      <c r="E563" s="27" t="str">
        <f>IF(ISNA(VLOOKUP($D563&amp;"",'GM1'!$G$2:$H$64,2,0)),"",VLOOKUP($D563&amp;"",'GM1'!$G$2:$H$64,2,0))</f>
        <v/>
      </c>
      <c r="F563" s="24" t="str">
        <f>IF(ISNA(VLOOKUP($D563&amp;"",'GM2'!$G$2:$H$64,2,0)),"",VLOOKUP($D563&amp;"",'GM2'!$G$2:$H$64,2,0))</f>
        <v/>
      </c>
      <c r="G563" s="28" t="str">
        <f>IF(ISNA(VLOOKUP($D563&amp;"",'GM3'!$G$2:$H$20,2,0)),"",VLOOKUP($D563&amp;"",'GM3'!$G$2:$H$20,2,0))</f>
        <v/>
      </c>
      <c r="H563" s="21" t="str">
        <f>IF(ISNA(IF((VLOOKUP($D563,'SN1'!$E$2:$F$46,2,0))=1,1,0)),"",VLOOKUP($D563,'SN1'!$E$2:$F$46,2,0))</f>
        <v/>
      </c>
      <c r="I563" s="24" t="str">
        <f>IF(ISNA(IF((VLOOKUP($D563,'SN2'!$E$2:$F$51,2,0))=1,1,0)),"",VLOOKUP($D563,'SN2'!$E$2:$F$51,2,0))</f>
        <v/>
      </c>
      <c r="J563" s="24" t="str">
        <f>IF(ISNA(IF((VLOOKUP($D563,'SN3'!$E$2:$F$43,2,0))=1,2,0)),"",VLOOKUP($D563,'SN3'!$E$2:$F$43,2,0))</f>
        <v/>
      </c>
      <c r="K563" s="24" t="str">
        <f>IF(ISNA(IF((VLOOKUP($D563,'SN4'!$E$2:$F$37,2,0))=1,1,0)),"",VLOOKUP($D563,'SN4'!$E$2:$F$37,2,0))</f>
        <v/>
      </c>
      <c r="L563" s="21" t="str">
        <f>IF(ISNA(IF((VLOOKUP($D563,'GN1'!$F$2:$G$47,2,0))=1,1,0)),"",VLOOKUP($D563,'GN1'!$F$2:$G$47,2,0))</f>
        <v/>
      </c>
      <c r="M563" s="27" t="str">
        <f>IF(ISNA(IF((VLOOKUP($D563,'GN2'!$E$2:$F$37,2,0))=1,1,0)),"",VLOOKUP($D563,'GN2'!$E$2:$F$37,2,0))</f>
        <v/>
      </c>
      <c r="N563" s="27" t="str">
        <f>IF(ISNA(IF((VLOOKUP($D563,'GN3'!$E$2:$F$61,2,0))=1,1,0)),"",VLOOKUP($D563,'GN3'!$E$2:$F$61,2,0))</f>
        <v/>
      </c>
      <c r="O563" s="29" t="str">
        <f>IF(ISNA(IF((VLOOKUP($D563,'GN4'!$E$3:$F$38,2,0))=1,1,0)),"",VLOOKUP($D563,'GN4'!$E$3:$F$38,2,0))</f>
        <v/>
      </c>
      <c r="P563" s="27"/>
      <c r="Q563" s="27"/>
      <c r="R563" s="27"/>
      <c r="S563" s="27"/>
      <c r="T563" s="27"/>
      <c r="U563" s="27"/>
      <c r="V563" s="27" t="str">
        <f>IF(ISNA(IF((VLOOKUP($D563,Chilicookoff!$C$2:$E$37,3,0))=1,1,0)),"",VLOOKUP($D563,Chilicookoff!$C$2:$E$37,3,0))</f>
        <v/>
      </c>
      <c r="W563" s="29" t="str">
        <f>IF(ISNA(VLOOKUP($D563&amp;"",'Advisory Week'!$D$2:$E$32,2,0)),"",VLOOKUP($D563&amp;"",'Advisory Week'!$D$2:$E$32,2,0))</f>
        <v/>
      </c>
      <c r="X563" s="27"/>
      <c r="Y563" s="29" t="str">
        <f>IF(ISNA(IF((VLOOKUP($D563,'B-A-B'!$E$2:$F$70,2,0))=1,1,0)),"",VLOOKUP($D563,'B-A-B'!$E$2:$F$70,2,0))</f>
        <v/>
      </c>
      <c r="Z563" s="27"/>
      <c r="AA563" s="27"/>
      <c r="AB563" s="27" t="str">
        <f t="shared" si="0"/>
        <v/>
      </c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</row>
    <row r="564" spans="1:44" ht="15">
      <c r="A564" s="21">
        <f>Membership!$A568</f>
        <v>0</v>
      </c>
      <c r="B564" s="21">
        <f>Membership!$B568</f>
        <v>0</v>
      </c>
      <c r="C564" s="27">
        <f>Membership!$C568</f>
        <v>0</v>
      </c>
      <c r="D564" s="24">
        <f>Membership!$D568</f>
        <v>0</v>
      </c>
      <c r="E564" s="27" t="str">
        <f>IF(ISNA(VLOOKUP($D564&amp;"",'GM1'!$G$2:$H$64,2,0)),"",VLOOKUP($D564&amp;"",'GM1'!$G$2:$H$64,2,0))</f>
        <v/>
      </c>
      <c r="F564" s="24" t="str">
        <f>IF(ISNA(VLOOKUP($D564&amp;"",'GM2'!$G$2:$H$64,2,0)),"",VLOOKUP($D564&amp;"",'GM2'!$G$2:$H$64,2,0))</f>
        <v/>
      </c>
      <c r="G564" s="28" t="str">
        <f>IF(ISNA(VLOOKUP($D564&amp;"",'GM3'!$G$2:$H$20,2,0)),"",VLOOKUP($D564&amp;"",'GM3'!$G$2:$H$20,2,0))</f>
        <v/>
      </c>
      <c r="H564" s="21" t="str">
        <f>IF(ISNA(IF((VLOOKUP($D564,'SN1'!$E$2:$F$46,2,0))=1,1,0)),"",VLOOKUP($D564,'SN1'!$E$2:$F$46,2,0))</f>
        <v/>
      </c>
      <c r="I564" s="24" t="str">
        <f>IF(ISNA(IF((VLOOKUP($D564,'SN2'!$E$2:$F$51,2,0))=1,1,0)),"",VLOOKUP($D564,'SN2'!$E$2:$F$51,2,0))</f>
        <v/>
      </c>
      <c r="J564" s="24" t="str">
        <f>IF(ISNA(IF((VLOOKUP($D564,'SN3'!$E$2:$F$43,2,0))=1,2,0)),"",VLOOKUP($D564,'SN3'!$E$2:$F$43,2,0))</f>
        <v/>
      </c>
      <c r="K564" s="24" t="str">
        <f>IF(ISNA(IF((VLOOKUP($D564,'SN4'!$E$2:$F$37,2,0))=1,1,0)),"",VLOOKUP($D564,'SN4'!$E$2:$F$37,2,0))</f>
        <v/>
      </c>
      <c r="L564" s="21" t="str">
        <f>IF(ISNA(IF((VLOOKUP($D564,'GN1'!$F$2:$G$47,2,0))=1,1,0)),"",VLOOKUP($D564,'GN1'!$F$2:$G$47,2,0))</f>
        <v/>
      </c>
      <c r="M564" s="27" t="str">
        <f>IF(ISNA(IF((VLOOKUP($D564,'GN2'!$E$2:$F$37,2,0))=1,1,0)),"",VLOOKUP($D564,'GN2'!$E$2:$F$37,2,0))</f>
        <v/>
      </c>
      <c r="N564" s="27" t="str">
        <f>IF(ISNA(IF((VLOOKUP($D564,'GN3'!$E$2:$F$61,2,0))=1,1,0)),"",VLOOKUP($D564,'GN3'!$E$2:$F$61,2,0))</f>
        <v/>
      </c>
      <c r="O564" s="29" t="str">
        <f>IF(ISNA(IF((VLOOKUP($D564,'GN4'!$E$3:$F$38,2,0))=1,1,0)),"",VLOOKUP($D564,'GN4'!$E$3:$F$38,2,0))</f>
        <v/>
      </c>
      <c r="P564" s="27"/>
      <c r="Q564" s="27"/>
      <c r="R564" s="27"/>
      <c r="S564" s="27"/>
      <c r="T564" s="27"/>
      <c r="U564" s="27"/>
      <c r="V564" s="27" t="str">
        <f>IF(ISNA(IF((VLOOKUP($D564,Chilicookoff!$C$2:$E$37,3,0))=1,1,0)),"",VLOOKUP($D564,Chilicookoff!$C$2:$E$37,3,0))</f>
        <v/>
      </c>
      <c r="W564" s="29" t="str">
        <f>IF(ISNA(VLOOKUP($D564&amp;"",'Advisory Week'!$D$2:$E$32,2,0)),"",VLOOKUP($D564&amp;"",'Advisory Week'!$D$2:$E$32,2,0))</f>
        <v/>
      </c>
      <c r="X564" s="27"/>
      <c r="Y564" s="29" t="str">
        <f>IF(ISNA(IF((VLOOKUP($D564,'B-A-B'!$E$2:$F$70,2,0))=1,1,0)),"",VLOOKUP($D564,'B-A-B'!$E$2:$F$70,2,0))</f>
        <v/>
      </c>
      <c r="Z564" s="27"/>
      <c r="AA564" s="27"/>
      <c r="AB564" s="27" t="str">
        <f t="shared" si="0"/>
        <v/>
      </c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</row>
    <row r="565" spans="1:44" ht="15">
      <c r="A565" s="21">
        <f>Membership!$A569</f>
        <v>0</v>
      </c>
      <c r="B565" s="21">
        <f>Membership!$B569</f>
        <v>0</v>
      </c>
      <c r="C565" s="27">
        <f>Membership!$C569</f>
        <v>0</v>
      </c>
      <c r="D565" s="24">
        <f>Membership!$D569</f>
        <v>0</v>
      </c>
      <c r="E565" s="27" t="str">
        <f>IF(ISNA(VLOOKUP($D565&amp;"",'GM1'!$G$2:$H$64,2,0)),"",VLOOKUP($D565&amp;"",'GM1'!$G$2:$H$64,2,0))</f>
        <v/>
      </c>
      <c r="F565" s="24" t="str">
        <f>IF(ISNA(VLOOKUP($D565&amp;"",'GM2'!$G$2:$H$64,2,0)),"",VLOOKUP($D565&amp;"",'GM2'!$G$2:$H$64,2,0))</f>
        <v/>
      </c>
      <c r="G565" s="28" t="str">
        <f>IF(ISNA(VLOOKUP($D565&amp;"",'GM3'!$G$2:$H$20,2,0)),"",VLOOKUP($D565&amp;"",'GM3'!$G$2:$H$20,2,0))</f>
        <v/>
      </c>
      <c r="H565" s="21" t="str">
        <f>IF(ISNA(IF((VLOOKUP($D565,'SN1'!$E$2:$F$46,2,0))=1,1,0)),"",VLOOKUP($D565,'SN1'!$E$2:$F$46,2,0))</f>
        <v/>
      </c>
      <c r="I565" s="24" t="str">
        <f>IF(ISNA(IF((VLOOKUP($D565,'SN2'!$E$2:$F$51,2,0))=1,1,0)),"",VLOOKUP($D565,'SN2'!$E$2:$F$51,2,0))</f>
        <v/>
      </c>
      <c r="J565" s="24" t="str">
        <f>IF(ISNA(IF((VLOOKUP($D565,'SN3'!$E$2:$F$43,2,0))=1,2,0)),"",VLOOKUP($D565,'SN3'!$E$2:$F$43,2,0))</f>
        <v/>
      </c>
      <c r="K565" s="24" t="str">
        <f>IF(ISNA(IF((VLOOKUP($D565,'SN4'!$E$2:$F$37,2,0))=1,1,0)),"",VLOOKUP($D565,'SN4'!$E$2:$F$37,2,0))</f>
        <v/>
      </c>
      <c r="L565" s="21" t="str">
        <f>IF(ISNA(IF((VLOOKUP($D565,'GN1'!$F$2:$G$47,2,0))=1,1,0)),"",VLOOKUP($D565,'GN1'!$F$2:$G$47,2,0))</f>
        <v/>
      </c>
      <c r="M565" s="27" t="str">
        <f>IF(ISNA(IF((VLOOKUP($D565,'GN2'!$E$2:$F$37,2,0))=1,1,0)),"",VLOOKUP($D565,'GN2'!$E$2:$F$37,2,0))</f>
        <v/>
      </c>
      <c r="N565" s="27" t="str">
        <f>IF(ISNA(IF((VLOOKUP($D565,'GN3'!$E$2:$F$61,2,0))=1,1,0)),"",VLOOKUP($D565,'GN3'!$E$2:$F$61,2,0))</f>
        <v/>
      </c>
      <c r="O565" s="29" t="str">
        <f>IF(ISNA(IF((VLOOKUP($D565,'GN4'!$E$3:$F$38,2,0))=1,1,0)),"",VLOOKUP($D565,'GN4'!$E$3:$F$38,2,0))</f>
        <v/>
      </c>
      <c r="P565" s="27"/>
      <c r="Q565" s="27"/>
      <c r="R565" s="27"/>
      <c r="S565" s="27"/>
      <c r="T565" s="27"/>
      <c r="U565" s="27"/>
      <c r="V565" s="27" t="str">
        <f>IF(ISNA(IF((VLOOKUP($D565,Chilicookoff!$C$2:$E$37,3,0))=1,1,0)),"",VLOOKUP($D565,Chilicookoff!$C$2:$E$37,3,0))</f>
        <v/>
      </c>
      <c r="W565" s="29" t="str">
        <f>IF(ISNA(VLOOKUP($D565&amp;"",'Advisory Week'!$D$2:$E$32,2,0)),"",VLOOKUP($D565&amp;"",'Advisory Week'!$D$2:$E$32,2,0))</f>
        <v/>
      </c>
      <c r="X565" s="27"/>
      <c r="Y565" s="29" t="str">
        <f>IF(ISNA(IF((VLOOKUP($D565,'B-A-B'!$E$2:$F$70,2,0))=1,1,0)),"",VLOOKUP($D565,'B-A-B'!$E$2:$F$70,2,0))</f>
        <v/>
      </c>
      <c r="Z565" s="27"/>
      <c r="AA565" s="27"/>
      <c r="AB565" s="27" t="str">
        <f t="shared" si="0"/>
        <v/>
      </c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</row>
    <row r="566" spans="1:44" ht="15">
      <c r="A566" s="21">
        <f>Membership!$A570</f>
        <v>0</v>
      </c>
      <c r="B566" s="21">
        <f>Membership!$B570</f>
        <v>0</v>
      </c>
      <c r="C566" s="27">
        <f>Membership!$C570</f>
        <v>0</v>
      </c>
      <c r="D566" s="24">
        <f>Membership!$D570</f>
        <v>0</v>
      </c>
      <c r="E566" s="27" t="str">
        <f>IF(ISNA(VLOOKUP($D566&amp;"",'GM1'!$G$2:$H$64,2,0)),"",VLOOKUP($D566&amp;"",'GM1'!$G$2:$H$64,2,0))</f>
        <v/>
      </c>
      <c r="F566" s="24" t="str">
        <f>IF(ISNA(VLOOKUP($D566&amp;"",'GM2'!$G$2:$H$64,2,0)),"",VLOOKUP($D566&amp;"",'GM2'!$G$2:$H$64,2,0))</f>
        <v/>
      </c>
      <c r="G566" s="28" t="str">
        <f>IF(ISNA(VLOOKUP($D566&amp;"",'GM3'!$G$2:$H$20,2,0)),"",VLOOKUP($D566&amp;"",'GM3'!$G$2:$H$20,2,0))</f>
        <v/>
      </c>
      <c r="H566" s="21" t="str">
        <f>IF(ISNA(IF((VLOOKUP($D566,'SN1'!$E$2:$F$46,2,0))=1,1,0)),"",VLOOKUP($D566,'SN1'!$E$2:$F$46,2,0))</f>
        <v/>
      </c>
      <c r="I566" s="24" t="str">
        <f>IF(ISNA(IF((VLOOKUP($D566,'SN2'!$E$2:$F$51,2,0))=1,1,0)),"",VLOOKUP($D566,'SN2'!$E$2:$F$51,2,0))</f>
        <v/>
      </c>
      <c r="J566" s="24" t="str">
        <f>IF(ISNA(IF((VLOOKUP($D566,'SN3'!$E$2:$F$43,2,0))=1,2,0)),"",VLOOKUP($D566,'SN3'!$E$2:$F$43,2,0))</f>
        <v/>
      </c>
      <c r="K566" s="24" t="str">
        <f>IF(ISNA(IF((VLOOKUP($D566,'SN4'!$E$2:$F$37,2,0))=1,1,0)),"",VLOOKUP($D566,'SN4'!$E$2:$F$37,2,0))</f>
        <v/>
      </c>
      <c r="L566" s="21" t="str">
        <f>IF(ISNA(IF((VLOOKUP($D566,'GN1'!$F$2:$G$47,2,0))=1,1,0)),"",VLOOKUP($D566,'GN1'!$F$2:$G$47,2,0))</f>
        <v/>
      </c>
      <c r="M566" s="27" t="str">
        <f>IF(ISNA(IF((VLOOKUP($D566,'GN2'!$E$2:$F$37,2,0))=1,1,0)),"",VLOOKUP($D566,'GN2'!$E$2:$F$37,2,0))</f>
        <v/>
      </c>
      <c r="N566" s="27" t="str">
        <f>IF(ISNA(IF((VLOOKUP($D566,'GN3'!$E$2:$F$61,2,0))=1,1,0)),"",VLOOKUP($D566,'GN3'!$E$2:$F$61,2,0))</f>
        <v/>
      </c>
      <c r="O566" s="29" t="str">
        <f>IF(ISNA(IF((VLOOKUP($D566,'GN4'!$E$3:$F$38,2,0))=1,1,0)),"",VLOOKUP($D566,'GN4'!$E$3:$F$38,2,0))</f>
        <v/>
      </c>
      <c r="P566" s="27"/>
      <c r="Q566" s="27"/>
      <c r="R566" s="27"/>
      <c r="S566" s="27"/>
      <c r="T566" s="27"/>
      <c r="U566" s="27"/>
      <c r="V566" s="27" t="str">
        <f>IF(ISNA(IF((VLOOKUP($D566,Chilicookoff!$C$2:$E$37,3,0))=1,1,0)),"",VLOOKUP($D566,Chilicookoff!$C$2:$E$37,3,0))</f>
        <v/>
      </c>
      <c r="W566" s="29" t="str">
        <f>IF(ISNA(VLOOKUP($D566&amp;"",'Advisory Week'!$D$2:$E$32,2,0)),"",VLOOKUP($D566&amp;"",'Advisory Week'!$D$2:$E$32,2,0))</f>
        <v/>
      </c>
      <c r="X566" s="27"/>
      <c r="Y566" s="29" t="str">
        <f>IF(ISNA(IF((VLOOKUP($D566,'B-A-B'!$E$2:$F$70,2,0))=1,1,0)),"",VLOOKUP($D566,'B-A-B'!$E$2:$F$70,2,0))</f>
        <v/>
      </c>
      <c r="Z566" s="27"/>
      <c r="AA566" s="27"/>
      <c r="AB566" s="27" t="str">
        <f t="shared" si="0"/>
        <v/>
      </c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</row>
    <row r="567" spans="1:44" ht="15">
      <c r="A567" s="21">
        <f>Membership!$A571</f>
        <v>0</v>
      </c>
      <c r="B567" s="21">
        <f>Membership!$B571</f>
        <v>0</v>
      </c>
      <c r="C567" s="27">
        <f>Membership!$C571</f>
        <v>0</v>
      </c>
      <c r="D567" s="24">
        <f>Membership!$D571</f>
        <v>0</v>
      </c>
      <c r="E567" s="27" t="str">
        <f>IF(ISNA(VLOOKUP($D567&amp;"",'GM1'!$G$2:$H$64,2,0)),"",VLOOKUP($D567&amp;"",'GM1'!$G$2:$H$64,2,0))</f>
        <v/>
      </c>
      <c r="F567" s="24" t="str">
        <f>IF(ISNA(VLOOKUP($D567&amp;"",'GM2'!$G$2:$H$64,2,0)),"",VLOOKUP($D567&amp;"",'GM2'!$G$2:$H$64,2,0))</f>
        <v/>
      </c>
      <c r="G567" s="28" t="str">
        <f>IF(ISNA(VLOOKUP($D567&amp;"",'GM3'!$G$2:$H$20,2,0)),"",VLOOKUP($D567&amp;"",'GM3'!$G$2:$H$20,2,0))</f>
        <v/>
      </c>
      <c r="H567" s="21" t="str">
        <f>IF(ISNA(IF((VLOOKUP($D567,'SN1'!$E$2:$F$46,2,0))=1,1,0)),"",VLOOKUP($D567,'SN1'!$E$2:$F$46,2,0))</f>
        <v/>
      </c>
      <c r="I567" s="24" t="str">
        <f>IF(ISNA(IF((VLOOKUP($D567,'SN2'!$E$2:$F$51,2,0))=1,1,0)),"",VLOOKUP($D567,'SN2'!$E$2:$F$51,2,0))</f>
        <v/>
      </c>
      <c r="J567" s="24" t="str">
        <f>IF(ISNA(IF((VLOOKUP($D567,'SN3'!$E$2:$F$43,2,0))=1,2,0)),"",VLOOKUP($D567,'SN3'!$E$2:$F$43,2,0))</f>
        <v/>
      </c>
      <c r="K567" s="24" t="str">
        <f>IF(ISNA(IF((VLOOKUP($D567,'SN4'!$E$2:$F$37,2,0))=1,1,0)),"",VLOOKUP($D567,'SN4'!$E$2:$F$37,2,0))</f>
        <v/>
      </c>
      <c r="L567" s="21" t="str">
        <f>IF(ISNA(IF((VLOOKUP($D567,'GN1'!$F$2:$G$47,2,0))=1,1,0)),"",VLOOKUP($D567,'GN1'!$F$2:$G$47,2,0))</f>
        <v/>
      </c>
      <c r="M567" s="27" t="str">
        <f>IF(ISNA(IF((VLOOKUP($D567,'GN2'!$E$2:$F$37,2,0))=1,1,0)),"",VLOOKUP($D567,'GN2'!$E$2:$F$37,2,0))</f>
        <v/>
      </c>
      <c r="N567" s="27" t="str">
        <f>IF(ISNA(IF((VLOOKUP($D567,'GN3'!$E$2:$F$61,2,0))=1,1,0)),"",VLOOKUP($D567,'GN3'!$E$2:$F$61,2,0))</f>
        <v/>
      </c>
      <c r="O567" s="29" t="str">
        <f>IF(ISNA(IF((VLOOKUP($D567,'GN4'!$E$3:$F$38,2,0))=1,1,0)),"",VLOOKUP($D567,'GN4'!$E$3:$F$38,2,0))</f>
        <v/>
      </c>
      <c r="P567" s="27"/>
      <c r="Q567" s="27"/>
      <c r="R567" s="27"/>
      <c r="S567" s="27"/>
      <c r="T567" s="27"/>
      <c r="U567" s="27"/>
      <c r="V567" s="27" t="str">
        <f>IF(ISNA(IF((VLOOKUP($D567,Chilicookoff!$C$2:$E$37,3,0))=1,1,0)),"",VLOOKUP($D567,Chilicookoff!$C$2:$E$37,3,0))</f>
        <v/>
      </c>
      <c r="W567" s="29" t="str">
        <f>IF(ISNA(VLOOKUP($D567&amp;"",'Advisory Week'!$D$2:$E$32,2,0)),"",VLOOKUP($D567&amp;"",'Advisory Week'!$D$2:$E$32,2,0))</f>
        <v/>
      </c>
      <c r="X567" s="27"/>
      <c r="Y567" s="29" t="str">
        <f>IF(ISNA(IF((VLOOKUP($D567,'B-A-B'!$E$2:$F$70,2,0))=1,1,0)),"",VLOOKUP($D567,'B-A-B'!$E$2:$F$70,2,0))</f>
        <v/>
      </c>
      <c r="Z567" s="27"/>
      <c r="AA567" s="27"/>
      <c r="AB567" s="27" t="str">
        <f t="shared" si="0"/>
        <v/>
      </c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</row>
    <row r="568" spans="1:44" ht="15">
      <c r="A568" s="21">
        <f>Membership!$A572</f>
        <v>0</v>
      </c>
      <c r="B568" s="21">
        <f>Membership!$B572</f>
        <v>0</v>
      </c>
      <c r="C568" s="27">
        <f>Membership!$C572</f>
        <v>0</v>
      </c>
      <c r="D568" s="24">
        <f>Membership!$D572</f>
        <v>0</v>
      </c>
      <c r="E568" s="27" t="str">
        <f>IF(ISNA(VLOOKUP($D568&amp;"",'GM1'!$G$2:$H$64,2,0)),"",VLOOKUP($D568&amp;"",'GM1'!$G$2:$H$64,2,0))</f>
        <v/>
      </c>
      <c r="F568" s="24" t="str">
        <f>IF(ISNA(VLOOKUP($D568&amp;"",'GM2'!$G$2:$H$64,2,0)),"",VLOOKUP($D568&amp;"",'GM2'!$G$2:$H$64,2,0))</f>
        <v/>
      </c>
      <c r="G568" s="28" t="str">
        <f>IF(ISNA(VLOOKUP($D568&amp;"",'GM3'!$G$2:$H$20,2,0)),"",VLOOKUP($D568&amp;"",'GM3'!$G$2:$H$20,2,0))</f>
        <v/>
      </c>
      <c r="H568" s="21" t="str">
        <f>IF(ISNA(IF((VLOOKUP($D568,'SN1'!$E$2:$F$46,2,0))=1,1,0)),"",VLOOKUP($D568,'SN1'!$E$2:$F$46,2,0))</f>
        <v/>
      </c>
      <c r="I568" s="24" t="str">
        <f>IF(ISNA(IF((VLOOKUP($D568,'SN2'!$E$2:$F$51,2,0))=1,1,0)),"",VLOOKUP($D568,'SN2'!$E$2:$F$51,2,0))</f>
        <v/>
      </c>
      <c r="J568" s="24" t="str">
        <f>IF(ISNA(IF((VLOOKUP($D568,'SN3'!$E$2:$F$43,2,0))=1,2,0)),"",VLOOKUP($D568,'SN3'!$E$2:$F$43,2,0))</f>
        <v/>
      </c>
      <c r="K568" s="24" t="str">
        <f>IF(ISNA(IF((VLOOKUP($D568,'SN4'!$E$2:$F$37,2,0))=1,1,0)),"",VLOOKUP($D568,'SN4'!$E$2:$F$37,2,0))</f>
        <v/>
      </c>
      <c r="L568" s="21" t="str">
        <f>IF(ISNA(IF((VLOOKUP($D568,'GN1'!$F$2:$G$47,2,0))=1,1,0)),"",VLOOKUP($D568,'GN1'!$F$2:$G$47,2,0))</f>
        <v/>
      </c>
      <c r="M568" s="27" t="str">
        <f>IF(ISNA(IF((VLOOKUP($D568,'GN2'!$E$2:$F$37,2,0))=1,1,0)),"",VLOOKUP($D568,'GN2'!$E$2:$F$37,2,0))</f>
        <v/>
      </c>
      <c r="N568" s="27" t="str">
        <f>IF(ISNA(IF((VLOOKUP($D568,'GN3'!$E$2:$F$61,2,0))=1,1,0)),"",VLOOKUP($D568,'GN3'!$E$2:$F$61,2,0))</f>
        <v/>
      </c>
      <c r="O568" s="29" t="str">
        <f>IF(ISNA(IF((VLOOKUP($D568,'GN4'!$E$3:$F$38,2,0))=1,1,0)),"",VLOOKUP($D568,'GN4'!$E$3:$F$38,2,0))</f>
        <v/>
      </c>
      <c r="P568" s="27"/>
      <c r="Q568" s="27"/>
      <c r="R568" s="27"/>
      <c r="S568" s="27"/>
      <c r="T568" s="27"/>
      <c r="U568" s="27"/>
      <c r="V568" s="27" t="str">
        <f>IF(ISNA(IF((VLOOKUP($D568,Chilicookoff!$C$2:$E$37,3,0))=1,1,0)),"",VLOOKUP($D568,Chilicookoff!$C$2:$E$37,3,0))</f>
        <v/>
      </c>
      <c r="W568" s="29" t="str">
        <f>IF(ISNA(VLOOKUP($D568&amp;"",'Advisory Week'!$D$2:$E$32,2,0)),"",VLOOKUP($D568&amp;"",'Advisory Week'!$D$2:$E$32,2,0))</f>
        <v/>
      </c>
      <c r="X568" s="27"/>
      <c r="Y568" s="29" t="str">
        <f>IF(ISNA(IF((VLOOKUP($D568,'B-A-B'!$E$2:$F$70,2,0))=1,1,0)),"",VLOOKUP($D568,'B-A-B'!$E$2:$F$70,2,0))</f>
        <v/>
      </c>
      <c r="Z568" s="27"/>
      <c r="AA568" s="27"/>
      <c r="AB568" s="27" t="str">
        <f t="shared" si="0"/>
        <v/>
      </c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</row>
    <row r="569" spans="1:44" ht="15">
      <c r="A569" s="21">
        <f>Membership!$A573</f>
        <v>0</v>
      </c>
      <c r="B569" s="21">
        <f>Membership!$B573</f>
        <v>0</v>
      </c>
      <c r="C569" s="27">
        <f>Membership!$C573</f>
        <v>0</v>
      </c>
      <c r="D569" s="24">
        <f>Membership!$D573</f>
        <v>0</v>
      </c>
      <c r="E569" s="27" t="str">
        <f>IF(ISNA(VLOOKUP($D569&amp;"",'GM1'!$G$2:$H$64,2,0)),"",VLOOKUP($D569&amp;"",'GM1'!$G$2:$H$64,2,0))</f>
        <v/>
      </c>
      <c r="F569" s="24" t="str">
        <f>IF(ISNA(VLOOKUP($D569&amp;"",'GM2'!$G$2:$H$64,2,0)),"",VLOOKUP($D569&amp;"",'GM2'!$G$2:$H$64,2,0))</f>
        <v/>
      </c>
      <c r="G569" s="28" t="str">
        <f>IF(ISNA(VLOOKUP($D569&amp;"",'GM3'!$G$2:$H$20,2,0)),"",VLOOKUP($D569&amp;"",'GM3'!$G$2:$H$20,2,0))</f>
        <v/>
      </c>
      <c r="H569" s="21" t="str">
        <f>IF(ISNA(IF((VLOOKUP($D569,'SN1'!$E$2:$F$46,2,0))=1,1,0)),"",VLOOKUP($D569,'SN1'!$E$2:$F$46,2,0))</f>
        <v/>
      </c>
      <c r="I569" s="24" t="str">
        <f>IF(ISNA(IF((VLOOKUP($D569,'SN2'!$E$2:$F$51,2,0))=1,1,0)),"",VLOOKUP($D569,'SN2'!$E$2:$F$51,2,0))</f>
        <v/>
      </c>
      <c r="J569" s="24" t="str">
        <f>IF(ISNA(IF((VLOOKUP($D569,'SN3'!$E$2:$F$43,2,0))=1,2,0)),"",VLOOKUP($D569,'SN3'!$E$2:$F$43,2,0))</f>
        <v/>
      </c>
      <c r="K569" s="24" t="str">
        <f>IF(ISNA(IF((VLOOKUP($D569,'SN4'!$E$2:$F$37,2,0))=1,1,0)),"",VLOOKUP($D569,'SN4'!$E$2:$F$37,2,0))</f>
        <v/>
      </c>
      <c r="L569" s="21" t="str">
        <f>IF(ISNA(IF((VLOOKUP($D569,'GN1'!$F$2:$G$47,2,0))=1,1,0)),"",VLOOKUP($D569,'GN1'!$F$2:$G$47,2,0))</f>
        <v/>
      </c>
      <c r="M569" s="27" t="str">
        <f>IF(ISNA(IF((VLOOKUP($D569,'GN2'!$E$2:$F$37,2,0))=1,1,0)),"",VLOOKUP($D569,'GN2'!$E$2:$F$37,2,0))</f>
        <v/>
      </c>
      <c r="N569" s="27" t="str">
        <f>IF(ISNA(IF((VLOOKUP($D569,'GN3'!$E$2:$F$61,2,0))=1,1,0)),"",VLOOKUP($D569,'GN3'!$E$2:$F$61,2,0))</f>
        <v/>
      </c>
      <c r="O569" s="29" t="str">
        <f>IF(ISNA(IF((VLOOKUP($D569,'GN4'!$E$3:$F$38,2,0))=1,1,0)),"",VLOOKUP($D569,'GN4'!$E$3:$F$38,2,0))</f>
        <v/>
      </c>
      <c r="P569" s="27"/>
      <c r="Q569" s="27"/>
      <c r="R569" s="27"/>
      <c r="S569" s="27"/>
      <c r="T569" s="27"/>
      <c r="U569" s="27"/>
      <c r="V569" s="27" t="str">
        <f>IF(ISNA(IF((VLOOKUP($D569,Chilicookoff!$C$2:$E$37,3,0))=1,1,0)),"",VLOOKUP($D569,Chilicookoff!$C$2:$E$37,3,0))</f>
        <v/>
      </c>
      <c r="W569" s="29" t="str">
        <f>IF(ISNA(VLOOKUP($D569&amp;"",'Advisory Week'!$D$2:$E$32,2,0)),"",VLOOKUP($D569&amp;"",'Advisory Week'!$D$2:$E$32,2,0))</f>
        <v/>
      </c>
      <c r="X569" s="27"/>
      <c r="Y569" s="29" t="str">
        <f>IF(ISNA(IF((VLOOKUP($D569,'B-A-B'!$E$2:$F$70,2,0))=1,1,0)),"",VLOOKUP($D569,'B-A-B'!$E$2:$F$70,2,0))</f>
        <v/>
      </c>
      <c r="Z569" s="27"/>
      <c r="AA569" s="27"/>
      <c r="AB569" s="27" t="str">
        <f t="shared" si="0"/>
        <v/>
      </c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</row>
    <row r="570" spans="1:44" ht="15">
      <c r="A570" s="21">
        <f>Membership!$A574</f>
        <v>0</v>
      </c>
      <c r="B570" s="21">
        <f>Membership!$B574</f>
        <v>0</v>
      </c>
      <c r="C570" s="27">
        <f>Membership!$C574</f>
        <v>0</v>
      </c>
      <c r="D570" s="24">
        <f>Membership!$D574</f>
        <v>0</v>
      </c>
      <c r="E570" s="27" t="str">
        <f>IF(ISNA(VLOOKUP($D570&amp;"",'GM1'!$G$2:$H$64,2,0)),"",VLOOKUP($D570&amp;"",'GM1'!$G$2:$H$64,2,0))</f>
        <v/>
      </c>
      <c r="F570" s="24" t="str">
        <f>IF(ISNA(VLOOKUP($D570&amp;"",'GM2'!$G$2:$H$64,2,0)),"",VLOOKUP($D570&amp;"",'GM2'!$G$2:$H$64,2,0))</f>
        <v/>
      </c>
      <c r="G570" s="28" t="str">
        <f>IF(ISNA(VLOOKUP($D570&amp;"",'GM3'!$G$2:$H$20,2,0)),"",VLOOKUP($D570&amp;"",'GM3'!$G$2:$H$20,2,0))</f>
        <v/>
      </c>
      <c r="H570" s="21" t="str">
        <f>IF(ISNA(IF((VLOOKUP($D570,'SN1'!$E$2:$F$46,2,0))=1,1,0)),"",VLOOKUP($D570,'SN1'!$E$2:$F$46,2,0))</f>
        <v/>
      </c>
      <c r="I570" s="24" t="str">
        <f>IF(ISNA(IF((VLOOKUP($D570,'SN2'!$E$2:$F$51,2,0))=1,1,0)),"",VLOOKUP($D570,'SN2'!$E$2:$F$51,2,0))</f>
        <v/>
      </c>
      <c r="J570" s="24" t="str">
        <f>IF(ISNA(IF((VLOOKUP($D570,'SN3'!$E$2:$F$43,2,0))=1,2,0)),"",VLOOKUP($D570,'SN3'!$E$2:$F$43,2,0))</f>
        <v/>
      </c>
      <c r="K570" s="24" t="str">
        <f>IF(ISNA(IF((VLOOKUP($D570,'SN4'!$E$2:$F$37,2,0))=1,1,0)),"",VLOOKUP($D570,'SN4'!$E$2:$F$37,2,0))</f>
        <v/>
      </c>
      <c r="L570" s="21" t="str">
        <f>IF(ISNA(IF((VLOOKUP($D570,'GN1'!$F$2:$G$47,2,0))=1,1,0)),"",VLOOKUP($D570,'GN1'!$F$2:$G$47,2,0))</f>
        <v/>
      </c>
      <c r="M570" s="27" t="str">
        <f>IF(ISNA(IF((VLOOKUP($D570,'GN2'!$E$2:$F$37,2,0))=1,1,0)),"",VLOOKUP($D570,'GN2'!$E$2:$F$37,2,0))</f>
        <v/>
      </c>
      <c r="N570" s="27" t="str">
        <f>IF(ISNA(IF((VLOOKUP($D570,'GN3'!$E$2:$F$61,2,0))=1,1,0)),"",VLOOKUP($D570,'GN3'!$E$2:$F$61,2,0))</f>
        <v/>
      </c>
      <c r="O570" s="29" t="str">
        <f>IF(ISNA(IF((VLOOKUP($D570,'GN4'!$E$3:$F$38,2,0))=1,1,0)),"",VLOOKUP($D570,'GN4'!$E$3:$F$38,2,0))</f>
        <v/>
      </c>
      <c r="P570" s="27"/>
      <c r="Q570" s="27"/>
      <c r="R570" s="27"/>
      <c r="S570" s="27"/>
      <c r="T570" s="27"/>
      <c r="U570" s="27"/>
      <c r="V570" s="27" t="str">
        <f>IF(ISNA(IF((VLOOKUP($D570,Chilicookoff!$C$2:$E$37,3,0))=1,1,0)),"",VLOOKUP($D570,Chilicookoff!$C$2:$E$37,3,0))</f>
        <v/>
      </c>
      <c r="W570" s="29" t="str">
        <f>IF(ISNA(VLOOKUP($D570&amp;"",'Advisory Week'!$D$2:$E$32,2,0)),"",VLOOKUP($D570&amp;"",'Advisory Week'!$D$2:$E$32,2,0))</f>
        <v/>
      </c>
      <c r="X570" s="27"/>
      <c r="Y570" s="29" t="str">
        <f>IF(ISNA(IF((VLOOKUP($D570,'B-A-B'!$E$2:$F$70,2,0))=1,1,0)),"",VLOOKUP($D570,'B-A-B'!$E$2:$F$70,2,0))</f>
        <v/>
      </c>
      <c r="Z570" s="27"/>
      <c r="AA570" s="27"/>
      <c r="AB570" s="27" t="str">
        <f t="shared" si="0"/>
        <v/>
      </c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</row>
    <row r="571" spans="1:44" ht="15">
      <c r="A571" s="21">
        <f>Membership!$A575</f>
        <v>0</v>
      </c>
      <c r="B571" s="21">
        <f>Membership!$B575</f>
        <v>0</v>
      </c>
      <c r="C571" s="27">
        <f>Membership!$C575</f>
        <v>0</v>
      </c>
      <c r="D571" s="24">
        <f>Membership!$D575</f>
        <v>0</v>
      </c>
      <c r="E571" s="27" t="str">
        <f>IF(ISNA(VLOOKUP($D571&amp;"",'GM1'!$G$2:$H$64,2,0)),"",VLOOKUP($D571&amp;"",'GM1'!$G$2:$H$64,2,0))</f>
        <v/>
      </c>
      <c r="F571" s="24" t="str">
        <f>IF(ISNA(VLOOKUP($D571&amp;"",'GM2'!$G$2:$H$64,2,0)),"",VLOOKUP($D571&amp;"",'GM2'!$G$2:$H$64,2,0))</f>
        <v/>
      </c>
      <c r="G571" s="28" t="str">
        <f>IF(ISNA(VLOOKUP($D571&amp;"",'GM3'!$G$2:$H$20,2,0)),"",VLOOKUP($D571&amp;"",'GM3'!$G$2:$H$20,2,0))</f>
        <v/>
      </c>
      <c r="H571" s="21" t="str">
        <f>IF(ISNA(IF((VLOOKUP($D571,'SN1'!$E$2:$F$46,2,0))=1,1,0)),"",VLOOKUP($D571,'SN1'!$E$2:$F$46,2,0))</f>
        <v/>
      </c>
      <c r="I571" s="24" t="str">
        <f>IF(ISNA(IF((VLOOKUP($D571,'SN2'!$E$2:$F$51,2,0))=1,1,0)),"",VLOOKUP($D571,'SN2'!$E$2:$F$51,2,0))</f>
        <v/>
      </c>
      <c r="J571" s="24" t="str">
        <f>IF(ISNA(IF((VLOOKUP($D571,'SN3'!$E$2:$F$43,2,0))=1,2,0)),"",VLOOKUP($D571,'SN3'!$E$2:$F$43,2,0))</f>
        <v/>
      </c>
      <c r="K571" s="24" t="str">
        <f>IF(ISNA(IF((VLOOKUP($D571,'SN4'!$E$2:$F$37,2,0))=1,1,0)),"",VLOOKUP($D571,'SN4'!$E$2:$F$37,2,0))</f>
        <v/>
      </c>
      <c r="L571" s="21" t="str">
        <f>IF(ISNA(IF((VLOOKUP($D571,'GN1'!$F$2:$G$47,2,0))=1,1,0)),"",VLOOKUP($D571,'GN1'!$F$2:$G$47,2,0))</f>
        <v/>
      </c>
      <c r="M571" s="27" t="str">
        <f>IF(ISNA(IF((VLOOKUP($D571,'GN2'!$E$2:$F$37,2,0))=1,1,0)),"",VLOOKUP($D571,'GN2'!$E$2:$F$37,2,0))</f>
        <v/>
      </c>
      <c r="N571" s="27" t="str">
        <f>IF(ISNA(IF((VLOOKUP($D571,'GN3'!$E$2:$F$61,2,0))=1,1,0)),"",VLOOKUP($D571,'GN3'!$E$2:$F$61,2,0))</f>
        <v/>
      </c>
      <c r="O571" s="29" t="str">
        <f>IF(ISNA(IF((VLOOKUP($D571,'GN4'!$E$3:$F$38,2,0))=1,1,0)),"",VLOOKUP($D571,'GN4'!$E$3:$F$38,2,0))</f>
        <v/>
      </c>
      <c r="P571" s="27"/>
      <c r="Q571" s="27"/>
      <c r="R571" s="27"/>
      <c r="S571" s="27"/>
      <c r="T571" s="27"/>
      <c r="U571" s="27"/>
      <c r="V571" s="27" t="str">
        <f>IF(ISNA(IF((VLOOKUP($D571,Chilicookoff!$C$2:$E$37,3,0))=1,1,0)),"",VLOOKUP($D571,Chilicookoff!$C$2:$E$37,3,0))</f>
        <v/>
      </c>
      <c r="W571" s="29" t="str">
        <f>IF(ISNA(VLOOKUP($D571&amp;"",'Advisory Week'!$D$2:$E$32,2,0)),"",VLOOKUP($D571&amp;"",'Advisory Week'!$D$2:$E$32,2,0))</f>
        <v/>
      </c>
      <c r="X571" s="27"/>
      <c r="Y571" s="29" t="str">
        <f>IF(ISNA(IF((VLOOKUP($D571,'B-A-B'!$E$2:$F$70,2,0))=1,1,0)),"",VLOOKUP($D571,'B-A-B'!$E$2:$F$70,2,0))</f>
        <v/>
      </c>
      <c r="Z571" s="27"/>
      <c r="AA571" s="27"/>
      <c r="AB571" s="27" t="str">
        <f t="shared" si="0"/>
        <v/>
      </c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</row>
    <row r="572" spans="1:44" ht="15">
      <c r="A572" s="21">
        <f>Membership!$A576</f>
        <v>0</v>
      </c>
      <c r="B572" s="21">
        <f>Membership!$B576</f>
        <v>0</v>
      </c>
      <c r="C572" s="27">
        <f>Membership!$C576</f>
        <v>0</v>
      </c>
      <c r="D572" s="24">
        <f>Membership!$D576</f>
        <v>0</v>
      </c>
      <c r="E572" s="27" t="str">
        <f>IF(ISNA(VLOOKUP($D572&amp;"",'GM1'!$G$2:$H$64,2,0)),"",VLOOKUP($D572&amp;"",'GM1'!$G$2:$H$64,2,0))</f>
        <v/>
      </c>
      <c r="F572" s="24" t="str">
        <f>IF(ISNA(VLOOKUP($D572&amp;"",'GM2'!$G$2:$H$64,2,0)),"",VLOOKUP($D572&amp;"",'GM2'!$G$2:$H$64,2,0))</f>
        <v/>
      </c>
      <c r="G572" s="28" t="str">
        <f>IF(ISNA(VLOOKUP($D572&amp;"",'GM3'!$G$2:$H$20,2,0)),"",VLOOKUP($D572&amp;"",'GM3'!$G$2:$H$20,2,0))</f>
        <v/>
      </c>
      <c r="H572" s="21" t="str">
        <f>IF(ISNA(IF((VLOOKUP($D572,'SN1'!$E$2:$F$46,2,0))=1,1,0)),"",VLOOKUP($D572,'SN1'!$E$2:$F$46,2,0))</f>
        <v/>
      </c>
      <c r="I572" s="24" t="str">
        <f>IF(ISNA(IF((VLOOKUP($D572,'SN2'!$E$2:$F$51,2,0))=1,1,0)),"",VLOOKUP($D572,'SN2'!$E$2:$F$51,2,0))</f>
        <v/>
      </c>
      <c r="J572" s="24" t="str">
        <f>IF(ISNA(IF((VLOOKUP($D572,'SN3'!$E$2:$F$43,2,0))=1,2,0)),"",VLOOKUP($D572,'SN3'!$E$2:$F$43,2,0))</f>
        <v/>
      </c>
      <c r="K572" s="24" t="str">
        <f>IF(ISNA(IF((VLOOKUP($D572,'SN4'!$E$2:$F$37,2,0))=1,1,0)),"",VLOOKUP($D572,'SN4'!$E$2:$F$37,2,0))</f>
        <v/>
      </c>
      <c r="L572" s="21" t="str">
        <f>IF(ISNA(IF((VLOOKUP($D572,'GN1'!$F$2:$G$47,2,0))=1,1,0)),"",VLOOKUP($D572,'GN1'!$F$2:$G$47,2,0))</f>
        <v/>
      </c>
      <c r="M572" s="27" t="str">
        <f>IF(ISNA(IF((VLOOKUP($D572,'GN2'!$E$2:$F$37,2,0))=1,1,0)),"",VLOOKUP($D572,'GN2'!$E$2:$F$37,2,0))</f>
        <v/>
      </c>
      <c r="N572" s="27" t="str">
        <f>IF(ISNA(IF((VLOOKUP($D572,'GN3'!$E$2:$F$61,2,0))=1,1,0)),"",VLOOKUP($D572,'GN3'!$E$2:$F$61,2,0))</f>
        <v/>
      </c>
      <c r="O572" s="29" t="str">
        <f>IF(ISNA(IF((VLOOKUP($D572,'GN4'!$E$3:$F$38,2,0))=1,1,0)),"",VLOOKUP($D572,'GN4'!$E$3:$F$38,2,0))</f>
        <v/>
      </c>
      <c r="P572" s="27"/>
      <c r="Q572" s="27"/>
      <c r="R572" s="27"/>
      <c r="S572" s="27"/>
      <c r="T572" s="27"/>
      <c r="U572" s="27"/>
      <c r="V572" s="27" t="str">
        <f>IF(ISNA(IF((VLOOKUP($D572,Chilicookoff!$C$2:$E$37,3,0))=1,1,0)),"",VLOOKUP($D572,Chilicookoff!$C$2:$E$37,3,0))</f>
        <v/>
      </c>
      <c r="W572" s="29" t="str">
        <f>IF(ISNA(VLOOKUP($D572&amp;"",'Advisory Week'!$D$2:$E$32,2,0)),"",VLOOKUP($D572&amp;"",'Advisory Week'!$D$2:$E$32,2,0))</f>
        <v/>
      </c>
      <c r="X572" s="27"/>
      <c r="Y572" s="29" t="str">
        <f>IF(ISNA(IF((VLOOKUP($D572,'B-A-B'!$E$2:$F$70,2,0))=1,1,0)),"",VLOOKUP($D572,'B-A-B'!$E$2:$F$70,2,0))</f>
        <v/>
      </c>
      <c r="Z572" s="27"/>
      <c r="AA572" s="27"/>
      <c r="AB572" s="27" t="str">
        <f t="shared" si="0"/>
        <v/>
      </c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</row>
    <row r="573" spans="1:44" ht="15">
      <c r="A573" s="21">
        <f>Membership!$A577</f>
        <v>0</v>
      </c>
      <c r="B573" s="21">
        <f>Membership!$B577</f>
        <v>0</v>
      </c>
      <c r="C573" s="27">
        <f>Membership!$C577</f>
        <v>0</v>
      </c>
      <c r="D573" s="24">
        <f>Membership!$D577</f>
        <v>0</v>
      </c>
      <c r="E573" s="27" t="str">
        <f>IF(ISNA(VLOOKUP($D573&amp;"",'GM1'!$G$2:$H$64,2,0)),"",VLOOKUP($D573&amp;"",'GM1'!$G$2:$H$64,2,0))</f>
        <v/>
      </c>
      <c r="F573" s="24" t="str">
        <f>IF(ISNA(VLOOKUP($D573&amp;"",'GM2'!$G$2:$H$64,2,0)),"",VLOOKUP($D573&amp;"",'GM2'!$G$2:$H$64,2,0))</f>
        <v/>
      </c>
      <c r="G573" s="28" t="str">
        <f>IF(ISNA(VLOOKUP($D573&amp;"",'GM3'!$G$2:$H$20,2,0)),"",VLOOKUP($D573&amp;"",'GM3'!$G$2:$H$20,2,0))</f>
        <v/>
      </c>
      <c r="H573" s="21" t="str">
        <f>IF(ISNA(IF((VLOOKUP($D573,'SN1'!$E$2:$F$46,2,0))=1,1,0)),"",VLOOKUP($D573,'SN1'!$E$2:$F$46,2,0))</f>
        <v/>
      </c>
      <c r="I573" s="24" t="str">
        <f>IF(ISNA(IF((VLOOKUP($D573,'SN2'!$E$2:$F$51,2,0))=1,1,0)),"",VLOOKUP($D573,'SN2'!$E$2:$F$51,2,0))</f>
        <v/>
      </c>
      <c r="J573" s="24" t="str">
        <f>IF(ISNA(IF((VLOOKUP($D573,'SN3'!$E$2:$F$43,2,0))=1,2,0)),"",VLOOKUP($D573,'SN3'!$E$2:$F$43,2,0))</f>
        <v/>
      </c>
      <c r="K573" s="24" t="str">
        <f>IF(ISNA(IF((VLOOKUP($D573,'SN4'!$E$2:$F$37,2,0))=1,1,0)),"",VLOOKUP($D573,'SN4'!$E$2:$F$37,2,0))</f>
        <v/>
      </c>
      <c r="L573" s="21" t="str">
        <f>IF(ISNA(IF((VLOOKUP($D573,'GN1'!$F$2:$G$47,2,0))=1,1,0)),"",VLOOKUP($D573,'GN1'!$F$2:$G$47,2,0))</f>
        <v/>
      </c>
      <c r="M573" s="27" t="str">
        <f>IF(ISNA(IF((VLOOKUP($D573,'GN2'!$E$2:$F$37,2,0))=1,1,0)),"",VLOOKUP($D573,'GN2'!$E$2:$F$37,2,0))</f>
        <v/>
      </c>
      <c r="N573" s="27" t="str">
        <f>IF(ISNA(IF((VLOOKUP($D573,'GN3'!$E$2:$F$61,2,0))=1,1,0)),"",VLOOKUP($D573,'GN3'!$E$2:$F$61,2,0))</f>
        <v/>
      </c>
      <c r="O573" s="29" t="str">
        <f>IF(ISNA(IF((VLOOKUP($D573,'GN4'!$E$3:$F$38,2,0))=1,1,0)),"",VLOOKUP($D573,'GN4'!$E$3:$F$38,2,0))</f>
        <v/>
      </c>
      <c r="P573" s="27"/>
      <c r="Q573" s="27"/>
      <c r="R573" s="27"/>
      <c r="S573" s="27"/>
      <c r="T573" s="27"/>
      <c r="U573" s="27"/>
      <c r="V573" s="27" t="str">
        <f>IF(ISNA(IF((VLOOKUP($D573,Chilicookoff!$C$2:$E$37,3,0))=1,1,0)),"",VLOOKUP($D573,Chilicookoff!$C$2:$E$37,3,0))</f>
        <v/>
      </c>
      <c r="W573" s="29" t="str">
        <f>IF(ISNA(VLOOKUP($D573&amp;"",'Advisory Week'!$D$2:$E$32,2,0)),"",VLOOKUP($D573&amp;"",'Advisory Week'!$D$2:$E$32,2,0))</f>
        <v/>
      </c>
      <c r="X573" s="27"/>
      <c r="Y573" s="29" t="str">
        <f>IF(ISNA(IF((VLOOKUP($D573,'B-A-B'!$E$2:$F$70,2,0))=1,1,0)),"",VLOOKUP($D573,'B-A-B'!$E$2:$F$70,2,0))</f>
        <v/>
      </c>
      <c r="Z573" s="27"/>
      <c r="AA573" s="27"/>
      <c r="AB573" s="27" t="str">
        <f t="shared" si="0"/>
        <v/>
      </c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</row>
    <row r="574" spans="1:44" ht="15">
      <c r="A574" s="21">
        <f>Membership!$A578</f>
        <v>0</v>
      </c>
      <c r="B574" s="21">
        <f>Membership!$B578</f>
        <v>0</v>
      </c>
      <c r="C574" s="27">
        <f>Membership!$C578</f>
        <v>0</v>
      </c>
      <c r="D574" s="24">
        <f>Membership!$D578</f>
        <v>0</v>
      </c>
      <c r="E574" s="27" t="str">
        <f>IF(ISNA(VLOOKUP($D574&amp;"",'GM1'!$G$2:$H$64,2,0)),"",VLOOKUP($D574&amp;"",'GM1'!$G$2:$H$64,2,0))</f>
        <v/>
      </c>
      <c r="F574" s="24" t="str">
        <f>IF(ISNA(VLOOKUP($D574&amp;"",'GM2'!$G$2:$H$64,2,0)),"",VLOOKUP($D574&amp;"",'GM2'!$G$2:$H$64,2,0))</f>
        <v/>
      </c>
      <c r="G574" s="28" t="str">
        <f>IF(ISNA(VLOOKUP($D574&amp;"",'GM3'!$G$2:$H$20,2,0)),"",VLOOKUP($D574&amp;"",'GM3'!$G$2:$H$20,2,0))</f>
        <v/>
      </c>
      <c r="H574" s="21" t="str">
        <f>IF(ISNA(IF((VLOOKUP($D574,'SN1'!$E$2:$F$46,2,0))=1,1,0)),"",VLOOKUP($D574,'SN1'!$E$2:$F$46,2,0))</f>
        <v/>
      </c>
      <c r="I574" s="24" t="str">
        <f>IF(ISNA(IF((VLOOKUP($D574,'SN2'!$E$2:$F$51,2,0))=1,1,0)),"",VLOOKUP($D574,'SN2'!$E$2:$F$51,2,0))</f>
        <v/>
      </c>
      <c r="J574" s="24" t="str">
        <f>IF(ISNA(IF((VLOOKUP($D574,'SN3'!$E$2:$F$43,2,0))=1,2,0)),"",VLOOKUP($D574,'SN3'!$E$2:$F$43,2,0))</f>
        <v/>
      </c>
      <c r="K574" s="24" t="str">
        <f>IF(ISNA(IF((VLOOKUP($D574,'SN4'!$E$2:$F$37,2,0))=1,1,0)),"",VLOOKUP($D574,'SN4'!$E$2:$F$37,2,0))</f>
        <v/>
      </c>
      <c r="L574" s="21" t="str">
        <f>IF(ISNA(IF((VLOOKUP($D574,'GN1'!$F$2:$G$47,2,0))=1,1,0)),"",VLOOKUP($D574,'GN1'!$F$2:$G$47,2,0))</f>
        <v/>
      </c>
      <c r="M574" s="27" t="str">
        <f>IF(ISNA(IF((VLOOKUP($D574,'GN2'!$E$2:$F$37,2,0))=1,1,0)),"",VLOOKUP($D574,'GN2'!$E$2:$F$37,2,0))</f>
        <v/>
      </c>
      <c r="N574" s="27" t="str">
        <f>IF(ISNA(IF((VLOOKUP($D574,'GN3'!$E$2:$F$61,2,0))=1,1,0)),"",VLOOKUP($D574,'GN3'!$E$2:$F$61,2,0))</f>
        <v/>
      </c>
      <c r="O574" s="29" t="str">
        <f>IF(ISNA(IF((VLOOKUP($D574,'GN4'!$E$3:$F$38,2,0))=1,1,0)),"",VLOOKUP($D574,'GN4'!$E$3:$F$38,2,0))</f>
        <v/>
      </c>
      <c r="P574" s="27"/>
      <c r="Q574" s="27"/>
      <c r="R574" s="27"/>
      <c r="S574" s="27"/>
      <c r="T574" s="27"/>
      <c r="U574" s="27"/>
      <c r="V574" s="27" t="str">
        <f>IF(ISNA(IF((VLOOKUP($D574,Chilicookoff!$C$2:$E$37,3,0))=1,1,0)),"",VLOOKUP($D574,Chilicookoff!$C$2:$E$37,3,0))</f>
        <v/>
      </c>
      <c r="W574" s="29" t="str">
        <f>IF(ISNA(VLOOKUP($D574&amp;"",'Advisory Week'!$D$2:$E$32,2,0)),"",VLOOKUP($D574&amp;"",'Advisory Week'!$D$2:$E$32,2,0))</f>
        <v/>
      </c>
      <c r="X574" s="27"/>
      <c r="Y574" s="29" t="str">
        <f>IF(ISNA(IF((VLOOKUP($D574,'B-A-B'!$E$2:$F$70,2,0))=1,1,0)),"",VLOOKUP($D574,'B-A-B'!$E$2:$F$70,2,0))</f>
        <v/>
      </c>
      <c r="Z574" s="27"/>
      <c r="AA574" s="27"/>
      <c r="AB574" s="27" t="str">
        <f t="shared" si="0"/>
        <v/>
      </c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</row>
    <row r="575" spans="1:44" ht="15">
      <c r="A575" s="21">
        <f>Membership!$A579</f>
        <v>0</v>
      </c>
      <c r="B575" s="21">
        <f>Membership!$B579</f>
        <v>0</v>
      </c>
      <c r="C575" s="27">
        <f>Membership!$C579</f>
        <v>0</v>
      </c>
      <c r="D575" s="24">
        <f>Membership!$D579</f>
        <v>0</v>
      </c>
      <c r="E575" s="27" t="str">
        <f>IF(ISNA(VLOOKUP($D575&amp;"",'GM1'!$G$2:$H$64,2,0)),"",VLOOKUP($D575&amp;"",'GM1'!$G$2:$H$64,2,0))</f>
        <v/>
      </c>
      <c r="F575" s="24" t="str">
        <f>IF(ISNA(VLOOKUP($D575&amp;"",'GM2'!$G$2:$H$64,2,0)),"",VLOOKUP($D575&amp;"",'GM2'!$G$2:$H$64,2,0))</f>
        <v/>
      </c>
      <c r="G575" s="28" t="str">
        <f>IF(ISNA(VLOOKUP($D575&amp;"",'GM3'!$G$2:$H$20,2,0)),"",VLOOKUP($D575&amp;"",'GM3'!$G$2:$H$20,2,0))</f>
        <v/>
      </c>
      <c r="H575" s="21" t="str">
        <f>IF(ISNA(IF((VLOOKUP($D575,'SN1'!$E$2:$F$46,2,0))=1,1,0)),"",VLOOKUP($D575,'SN1'!$E$2:$F$46,2,0))</f>
        <v/>
      </c>
      <c r="I575" s="24" t="str">
        <f>IF(ISNA(IF((VLOOKUP($D575,'SN2'!$E$2:$F$51,2,0))=1,1,0)),"",VLOOKUP($D575,'SN2'!$E$2:$F$51,2,0))</f>
        <v/>
      </c>
      <c r="J575" s="24" t="str">
        <f>IF(ISNA(IF((VLOOKUP($D575,'SN3'!$E$2:$F$43,2,0))=1,2,0)),"",VLOOKUP($D575,'SN3'!$E$2:$F$43,2,0))</f>
        <v/>
      </c>
      <c r="K575" s="24" t="str">
        <f>IF(ISNA(IF((VLOOKUP($D575,'SN4'!$E$2:$F$37,2,0))=1,1,0)),"",VLOOKUP($D575,'SN4'!$E$2:$F$37,2,0))</f>
        <v/>
      </c>
      <c r="L575" s="21" t="str">
        <f>IF(ISNA(IF((VLOOKUP($D575,'GN1'!$F$2:$G$47,2,0))=1,1,0)),"",VLOOKUP($D575,'GN1'!$F$2:$G$47,2,0))</f>
        <v/>
      </c>
      <c r="M575" s="27" t="str">
        <f>IF(ISNA(IF((VLOOKUP($D575,'GN2'!$E$2:$F$37,2,0))=1,1,0)),"",VLOOKUP($D575,'GN2'!$E$2:$F$37,2,0))</f>
        <v/>
      </c>
      <c r="N575" s="27" t="str">
        <f>IF(ISNA(IF((VLOOKUP($D575,'GN3'!$E$2:$F$61,2,0))=1,1,0)),"",VLOOKUP($D575,'GN3'!$E$2:$F$61,2,0))</f>
        <v/>
      </c>
      <c r="O575" s="29" t="str">
        <f>IF(ISNA(IF((VLOOKUP($D575,'GN4'!$E$3:$F$38,2,0))=1,1,0)),"",VLOOKUP($D575,'GN4'!$E$3:$F$38,2,0))</f>
        <v/>
      </c>
      <c r="P575" s="27"/>
      <c r="Q575" s="27"/>
      <c r="R575" s="27"/>
      <c r="S575" s="27"/>
      <c r="T575" s="27"/>
      <c r="U575" s="27"/>
      <c r="V575" s="27" t="str">
        <f>IF(ISNA(IF((VLOOKUP($D575,Chilicookoff!$C$2:$E$37,3,0))=1,1,0)),"",VLOOKUP($D575,Chilicookoff!$C$2:$E$37,3,0))</f>
        <v/>
      </c>
      <c r="W575" s="29" t="str">
        <f>IF(ISNA(VLOOKUP($D575&amp;"",'Advisory Week'!$D$2:$E$32,2,0)),"",VLOOKUP($D575&amp;"",'Advisory Week'!$D$2:$E$32,2,0))</f>
        <v/>
      </c>
      <c r="X575" s="27"/>
      <c r="Y575" s="29" t="str">
        <f>IF(ISNA(IF((VLOOKUP($D575,'B-A-B'!$E$2:$F$70,2,0))=1,1,0)),"",VLOOKUP($D575,'B-A-B'!$E$2:$F$70,2,0))</f>
        <v/>
      </c>
      <c r="Z575" s="27"/>
      <c r="AA575" s="27"/>
      <c r="AB575" s="27" t="str">
        <f t="shared" si="0"/>
        <v/>
      </c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</row>
    <row r="576" spans="1:44" ht="15">
      <c r="A576" s="21">
        <f>Membership!$A580</f>
        <v>0</v>
      </c>
      <c r="B576" s="21">
        <f>Membership!$B580</f>
        <v>0</v>
      </c>
      <c r="C576" s="27">
        <f>Membership!$C580</f>
        <v>0</v>
      </c>
      <c r="D576" s="24">
        <f>Membership!$D580</f>
        <v>0</v>
      </c>
      <c r="E576" s="27" t="str">
        <f>IF(ISNA(VLOOKUP($D576&amp;"",'GM1'!$G$2:$H$64,2,0)),"",VLOOKUP($D576&amp;"",'GM1'!$G$2:$H$64,2,0))</f>
        <v/>
      </c>
      <c r="F576" s="24" t="str">
        <f>IF(ISNA(VLOOKUP($D576&amp;"",'GM2'!$G$2:$H$64,2,0)),"",VLOOKUP($D576&amp;"",'GM2'!$G$2:$H$64,2,0))</f>
        <v/>
      </c>
      <c r="G576" s="28" t="str">
        <f>IF(ISNA(VLOOKUP($D576&amp;"",'GM3'!$G$2:$H$20,2,0)),"",VLOOKUP($D576&amp;"",'GM3'!$G$2:$H$20,2,0))</f>
        <v/>
      </c>
      <c r="H576" s="21" t="str">
        <f>IF(ISNA(IF((VLOOKUP($D576,'SN1'!$E$2:$F$46,2,0))=1,1,0)),"",VLOOKUP($D576,'SN1'!$E$2:$F$46,2,0))</f>
        <v/>
      </c>
      <c r="I576" s="24" t="str">
        <f>IF(ISNA(IF((VLOOKUP($D576,'SN2'!$E$2:$F$51,2,0))=1,1,0)),"",VLOOKUP($D576,'SN2'!$E$2:$F$51,2,0))</f>
        <v/>
      </c>
      <c r="J576" s="24" t="str">
        <f>IF(ISNA(IF((VLOOKUP($D576,'SN3'!$E$2:$F$43,2,0))=1,2,0)),"",VLOOKUP($D576,'SN3'!$E$2:$F$43,2,0))</f>
        <v/>
      </c>
      <c r="K576" s="24" t="str">
        <f>IF(ISNA(IF((VLOOKUP($D576,'SN4'!$E$2:$F$37,2,0))=1,1,0)),"",VLOOKUP($D576,'SN4'!$E$2:$F$37,2,0))</f>
        <v/>
      </c>
      <c r="L576" s="21" t="str">
        <f>IF(ISNA(IF((VLOOKUP($D576,'GN1'!$F$2:$G$47,2,0))=1,1,0)),"",VLOOKUP($D576,'GN1'!$F$2:$G$47,2,0))</f>
        <v/>
      </c>
      <c r="M576" s="27" t="str">
        <f>IF(ISNA(IF((VLOOKUP($D576,'GN2'!$E$2:$F$37,2,0))=1,1,0)),"",VLOOKUP($D576,'GN2'!$E$2:$F$37,2,0))</f>
        <v/>
      </c>
      <c r="N576" s="27" t="str">
        <f>IF(ISNA(IF((VLOOKUP($D576,'GN3'!$E$2:$F$61,2,0))=1,1,0)),"",VLOOKUP($D576,'GN3'!$E$2:$F$61,2,0))</f>
        <v/>
      </c>
      <c r="O576" s="29" t="str">
        <f>IF(ISNA(IF((VLOOKUP($D576,'GN4'!$E$3:$F$38,2,0))=1,1,0)),"",VLOOKUP($D576,'GN4'!$E$3:$F$38,2,0))</f>
        <v/>
      </c>
      <c r="P576" s="27"/>
      <c r="Q576" s="27"/>
      <c r="R576" s="27"/>
      <c r="S576" s="27"/>
      <c r="T576" s="27"/>
      <c r="U576" s="27"/>
      <c r="V576" s="27" t="str">
        <f>IF(ISNA(IF((VLOOKUP($D576,Chilicookoff!$C$2:$E$37,3,0))=1,1,0)),"",VLOOKUP($D576,Chilicookoff!$C$2:$E$37,3,0))</f>
        <v/>
      </c>
      <c r="W576" s="29" t="str">
        <f>IF(ISNA(VLOOKUP($D576&amp;"",'Advisory Week'!$D$2:$E$32,2,0)),"",VLOOKUP($D576&amp;"",'Advisory Week'!$D$2:$E$32,2,0))</f>
        <v/>
      </c>
      <c r="X576" s="27"/>
      <c r="Y576" s="29" t="str">
        <f>IF(ISNA(IF((VLOOKUP($D576,'B-A-B'!$E$2:$F$70,2,0))=1,1,0)),"",VLOOKUP($D576,'B-A-B'!$E$2:$F$70,2,0))</f>
        <v/>
      </c>
      <c r="Z576" s="27"/>
      <c r="AA576" s="27"/>
      <c r="AB576" s="27" t="str">
        <f t="shared" si="0"/>
        <v/>
      </c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</row>
    <row r="577" spans="1:44" ht="15">
      <c r="A577" s="21">
        <f>Membership!$A581</f>
        <v>0</v>
      </c>
      <c r="B577" s="21">
        <f>Membership!$B581</f>
        <v>0</v>
      </c>
      <c r="C577" s="27">
        <f>Membership!$C581</f>
        <v>0</v>
      </c>
      <c r="D577" s="24">
        <f>Membership!$D581</f>
        <v>0</v>
      </c>
      <c r="E577" s="27" t="str">
        <f>IF(ISNA(VLOOKUP($D577&amp;"",'GM1'!$G$2:$H$64,2,0)),"",VLOOKUP($D577&amp;"",'GM1'!$G$2:$H$64,2,0))</f>
        <v/>
      </c>
      <c r="F577" s="24" t="str">
        <f>IF(ISNA(VLOOKUP($D577&amp;"",'GM2'!$G$2:$H$64,2,0)),"",VLOOKUP($D577&amp;"",'GM2'!$G$2:$H$64,2,0))</f>
        <v/>
      </c>
      <c r="G577" s="28" t="str">
        <f>IF(ISNA(VLOOKUP($D577&amp;"",'GM3'!$G$2:$H$20,2,0)),"",VLOOKUP($D577&amp;"",'GM3'!$G$2:$H$20,2,0))</f>
        <v/>
      </c>
      <c r="H577" s="21" t="str">
        <f>IF(ISNA(IF((VLOOKUP($D577,'SN1'!$E$2:$F$46,2,0))=1,1,0)),"",VLOOKUP($D577,'SN1'!$E$2:$F$46,2,0))</f>
        <v/>
      </c>
      <c r="I577" s="24" t="str">
        <f>IF(ISNA(IF((VLOOKUP($D577,'SN2'!$E$2:$F$51,2,0))=1,1,0)),"",VLOOKUP($D577,'SN2'!$E$2:$F$51,2,0))</f>
        <v/>
      </c>
      <c r="J577" s="24" t="str">
        <f>IF(ISNA(IF((VLOOKUP($D577,'SN3'!$E$2:$F$43,2,0))=1,2,0)),"",VLOOKUP($D577,'SN3'!$E$2:$F$43,2,0))</f>
        <v/>
      </c>
      <c r="K577" s="24" t="str">
        <f>IF(ISNA(IF((VLOOKUP($D577,'SN4'!$E$2:$F$37,2,0))=1,1,0)),"",VLOOKUP($D577,'SN4'!$E$2:$F$37,2,0))</f>
        <v/>
      </c>
      <c r="L577" s="21" t="str">
        <f>IF(ISNA(IF((VLOOKUP($D577,'GN1'!$F$2:$G$47,2,0))=1,1,0)),"",VLOOKUP($D577,'GN1'!$F$2:$G$47,2,0))</f>
        <v/>
      </c>
      <c r="M577" s="27" t="str">
        <f>IF(ISNA(IF((VLOOKUP($D577,'GN2'!$E$2:$F$37,2,0))=1,1,0)),"",VLOOKUP($D577,'GN2'!$E$2:$F$37,2,0))</f>
        <v/>
      </c>
      <c r="N577" s="27" t="str">
        <f>IF(ISNA(IF((VLOOKUP($D577,'GN3'!$E$2:$F$61,2,0))=1,1,0)),"",VLOOKUP($D577,'GN3'!$E$2:$F$61,2,0))</f>
        <v/>
      </c>
      <c r="O577" s="29" t="str">
        <f>IF(ISNA(IF((VLOOKUP($D577,'GN4'!$E$3:$F$38,2,0))=1,1,0)),"",VLOOKUP($D577,'GN4'!$E$3:$F$38,2,0))</f>
        <v/>
      </c>
      <c r="P577" s="27"/>
      <c r="Q577" s="27"/>
      <c r="R577" s="27"/>
      <c r="S577" s="27"/>
      <c r="T577" s="27"/>
      <c r="U577" s="27"/>
      <c r="V577" s="27" t="str">
        <f>IF(ISNA(IF((VLOOKUP($D577,Chilicookoff!$C$2:$E$37,3,0))=1,1,0)),"",VLOOKUP($D577,Chilicookoff!$C$2:$E$37,3,0))</f>
        <v/>
      </c>
      <c r="W577" s="29" t="str">
        <f>IF(ISNA(VLOOKUP($D577&amp;"",'Advisory Week'!$D$2:$E$32,2,0)),"",VLOOKUP($D577&amp;"",'Advisory Week'!$D$2:$E$32,2,0))</f>
        <v/>
      </c>
      <c r="X577" s="27"/>
      <c r="Y577" s="29" t="str">
        <f>IF(ISNA(IF((VLOOKUP($D577,'B-A-B'!$E$2:$F$70,2,0))=1,1,0)),"",VLOOKUP($D577,'B-A-B'!$E$2:$F$70,2,0))</f>
        <v/>
      </c>
      <c r="Z577" s="27"/>
      <c r="AA577" s="27"/>
      <c r="AB577" s="27" t="str">
        <f t="shared" si="0"/>
        <v/>
      </c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</row>
    <row r="578" spans="1:44" ht="15">
      <c r="A578" s="21">
        <f>Membership!$A582</f>
        <v>0</v>
      </c>
      <c r="B578" s="21">
        <f>Membership!$B582</f>
        <v>0</v>
      </c>
      <c r="C578" s="27">
        <f>Membership!$C582</f>
        <v>0</v>
      </c>
      <c r="D578" s="24">
        <f>Membership!$D582</f>
        <v>0</v>
      </c>
      <c r="E578" s="27" t="str">
        <f>IF(ISNA(VLOOKUP($D578&amp;"",'GM1'!$G$2:$H$64,2,0)),"",VLOOKUP($D578&amp;"",'GM1'!$G$2:$H$64,2,0))</f>
        <v/>
      </c>
      <c r="F578" s="24" t="str">
        <f>IF(ISNA(VLOOKUP($D578&amp;"",'GM2'!$G$2:$H$64,2,0)),"",VLOOKUP($D578&amp;"",'GM2'!$G$2:$H$64,2,0))</f>
        <v/>
      </c>
      <c r="G578" s="28" t="str">
        <f>IF(ISNA(VLOOKUP($D578&amp;"",'GM3'!$G$2:$H$20,2,0)),"",VLOOKUP($D578&amp;"",'GM3'!$G$2:$H$20,2,0))</f>
        <v/>
      </c>
      <c r="H578" s="21" t="str">
        <f>IF(ISNA(IF((VLOOKUP($D578,'SN1'!$E$2:$F$46,2,0))=1,1,0)),"",VLOOKUP($D578,'SN1'!$E$2:$F$46,2,0))</f>
        <v/>
      </c>
      <c r="I578" s="24" t="str">
        <f>IF(ISNA(IF((VLOOKUP($D578,'SN2'!$E$2:$F$51,2,0))=1,1,0)),"",VLOOKUP($D578,'SN2'!$E$2:$F$51,2,0))</f>
        <v/>
      </c>
      <c r="J578" s="24" t="str">
        <f>IF(ISNA(IF((VLOOKUP($D578,'SN3'!$E$2:$F$43,2,0))=1,2,0)),"",VLOOKUP($D578,'SN3'!$E$2:$F$43,2,0))</f>
        <v/>
      </c>
      <c r="K578" s="24" t="str">
        <f>IF(ISNA(IF((VLOOKUP($D578,'SN4'!$E$2:$F$37,2,0))=1,1,0)),"",VLOOKUP($D578,'SN4'!$E$2:$F$37,2,0))</f>
        <v/>
      </c>
      <c r="L578" s="21" t="str">
        <f>IF(ISNA(IF((VLOOKUP($D578,'GN1'!$F$2:$G$47,2,0))=1,1,0)),"",VLOOKUP($D578,'GN1'!$F$2:$G$47,2,0))</f>
        <v/>
      </c>
      <c r="M578" s="27" t="str">
        <f>IF(ISNA(IF((VLOOKUP($D578,'GN2'!$E$2:$F$37,2,0))=1,1,0)),"",VLOOKUP($D578,'GN2'!$E$2:$F$37,2,0))</f>
        <v/>
      </c>
      <c r="N578" s="27" t="str">
        <f>IF(ISNA(IF((VLOOKUP($D578,'GN3'!$E$2:$F$61,2,0))=1,1,0)),"",VLOOKUP($D578,'GN3'!$E$2:$F$61,2,0))</f>
        <v/>
      </c>
      <c r="O578" s="29" t="str">
        <f>IF(ISNA(IF((VLOOKUP($D578,'GN4'!$E$3:$F$38,2,0))=1,1,0)),"",VLOOKUP($D578,'GN4'!$E$3:$F$38,2,0))</f>
        <v/>
      </c>
      <c r="P578" s="27"/>
      <c r="Q578" s="27"/>
      <c r="R578" s="27"/>
      <c r="S578" s="27"/>
      <c r="T578" s="27"/>
      <c r="U578" s="27"/>
      <c r="V578" s="27" t="str">
        <f>IF(ISNA(IF((VLOOKUP($D578,Chilicookoff!$C$2:$E$37,3,0))=1,1,0)),"",VLOOKUP($D578,Chilicookoff!$C$2:$E$37,3,0))</f>
        <v/>
      </c>
      <c r="W578" s="29" t="str">
        <f>IF(ISNA(VLOOKUP($D578&amp;"",'Advisory Week'!$D$2:$E$32,2,0)),"",VLOOKUP($D578&amp;"",'Advisory Week'!$D$2:$E$32,2,0))</f>
        <v/>
      </c>
      <c r="X578" s="27"/>
      <c r="Y578" s="29" t="str">
        <f>IF(ISNA(IF((VLOOKUP($D578,'B-A-B'!$E$2:$F$70,2,0))=1,1,0)),"",VLOOKUP($D578,'B-A-B'!$E$2:$F$70,2,0))</f>
        <v/>
      </c>
      <c r="Z578" s="27"/>
      <c r="AA578" s="27"/>
      <c r="AB578" s="27" t="str">
        <f t="shared" si="0"/>
        <v/>
      </c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</row>
    <row r="579" spans="1:44" ht="15">
      <c r="A579" s="21">
        <f>Membership!$A583</f>
        <v>0</v>
      </c>
      <c r="B579" s="21">
        <f>Membership!$B583</f>
        <v>0</v>
      </c>
      <c r="C579" s="27">
        <f>Membership!$C583</f>
        <v>0</v>
      </c>
      <c r="D579" s="24">
        <f>Membership!$D583</f>
        <v>0</v>
      </c>
      <c r="E579" s="27" t="str">
        <f>IF(ISNA(VLOOKUP($D579&amp;"",'GM1'!$G$2:$H$64,2,0)),"",VLOOKUP($D579&amp;"",'GM1'!$G$2:$H$64,2,0))</f>
        <v/>
      </c>
      <c r="F579" s="24" t="str">
        <f>IF(ISNA(VLOOKUP($D579&amp;"",'GM2'!$G$2:$H$64,2,0)),"",VLOOKUP($D579&amp;"",'GM2'!$G$2:$H$64,2,0))</f>
        <v/>
      </c>
      <c r="G579" s="28" t="str">
        <f>IF(ISNA(VLOOKUP($D579&amp;"",'GM3'!$G$2:$H$20,2,0)),"",VLOOKUP($D579&amp;"",'GM3'!$G$2:$H$20,2,0))</f>
        <v/>
      </c>
      <c r="H579" s="21" t="str">
        <f>IF(ISNA(IF((VLOOKUP($D579,'SN1'!$E$2:$F$46,2,0))=1,1,0)),"",VLOOKUP($D579,'SN1'!$E$2:$F$46,2,0))</f>
        <v/>
      </c>
      <c r="I579" s="24" t="str">
        <f>IF(ISNA(IF((VLOOKUP($D579,'SN2'!$E$2:$F$51,2,0))=1,1,0)),"",VLOOKUP($D579,'SN2'!$E$2:$F$51,2,0))</f>
        <v/>
      </c>
      <c r="J579" s="24" t="str">
        <f>IF(ISNA(IF((VLOOKUP($D579,'SN3'!$E$2:$F$43,2,0))=1,2,0)),"",VLOOKUP($D579,'SN3'!$E$2:$F$43,2,0))</f>
        <v/>
      </c>
      <c r="K579" s="24" t="str">
        <f>IF(ISNA(IF((VLOOKUP($D579,'SN4'!$E$2:$F$37,2,0))=1,1,0)),"",VLOOKUP($D579,'SN4'!$E$2:$F$37,2,0))</f>
        <v/>
      </c>
      <c r="L579" s="21" t="str">
        <f>IF(ISNA(IF((VLOOKUP($D579,'GN1'!$F$2:$G$47,2,0))=1,1,0)),"",VLOOKUP($D579,'GN1'!$F$2:$G$47,2,0))</f>
        <v/>
      </c>
      <c r="M579" s="27" t="str">
        <f>IF(ISNA(IF((VLOOKUP($D579,'GN2'!$E$2:$F$37,2,0))=1,1,0)),"",VLOOKUP($D579,'GN2'!$E$2:$F$37,2,0))</f>
        <v/>
      </c>
      <c r="N579" s="27" t="str">
        <f>IF(ISNA(IF((VLOOKUP($D579,'GN3'!$E$2:$F$61,2,0))=1,1,0)),"",VLOOKUP($D579,'GN3'!$E$2:$F$61,2,0))</f>
        <v/>
      </c>
      <c r="O579" s="29" t="str">
        <f>IF(ISNA(IF((VLOOKUP($D579,'GN4'!$E$3:$F$38,2,0))=1,1,0)),"",VLOOKUP($D579,'GN4'!$E$3:$F$38,2,0))</f>
        <v/>
      </c>
      <c r="P579" s="27"/>
      <c r="Q579" s="27"/>
      <c r="R579" s="27"/>
      <c r="S579" s="27"/>
      <c r="T579" s="27"/>
      <c r="U579" s="27"/>
      <c r="V579" s="27" t="str">
        <f>IF(ISNA(IF((VLOOKUP($D579,Chilicookoff!$C$2:$E$37,3,0))=1,1,0)),"",VLOOKUP($D579,Chilicookoff!$C$2:$E$37,3,0))</f>
        <v/>
      </c>
      <c r="W579" s="29" t="str">
        <f>IF(ISNA(VLOOKUP($D579&amp;"",'Advisory Week'!$D$2:$E$32,2,0)),"",VLOOKUP($D579&amp;"",'Advisory Week'!$D$2:$E$32,2,0))</f>
        <v/>
      </c>
      <c r="X579" s="27"/>
      <c r="Y579" s="29" t="str">
        <f>IF(ISNA(IF((VLOOKUP($D579,'B-A-B'!$E$2:$F$70,2,0))=1,1,0)),"",VLOOKUP($D579,'B-A-B'!$E$2:$F$70,2,0))</f>
        <v/>
      </c>
      <c r="Z579" s="27"/>
      <c r="AA579" s="27"/>
      <c r="AB579" s="27" t="str">
        <f t="shared" si="0"/>
        <v/>
      </c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</row>
    <row r="580" spans="1:44" ht="15">
      <c r="A580" s="21">
        <f>Membership!$A584</f>
        <v>0</v>
      </c>
      <c r="B580" s="21">
        <f>Membership!$B584</f>
        <v>0</v>
      </c>
      <c r="C580" s="27">
        <f>Membership!$C584</f>
        <v>0</v>
      </c>
      <c r="D580" s="24">
        <f>Membership!$D584</f>
        <v>0</v>
      </c>
      <c r="E580" s="27" t="str">
        <f>IF(ISNA(VLOOKUP($D580&amp;"",'GM1'!$G$2:$H$64,2,0)),"",VLOOKUP($D580&amp;"",'GM1'!$G$2:$H$64,2,0))</f>
        <v/>
      </c>
      <c r="F580" s="24" t="str">
        <f>IF(ISNA(VLOOKUP($D580&amp;"",'GM2'!$G$2:$H$64,2,0)),"",VLOOKUP($D580&amp;"",'GM2'!$G$2:$H$64,2,0))</f>
        <v/>
      </c>
      <c r="G580" s="28" t="str">
        <f>IF(ISNA(VLOOKUP($D580&amp;"",'GM3'!$G$2:$H$20,2,0)),"",VLOOKUP($D580&amp;"",'GM3'!$G$2:$H$20,2,0))</f>
        <v/>
      </c>
      <c r="H580" s="21" t="str">
        <f>IF(ISNA(IF((VLOOKUP($D580,'SN1'!$E$2:$F$46,2,0))=1,1,0)),"",VLOOKUP($D580,'SN1'!$E$2:$F$46,2,0))</f>
        <v/>
      </c>
      <c r="I580" s="24" t="str">
        <f>IF(ISNA(IF((VLOOKUP($D580,'SN2'!$E$2:$F$51,2,0))=1,1,0)),"",VLOOKUP($D580,'SN2'!$E$2:$F$51,2,0))</f>
        <v/>
      </c>
      <c r="J580" s="24" t="str">
        <f>IF(ISNA(IF((VLOOKUP($D580,'SN3'!$E$2:$F$43,2,0))=1,2,0)),"",VLOOKUP($D580,'SN3'!$E$2:$F$43,2,0))</f>
        <v/>
      </c>
      <c r="K580" s="24" t="str">
        <f>IF(ISNA(IF((VLOOKUP($D580,'SN4'!$E$2:$F$37,2,0))=1,1,0)),"",VLOOKUP($D580,'SN4'!$E$2:$F$37,2,0))</f>
        <v/>
      </c>
      <c r="L580" s="21" t="str">
        <f>IF(ISNA(IF((VLOOKUP($D580,'GN1'!$F$2:$G$47,2,0))=1,1,0)),"",VLOOKUP($D580,'GN1'!$F$2:$G$47,2,0))</f>
        <v/>
      </c>
      <c r="M580" s="27" t="str">
        <f>IF(ISNA(IF((VLOOKUP($D580,'GN2'!$E$2:$F$37,2,0))=1,1,0)),"",VLOOKUP($D580,'GN2'!$E$2:$F$37,2,0))</f>
        <v/>
      </c>
      <c r="N580" s="27" t="str">
        <f>IF(ISNA(IF((VLOOKUP($D580,'GN3'!$E$2:$F$61,2,0))=1,1,0)),"",VLOOKUP($D580,'GN3'!$E$2:$F$61,2,0))</f>
        <v/>
      </c>
      <c r="O580" s="29" t="str">
        <f>IF(ISNA(IF((VLOOKUP($D580,'GN4'!$E$3:$F$38,2,0))=1,1,0)),"",VLOOKUP($D580,'GN4'!$E$3:$F$38,2,0))</f>
        <v/>
      </c>
      <c r="P580" s="27"/>
      <c r="Q580" s="27"/>
      <c r="R580" s="27"/>
      <c r="S580" s="27"/>
      <c r="T580" s="27"/>
      <c r="U580" s="27"/>
      <c r="V580" s="27" t="str">
        <f>IF(ISNA(IF((VLOOKUP($D580,Chilicookoff!$C$2:$E$37,3,0))=1,1,0)),"",VLOOKUP($D580,Chilicookoff!$C$2:$E$37,3,0))</f>
        <v/>
      </c>
      <c r="W580" s="29" t="str">
        <f>IF(ISNA(VLOOKUP($D580&amp;"",'Advisory Week'!$D$2:$E$32,2,0)),"",VLOOKUP($D580&amp;"",'Advisory Week'!$D$2:$E$32,2,0))</f>
        <v/>
      </c>
      <c r="X580" s="27"/>
      <c r="Y580" s="29" t="str">
        <f>IF(ISNA(IF((VLOOKUP($D580,'B-A-B'!$E$2:$F$70,2,0))=1,1,0)),"",VLOOKUP($D580,'B-A-B'!$E$2:$F$70,2,0))</f>
        <v/>
      </c>
      <c r="Z580" s="27"/>
      <c r="AA580" s="27"/>
      <c r="AB580" s="27" t="str">
        <f t="shared" si="0"/>
        <v/>
      </c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</row>
    <row r="581" spans="1:44" ht="15">
      <c r="A581" s="21">
        <f>Membership!$A585</f>
        <v>0</v>
      </c>
      <c r="B581" s="21">
        <f>Membership!$B585</f>
        <v>0</v>
      </c>
      <c r="C581" s="27">
        <f>Membership!$C585</f>
        <v>0</v>
      </c>
      <c r="D581" s="24">
        <f>Membership!$D585</f>
        <v>0</v>
      </c>
      <c r="E581" s="27" t="str">
        <f>IF(ISNA(VLOOKUP($D581&amp;"",'GM1'!$G$2:$H$64,2,0)),"",VLOOKUP($D581&amp;"",'GM1'!$G$2:$H$64,2,0))</f>
        <v/>
      </c>
      <c r="F581" s="24" t="str">
        <f>IF(ISNA(VLOOKUP($D581&amp;"",'GM2'!$G$2:$H$64,2,0)),"",VLOOKUP($D581&amp;"",'GM2'!$G$2:$H$64,2,0))</f>
        <v/>
      </c>
      <c r="G581" s="28" t="str">
        <f>IF(ISNA(VLOOKUP($D581&amp;"",'GM3'!$G$2:$H$20,2,0)),"",VLOOKUP($D581&amp;"",'GM3'!$G$2:$H$20,2,0))</f>
        <v/>
      </c>
      <c r="H581" s="21" t="str">
        <f>IF(ISNA(IF((VLOOKUP($D581,'SN1'!$E$2:$F$46,2,0))=1,1,0)),"",VLOOKUP($D581,'SN1'!$E$2:$F$46,2,0))</f>
        <v/>
      </c>
      <c r="I581" s="24" t="str">
        <f>IF(ISNA(IF((VLOOKUP($D581,'SN2'!$E$2:$F$51,2,0))=1,1,0)),"",VLOOKUP($D581,'SN2'!$E$2:$F$51,2,0))</f>
        <v/>
      </c>
      <c r="J581" s="24" t="str">
        <f>IF(ISNA(IF((VLOOKUP($D581,'SN3'!$E$2:$F$43,2,0))=1,2,0)),"",VLOOKUP($D581,'SN3'!$E$2:$F$43,2,0))</f>
        <v/>
      </c>
      <c r="K581" s="24" t="str">
        <f>IF(ISNA(IF((VLOOKUP($D581,'SN4'!$E$2:$F$37,2,0))=1,1,0)),"",VLOOKUP($D581,'SN4'!$E$2:$F$37,2,0))</f>
        <v/>
      </c>
      <c r="L581" s="21" t="str">
        <f>IF(ISNA(IF((VLOOKUP($D581,'GN1'!$F$2:$G$47,2,0))=1,1,0)),"",VLOOKUP($D581,'GN1'!$F$2:$G$47,2,0))</f>
        <v/>
      </c>
      <c r="M581" s="27" t="str">
        <f>IF(ISNA(IF((VLOOKUP($D581,'GN2'!$E$2:$F$37,2,0))=1,1,0)),"",VLOOKUP($D581,'GN2'!$E$2:$F$37,2,0))</f>
        <v/>
      </c>
      <c r="N581" s="27" t="str">
        <f>IF(ISNA(IF((VLOOKUP($D581,'GN3'!$E$2:$F$61,2,0))=1,1,0)),"",VLOOKUP($D581,'GN3'!$E$2:$F$61,2,0))</f>
        <v/>
      </c>
      <c r="O581" s="29" t="str">
        <f>IF(ISNA(IF((VLOOKUP($D581,'GN4'!$E$3:$F$38,2,0))=1,1,0)),"",VLOOKUP($D581,'GN4'!$E$3:$F$38,2,0))</f>
        <v/>
      </c>
      <c r="P581" s="27"/>
      <c r="Q581" s="27"/>
      <c r="R581" s="27"/>
      <c r="S581" s="27"/>
      <c r="T581" s="27"/>
      <c r="U581" s="27"/>
      <c r="V581" s="27" t="str">
        <f>IF(ISNA(IF((VLOOKUP($D581,Chilicookoff!$C$2:$E$37,3,0))=1,1,0)),"",VLOOKUP($D581,Chilicookoff!$C$2:$E$37,3,0))</f>
        <v/>
      </c>
      <c r="W581" s="29" t="str">
        <f>IF(ISNA(VLOOKUP($D581&amp;"",'Advisory Week'!$D$2:$E$32,2,0)),"",VLOOKUP($D581&amp;"",'Advisory Week'!$D$2:$E$32,2,0))</f>
        <v/>
      </c>
      <c r="X581" s="27"/>
      <c r="Y581" s="29" t="str">
        <f>IF(ISNA(IF((VLOOKUP($D581,'B-A-B'!$E$2:$F$70,2,0))=1,1,0)),"",VLOOKUP($D581,'B-A-B'!$E$2:$F$70,2,0))</f>
        <v/>
      </c>
      <c r="Z581" s="27"/>
      <c r="AA581" s="27"/>
      <c r="AB581" s="27" t="str">
        <f t="shared" si="0"/>
        <v/>
      </c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</row>
    <row r="582" spans="1:44" ht="15">
      <c r="A582" s="21">
        <f>Membership!$A586</f>
        <v>0</v>
      </c>
      <c r="B582" s="21">
        <f>Membership!$B586</f>
        <v>0</v>
      </c>
      <c r="C582" s="27">
        <f>Membership!$C586</f>
        <v>0</v>
      </c>
      <c r="D582" s="24">
        <f>Membership!$D586</f>
        <v>0</v>
      </c>
      <c r="E582" s="27" t="str">
        <f>IF(ISNA(VLOOKUP($D582&amp;"",'GM1'!$G$2:$H$64,2,0)),"",VLOOKUP($D582&amp;"",'GM1'!$G$2:$H$64,2,0))</f>
        <v/>
      </c>
      <c r="F582" s="24" t="str">
        <f>IF(ISNA(VLOOKUP($D582&amp;"",'GM2'!$G$2:$H$64,2,0)),"",VLOOKUP($D582&amp;"",'GM2'!$G$2:$H$64,2,0))</f>
        <v/>
      </c>
      <c r="G582" s="28" t="str">
        <f>IF(ISNA(VLOOKUP($D582&amp;"",'GM3'!$G$2:$H$20,2,0)),"",VLOOKUP($D582&amp;"",'GM3'!$G$2:$H$20,2,0))</f>
        <v/>
      </c>
      <c r="H582" s="21" t="str">
        <f>IF(ISNA(IF((VLOOKUP($D582,'SN1'!$E$2:$F$46,2,0))=1,1,0)),"",VLOOKUP($D582,'SN1'!$E$2:$F$46,2,0))</f>
        <v/>
      </c>
      <c r="I582" s="24" t="str">
        <f>IF(ISNA(IF((VLOOKUP($D582,'SN2'!$E$2:$F$51,2,0))=1,1,0)),"",VLOOKUP($D582,'SN2'!$E$2:$F$51,2,0))</f>
        <v/>
      </c>
      <c r="J582" s="24" t="str">
        <f>IF(ISNA(IF((VLOOKUP($D582,'SN3'!$E$2:$F$43,2,0))=1,2,0)),"",VLOOKUP($D582,'SN3'!$E$2:$F$43,2,0))</f>
        <v/>
      </c>
      <c r="K582" s="24" t="str">
        <f>IF(ISNA(IF((VLOOKUP($D582,'SN4'!$E$2:$F$37,2,0))=1,1,0)),"",VLOOKUP($D582,'SN4'!$E$2:$F$37,2,0))</f>
        <v/>
      </c>
      <c r="L582" s="21" t="str">
        <f>IF(ISNA(IF((VLOOKUP($D582,'GN1'!$F$2:$G$47,2,0))=1,1,0)),"",VLOOKUP($D582,'GN1'!$F$2:$G$47,2,0))</f>
        <v/>
      </c>
      <c r="M582" s="27" t="str">
        <f>IF(ISNA(IF((VLOOKUP($D582,'GN2'!$E$2:$F$37,2,0))=1,1,0)),"",VLOOKUP($D582,'GN2'!$E$2:$F$37,2,0))</f>
        <v/>
      </c>
      <c r="N582" s="27" t="str">
        <f>IF(ISNA(IF((VLOOKUP($D582,'GN3'!$E$2:$F$61,2,0))=1,1,0)),"",VLOOKUP($D582,'GN3'!$E$2:$F$61,2,0))</f>
        <v/>
      </c>
      <c r="O582" s="29" t="str">
        <f>IF(ISNA(IF((VLOOKUP($D582,'GN4'!$E$3:$F$38,2,0))=1,1,0)),"",VLOOKUP($D582,'GN4'!$E$3:$F$38,2,0))</f>
        <v/>
      </c>
      <c r="P582" s="27"/>
      <c r="Q582" s="27"/>
      <c r="R582" s="27"/>
      <c r="S582" s="27"/>
      <c r="T582" s="27"/>
      <c r="U582" s="27"/>
      <c r="V582" s="27" t="str">
        <f>IF(ISNA(IF((VLOOKUP($D582,Chilicookoff!$C$2:$E$37,3,0))=1,1,0)),"",VLOOKUP($D582,Chilicookoff!$C$2:$E$37,3,0))</f>
        <v/>
      </c>
      <c r="W582" s="29" t="str">
        <f>IF(ISNA(VLOOKUP($D582&amp;"",'Advisory Week'!$D$2:$E$32,2,0)),"",VLOOKUP($D582&amp;"",'Advisory Week'!$D$2:$E$32,2,0))</f>
        <v/>
      </c>
      <c r="X582" s="27"/>
      <c r="Y582" s="29" t="str">
        <f>IF(ISNA(IF((VLOOKUP($D582,'B-A-B'!$E$2:$F$70,2,0))=1,1,0)),"",VLOOKUP($D582,'B-A-B'!$E$2:$F$70,2,0))</f>
        <v/>
      </c>
      <c r="Z582" s="27"/>
      <c r="AA582" s="27"/>
      <c r="AB582" s="27" t="str">
        <f t="shared" si="0"/>
        <v/>
      </c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</row>
    <row r="583" spans="1:44" ht="15">
      <c r="A583" s="21">
        <f>Membership!$A587</f>
        <v>0</v>
      </c>
      <c r="B583" s="21">
        <f>Membership!$B587</f>
        <v>0</v>
      </c>
      <c r="C583" s="27">
        <f>Membership!$C587</f>
        <v>0</v>
      </c>
      <c r="D583" s="24">
        <f>Membership!$D587</f>
        <v>0</v>
      </c>
      <c r="E583" s="27" t="str">
        <f>IF(ISNA(VLOOKUP($D583&amp;"",'GM1'!$G$2:$H$64,2,0)),"",VLOOKUP($D583&amp;"",'GM1'!$G$2:$H$64,2,0))</f>
        <v/>
      </c>
      <c r="F583" s="24" t="str">
        <f>IF(ISNA(VLOOKUP($D583&amp;"",'GM2'!$G$2:$H$64,2,0)),"",VLOOKUP($D583&amp;"",'GM2'!$G$2:$H$64,2,0))</f>
        <v/>
      </c>
      <c r="G583" s="28" t="str">
        <f>IF(ISNA(VLOOKUP($D583&amp;"",'GM3'!$G$2:$H$20,2,0)),"",VLOOKUP($D583&amp;"",'GM3'!$G$2:$H$20,2,0))</f>
        <v/>
      </c>
      <c r="H583" s="21" t="str">
        <f>IF(ISNA(IF((VLOOKUP($D583,'SN1'!$E$2:$F$46,2,0))=1,1,0)),"",VLOOKUP($D583,'SN1'!$E$2:$F$46,2,0))</f>
        <v/>
      </c>
      <c r="I583" s="24" t="str">
        <f>IF(ISNA(IF((VLOOKUP($D583,'SN2'!$E$2:$F$51,2,0))=1,1,0)),"",VLOOKUP($D583,'SN2'!$E$2:$F$51,2,0))</f>
        <v/>
      </c>
      <c r="J583" s="24" t="str">
        <f>IF(ISNA(IF((VLOOKUP($D583,'SN3'!$E$2:$F$43,2,0))=1,2,0)),"",VLOOKUP($D583,'SN3'!$E$2:$F$43,2,0))</f>
        <v/>
      </c>
      <c r="K583" s="24" t="str">
        <f>IF(ISNA(IF((VLOOKUP($D583,'SN4'!$E$2:$F$37,2,0))=1,1,0)),"",VLOOKUP($D583,'SN4'!$E$2:$F$37,2,0))</f>
        <v/>
      </c>
      <c r="L583" s="21" t="str">
        <f>IF(ISNA(IF((VLOOKUP($D583,'GN1'!$F$2:$G$47,2,0))=1,1,0)),"",VLOOKUP($D583,'GN1'!$F$2:$G$47,2,0))</f>
        <v/>
      </c>
      <c r="M583" s="27" t="str">
        <f>IF(ISNA(IF((VLOOKUP($D583,'GN2'!$E$2:$F$37,2,0))=1,1,0)),"",VLOOKUP($D583,'GN2'!$E$2:$F$37,2,0))</f>
        <v/>
      </c>
      <c r="N583" s="27" t="str">
        <f>IF(ISNA(IF((VLOOKUP($D583,'GN3'!$E$2:$F$61,2,0))=1,1,0)),"",VLOOKUP($D583,'GN3'!$E$2:$F$61,2,0))</f>
        <v/>
      </c>
      <c r="O583" s="29" t="str">
        <f>IF(ISNA(IF((VLOOKUP($D583,'GN4'!$E$3:$F$38,2,0))=1,1,0)),"",VLOOKUP($D583,'GN4'!$E$3:$F$38,2,0))</f>
        <v/>
      </c>
      <c r="P583" s="27"/>
      <c r="Q583" s="27"/>
      <c r="R583" s="27"/>
      <c r="S583" s="27"/>
      <c r="T583" s="27"/>
      <c r="U583" s="27"/>
      <c r="V583" s="27" t="str">
        <f>IF(ISNA(IF((VLOOKUP($D583,Chilicookoff!$C$2:$E$37,3,0))=1,1,0)),"",VLOOKUP($D583,Chilicookoff!$C$2:$E$37,3,0))</f>
        <v/>
      </c>
      <c r="W583" s="29" t="str">
        <f>IF(ISNA(VLOOKUP($D583&amp;"",'Advisory Week'!$D$2:$E$32,2,0)),"",VLOOKUP($D583&amp;"",'Advisory Week'!$D$2:$E$32,2,0))</f>
        <v/>
      </c>
      <c r="X583" s="27"/>
      <c r="Y583" s="29" t="str">
        <f>IF(ISNA(IF((VLOOKUP($D583,'B-A-B'!$E$2:$F$70,2,0))=1,1,0)),"",VLOOKUP($D583,'B-A-B'!$E$2:$F$70,2,0))</f>
        <v/>
      </c>
      <c r="Z583" s="27"/>
      <c r="AA583" s="27"/>
      <c r="AB583" s="27" t="str">
        <f t="shared" si="0"/>
        <v/>
      </c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</row>
    <row r="584" spans="1:44" ht="15">
      <c r="A584" s="21">
        <f>Membership!$A588</f>
        <v>0</v>
      </c>
      <c r="B584" s="21">
        <f>Membership!$B588</f>
        <v>0</v>
      </c>
      <c r="C584" s="27">
        <f>Membership!$C588</f>
        <v>0</v>
      </c>
      <c r="D584" s="24">
        <f>Membership!$D588</f>
        <v>0</v>
      </c>
      <c r="E584" s="27" t="str">
        <f>IF(ISNA(VLOOKUP($D584&amp;"",'GM1'!$G$2:$H$64,2,0)),"",VLOOKUP($D584&amp;"",'GM1'!$G$2:$H$64,2,0))</f>
        <v/>
      </c>
      <c r="F584" s="24" t="str">
        <f>IF(ISNA(VLOOKUP($D584&amp;"",'GM2'!$G$2:$H$64,2,0)),"",VLOOKUP($D584&amp;"",'GM2'!$G$2:$H$64,2,0))</f>
        <v/>
      </c>
      <c r="G584" s="28" t="str">
        <f>IF(ISNA(VLOOKUP($D584&amp;"",'GM3'!$G$2:$H$20,2,0)),"",VLOOKUP($D584&amp;"",'GM3'!$G$2:$H$20,2,0))</f>
        <v/>
      </c>
      <c r="H584" s="21" t="str">
        <f>IF(ISNA(IF((VLOOKUP($D584,'SN1'!$E$2:$F$46,2,0))=1,1,0)),"",VLOOKUP($D584,'SN1'!$E$2:$F$46,2,0))</f>
        <v/>
      </c>
      <c r="I584" s="24" t="str">
        <f>IF(ISNA(IF((VLOOKUP($D584,'SN2'!$E$2:$F$51,2,0))=1,1,0)),"",VLOOKUP($D584,'SN2'!$E$2:$F$51,2,0))</f>
        <v/>
      </c>
      <c r="J584" s="24" t="str">
        <f>IF(ISNA(IF((VLOOKUP($D584,'SN3'!$E$2:$F$43,2,0))=1,2,0)),"",VLOOKUP($D584,'SN3'!$E$2:$F$43,2,0))</f>
        <v/>
      </c>
      <c r="K584" s="24" t="str">
        <f>IF(ISNA(IF((VLOOKUP($D584,'SN4'!$E$2:$F$37,2,0))=1,1,0)),"",VLOOKUP($D584,'SN4'!$E$2:$F$37,2,0))</f>
        <v/>
      </c>
      <c r="L584" s="21" t="str">
        <f>IF(ISNA(IF((VLOOKUP($D584,'GN1'!$F$2:$G$47,2,0))=1,1,0)),"",VLOOKUP($D584,'GN1'!$F$2:$G$47,2,0))</f>
        <v/>
      </c>
      <c r="M584" s="27" t="str">
        <f>IF(ISNA(IF((VLOOKUP($D584,'GN2'!$E$2:$F$37,2,0))=1,1,0)),"",VLOOKUP($D584,'GN2'!$E$2:$F$37,2,0))</f>
        <v/>
      </c>
      <c r="N584" s="27" t="str">
        <f>IF(ISNA(IF((VLOOKUP($D584,'GN3'!$E$2:$F$61,2,0))=1,1,0)),"",VLOOKUP($D584,'GN3'!$E$2:$F$61,2,0))</f>
        <v/>
      </c>
      <c r="O584" s="29" t="str">
        <f>IF(ISNA(IF((VLOOKUP($D584,'GN4'!$E$3:$F$38,2,0))=1,1,0)),"",VLOOKUP($D584,'GN4'!$E$3:$F$38,2,0))</f>
        <v/>
      </c>
      <c r="P584" s="27"/>
      <c r="Q584" s="27"/>
      <c r="R584" s="27"/>
      <c r="S584" s="27"/>
      <c r="T584" s="27"/>
      <c r="U584" s="27"/>
      <c r="V584" s="27" t="str">
        <f>IF(ISNA(IF((VLOOKUP($D584,Chilicookoff!$C$2:$E$37,3,0))=1,1,0)),"",VLOOKUP($D584,Chilicookoff!$C$2:$E$37,3,0))</f>
        <v/>
      </c>
      <c r="W584" s="29" t="str">
        <f>IF(ISNA(VLOOKUP($D584&amp;"",'Advisory Week'!$D$2:$E$32,2,0)),"",VLOOKUP($D584&amp;"",'Advisory Week'!$D$2:$E$32,2,0))</f>
        <v/>
      </c>
      <c r="X584" s="27"/>
      <c r="Y584" s="29" t="str">
        <f>IF(ISNA(IF((VLOOKUP($D584,'B-A-B'!$E$2:$F$70,2,0))=1,1,0)),"",VLOOKUP($D584,'B-A-B'!$E$2:$F$70,2,0))</f>
        <v/>
      </c>
      <c r="Z584" s="27"/>
      <c r="AA584" s="27"/>
      <c r="AB584" s="27" t="str">
        <f t="shared" si="0"/>
        <v/>
      </c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</row>
    <row r="585" spans="1:44" ht="15">
      <c r="A585" s="21">
        <f>Membership!$A589</f>
        <v>0</v>
      </c>
      <c r="B585" s="21">
        <f>Membership!$B589</f>
        <v>0</v>
      </c>
      <c r="C585" s="27">
        <f>Membership!$C589</f>
        <v>0</v>
      </c>
      <c r="D585" s="24">
        <f>Membership!$D589</f>
        <v>0</v>
      </c>
      <c r="E585" s="27" t="str">
        <f>IF(ISNA(VLOOKUP($D585&amp;"",'GM1'!$G$2:$H$64,2,0)),"",VLOOKUP($D585&amp;"",'GM1'!$G$2:$H$64,2,0))</f>
        <v/>
      </c>
      <c r="F585" s="24" t="str">
        <f>IF(ISNA(VLOOKUP($D585&amp;"",'GM2'!$G$2:$H$64,2,0)),"",VLOOKUP($D585&amp;"",'GM2'!$G$2:$H$64,2,0))</f>
        <v/>
      </c>
      <c r="G585" s="28" t="str">
        <f>IF(ISNA(VLOOKUP($D585&amp;"",'GM3'!$G$2:$H$20,2,0)),"",VLOOKUP($D585&amp;"",'GM3'!$G$2:$H$20,2,0))</f>
        <v/>
      </c>
      <c r="H585" s="21" t="str">
        <f>IF(ISNA(IF((VLOOKUP($D585,'SN1'!$E$2:$F$46,2,0))=1,1,0)),"",VLOOKUP($D585,'SN1'!$E$2:$F$46,2,0))</f>
        <v/>
      </c>
      <c r="I585" s="24" t="str">
        <f>IF(ISNA(IF((VLOOKUP($D585,'SN2'!$E$2:$F$51,2,0))=1,1,0)),"",VLOOKUP($D585,'SN2'!$E$2:$F$51,2,0))</f>
        <v/>
      </c>
      <c r="J585" s="24" t="str">
        <f>IF(ISNA(IF((VLOOKUP($D585,'SN3'!$E$2:$F$43,2,0))=1,2,0)),"",VLOOKUP($D585,'SN3'!$E$2:$F$43,2,0))</f>
        <v/>
      </c>
      <c r="K585" s="24" t="str">
        <f>IF(ISNA(IF((VLOOKUP($D585,'SN4'!$E$2:$F$37,2,0))=1,1,0)),"",VLOOKUP($D585,'SN4'!$E$2:$F$37,2,0))</f>
        <v/>
      </c>
      <c r="L585" s="21" t="str">
        <f>IF(ISNA(IF((VLOOKUP($D585,'GN1'!$F$2:$G$47,2,0))=1,1,0)),"",VLOOKUP($D585,'GN1'!$F$2:$G$47,2,0))</f>
        <v/>
      </c>
      <c r="M585" s="27" t="str">
        <f>IF(ISNA(IF((VLOOKUP($D585,'GN2'!$E$2:$F$37,2,0))=1,1,0)),"",VLOOKUP($D585,'GN2'!$E$2:$F$37,2,0))</f>
        <v/>
      </c>
      <c r="N585" s="27" t="str">
        <f>IF(ISNA(IF((VLOOKUP($D585,'GN3'!$E$2:$F$61,2,0))=1,1,0)),"",VLOOKUP($D585,'GN3'!$E$2:$F$61,2,0))</f>
        <v/>
      </c>
      <c r="O585" s="29" t="str">
        <f>IF(ISNA(IF((VLOOKUP($D585,'GN4'!$E$3:$F$38,2,0))=1,1,0)),"",VLOOKUP($D585,'GN4'!$E$3:$F$38,2,0))</f>
        <v/>
      </c>
      <c r="P585" s="27"/>
      <c r="Q585" s="27"/>
      <c r="R585" s="27"/>
      <c r="S585" s="27"/>
      <c r="T585" s="27"/>
      <c r="U585" s="27"/>
      <c r="V585" s="27" t="str">
        <f>IF(ISNA(IF((VLOOKUP($D585,Chilicookoff!$C$2:$E$37,3,0))=1,1,0)),"",VLOOKUP($D585,Chilicookoff!$C$2:$E$37,3,0))</f>
        <v/>
      </c>
      <c r="W585" s="29" t="str">
        <f>IF(ISNA(VLOOKUP($D585&amp;"",'Advisory Week'!$D$2:$E$32,2,0)),"",VLOOKUP($D585&amp;"",'Advisory Week'!$D$2:$E$32,2,0))</f>
        <v/>
      </c>
      <c r="X585" s="27"/>
      <c r="Y585" s="29" t="str">
        <f>IF(ISNA(IF((VLOOKUP($D585,'B-A-B'!$E$2:$F$70,2,0))=1,1,0)),"",VLOOKUP($D585,'B-A-B'!$E$2:$F$70,2,0))</f>
        <v/>
      </c>
      <c r="Z585" s="27"/>
      <c r="AA585" s="27"/>
      <c r="AB585" s="27" t="str">
        <f t="shared" si="0"/>
        <v/>
      </c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</row>
    <row r="586" spans="1:44" ht="15">
      <c r="A586" s="21">
        <f>Membership!$A590</f>
        <v>0</v>
      </c>
      <c r="B586" s="21">
        <f>Membership!$B590</f>
        <v>0</v>
      </c>
      <c r="C586" s="27">
        <f>Membership!$C590</f>
        <v>0</v>
      </c>
      <c r="D586" s="24">
        <f>Membership!$D590</f>
        <v>0</v>
      </c>
      <c r="E586" s="27" t="str">
        <f>IF(ISNA(VLOOKUP($D586&amp;"",'GM1'!$G$2:$H$64,2,0)),"",VLOOKUP($D586&amp;"",'GM1'!$G$2:$H$64,2,0))</f>
        <v/>
      </c>
      <c r="F586" s="24" t="str">
        <f>IF(ISNA(VLOOKUP($D586&amp;"",'GM2'!$G$2:$H$64,2,0)),"",VLOOKUP($D586&amp;"",'GM2'!$G$2:$H$64,2,0))</f>
        <v/>
      </c>
      <c r="G586" s="28" t="str">
        <f>IF(ISNA(VLOOKUP($D586&amp;"",'GM3'!$G$2:$H$20,2,0)),"",VLOOKUP($D586&amp;"",'GM3'!$G$2:$H$20,2,0))</f>
        <v/>
      </c>
      <c r="H586" s="21" t="str">
        <f>IF(ISNA(IF((VLOOKUP($D586,'SN1'!$E$2:$F$46,2,0))=1,1,0)),"",VLOOKUP($D586,'SN1'!$E$2:$F$46,2,0))</f>
        <v/>
      </c>
      <c r="I586" s="24" t="str">
        <f>IF(ISNA(IF((VLOOKUP($D586,'SN2'!$E$2:$F$51,2,0))=1,1,0)),"",VLOOKUP($D586,'SN2'!$E$2:$F$51,2,0))</f>
        <v/>
      </c>
      <c r="J586" s="24" t="str">
        <f>IF(ISNA(IF((VLOOKUP($D586,'SN3'!$E$2:$F$43,2,0))=1,2,0)),"",VLOOKUP($D586,'SN3'!$E$2:$F$43,2,0))</f>
        <v/>
      </c>
      <c r="K586" s="24" t="str">
        <f>IF(ISNA(IF((VLOOKUP($D586,'SN4'!$E$2:$F$37,2,0))=1,1,0)),"",VLOOKUP($D586,'SN4'!$E$2:$F$37,2,0))</f>
        <v/>
      </c>
      <c r="L586" s="21" t="str">
        <f>IF(ISNA(IF((VLOOKUP($D586,'GN1'!$F$2:$G$47,2,0))=1,1,0)),"",VLOOKUP($D586,'GN1'!$F$2:$G$47,2,0))</f>
        <v/>
      </c>
      <c r="M586" s="27" t="str">
        <f>IF(ISNA(IF((VLOOKUP($D586,'GN2'!$E$2:$F$37,2,0))=1,1,0)),"",VLOOKUP($D586,'GN2'!$E$2:$F$37,2,0))</f>
        <v/>
      </c>
      <c r="N586" s="27" t="str">
        <f>IF(ISNA(IF((VLOOKUP($D586,'GN3'!$E$2:$F$61,2,0))=1,1,0)),"",VLOOKUP($D586,'GN3'!$E$2:$F$61,2,0))</f>
        <v/>
      </c>
      <c r="O586" s="29" t="str">
        <f>IF(ISNA(IF((VLOOKUP($D586,'GN4'!$E$3:$F$38,2,0))=1,1,0)),"",VLOOKUP($D586,'GN4'!$E$3:$F$38,2,0))</f>
        <v/>
      </c>
      <c r="P586" s="27"/>
      <c r="Q586" s="27"/>
      <c r="R586" s="27"/>
      <c r="S586" s="27"/>
      <c r="T586" s="27"/>
      <c r="U586" s="27"/>
      <c r="V586" s="27" t="str">
        <f>IF(ISNA(IF((VLOOKUP($D586,Chilicookoff!$C$2:$E$37,3,0))=1,1,0)),"",VLOOKUP($D586,Chilicookoff!$C$2:$E$37,3,0))</f>
        <v/>
      </c>
      <c r="W586" s="29" t="str">
        <f>IF(ISNA(VLOOKUP($D586&amp;"",'Advisory Week'!$D$2:$E$32,2,0)),"",VLOOKUP($D586&amp;"",'Advisory Week'!$D$2:$E$32,2,0))</f>
        <v/>
      </c>
      <c r="X586" s="27"/>
      <c r="Y586" s="29" t="str">
        <f>IF(ISNA(IF((VLOOKUP($D586,'B-A-B'!$E$2:$F$70,2,0))=1,1,0)),"",VLOOKUP($D586,'B-A-B'!$E$2:$F$70,2,0))</f>
        <v/>
      </c>
      <c r="Z586" s="27"/>
      <c r="AA586" s="27"/>
      <c r="AB586" s="27" t="str">
        <f t="shared" si="0"/>
        <v/>
      </c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</row>
    <row r="587" spans="1:44" ht="15">
      <c r="A587" s="21">
        <f>Membership!$A591</f>
        <v>0</v>
      </c>
      <c r="B587" s="21">
        <f>Membership!$B591</f>
        <v>0</v>
      </c>
      <c r="C587" s="27">
        <f>Membership!$C591</f>
        <v>0</v>
      </c>
      <c r="D587" s="24">
        <f>Membership!$D591</f>
        <v>0</v>
      </c>
      <c r="E587" s="27" t="str">
        <f>IF(ISNA(VLOOKUP($D587&amp;"",'GM1'!$G$2:$H$64,2,0)),"",VLOOKUP($D587&amp;"",'GM1'!$G$2:$H$64,2,0))</f>
        <v/>
      </c>
      <c r="F587" s="24" t="str">
        <f>IF(ISNA(VLOOKUP($D587&amp;"",'GM2'!$G$2:$H$64,2,0)),"",VLOOKUP($D587&amp;"",'GM2'!$G$2:$H$64,2,0))</f>
        <v/>
      </c>
      <c r="G587" s="28" t="str">
        <f>IF(ISNA(VLOOKUP($D587&amp;"",'GM3'!$G$2:$H$20,2,0)),"",VLOOKUP($D587&amp;"",'GM3'!$G$2:$H$20,2,0))</f>
        <v/>
      </c>
      <c r="H587" s="21" t="str">
        <f>IF(ISNA(IF((VLOOKUP($D587,'SN1'!$E$2:$F$46,2,0))=1,1,0)),"",VLOOKUP($D587,'SN1'!$E$2:$F$46,2,0))</f>
        <v/>
      </c>
      <c r="I587" s="24" t="str">
        <f>IF(ISNA(IF((VLOOKUP($D587,'SN2'!$E$2:$F$51,2,0))=1,1,0)),"",VLOOKUP($D587,'SN2'!$E$2:$F$51,2,0))</f>
        <v/>
      </c>
      <c r="J587" s="24" t="str">
        <f>IF(ISNA(IF((VLOOKUP($D587,'SN3'!$E$2:$F$43,2,0))=1,2,0)),"",VLOOKUP($D587,'SN3'!$E$2:$F$43,2,0))</f>
        <v/>
      </c>
      <c r="K587" s="24" t="str">
        <f>IF(ISNA(IF((VLOOKUP($D587,'SN4'!$E$2:$F$37,2,0))=1,1,0)),"",VLOOKUP($D587,'SN4'!$E$2:$F$37,2,0))</f>
        <v/>
      </c>
      <c r="L587" s="21" t="str">
        <f>IF(ISNA(IF((VLOOKUP($D587,'GN1'!$F$2:$G$47,2,0))=1,1,0)),"",VLOOKUP($D587,'GN1'!$F$2:$G$47,2,0))</f>
        <v/>
      </c>
      <c r="M587" s="27" t="str">
        <f>IF(ISNA(IF((VLOOKUP($D587,'GN2'!$E$2:$F$37,2,0))=1,1,0)),"",VLOOKUP($D587,'GN2'!$E$2:$F$37,2,0))</f>
        <v/>
      </c>
      <c r="N587" s="27" t="str">
        <f>IF(ISNA(IF((VLOOKUP($D587,'GN3'!$E$2:$F$61,2,0))=1,1,0)),"",VLOOKUP($D587,'GN3'!$E$2:$F$61,2,0))</f>
        <v/>
      </c>
      <c r="O587" s="29" t="str">
        <f>IF(ISNA(IF((VLOOKUP($D587,'GN4'!$E$3:$F$38,2,0))=1,1,0)),"",VLOOKUP($D587,'GN4'!$E$3:$F$38,2,0))</f>
        <v/>
      </c>
      <c r="P587" s="27"/>
      <c r="Q587" s="27"/>
      <c r="R587" s="27"/>
      <c r="S587" s="27"/>
      <c r="T587" s="27"/>
      <c r="U587" s="27"/>
      <c r="V587" s="27" t="str">
        <f>IF(ISNA(IF((VLOOKUP($D587,Chilicookoff!$C$2:$E$37,3,0))=1,1,0)),"",VLOOKUP($D587,Chilicookoff!$C$2:$E$37,3,0))</f>
        <v/>
      </c>
      <c r="W587" s="29" t="str">
        <f>IF(ISNA(VLOOKUP($D587&amp;"",'Advisory Week'!$D$2:$E$32,2,0)),"",VLOOKUP($D587&amp;"",'Advisory Week'!$D$2:$E$32,2,0))</f>
        <v/>
      </c>
      <c r="X587" s="27"/>
      <c r="Y587" s="29" t="str">
        <f>IF(ISNA(IF((VLOOKUP($D587,'B-A-B'!$E$2:$F$70,2,0))=1,1,0)),"",VLOOKUP($D587,'B-A-B'!$E$2:$F$70,2,0))</f>
        <v/>
      </c>
      <c r="Z587" s="27"/>
      <c r="AA587" s="27"/>
      <c r="AB587" s="27" t="str">
        <f t="shared" si="0"/>
        <v/>
      </c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</row>
    <row r="588" spans="1:44" ht="15">
      <c r="A588" s="21">
        <f>Membership!$A592</f>
        <v>0</v>
      </c>
      <c r="B588" s="21">
        <f>Membership!$B592</f>
        <v>0</v>
      </c>
      <c r="C588" s="27">
        <f>Membership!$C592</f>
        <v>0</v>
      </c>
      <c r="D588" s="24">
        <f>Membership!$D592</f>
        <v>0</v>
      </c>
      <c r="E588" s="27" t="str">
        <f>IF(ISNA(VLOOKUP($D588&amp;"",'GM1'!$G$2:$H$64,2,0)),"",VLOOKUP($D588&amp;"",'GM1'!$G$2:$H$64,2,0))</f>
        <v/>
      </c>
      <c r="F588" s="24" t="str">
        <f>IF(ISNA(VLOOKUP($D588&amp;"",'GM2'!$G$2:$H$64,2,0)),"",VLOOKUP($D588&amp;"",'GM2'!$G$2:$H$64,2,0))</f>
        <v/>
      </c>
      <c r="G588" s="28" t="str">
        <f>IF(ISNA(VLOOKUP($D588&amp;"",'GM3'!$G$2:$H$20,2,0)),"",VLOOKUP($D588&amp;"",'GM3'!$G$2:$H$20,2,0))</f>
        <v/>
      </c>
      <c r="H588" s="21" t="str">
        <f>IF(ISNA(IF((VLOOKUP($D588,'SN1'!$E$2:$F$46,2,0))=1,1,0)),"",VLOOKUP($D588,'SN1'!$E$2:$F$46,2,0))</f>
        <v/>
      </c>
      <c r="I588" s="24" t="str">
        <f>IF(ISNA(IF((VLOOKUP($D588,'SN2'!$E$2:$F$51,2,0))=1,1,0)),"",VLOOKUP($D588,'SN2'!$E$2:$F$51,2,0))</f>
        <v/>
      </c>
      <c r="J588" s="24" t="str">
        <f>IF(ISNA(IF((VLOOKUP($D588,'SN3'!$E$2:$F$43,2,0))=1,2,0)),"",VLOOKUP($D588,'SN3'!$E$2:$F$43,2,0))</f>
        <v/>
      </c>
      <c r="K588" s="24" t="str">
        <f>IF(ISNA(IF((VLOOKUP($D588,'SN4'!$E$2:$F$37,2,0))=1,1,0)),"",VLOOKUP($D588,'SN4'!$E$2:$F$37,2,0))</f>
        <v/>
      </c>
      <c r="L588" s="21" t="str">
        <f>IF(ISNA(IF((VLOOKUP($D588,'GN1'!$F$2:$G$47,2,0))=1,1,0)),"",VLOOKUP($D588,'GN1'!$F$2:$G$47,2,0))</f>
        <v/>
      </c>
      <c r="M588" s="27" t="str">
        <f>IF(ISNA(IF((VLOOKUP($D588,'GN2'!$E$2:$F$37,2,0))=1,1,0)),"",VLOOKUP($D588,'GN2'!$E$2:$F$37,2,0))</f>
        <v/>
      </c>
      <c r="N588" s="27" t="str">
        <f>IF(ISNA(IF((VLOOKUP($D588,'GN3'!$E$2:$F$61,2,0))=1,1,0)),"",VLOOKUP($D588,'GN3'!$E$2:$F$61,2,0))</f>
        <v/>
      </c>
      <c r="O588" s="29" t="str">
        <f>IF(ISNA(IF((VLOOKUP($D588,'GN4'!$E$3:$F$38,2,0))=1,1,0)),"",VLOOKUP($D588,'GN4'!$E$3:$F$38,2,0))</f>
        <v/>
      </c>
      <c r="P588" s="27"/>
      <c r="Q588" s="27"/>
      <c r="R588" s="27"/>
      <c r="S588" s="27"/>
      <c r="T588" s="27"/>
      <c r="U588" s="27"/>
      <c r="V588" s="27" t="str">
        <f>IF(ISNA(IF((VLOOKUP($D588,Chilicookoff!$C$2:$E$37,3,0))=1,1,0)),"",VLOOKUP($D588,Chilicookoff!$C$2:$E$37,3,0))</f>
        <v/>
      </c>
      <c r="W588" s="29" t="str">
        <f>IF(ISNA(VLOOKUP($D588&amp;"",'Advisory Week'!$D$2:$E$32,2,0)),"",VLOOKUP($D588&amp;"",'Advisory Week'!$D$2:$E$32,2,0))</f>
        <v/>
      </c>
      <c r="X588" s="27"/>
      <c r="Y588" s="29" t="str">
        <f>IF(ISNA(IF((VLOOKUP($D588,'B-A-B'!$E$2:$F$70,2,0))=1,1,0)),"",VLOOKUP($D588,'B-A-B'!$E$2:$F$70,2,0))</f>
        <v/>
      </c>
      <c r="Z588" s="27"/>
      <c r="AA588" s="27"/>
      <c r="AB588" s="27" t="str">
        <f t="shared" si="0"/>
        <v/>
      </c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</row>
    <row r="589" spans="1:44" ht="15">
      <c r="A589" s="21">
        <f>Membership!$A593</f>
        <v>0</v>
      </c>
      <c r="B589" s="21">
        <f>Membership!$B593</f>
        <v>0</v>
      </c>
      <c r="C589" s="27">
        <f>Membership!$C593</f>
        <v>0</v>
      </c>
      <c r="D589" s="24">
        <f>Membership!$D593</f>
        <v>0</v>
      </c>
      <c r="E589" s="27" t="str">
        <f>IF(ISNA(VLOOKUP($D589&amp;"",'GM1'!$G$2:$H$64,2,0)),"",VLOOKUP($D589&amp;"",'GM1'!$G$2:$H$64,2,0))</f>
        <v/>
      </c>
      <c r="F589" s="24" t="str">
        <f>IF(ISNA(VLOOKUP($D589&amp;"",'GM2'!$G$2:$H$64,2,0)),"",VLOOKUP($D589&amp;"",'GM2'!$G$2:$H$64,2,0))</f>
        <v/>
      </c>
      <c r="G589" s="28" t="str">
        <f>IF(ISNA(VLOOKUP($D589&amp;"",'GM3'!$G$2:$H$20,2,0)),"",VLOOKUP($D589&amp;"",'GM3'!$G$2:$H$20,2,0))</f>
        <v/>
      </c>
      <c r="H589" s="21" t="str">
        <f>IF(ISNA(IF((VLOOKUP($D589,'SN1'!$E$2:$F$46,2,0))=1,1,0)),"",VLOOKUP($D589,'SN1'!$E$2:$F$46,2,0))</f>
        <v/>
      </c>
      <c r="I589" s="24" t="str">
        <f>IF(ISNA(IF((VLOOKUP($D589,'SN2'!$E$2:$F$51,2,0))=1,1,0)),"",VLOOKUP($D589,'SN2'!$E$2:$F$51,2,0))</f>
        <v/>
      </c>
      <c r="J589" s="24" t="str">
        <f>IF(ISNA(IF((VLOOKUP($D589,'SN3'!$E$2:$F$43,2,0))=1,2,0)),"",VLOOKUP($D589,'SN3'!$E$2:$F$43,2,0))</f>
        <v/>
      </c>
      <c r="K589" s="24" t="str">
        <f>IF(ISNA(IF((VLOOKUP($D589,'SN4'!$E$2:$F$37,2,0))=1,1,0)),"",VLOOKUP($D589,'SN4'!$E$2:$F$37,2,0))</f>
        <v/>
      </c>
      <c r="L589" s="21" t="str">
        <f>IF(ISNA(IF((VLOOKUP($D589,'GN1'!$F$2:$G$47,2,0))=1,1,0)),"",VLOOKUP($D589,'GN1'!$F$2:$G$47,2,0))</f>
        <v/>
      </c>
      <c r="M589" s="27" t="str">
        <f>IF(ISNA(IF((VLOOKUP($D589,'GN2'!$E$2:$F$37,2,0))=1,1,0)),"",VLOOKUP($D589,'GN2'!$E$2:$F$37,2,0))</f>
        <v/>
      </c>
      <c r="N589" s="27" t="str">
        <f>IF(ISNA(IF((VLOOKUP($D589,'GN3'!$E$2:$F$61,2,0))=1,1,0)),"",VLOOKUP($D589,'GN3'!$E$2:$F$61,2,0))</f>
        <v/>
      </c>
      <c r="O589" s="29" t="str">
        <f>IF(ISNA(IF((VLOOKUP($D589,'GN4'!$E$3:$F$38,2,0))=1,1,0)),"",VLOOKUP($D589,'GN4'!$E$3:$F$38,2,0))</f>
        <v/>
      </c>
      <c r="P589" s="27"/>
      <c r="Q589" s="27"/>
      <c r="R589" s="27"/>
      <c r="S589" s="27"/>
      <c r="T589" s="27"/>
      <c r="U589" s="27"/>
      <c r="V589" s="27" t="str">
        <f>IF(ISNA(IF((VLOOKUP($D589,Chilicookoff!$C$2:$E$37,3,0))=1,1,0)),"",VLOOKUP($D589,Chilicookoff!$C$2:$E$37,3,0))</f>
        <v/>
      </c>
      <c r="W589" s="29" t="str">
        <f>IF(ISNA(VLOOKUP($D589&amp;"",'Advisory Week'!$D$2:$E$32,2,0)),"",VLOOKUP($D589&amp;"",'Advisory Week'!$D$2:$E$32,2,0))</f>
        <v/>
      </c>
      <c r="X589" s="27"/>
      <c r="Y589" s="29" t="str">
        <f>IF(ISNA(IF((VLOOKUP($D589,'B-A-B'!$E$2:$F$70,2,0))=1,1,0)),"",VLOOKUP($D589,'B-A-B'!$E$2:$F$70,2,0))</f>
        <v/>
      </c>
      <c r="Z589" s="27"/>
      <c r="AA589" s="27"/>
      <c r="AB589" s="27" t="str">
        <f t="shared" si="0"/>
        <v/>
      </c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</row>
    <row r="590" spans="1:44" ht="15">
      <c r="A590" s="21">
        <f>Membership!$A594</f>
        <v>0</v>
      </c>
      <c r="B590" s="21">
        <f>Membership!$B594</f>
        <v>0</v>
      </c>
      <c r="C590" s="27">
        <f>Membership!$C594</f>
        <v>0</v>
      </c>
      <c r="D590" s="24">
        <f>Membership!$D594</f>
        <v>0</v>
      </c>
      <c r="E590" s="27" t="str">
        <f>IF(ISNA(VLOOKUP($D590&amp;"",'GM1'!$G$2:$H$64,2,0)),"",VLOOKUP($D590&amp;"",'GM1'!$G$2:$H$64,2,0))</f>
        <v/>
      </c>
      <c r="F590" s="24" t="str">
        <f>IF(ISNA(VLOOKUP($D590&amp;"",'GM2'!$G$2:$H$64,2,0)),"",VLOOKUP($D590&amp;"",'GM2'!$G$2:$H$64,2,0))</f>
        <v/>
      </c>
      <c r="G590" s="28" t="str">
        <f>IF(ISNA(VLOOKUP($D590&amp;"",'GM3'!$G$2:$H$20,2,0)),"",VLOOKUP($D590&amp;"",'GM3'!$G$2:$H$20,2,0))</f>
        <v/>
      </c>
      <c r="H590" s="21" t="str">
        <f>IF(ISNA(IF((VLOOKUP($D590,'SN1'!$E$2:$F$46,2,0))=1,1,0)),"",VLOOKUP($D590,'SN1'!$E$2:$F$46,2,0))</f>
        <v/>
      </c>
      <c r="I590" s="24" t="str">
        <f>IF(ISNA(IF((VLOOKUP($D590,'SN2'!$E$2:$F$51,2,0))=1,1,0)),"",VLOOKUP($D590,'SN2'!$E$2:$F$51,2,0))</f>
        <v/>
      </c>
      <c r="J590" s="24" t="str">
        <f>IF(ISNA(IF((VLOOKUP($D590,'SN3'!$E$2:$F$43,2,0))=1,2,0)),"",VLOOKUP($D590,'SN3'!$E$2:$F$43,2,0))</f>
        <v/>
      </c>
      <c r="K590" s="24" t="str">
        <f>IF(ISNA(IF((VLOOKUP($D590,'SN4'!$E$2:$F$37,2,0))=1,1,0)),"",VLOOKUP($D590,'SN4'!$E$2:$F$37,2,0))</f>
        <v/>
      </c>
      <c r="L590" s="21" t="str">
        <f>IF(ISNA(IF((VLOOKUP($D590,'GN1'!$F$2:$G$47,2,0))=1,1,0)),"",VLOOKUP($D590,'GN1'!$F$2:$G$47,2,0))</f>
        <v/>
      </c>
      <c r="M590" s="27" t="str">
        <f>IF(ISNA(IF((VLOOKUP($D590,'GN2'!$E$2:$F$37,2,0))=1,1,0)),"",VLOOKUP($D590,'GN2'!$E$2:$F$37,2,0))</f>
        <v/>
      </c>
      <c r="N590" s="27" t="str">
        <f>IF(ISNA(IF((VLOOKUP($D590,'GN3'!$E$2:$F$61,2,0))=1,1,0)),"",VLOOKUP($D590,'GN3'!$E$2:$F$61,2,0))</f>
        <v/>
      </c>
      <c r="O590" s="29" t="str">
        <f>IF(ISNA(IF((VLOOKUP($D590,'GN4'!$E$3:$F$38,2,0))=1,1,0)),"",VLOOKUP($D590,'GN4'!$E$3:$F$38,2,0))</f>
        <v/>
      </c>
      <c r="P590" s="27"/>
      <c r="Q590" s="27"/>
      <c r="R590" s="27"/>
      <c r="S590" s="27"/>
      <c r="T590" s="27"/>
      <c r="U590" s="27"/>
      <c r="V590" s="27" t="str">
        <f>IF(ISNA(IF((VLOOKUP($D590,Chilicookoff!$C$2:$E$37,3,0))=1,1,0)),"",VLOOKUP($D590,Chilicookoff!$C$2:$E$37,3,0))</f>
        <v/>
      </c>
      <c r="W590" s="29" t="str">
        <f>IF(ISNA(VLOOKUP($D590&amp;"",'Advisory Week'!$D$2:$E$32,2,0)),"",VLOOKUP($D590&amp;"",'Advisory Week'!$D$2:$E$32,2,0))</f>
        <v/>
      </c>
      <c r="X590" s="27"/>
      <c r="Y590" s="29" t="str">
        <f>IF(ISNA(IF((VLOOKUP($D590,'B-A-B'!$E$2:$F$70,2,0))=1,1,0)),"",VLOOKUP($D590,'B-A-B'!$E$2:$F$70,2,0))</f>
        <v/>
      </c>
      <c r="Z590" s="27"/>
      <c r="AA590" s="27"/>
      <c r="AB590" s="27" t="str">
        <f t="shared" si="0"/>
        <v/>
      </c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</row>
    <row r="591" spans="1:44" ht="15">
      <c r="A591" s="21">
        <f>Membership!$A595</f>
        <v>0</v>
      </c>
      <c r="B591" s="21">
        <f>Membership!$B595</f>
        <v>0</v>
      </c>
      <c r="C591" s="27">
        <f>Membership!$C595</f>
        <v>0</v>
      </c>
      <c r="D591" s="24">
        <f>Membership!$D595</f>
        <v>0</v>
      </c>
      <c r="E591" s="27" t="str">
        <f>IF(ISNA(VLOOKUP($D591&amp;"",'GM1'!$G$2:$H$64,2,0)),"",VLOOKUP($D591&amp;"",'GM1'!$G$2:$H$64,2,0))</f>
        <v/>
      </c>
      <c r="F591" s="24" t="str">
        <f>IF(ISNA(VLOOKUP($D591&amp;"",'GM2'!$G$2:$H$64,2,0)),"",VLOOKUP($D591&amp;"",'GM2'!$G$2:$H$64,2,0))</f>
        <v/>
      </c>
      <c r="G591" s="28" t="str">
        <f>IF(ISNA(VLOOKUP($D591&amp;"",'GM3'!$G$2:$H$20,2,0)),"",VLOOKUP($D591&amp;"",'GM3'!$G$2:$H$20,2,0))</f>
        <v/>
      </c>
      <c r="H591" s="21" t="str">
        <f>IF(ISNA(IF((VLOOKUP($D591,'SN1'!$E$2:$F$46,2,0))=1,1,0)),"",VLOOKUP($D591,'SN1'!$E$2:$F$46,2,0))</f>
        <v/>
      </c>
      <c r="I591" s="24" t="str">
        <f>IF(ISNA(IF((VLOOKUP($D591,'SN2'!$E$2:$F$51,2,0))=1,1,0)),"",VLOOKUP($D591,'SN2'!$E$2:$F$51,2,0))</f>
        <v/>
      </c>
      <c r="J591" s="24" t="str">
        <f>IF(ISNA(IF((VLOOKUP($D591,'SN3'!$E$2:$F$43,2,0))=1,2,0)),"",VLOOKUP($D591,'SN3'!$E$2:$F$43,2,0))</f>
        <v/>
      </c>
      <c r="K591" s="24" t="str">
        <f>IF(ISNA(IF((VLOOKUP($D591,'SN4'!$E$2:$F$37,2,0))=1,1,0)),"",VLOOKUP($D591,'SN4'!$E$2:$F$37,2,0))</f>
        <v/>
      </c>
      <c r="L591" s="21" t="str">
        <f>IF(ISNA(IF((VLOOKUP($D591,'GN1'!$F$2:$G$47,2,0))=1,1,0)),"",VLOOKUP($D591,'GN1'!$F$2:$G$47,2,0))</f>
        <v/>
      </c>
      <c r="M591" s="27" t="str">
        <f>IF(ISNA(IF((VLOOKUP($D591,'GN2'!$E$2:$F$37,2,0))=1,1,0)),"",VLOOKUP($D591,'GN2'!$E$2:$F$37,2,0))</f>
        <v/>
      </c>
      <c r="N591" s="27" t="str">
        <f>IF(ISNA(IF((VLOOKUP($D591,'GN3'!$E$2:$F$61,2,0))=1,1,0)),"",VLOOKUP($D591,'GN3'!$E$2:$F$61,2,0))</f>
        <v/>
      </c>
      <c r="O591" s="29" t="str">
        <f>IF(ISNA(IF((VLOOKUP($D591,'GN4'!$E$3:$F$38,2,0))=1,1,0)),"",VLOOKUP($D591,'GN4'!$E$3:$F$38,2,0))</f>
        <v/>
      </c>
      <c r="P591" s="27"/>
      <c r="Q591" s="27"/>
      <c r="R591" s="27"/>
      <c r="S591" s="27"/>
      <c r="T591" s="27"/>
      <c r="U591" s="27"/>
      <c r="V591" s="27" t="str">
        <f>IF(ISNA(IF((VLOOKUP($D591,Chilicookoff!$C$2:$E$37,3,0))=1,1,0)),"",VLOOKUP($D591,Chilicookoff!$C$2:$E$37,3,0))</f>
        <v/>
      </c>
      <c r="W591" s="29" t="str">
        <f>IF(ISNA(VLOOKUP($D591&amp;"",'Advisory Week'!$D$2:$E$32,2,0)),"",VLOOKUP($D591&amp;"",'Advisory Week'!$D$2:$E$32,2,0))</f>
        <v/>
      </c>
      <c r="X591" s="27"/>
      <c r="Y591" s="29" t="str">
        <f>IF(ISNA(IF((VLOOKUP($D591,'B-A-B'!$E$2:$F$70,2,0))=1,1,0)),"",VLOOKUP($D591,'B-A-B'!$E$2:$F$70,2,0))</f>
        <v/>
      </c>
      <c r="Z591" s="27"/>
      <c r="AA591" s="27"/>
      <c r="AB591" s="27" t="str">
        <f t="shared" si="0"/>
        <v/>
      </c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</row>
    <row r="592" spans="1:44" ht="15">
      <c r="A592" s="21">
        <f>Membership!$A596</f>
        <v>0</v>
      </c>
      <c r="B592" s="21">
        <f>Membership!$B596</f>
        <v>0</v>
      </c>
      <c r="C592" s="27">
        <f>Membership!$C596</f>
        <v>0</v>
      </c>
      <c r="D592" s="24">
        <f>Membership!$D596</f>
        <v>0</v>
      </c>
      <c r="E592" s="27" t="str">
        <f>IF(ISNA(VLOOKUP($D592&amp;"",'GM1'!$G$2:$H$64,2,0)),"",VLOOKUP($D592&amp;"",'GM1'!$G$2:$H$64,2,0))</f>
        <v/>
      </c>
      <c r="F592" s="24" t="str">
        <f>IF(ISNA(VLOOKUP($D592&amp;"",'GM2'!$G$2:$H$64,2,0)),"",VLOOKUP($D592&amp;"",'GM2'!$G$2:$H$64,2,0))</f>
        <v/>
      </c>
      <c r="G592" s="28" t="str">
        <f>IF(ISNA(VLOOKUP($D592&amp;"",'GM3'!$G$2:$H$20,2,0)),"",VLOOKUP($D592&amp;"",'GM3'!$G$2:$H$20,2,0))</f>
        <v/>
      </c>
      <c r="H592" s="21" t="str">
        <f>IF(ISNA(IF((VLOOKUP($D592,'SN1'!$E$2:$F$46,2,0))=1,1,0)),"",VLOOKUP($D592,'SN1'!$E$2:$F$46,2,0))</f>
        <v/>
      </c>
      <c r="I592" s="24" t="str">
        <f>IF(ISNA(IF((VLOOKUP($D592,'SN2'!$E$2:$F$51,2,0))=1,1,0)),"",VLOOKUP($D592,'SN2'!$E$2:$F$51,2,0))</f>
        <v/>
      </c>
      <c r="J592" s="24" t="str">
        <f>IF(ISNA(IF((VLOOKUP($D592,'SN3'!$E$2:$F$43,2,0))=1,2,0)),"",VLOOKUP($D592,'SN3'!$E$2:$F$43,2,0))</f>
        <v/>
      </c>
      <c r="K592" s="24" t="str">
        <f>IF(ISNA(IF((VLOOKUP($D592,'SN4'!$E$2:$F$37,2,0))=1,1,0)),"",VLOOKUP($D592,'SN4'!$E$2:$F$37,2,0))</f>
        <v/>
      </c>
      <c r="L592" s="21" t="str">
        <f>IF(ISNA(IF((VLOOKUP($D592,'GN1'!$F$2:$G$47,2,0))=1,1,0)),"",VLOOKUP($D592,'GN1'!$F$2:$G$47,2,0))</f>
        <v/>
      </c>
      <c r="M592" s="27" t="str">
        <f>IF(ISNA(IF((VLOOKUP($D592,'GN2'!$E$2:$F$37,2,0))=1,1,0)),"",VLOOKUP($D592,'GN2'!$E$2:$F$37,2,0))</f>
        <v/>
      </c>
      <c r="N592" s="27" t="str">
        <f>IF(ISNA(IF((VLOOKUP($D592,'GN3'!$E$2:$F$61,2,0))=1,1,0)),"",VLOOKUP($D592,'GN3'!$E$2:$F$61,2,0))</f>
        <v/>
      </c>
      <c r="O592" s="29" t="str">
        <f>IF(ISNA(IF((VLOOKUP($D592,'GN4'!$E$3:$F$38,2,0))=1,1,0)),"",VLOOKUP($D592,'GN4'!$E$3:$F$38,2,0))</f>
        <v/>
      </c>
      <c r="P592" s="27"/>
      <c r="Q592" s="27"/>
      <c r="R592" s="27"/>
      <c r="S592" s="27"/>
      <c r="T592" s="27"/>
      <c r="U592" s="27"/>
      <c r="V592" s="27" t="str">
        <f>IF(ISNA(IF((VLOOKUP($D592,Chilicookoff!$C$2:$E$37,3,0))=1,1,0)),"",VLOOKUP($D592,Chilicookoff!$C$2:$E$37,3,0))</f>
        <v/>
      </c>
      <c r="W592" s="29" t="str">
        <f>IF(ISNA(VLOOKUP($D592&amp;"",'Advisory Week'!$D$2:$E$32,2,0)),"",VLOOKUP($D592&amp;"",'Advisory Week'!$D$2:$E$32,2,0))</f>
        <v/>
      </c>
      <c r="X592" s="27"/>
      <c r="Y592" s="29" t="str">
        <f>IF(ISNA(IF((VLOOKUP($D592,'B-A-B'!$E$2:$F$70,2,0))=1,1,0)),"",VLOOKUP($D592,'B-A-B'!$E$2:$F$70,2,0))</f>
        <v/>
      </c>
      <c r="Z592" s="27"/>
      <c r="AA592" s="27"/>
      <c r="AB592" s="27" t="str">
        <f t="shared" si="0"/>
        <v/>
      </c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</row>
    <row r="593" spans="1:44" ht="15">
      <c r="A593" s="21">
        <f>Membership!$A597</f>
        <v>0</v>
      </c>
      <c r="B593" s="21">
        <f>Membership!$B597</f>
        <v>0</v>
      </c>
      <c r="C593" s="27">
        <f>Membership!$C597</f>
        <v>0</v>
      </c>
      <c r="D593" s="24">
        <f>Membership!$D597</f>
        <v>0</v>
      </c>
      <c r="E593" s="27" t="str">
        <f>IF(ISNA(VLOOKUP($D593&amp;"",'GM1'!$G$2:$H$64,2,0)),"",VLOOKUP($D593&amp;"",'GM1'!$G$2:$H$64,2,0))</f>
        <v/>
      </c>
      <c r="F593" s="24" t="str">
        <f>IF(ISNA(VLOOKUP($D593&amp;"",'GM2'!$G$2:$H$64,2,0)),"",VLOOKUP($D593&amp;"",'GM2'!$G$2:$H$64,2,0))</f>
        <v/>
      </c>
      <c r="G593" s="28" t="str">
        <f>IF(ISNA(VLOOKUP($D593&amp;"",'GM3'!$G$2:$H$20,2,0)),"",VLOOKUP($D593&amp;"",'GM3'!$G$2:$H$20,2,0))</f>
        <v/>
      </c>
      <c r="H593" s="21" t="str">
        <f>IF(ISNA(IF((VLOOKUP($D593,'SN1'!$E$2:$F$46,2,0))=1,1,0)),"",VLOOKUP($D593,'SN1'!$E$2:$F$46,2,0))</f>
        <v/>
      </c>
      <c r="I593" s="24" t="str">
        <f>IF(ISNA(IF((VLOOKUP($D593,'SN2'!$E$2:$F$51,2,0))=1,1,0)),"",VLOOKUP($D593,'SN2'!$E$2:$F$51,2,0))</f>
        <v/>
      </c>
      <c r="J593" s="24" t="str">
        <f>IF(ISNA(IF((VLOOKUP($D593,'SN3'!$E$2:$F$43,2,0))=1,2,0)),"",VLOOKUP($D593,'SN3'!$E$2:$F$43,2,0))</f>
        <v/>
      </c>
      <c r="K593" s="24" t="str">
        <f>IF(ISNA(IF((VLOOKUP($D593,'SN4'!$E$2:$F$37,2,0))=1,1,0)),"",VLOOKUP($D593,'SN4'!$E$2:$F$37,2,0))</f>
        <v/>
      </c>
      <c r="L593" s="21" t="str">
        <f>IF(ISNA(IF((VLOOKUP($D593,'GN1'!$F$2:$G$47,2,0))=1,1,0)),"",VLOOKUP($D593,'GN1'!$F$2:$G$47,2,0))</f>
        <v/>
      </c>
      <c r="M593" s="27" t="str">
        <f>IF(ISNA(IF((VLOOKUP($D593,'GN2'!$E$2:$F$37,2,0))=1,1,0)),"",VLOOKUP($D593,'GN2'!$E$2:$F$37,2,0))</f>
        <v/>
      </c>
      <c r="N593" s="27" t="str">
        <f>IF(ISNA(IF((VLOOKUP($D593,'GN3'!$E$2:$F$61,2,0))=1,1,0)),"",VLOOKUP($D593,'GN3'!$E$2:$F$61,2,0))</f>
        <v/>
      </c>
      <c r="O593" s="29" t="str">
        <f>IF(ISNA(IF((VLOOKUP($D593,'GN4'!$E$3:$F$38,2,0))=1,1,0)),"",VLOOKUP($D593,'GN4'!$E$3:$F$38,2,0))</f>
        <v/>
      </c>
      <c r="P593" s="27"/>
      <c r="Q593" s="27"/>
      <c r="R593" s="27"/>
      <c r="S593" s="27"/>
      <c r="T593" s="27"/>
      <c r="U593" s="27"/>
      <c r="V593" s="27" t="str">
        <f>IF(ISNA(IF((VLOOKUP($D593,Chilicookoff!$C$2:$E$37,3,0))=1,1,0)),"",VLOOKUP($D593,Chilicookoff!$C$2:$E$37,3,0))</f>
        <v/>
      </c>
      <c r="W593" s="29" t="str">
        <f>IF(ISNA(VLOOKUP($D593&amp;"",'Advisory Week'!$D$2:$E$32,2,0)),"",VLOOKUP($D593&amp;"",'Advisory Week'!$D$2:$E$32,2,0))</f>
        <v/>
      </c>
      <c r="X593" s="27"/>
      <c r="Y593" s="29" t="str">
        <f>IF(ISNA(IF((VLOOKUP($D593,'B-A-B'!$E$2:$F$70,2,0))=1,1,0)),"",VLOOKUP($D593,'B-A-B'!$E$2:$F$70,2,0))</f>
        <v/>
      </c>
      <c r="Z593" s="27"/>
      <c r="AA593" s="27"/>
      <c r="AB593" s="27" t="str">
        <f t="shared" si="0"/>
        <v/>
      </c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</row>
    <row r="594" spans="1:44" ht="15">
      <c r="A594" s="21">
        <f>Membership!$A598</f>
        <v>0</v>
      </c>
      <c r="B594" s="21">
        <f>Membership!$B598</f>
        <v>0</v>
      </c>
      <c r="C594" s="27">
        <f>Membership!$C598</f>
        <v>0</v>
      </c>
      <c r="D594" s="24">
        <f>Membership!$D598</f>
        <v>0</v>
      </c>
      <c r="E594" s="27" t="str">
        <f>IF(ISNA(VLOOKUP($D594&amp;"",'GM1'!$G$2:$H$64,2,0)),"",VLOOKUP($D594&amp;"",'GM1'!$G$2:$H$64,2,0))</f>
        <v/>
      </c>
      <c r="F594" s="24" t="str">
        <f>IF(ISNA(VLOOKUP($D594&amp;"",'GM2'!$G$2:$H$64,2,0)),"",VLOOKUP($D594&amp;"",'GM2'!$G$2:$H$64,2,0))</f>
        <v/>
      </c>
      <c r="G594" s="28" t="str">
        <f>IF(ISNA(VLOOKUP($D594&amp;"",'GM3'!$G$2:$H$20,2,0)),"",VLOOKUP($D594&amp;"",'GM3'!$G$2:$H$20,2,0))</f>
        <v/>
      </c>
      <c r="H594" s="21" t="str">
        <f>IF(ISNA(IF((VLOOKUP($D594,'SN1'!$E$2:$F$46,2,0))=1,1,0)),"",VLOOKUP($D594,'SN1'!$E$2:$F$46,2,0))</f>
        <v/>
      </c>
      <c r="I594" s="24" t="str">
        <f>IF(ISNA(IF((VLOOKUP($D594,'SN2'!$E$2:$F$51,2,0))=1,1,0)),"",VLOOKUP($D594,'SN2'!$E$2:$F$51,2,0))</f>
        <v/>
      </c>
      <c r="J594" s="24" t="str">
        <f>IF(ISNA(IF((VLOOKUP($D594,'SN3'!$E$2:$F$43,2,0))=1,2,0)),"",VLOOKUP($D594,'SN3'!$E$2:$F$43,2,0))</f>
        <v/>
      </c>
      <c r="K594" s="24" t="str">
        <f>IF(ISNA(IF((VLOOKUP($D594,'SN4'!$E$2:$F$37,2,0))=1,1,0)),"",VLOOKUP($D594,'SN4'!$E$2:$F$37,2,0))</f>
        <v/>
      </c>
      <c r="L594" s="21" t="str">
        <f>IF(ISNA(IF((VLOOKUP($D594,'GN1'!$F$2:$G$47,2,0))=1,1,0)),"",VLOOKUP($D594,'GN1'!$F$2:$G$47,2,0))</f>
        <v/>
      </c>
      <c r="M594" s="27" t="str">
        <f>IF(ISNA(IF((VLOOKUP($D594,'GN2'!$E$2:$F$37,2,0))=1,1,0)),"",VLOOKUP($D594,'GN2'!$E$2:$F$37,2,0))</f>
        <v/>
      </c>
      <c r="N594" s="27" t="str">
        <f>IF(ISNA(IF((VLOOKUP($D594,'GN3'!$E$2:$F$61,2,0))=1,1,0)),"",VLOOKUP($D594,'GN3'!$E$2:$F$61,2,0))</f>
        <v/>
      </c>
      <c r="O594" s="29" t="str">
        <f>IF(ISNA(IF((VLOOKUP($D594,'GN4'!$E$3:$F$38,2,0))=1,1,0)),"",VLOOKUP($D594,'GN4'!$E$3:$F$38,2,0))</f>
        <v/>
      </c>
      <c r="P594" s="27"/>
      <c r="Q594" s="27"/>
      <c r="R594" s="27"/>
      <c r="S594" s="27"/>
      <c r="T594" s="27"/>
      <c r="U594" s="27"/>
      <c r="V594" s="27" t="str">
        <f>IF(ISNA(IF((VLOOKUP($D594,Chilicookoff!$C$2:$E$37,3,0))=1,1,0)),"",VLOOKUP($D594,Chilicookoff!$C$2:$E$37,3,0))</f>
        <v/>
      </c>
      <c r="W594" s="29" t="str">
        <f>IF(ISNA(VLOOKUP($D594&amp;"",'Advisory Week'!$D$2:$E$32,2,0)),"",VLOOKUP($D594&amp;"",'Advisory Week'!$D$2:$E$32,2,0))</f>
        <v/>
      </c>
      <c r="X594" s="27"/>
      <c r="Y594" s="29" t="str">
        <f>IF(ISNA(IF((VLOOKUP($D594,'B-A-B'!$E$2:$F$70,2,0))=1,1,0)),"",VLOOKUP($D594,'B-A-B'!$E$2:$F$70,2,0))</f>
        <v/>
      </c>
      <c r="Z594" s="27"/>
      <c r="AA594" s="27"/>
      <c r="AB594" s="27" t="str">
        <f t="shared" si="0"/>
        <v/>
      </c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</row>
    <row r="595" spans="1:44" ht="15">
      <c r="A595" s="21">
        <f>Membership!$A599</f>
        <v>0</v>
      </c>
      <c r="B595" s="21">
        <f>Membership!$B599</f>
        <v>0</v>
      </c>
      <c r="C595" s="27">
        <f>Membership!$C599</f>
        <v>0</v>
      </c>
      <c r="D595" s="24">
        <f>Membership!$D599</f>
        <v>0</v>
      </c>
      <c r="E595" s="27" t="str">
        <f>IF(ISNA(VLOOKUP($D595&amp;"",'GM1'!$G$2:$H$64,2,0)),"",VLOOKUP($D595&amp;"",'GM1'!$G$2:$H$64,2,0))</f>
        <v/>
      </c>
      <c r="F595" s="24" t="str">
        <f>IF(ISNA(VLOOKUP($D595&amp;"",'GM2'!$G$2:$H$64,2,0)),"",VLOOKUP($D595&amp;"",'GM2'!$G$2:$H$64,2,0))</f>
        <v/>
      </c>
      <c r="G595" s="28" t="str">
        <f>IF(ISNA(VLOOKUP($D595&amp;"",'GM3'!$G$2:$H$20,2,0)),"",VLOOKUP($D595&amp;"",'GM3'!$G$2:$H$20,2,0))</f>
        <v/>
      </c>
      <c r="H595" s="21" t="str">
        <f>IF(ISNA(IF((VLOOKUP($D595,'SN1'!$E$2:$F$46,2,0))=1,1,0)),"",VLOOKUP($D595,'SN1'!$E$2:$F$46,2,0))</f>
        <v/>
      </c>
      <c r="I595" s="24" t="str">
        <f>IF(ISNA(IF((VLOOKUP($D595,'SN2'!$E$2:$F$51,2,0))=1,1,0)),"",VLOOKUP($D595,'SN2'!$E$2:$F$51,2,0))</f>
        <v/>
      </c>
      <c r="J595" s="24" t="str">
        <f>IF(ISNA(IF((VLOOKUP($D595,'SN3'!$E$2:$F$43,2,0))=1,2,0)),"",VLOOKUP($D595,'SN3'!$E$2:$F$43,2,0))</f>
        <v/>
      </c>
      <c r="K595" s="24" t="str">
        <f>IF(ISNA(IF((VLOOKUP($D595,'SN4'!$E$2:$F$37,2,0))=1,1,0)),"",VLOOKUP($D595,'SN4'!$E$2:$F$37,2,0))</f>
        <v/>
      </c>
      <c r="L595" s="21" t="str">
        <f>IF(ISNA(IF((VLOOKUP($D595,'GN1'!$F$2:$G$47,2,0))=1,1,0)),"",VLOOKUP($D595,'GN1'!$F$2:$G$47,2,0))</f>
        <v/>
      </c>
      <c r="M595" s="27" t="str">
        <f>IF(ISNA(IF((VLOOKUP($D595,'GN2'!$E$2:$F$37,2,0))=1,1,0)),"",VLOOKUP($D595,'GN2'!$E$2:$F$37,2,0))</f>
        <v/>
      </c>
      <c r="N595" s="27" t="str">
        <f>IF(ISNA(IF((VLOOKUP($D595,'GN3'!$E$2:$F$61,2,0))=1,1,0)),"",VLOOKUP($D595,'GN3'!$E$2:$F$61,2,0))</f>
        <v/>
      </c>
      <c r="O595" s="29" t="str">
        <f>IF(ISNA(IF((VLOOKUP($D595,'GN4'!$E$3:$F$38,2,0))=1,1,0)),"",VLOOKUP($D595,'GN4'!$E$3:$F$38,2,0))</f>
        <v/>
      </c>
      <c r="P595" s="27"/>
      <c r="Q595" s="27"/>
      <c r="R595" s="27"/>
      <c r="S595" s="27"/>
      <c r="T595" s="27"/>
      <c r="U595" s="27"/>
      <c r="V595" s="27" t="str">
        <f>IF(ISNA(IF((VLOOKUP($D595,Chilicookoff!$C$2:$E$37,3,0))=1,1,0)),"",VLOOKUP($D595,Chilicookoff!$C$2:$E$37,3,0))</f>
        <v/>
      </c>
      <c r="W595" s="29" t="str">
        <f>IF(ISNA(VLOOKUP($D595&amp;"",'Advisory Week'!$D$2:$E$32,2,0)),"",VLOOKUP($D595&amp;"",'Advisory Week'!$D$2:$E$32,2,0))</f>
        <v/>
      </c>
      <c r="X595" s="27"/>
      <c r="Y595" s="29" t="str">
        <f>IF(ISNA(IF((VLOOKUP($D595,'B-A-B'!$E$2:$F$70,2,0))=1,1,0)),"",VLOOKUP($D595,'B-A-B'!$E$2:$F$70,2,0))</f>
        <v/>
      </c>
      <c r="Z595" s="27"/>
      <c r="AA595" s="27"/>
      <c r="AB595" s="27" t="str">
        <f t="shared" si="0"/>
        <v/>
      </c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</row>
    <row r="596" spans="1:44" ht="15">
      <c r="A596" s="21">
        <f>Membership!$A600</f>
        <v>0</v>
      </c>
      <c r="B596" s="21">
        <f>Membership!$B600</f>
        <v>0</v>
      </c>
      <c r="C596" s="27">
        <f>Membership!$C600</f>
        <v>0</v>
      </c>
      <c r="D596" s="24">
        <f>Membership!$D600</f>
        <v>0</v>
      </c>
      <c r="E596" s="27" t="str">
        <f>IF(ISNA(VLOOKUP($D596&amp;"",'GM1'!$G$2:$H$64,2,0)),"",VLOOKUP($D596&amp;"",'GM1'!$G$2:$H$64,2,0))</f>
        <v/>
      </c>
      <c r="F596" s="24" t="str">
        <f>IF(ISNA(VLOOKUP($D596&amp;"",'GM2'!$G$2:$H$64,2,0)),"",VLOOKUP($D596&amp;"",'GM2'!$G$2:$H$64,2,0))</f>
        <v/>
      </c>
      <c r="G596" s="28" t="str">
        <f>IF(ISNA(VLOOKUP($D596&amp;"",'GM3'!$G$2:$H$20,2,0)),"",VLOOKUP($D596&amp;"",'GM3'!$G$2:$H$20,2,0))</f>
        <v/>
      </c>
      <c r="H596" s="21" t="str">
        <f>IF(ISNA(IF((VLOOKUP($D596,'SN1'!$E$2:$F$46,2,0))=1,1,0)),"",VLOOKUP($D596,'SN1'!$E$2:$F$46,2,0))</f>
        <v/>
      </c>
      <c r="I596" s="24" t="str">
        <f>IF(ISNA(IF((VLOOKUP($D596,'SN2'!$E$2:$F$51,2,0))=1,1,0)),"",VLOOKUP($D596,'SN2'!$E$2:$F$51,2,0))</f>
        <v/>
      </c>
      <c r="J596" s="24" t="str">
        <f>IF(ISNA(IF((VLOOKUP($D596,'SN3'!$E$2:$F$43,2,0))=1,2,0)),"",VLOOKUP($D596,'SN3'!$E$2:$F$43,2,0))</f>
        <v/>
      </c>
      <c r="K596" s="24" t="str">
        <f>IF(ISNA(IF((VLOOKUP($D596,'SN4'!$E$2:$F$37,2,0))=1,1,0)),"",VLOOKUP($D596,'SN4'!$E$2:$F$37,2,0))</f>
        <v/>
      </c>
      <c r="L596" s="21" t="str">
        <f>IF(ISNA(IF((VLOOKUP($D596,'GN1'!$F$2:$G$47,2,0))=1,1,0)),"",VLOOKUP($D596,'GN1'!$F$2:$G$47,2,0))</f>
        <v/>
      </c>
      <c r="M596" s="27" t="str">
        <f>IF(ISNA(IF((VLOOKUP($D596,'GN2'!$E$2:$F$37,2,0))=1,1,0)),"",VLOOKUP($D596,'GN2'!$E$2:$F$37,2,0))</f>
        <v/>
      </c>
      <c r="N596" s="27" t="str">
        <f>IF(ISNA(IF((VLOOKUP($D596,'GN3'!$E$2:$F$61,2,0))=1,1,0)),"",VLOOKUP($D596,'GN3'!$E$2:$F$61,2,0))</f>
        <v/>
      </c>
      <c r="O596" s="29" t="str">
        <f>IF(ISNA(IF((VLOOKUP($D596,'GN4'!$E$3:$F$38,2,0))=1,1,0)),"",VLOOKUP($D596,'GN4'!$E$3:$F$38,2,0))</f>
        <v/>
      </c>
      <c r="P596" s="27"/>
      <c r="Q596" s="27"/>
      <c r="R596" s="27"/>
      <c r="S596" s="27"/>
      <c r="T596" s="27"/>
      <c r="U596" s="27"/>
      <c r="V596" s="27" t="str">
        <f>IF(ISNA(IF((VLOOKUP($D596,Chilicookoff!$C$2:$E$37,3,0))=1,1,0)),"",VLOOKUP($D596,Chilicookoff!$C$2:$E$37,3,0))</f>
        <v/>
      </c>
      <c r="W596" s="29" t="str">
        <f>IF(ISNA(VLOOKUP($D596&amp;"",'Advisory Week'!$D$2:$E$32,2,0)),"",VLOOKUP($D596&amp;"",'Advisory Week'!$D$2:$E$32,2,0))</f>
        <v/>
      </c>
      <c r="X596" s="27"/>
      <c r="Y596" s="29" t="str">
        <f>IF(ISNA(IF((VLOOKUP($D596,'B-A-B'!$E$2:$F$70,2,0))=1,1,0)),"",VLOOKUP($D596,'B-A-B'!$E$2:$F$70,2,0))</f>
        <v/>
      </c>
      <c r="Z596" s="27"/>
      <c r="AA596" s="27"/>
      <c r="AB596" s="27" t="str">
        <f t="shared" si="0"/>
        <v/>
      </c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</row>
    <row r="597" spans="1:44" ht="15">
      <c r="A597" s="21">
        <f>Membership!$A601</f>
        <v>0</v>
      </c>
      <c r="B597" s="21">
        <f>Membership!$B601</f>
        <v>0</v>
      </c>
      <c r="C597" s="27">
        <f>Membership!$C601</f>
        <v>0</v>
      </c>
      <c r="D597" s="24">
        <f>Membership!$D601</f>
        <v>0</v>
      </c>
      <c r="E597" s="27" t="str">
        <f>IF(ISNA(VLOOKUP($D597&amp;"",'GM1'!$G$2:$H$64,2,0)),"",VLOOKUP($D597&amp;"",'GM1'!$G$2:$H$64,2,0))</f>
        <v/>
      </c>
      <c r="F597" s="24" t="str">
        <f>IF(ISNA(VLOOKUP($D597&amp;"",'GM2'!$G$2:$H$64,2,0)),"",VLOOKUP($D597&amp;"",'GM2'!$G$2:$H$64,2,0))</f>
        <v/>
      </c>
      <c r="G597" s="28" t="str">
        <f>IF(ISNA(VLOOKUP($D597&amp;"",'GM3'!$G$2:$H$20,2,0)),"",VLOOKUP($D597&amp;"",'GM3'!$G$2:$H$20,2,0))</f>
        <v/>
      </c>
      <c r="H597" s="21" t="str">
        <f>IF(ISNA(IF((VLOOKUP($D597,'SN1'!$E$2:$F$46,2,0))=1,1,0)),"",VLOOKUP($D597,'SN1'!$E$2:$F$46,2,0))</f>
        <v/>
      </c>
      <c r="I597" s="24" t="str">
        <f>IF(ISNA(IF((VLOOKUP($D597,'SN2'!$E$2:$F$51,2,0))=1,1,0)),"",VLOOKUP($D597,'SN2'!$E$2:$F$51,2,0))</f>
        <v/>
      </c>
      <c r="J597" s="24" t="str">
        <f>IF(ISNA(IF((VLOOKUP($D597,'SN3'!$E$2:$F$43,2,0))=1,2,0)),"",VLOOKUP($D597,'SN3'!$E$2:$F$43,2,0))</f>
        <v/>
      </c>
      <c r="K597" s="24" t="str">
        <f>IF(ISNA(IF((VLOOKUP($D597,'SN4'!$E$2:$F$37,2,0))=1,1,0)),"",VLOOKUP($D597,'SN4'!$E$2:$F$37,2,0))</f>
        <v/>
      </c>
      <c r="L597" s="21" t="str">
        <f>IF(ISNA(IF((VLOOKUP($D597,'GN1'!$F$2:$G$47,2,0))=1,1,0)),"",VLOOKUP($D597,'GN1'!$F$2:$G$47,2,0))</f>
        <v/>
      </c>
      <c r="M597" s="27" t="str">
        <f>IF(ISNA(IF((VLOOKUP($D597,'GN2'!$E$2:$F$37,2,0))=1,1,0)),"",VLOOKUP($D597,'GN2'!$E$2:$F$37,2,0))</f>
        <v/>
      </c>
      <c r="N597" s="27" t="str">
        <f>IF(ISNA(IF((VLOOKUP($D597,'GN3'!$E$2:$F$61,2,0))=1,1,0)),"",VLOOKUP($D597,'GN3'!$E$2:$F$61,2,0))</f>
        <v/>
      </c>
      <c r="O597" s="29" t="str">
        <f>IF(ISNA(IF((VLOOKUP($D597,'GN4'!$E$3:$F$38,2,0))=1,1,0)),"",VLOOKUP($D597,'GN4'!$E$3:$F$38,2,0))</f>
        <v/>
      </c>
      <c r="P597" s="27"/>
      <c r="Q597" s="27"/>
      <c r="R597" s="27"/>
      <c r="S597" s="27"/>
      <c r="T597" s="27"/>
      <c r="U597" s="27"/>
      <c r="V597" s="27" t="str">
        <f>IF(ISNA(IF((VLOOKUP($D597,Chilicookoff!$C$2:$E$37,3,0))=1,1,0)),"",VLOOKUP($D597,Chilicookoff!$C$2:$E$37,3,0))</f>
        <v/>
      </c>
      <c r="W597" s="29" t="str">
        <f>IF(ISNA(VLOOKUP($D597&amp;"",'Advisory Week'!$D$2:$E$32,2,0)),"",VLOOKUP($D597&amp;"",'Advisory Week'!$D$2:$E$32,2,0))</f>
        <v/>
      </c>
      <c r="X597" s="27"/>
      <c r="Y597" s="29" t="str">
        <f>IF(ISNA(IF((VLOOKUP($D597,'B-A-B'!$E$2:$F$70,2,0))=1,1,0)),"",VLOOKUP($D597,'B-A-B'!$E$2:$F$70,2,0))</f>
        <v/>
      </c>
      <c r="Z597" s="27"/>
      <c r="AA597" s="27"/>
      <c r="AB597" s="27" t="str">
        <f t="shared" si="0"/>
        <v/>
      </c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</row>
    <row r="598" spans="1:44" ht="15">
      <c r="A598" s="21">
        <f>Membership!$A602</f>
        <v>0</v>
      </c>
      <c r="B598" s="21">
        <f>Membership!$B602</f>
        <v>0</v>
      </c>
      <c r="C598" s="27">
        <f>Membership!$C602</f>
        <v>0</v>
      </c>
      <c r="D598" s="24">
        <f>Membership!$D602</f>
        <v>0</v>
      </c>
      <c r="E598" s="27" t="str">
        <f>IF(ISNA(VLOOKUP($D598&amp;"",'GM1'!$G$2:$H$64,2,0)),"",VLOOKUP($D598&amp;"",'GM1'!$G$2:$H$64,2,0))</f>
        <v/>
      </c>
      <c r="F598" s="24" t="str">
        <f>IF(ISNA(VLOOKUP($D598&amp;"",'GM2'!$G$2:$H$64,2,0)),"",VLOOKUP($D598&amp;"",'GM2'!$G$2:$H$64,2,0))</f>
        <v/>
      </c>
      <c r="G598" s="28" t="str">
        <f>IF(ISNA(VLOOKUP($D598&amp;"",'GM3'!$G$2:$H$20,2,0)),"",VLOOKUP($D598&amp;"",'GM3'!$G$2:$H$20,2,0))</f>
        <v/>
      </c>
      <c r="H598" s="21" t="str">
        <f>IF(ISNA(IF((VLOOKUP($D598,'SN1'!$E$2:$F$46,2,0))=1,1,0)),"",VLOOKUP($D598,'SN1'!$E$2:$F$46,2,0))</f>
        <v/>
      </c>
      <c r="I598" s="24" t="str">
        <f>IF(ISNA(IF((VLOOKUP($D598,'SN2'!$E$2:$F$51,2,0))=1,1,0)),"",VLOOKUP($D598,'SN2'!$E$2:$F$51,2,0))</f>
        <v/>
      </c>
      <c r="J598" s="24" t="str">
        <f>IF(ISNA(IF((VLOOKUP($D598,'SN3'!$E$2:$F$43,2,0))=1,2,0)),"",VLOOKUP($D598,'SN3'!$E$2:$F$43,2,0))</f>
        <v/>
      </c>
      <c r="K598" s="24" t="str">
        <f>IF(ISNA(IF((VLOOKUP($D598,'SN4'!$E$2:$F$37,2,0))=1,1,0)),"",VLOOKUP($D598,'SN4'!$E$2:$F$37,2,0))</f>
        <v/>
      </c>
      <c r="L598" s="21" t="str">
        <f>IF(ISNA(IF((VLOOKUP($D598,'GN1'!$F$2:$G$47,2,0))=1,1,0)),"",VLOOKUP($D598,'GN1'!$F$2:$G$47,2,0))</f>
        <v/>
      </c>
      <c r="M598" s="27" t="str">
        <f>IF(ISNA(IF((VLOOKUP($D598,'GN2'!$E$2:$F$37,2,0))=1,1,0)),"",VLOOKUP($D598,'GN2'!$E$2:$F$37,2,0))</f>
        <v/>
      </c>
      <c r="N598" s="27" t="str">
        <f>IF(ISNA(IF((VLOOKUP($D598,'GN3'!$E$2:$F$61,2,0))=1,1,0)),"",VLOOKUP($D598,'GN3'!$E$2:$F$61,2,0))</f>
        <v/>
      </c>
      <c r="O598" s="29" t="str">
        <f>IF(ISNA(IF((VLOOKUP($D598,'GN4'!$E$3:$F$38,2,0))=1,1,0)),"",VLOOKUP($D598,'GN4'!$E$3:$F$38,2,0))</f>
        <v/>
      </c>
      <c r="P598" s="27"/>
      <c r="Q598" s="27"/>
      <c r="R598" s="27"/>
      <c r="S598" s="27"/>
      <c r="T598" s="27"/>
      <c r="U598" s="27"/>
      <c r="V598" s="27" t="str">
        <f>IF(ISNA(IF((VLOOKUP($D598,Chilicookoff!$C$2:$E$37,3,0))=1,1,0)),"",VLOOKUP($D598,Chilicookoff!$C$2:$E$37,3,0))</f>
        <v/>
      </c>
      <c r="W598" s="29" t="str">
        <f>IF(ISNA(VLOOKUP($D598&amp;"",'Advisory Week'!$D$2:$E$32,2,0)),"",VLOOKUP($D598&amp;"",'Advisory Week'!$D$2:$E$32,2,0))</f>
        <v/>
      </c>
      <c r="X598" s="27"/>
      <c r="Y598" s="29" t="str">
        <f>IF(ISNA(IF((VLOOKUP($D598,'B-A-B'!$E$2:$F$70,2,0))=1,1,0)),"",VLOOKUP($D598,'B-A-B'!$E$2:$F$70,2,0))</f>
        <v/>
      </c>
      <c r="Z598" s="27"/>
      <c r="AA598" s="27"/>
      <c r="AB598" s="27" t="str">
        <f t="shared" si="0"/>
        <v/>
      </c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</row>
    <row r="599" spans="1:44" ht="15">
      <c r="A599" s="21">
        <f>Membership!$A603</f>
        <v>0</v>
      </c>
      <c r="B599" s="21">
        <f>Membership!$B603</f>
        <v>0</v>
      </c>
      <c r="C599" s="27">
        <f>Membership!$C603</f>
        <v>0</v>
      </c>
      <c r="D599" s="24">
        <f>Membership!$D603</f>
        <v>0</v>
      </c>
      <c r="E599" s="27" t="str">
        <f>IF(ISNA(VLOOKUP($D599&amp;"",'GM1'!$G$2:$H$64,2,0)),"",VLOOKUP($D599&amp;"",'GM1'!$G$2:$H$64,2,0))</f>
        <v/>
      </c>
      <c r="F599" s="24" t="str">
        <f>IF(ISNA(VLOOKUP($D599&amp;"",'GM2'!$G$2:$H$64,2,0)),"",VLOOKUP($D599&amp;"",'GM2'!$G$2:$H$64,2,0))</f>
        <v/>
      </c>
      <c r="G599" s="28" t="str">
        <f>IF(ISNA(VLOOKUP($D599&amp;"",'GM3'!$G$2:$H$20,2,0)),"",VLOOKUP($D599&amp;"",'GM3'!$G$2:$H$20,2,0))</f>
        <v/>
      </c>
      <c r="H599" s="21" t="str">
        <f>IF(ISNA(IF((VLOOKUP($D599,'SN1'!$E$2:$F$46,2,0))=1,1,0)),"",VLOOKUP($D599,'SN1'!$E$2:$F$46,2,0))</f>
        <v/>
      </c>
      <c r="I599" s="24" t="str">
        <f>IF(ISNA(IF((VLOOKUP($D599,'SN2'!$E$2:$F$51,2,0))=1,1,0)),"",VLOOKUP($D599,'SN2'!$E$2:$F$51,2,0))</f>
        <v/>
      </c>
      <c r="J599" s="24" t="str">
        <f>IF(ISNA(IF((VLOOKUP($D599,'SN3'!$E$2:$F$43,2,0))=1,2,0)),"",VLOOKUP($D599,'SN3'!$E$2:$F$43,2,0))</f>
        <v/>
      </c>
      <c r="K599" s="24" t="str">
        <f>IF(ISNA(IF((VLOOKUP($D599,'SN4'!$E$2:$F$37,2,0))=1,1,0)),"",VLOOKUP($D599,'SN4'!$E$2:$F$37,2,0))</f>
        <v/>
      </c>
      <c r="L599" s="21" t="str">
        <f>IF(ISNA(IF((VLOOKUP($D599,'GN1'!$F$2:$G$47,2,0))=1,1,0)),"",VLOOKUP($D599,'GN1'!$F$2:$G$47,2,0))</f>
        <v/>
      </c>
      <c r="M599" s="27" t="str">
        <f>IF(ISNA(IF((VLOOKUP($D599,'GN2'!$E$2:$F$37,2,0))=1,1,0)),"",VLOOKUP($D599,'GN2'!$E$2:$F$37,2,0))</f>
        <v/>
      </c>
      <c r="N599" s="27" t="str">
        <f>IF(ISNA(IF((VLOOKUP($D599,'GN3'!$E$2:$F$61,2,0))=1,1,0)),"",VLOOKUP($D599,'GN3'!$E$2:$F$61,2,0))</f>
        <v/>
      </c>
      <c r="O599" s="29" t="str">
        <f>IF(ISNA(IF((VLOOKUP($D599,'GN4'!$E$3:$F$38,2,0))=1,1,0)),"",VLOOKUP($D599,'GN4'!$E$3:$F$38,2,0))</f>
        <v/>
      </c>
      <c r="P599" s="27"/>
      <c r="Q599" s="27"/>
      <c r="R599" s="27"/>
      <c r="S599" s="27"/>
      <c r="T599" s="27"/>
      <c r="U599" s="27"/>
      <c r="V599" s="27" t="str">
        <f>IF(ISNA(IF((VLOOKUP($D599,Chilicookoff!$C$2:$E$37,3,0))=1,1,0)),"",VLOOKUP($D599,Chilicookoff!$C$2:$E$37,3,0))</f>
        <v/>
      </c>
      <c r="W599" s="29" t="str">
        <f>IF(ISNA(VLOOKUP($D599&amp;"",'Advisory Week'!$D$2:$E$32,2,0)),"",VLOOKUP($D599&amp;"",'Advisory Week'!$D$2:$E$32,2,0))</f>
        <v/>
      </c>
      <c r="X599" s="27"/>
      <c r="Y599" s="29" t="str">
        <f>IF(ISNA(IF((VLOOKUP($D599,'B-A-B'!$E$2:$F$70,2,0))=1,1,0)),"",VLOOKUP($D599,'B-A-B'!$E$2:$F$70,2,0))</f>
        <v/>
      </c>
      <c r="Z599" s="27"/>
      <c r="AA599" s="27"/>
      <c r="AB599" s="27" t="str">
        <f t="shared" si="0"/>
        <v/>
      </c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</row>
    <row r="600" spans="1:44" ht="15">
      <c r="A600" s="21">
        <f>Membership!$A604</f>
        <v>0</v>
      </c>
      <c r="B600" s="21">
        <f>Membership!$B604</f>
        <v>0</v>
      </c>
      <c r="C600" s="27">
        <f>Membership!$C604</f>
        <v>0</v>
      </c>
      <c r="D600" s="24">
        <f>Membership!$D604</f>
        <v>0</v>
      </c>
      <c r="E600" s="27" t="str">
        <f>IF(ISNA(VLOOKUP($D600&amp;"",'GM1'!$G$2:$H$64,2,0)),"",VLOOKUP($D600&amp;"",'GM1'!$G$2:$H$64,2,0))</f>
        <v/>
      </c>
      <c r="F600" s="24" t="str">
        <f>IF(ISNA(VLOOKUP($D600&amp;"",'GM2'!$G$2:$H$64,2,0)),"",VLOOKUP($D600&amp;"",'GM2'!$G$2:$H$64,2,0))</f>
        <v/>
      </c>
      <c r="G600" s="28" t="str">
        <f>IF(ISNA(VLOOKUP($D600&amp;"",'GM3'!$G$2:$H$20,2,0)),"",VLOOKUP($D600&amp;"",'GM3'!$G$2:$H$20,2,0))</f>
        <v/>
      </c>
      <c r="H600" s="21" t="str">
        <f>IF(ISNA(IF((VLOOKUP($D600,'SN1'!$E$2:$F$46,2,0))=1,1,0)),"",VLOOKUP($D600,'SN1'!$E$2:$F$46,2,0))</f>
        <v/>
      </c>
      <c r="I600" s="24" t="str">
        <f>IF(ISNA(IF((VLOOKUP($D600,'SN2'!$E$2:$F$51,2,0))=1,1,0)),"",VLOOKUP($D600,'SN2'!$E$2:$F$51,2,0))</f>
        <v/>
      </c>
      <c r="J600" s="24" t="str">
        <f>IF(ISNA(IF((VLOOKUP($D600,'SN3'!$E$2:$F$43,2,0))=1,2,0)),"",VLOOKUP($D600,'SN3'!$E$2:$F$43,2,0))</f>
        <v/>
      </c>
      <c r="K600" s="24" t="str">
        <f>IF(ISNA(IF((VLOOKUP($D600,'SN4'!$E$2:$F$37,2,0))=1,1,0)),"",VLOOKUP($D600,'SN4'!$E$2:$F$37,2,0))</f>
        <v/>
      </c>
      <c r="L600" s="21" t="str">
        <f>IF(ISNA(IF((VLOOKUP($D600,'GN1'!$F$2:$G$47,2,0))=1,1,0)),"",VLOOKUP($D600,'GN1'!$F$2:$G$47,2,0))</f>
        <v/>
      </c>
      <c r="M600" s="27" t="str">
        <f>IF(ISNA(IF((VLOOKUP($D600,'GN2'!$E$2:$F$37,2,0))=1,1,0)),"",VLOOKUP($D600,'GN2'!$E$2:$F$37,2,0))</f>
        <v/>
      </c>
      <c r="N600" s="27" t="str">
        <f>IF(ISNA(IF((VLOOKUP($D600,'GN3'!$E$2:$F$61,2,0))=1,1,0)),"",VLOOKUP($D600,'GN3'!$E$2:$F$61,2,0))</f>
        <v/>
      </c>
      <c r="O600" s="29" t="str">
        <f>IF(ISNA(IF((VLOOKUP($D600,'GN4'!$E$3:$F$38,2,0))=1,1,0)),"",VLOOKUP($D600,'GN4'!$E$3:$F$38,2,0))</f>
        <v/>
      </c>
      <c r="P600" s="27"/>
      <c r="Q600" s="27"/>
      <c r="R600" s="27"/>
      <c r="S600" s="27"/>
      <c r="T600" s="27"/>
      <c r="U600" s="27"/>
      <c r="V600" s="27" t="str">
        <f>IF(ISNA(IF((VLOOKUP($D600,Chilicookoff!$C$2:$E$37,3,0))=1,1,0)),"",VLOOKUP($D600,Chilicookoff!$C$2:$E$37,3,0))</f>
        <v/>
      </c>
      <c r="W600" s="29" t="str">
        <f>IF(ISNA(VLOOKUP($D600&amp;"",'Advisory Week'!$D$2:$E$32,2,0)),"",VLOOKUP($D600&amp;"",'Advisory Week'!$D$2:$E$32,2,0))</f>
        <v/>
      </c>
      <c r="X600" s="27"/>
      <c r="Y600" s="29" t="str">
        <f>IF(ISNA(IF((VLOOKUP($D600,'B-A-B'!$E$2:$F$70,2,0))=1,1,0)),"",VLOOKUP($D600,'B-A-B'!$E$2:$F$70,2,0))</f>
        <v/>
      </c>
      <c r="Z600" s="27"/>
      <c r="AA600" s="27"/>
      <c r="AB600" s="27" t="str">
        <f t="shared" si="0"/>
        <v/>
      </c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</row>
    <row r="601" spans="1:44" ht="15">
      <c r="A601" s="21">
        <f>Membership!$A605</f>
        <v>0</v>
      </c>
      <c r="B601" s="21">
        <f>Membership!$B605</f>
        <v>0</v>
      </c>
      <c r="C601" s="27">
        <f>Membership!$C605</f>
        <v>0</v>
      </c>
      <c r="D601" s="24">
        <f>Membership!$D605</f>
        <v>0</v>
      </c>
      <c r="E601" s="27" t="str">
        <f>IF(ISNA(VLOOKUP($D601&amp;"",'GM1'!$G$2:$H$64,2,0)),"",VLOOKUP($D601&amp;"",'GM1'!$G$2:$H$64,2,0))</f>
        <v/>
      </c>
      <c r="F601" s="24" t="str">
        <f>IF(ISNA(VLOOKUP($D601&amp;"",'GM2'!$G$2:$H$64,2,0)),"",VLOOKUP($D601&amp;"",'GM2'!$G$2:$H$64,2,0))</f>
        <v/>
      </c>
      <c r="G601" s="28" t="str">
        <f>IF(ISNA(VLOOKUP($D601&amp;"",'GM3'!$G$2:$H$20,2,0)),"",VLOOKUP($D601&amp;"",'GM3'!$G$2:$H$20,2,0))</f>
        <v/>
      </c>
      <c r="H601" s="21" t="str">
        <f>IF(ISNA(IF((VLOOKUP($D601,'SN1'!$E$2:$F$46,2,0))=1,1,0)),"",VLOOKUP($D601,'SN1'!$E$2:$F$46,2,0))</f>
        <v/>
      </c>
      <c r="I601" s="24" t="str">
        <f>IF(ISNA(IF((VLOOKUP($D601,'SN2'!$E$2:$F$51,2,0))=1,1,0)),"",VLOOKUP($D601,'SN2'!$E$2:$F$51,2,0))</f>
        <v/>
      </c>
      <c r="J601" s="24" t="str">
        <f>IF(ISNA(IF((VLOOKUP($D601,'SN3'!$E$2:$F$43,2,0))=1,2,0)),"",VLOOKUP($D601,'SN3'!$E$2:$F$43,2,0))</f>
        <v/>
      </c>
      <c r="K601" s="24" t="str">
        <f>IF(ISNA(IF((VLOOKUP($D601,'SN4'!$E$2:$F$37,2,0))=1,1,0)),"",VLOOKUP($D601,'SN4'!$E$2:$F$37,2,0))</f>
        <v/>
      </c>
      <c r="L601" s="21" t="str">
        <f>IF(ISNA(IF((VLOOKUP($D601,'GN1'!$F$2:$G$47,2,0))=1,1,0)),"",VLOOKUP($D601,'GN1'!$F$2:$G$47,2,0))</f>
        <v/>
      </c>
      <c r="M601" s="27" t="str">
        <f>IF(ISNA(IF((VLOOKUP($D601,'GN2'!$E$2:$F$37,2,0))=1,1,0)),"",VLOOKUP($D601,'GN2'!$E$2:$F$37,2,0))</f>
        <v/>
      </c>
      <c r="N601" s="27" t="str">
        <f>IF(ISNA(IF((VLOOKUP($D601,'GN3'!$E$2:$F$61,2,0))=1,1,0)),"",VLOOKUP($D601,'GN3'!$E$2:$F$61,2,0))</f>
        <v/>
      </c>
      <c r="O601" s="29" t="str">
        <f>IF(ISNA(IF((VLOOKUP($D601,'GN4'!$E$3:$F$38,2,0))=1,1,0)),"",VLOOKUP($D601,'GN4'!$E$3:$F$38,2,0))</f>
        <v/>
      </c>
      <c r="P601" s="27"/>
      <c r="Q601" s="27"/>
      <c r="R601" s="27"/>
      <c r="S601" s="27"/>
      <c r="T601" s="27"/>
      <c r="U601" s="27"/>
      <c r="V601" s="27" t="str">
        <f>IF(ISNA(IF((VLOOKUP($D601,Chilicookoff!$C$2:$E$37,3,0))=1,1,0)),"",VLOOKUP($D601,Chilicookoff!$C$2:$E$37,3,0))</f>
        <v/>
      </c>
      <c r="W601" s="29" t="str">
        <f>IF(ISNA(VLOOKUP($D601&amp;"",'Advisory Week'!$D$2:$E$32,2,0)),"",VLOOKUP($D601&amp;"",'Advisory Week'!$D$2:$E$32,2,0))</f>
        <v/>
      </c>
      <c r="X601" s="27"/>
      <c r="Y601" s="29" t="str">
        <f>IF(ISNA(IF((VLOOKUP($D601,'B-A-B'!$E$2:$F$70,2,0))=1,1,0)),"",VLOOKUP($D601,'B-A-B'!$E$2:$F$70,2,0))</f>
        <v/>
      </c>
      <c r="Z601" s="27"/>
      <c r="AA601" s="27"/>
      <c r="AB601" s="27" t="str">
        <f t="shared" si="0"/>
        <v/>
      </c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</row>
    <row r="602" spans="1:44" ht="15">
      <c r="A602" s="21">
        <f>Membership!$A606</f>
        <v>0</v>
      </c>
      <c r="B602" s="21">
        <f>Membership!$B606</f>
        <v>0</v>
      </c>
      <c r="C602" s="27">
        <f>Membership!$C606</f>
        <v>0</v>
      </c>
      <c r="D602" s="24">
        <f>Membership!$D606</f>
        <v>0</v>
      </c>
      <c r="E602" s="27" t="str">
        <f>IF(ISNA(VLOOKUP($D602&amp;"",'GM1'!$G$2:$H$64,2,0)),"",VLOOKUP($D602&amp;"",'GM1'!$G$2:$H$64,2,0))</f>
        <v/>
      </c>
      <c r="F602" s="24" t="str">
        <f>IF(ISNA(VLOOKUP($D602&amp;"",'GM2'!$G$2:$H$64,2,0)),"",VLOOKUP($D602&amp;"",'GM2'!$G$2:$H$64,2,0))</f>
        <v/>
      </c>
      <c r="G602" s="28" t="str">
        <f>IF(ISNA(VLOOKUP($D602&amp;"",'GM3'!$G$2:$H$20,2,0)),"",VLOOKUP($D602&amp;"",'GM3'!$G$2:$H$20,2,0))</f>
        <v/>
      </c>
      <c r="H602" s="21" t="str">
        <f>IF(ISNA(IF((VLOOKUP($D602,'SN1'!$E$2:$F$46,2,0))=1,1,0)),"",VLOOKUP($D602,'SN1'!$E$2:$F$46,2,0))</f>
        <v/>
      </c>
      <c r="I602" s="24" t="str">
        <f>IF(ISNA(IF((VLOOKUP($D602,'SN2'!$E$2:$F$51,2,0))=1,1,0)),"",VLOOKUP($D602,'SN2'!$E$2:$F$51,2,0))</f>
        <v/>
      </c>
      <c r="J602" s="24" t="str">
        <f>IF(ISNA(IF((VLOOKUP($D602,'SN3'!$E$2:$F$43,2,0))=1,2,0)),"",VLOOKUP($D602,'SN3'!$E$2:$F$43,2,0))</f>
        <v/>
      </c>
      <c r="K602" s="24" t="str">
        <f>IF(ISNA(IF((VLOOKUP($D602,'SN4'!$E$2:$F$37,2,0))=1,1,0)),"",VLOOKUP($D602,'SN4'!$E$2:$F$37,2,0))</f>
        <v/>
      </c>
      <c r="L602" s="21" t="str">
        <f>IF(ISNA(IF((VLOOKUP($D602,'GN1'!$F$2:$G$47,2,0))=1,1,0)),"",VLOOKUP($D602,'GN1'!$F$2:$G$47,2,0))</f>
        <v/>
      </c>
      <c r="M602" s="27" t="str">
        <f>IF(ISNA(IF((VLOOKUP($D602,'GN2'!$E$2:$F$37,2,0))=1,1,0)),"",VLOOKUP($D602,'GN2'!$E$2:$F$37,2,0))</f>
        <v/>
      </c>
      <c r="N602" s="27" t="str">
        <f>IF(ISNA(IF((VLOOKUP($D602,'GN3'!$E$2:$F$61,2,0))=1,1,0)),"",VLOOKUP($D602,'GN3'!$E$2:$F$61,2,0))</f>
        <v/>
      </c>
      <c r="O602" s="29" t="str">
        <f>IF(ISNA(IF((VLOOKUP($D602,'GN4'!$E$3:$F$38,2,0))=1,1,0)),"",VLOOKUP($D602,'GN4'!$E$3:$F$38,2,0))</f>
        <v/>
      </c>
      <c r="P602" s="27"/>
      <c r="Q602" s="27"/>
      <c r="R602" s="27"/>
      <c r="S602" s="27"/>
      <c r="T602" s="27"/>
      <c r="U602" s="27"/>
      <c r="V602" s="27" t="str">
        <f>IF(ISNA(IF((VLOOKUP($D602,Chilicookoff!$C$2:$E$37,3,0))=1,1,0)),"",VLOOKUP($D602,Chilicookoff!$C$2:$E$37,3,0))</f>
        <v/>
      </c>
      <c r="W602" s="29" t="str">
        <f>IF(ISNA(VLOOKUP($D602&amp;"",'Advisory Week'!$D$2:$E$32,2,0)),"",VLOOKUP($D602&amp;"",'Advisory Week'!$D$2:$E$32,2,0))</f>
        <v/>
      </c>
      <c r="X602" s="27"/>
      <c r="Y602" s="29" t="str">
        <f>IF(ISNA(IF((VLOOKUP($D602,'B-A-B'!$E$2:$F$70,2,0))=1,1,0)),"",VLOOKUP($D602,'B-A-B'!$E$2:$F$70,2,0))</f>
        <v/>
      </c>
      <c r="Z602" s="27"/>
      <c r="AA602" s="27"/>
      <c r="AB602" s="27" t="str">
        <f t="shared" si="0"/>
        <v/>
      </c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</row>
    <row r="603" spans="1:44" ht="15">
      <c r="A603" s="21">
        <f>Membership!$A607</f>
        <v>0</v>
      </c>
      <c r="B603" s="21">
        <f>Membership!$B607</f>
        <v>0</v>
      </c>
      <c r="C603" s="27">
        <f>Membership!$C607</f>
        <v>0</v>
      </c>
      <c r="D603" s="24">
        <f>Membership!$D607</f>
        <v>0</v>
      </c>
      <c r="E603" s="27" t="str">
        <f>IF(ISNA(VLOOKUP($D603&amp;"",'GM1'!$G$2:$H$64,2,0)),"",VLOOKUP($D603&amp;"",'GM1'!$G$2:$H$64,2,0))</f>
        <v/>
      </c>
      <c r="F603" s="24" t="str">
        <f>IF(ISNA(VLOOKUP($D603&amp;"",'GM2'!$G$2:$H$64,2,0)),"",VLOOKUP($D603&amp;"",'GM2'!$G$2:$H$64,2,0))</f>
        <v/>
      </c>
      <c r="G603" s="28" t="str">
        <f>IF(ISNA(VLOOKUP($D603&amp;"",'GM3'!$G$2:$H$20,2,0)),"",VLOOKUP($D603&amp;"",'GM3'!$G$2:$H$20,2,0))</f>
        <v/>
      </c>
      <c r="H603" s="21" t="str">
        <f>IF(ISNA(IF((VLOOKUP($D603,'SN1'!$E$2:$F$46,2,0))=1,1,0)),"",VLOOKUP($D603,'SN1'!$E$2:$F$46,2,0))</f>
        <v/>
      </c>
      <c r="I603" s="24" t="str">
        <f>IF(ISNA(IF((VLOOKUP($D603,'SN2'!$E$2:$F$51,2,0))=1,1,0)),"",VLOOKUP($D603,'SN2'!$E$2:$F$51,2,0))</f>
        <v/>
      </c>
      <c r="J603" s="24" t="str">
        <f>IF(ISNA(IF((VLOOKUP($D603,'SN3'!$E$2:$F$43,2,0))=1,2,0)),"",VLOOKUP($D603,'SN3'!$E$2:$F$43,2,0))</f>
        <v/>
      </c>
      <c r="K603" s="24" t="str">
        <f>IF(ISNA(IF((VLOOKUP($D603,'SN4'!$E$2:$F$37,2,0))=1,1,0)),"",VLOOKUP($D603,'SN4'!$E$2:$F$37,2,0))</f>
        <v/>
      </c>
      <c r="L603" s="21" t="str">
        <f>IF(ISNA(IF((VLOOKUP($D603,'GN1'!$F$2:$G$47,2,0))=1,1,0)),"",VLOOKUP($D603,'GN1'!$F$2:$G$47,2,0))</f>
        <v/>
      </c>
      <c r="M603" s="27" t="str">
        <f>IF(ISNA(IF((VLOOKUP($D603,'GN2'!$E$2:$F$37,2,0))=1,1,0)),"",VLOOKUP($D603,'GN2'!$E$2:$F$37,2,0))</f>
        <v/>
      </c>
      <c r="N603" s="27" t="str">
        <f>IF(ISNA(IF((VLOOKUP($D603,'GN3'!$E$2:$F$61,2,0))=1,1,0)),"",VLOOKUP($D603,'GN3'!$E$2:$F$61,2,0))</f>
        <v/>
      </c>
      <c r="O603" s="29" t="str">
        <f>IF(ISNA(IF((VLOOKUP($D603,'GN4'!$E$3:$F$38,2,0))=1,1,0)),"",VLOOKUP($D603,'GN4'!$E$3:$F$38,2,0))</f>
        <v/>
      </c>
      <c r="P603" s="27"/>
      <c r="Q603" s="27"/>
      <c r="R603" s="27"/>
      <c r="S603" s="27"/>
      <c r="T603" s="27"/>
      <c r="U603" s="27"/>
      <c r="V603" s="27" t="str">
        <f>IF(ISNA(IF((VLOOKUP($D603,Chilicookoff!$C$2:$E$37,3,0))=1,1,0)),"",VLOOKUP($D603,Chilicookoff!$C$2:$E$37,3,0))</f>
        <v/>
      </c>
      <c r="W603" s="29" t="str">
        <f>IF(ISNA(VLOOKUP($D603&amp;"",'Advisory Week'!$D$2:$E$32,2,0)),"",VLOOKUP($D603&amp;"",'Advisory Week'!$D$2:$E$32,2,0))</f>
        <v/>
      </c>
      <c r="X603" s="27"/>
      <c r="Y603" s="29" t="str">
        <f>IF(ISNA(IF((VLOOKUP($D603,'B-A-B'!$E$2:$F$70,2,0))=1,1,0)),"",VLOOKUP($D603,'B-A-B'!$E$2:$F$70,2,0))</f>
        <v/>
      </c>
      <c r="Z603" s="27"/>
      <c r="AA603" s="27"/>
      <c r="AB603" s="27" t="str">
        <f t="shared" si="0"/>
        <v/>
      </c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</row>
    <row r="604" spans="1:44" ht="15">
      <c r="A604" s="21">
        <f>Membership!$A608</f>
        <v>0</v>
      </c>
      <c r="B604" s="21">
        <f>Membership!$B608</f>
        <v>0</v>
      </c>
      <c r="C604" s="27">
        <f>Membership!$C608</f>
        <v>0</v>
      </c>
      <c r="D604" s="24">
        <f>Membership!$D608</f>
        <v>0</v>
      </c>
      <c r="E604" s="27" t="str">
        <f>IF(ISNA(VLOOKUP($D604&amp;"",'GM1'!$G$2:$H$64,2,0)),"",VLOOKUP($D604&amp;"",'GM1'!$G$2:$H$64,2,0))</f>
        <v/>
      </c>
      <c r="F604" s="24" t="str">
        <f>IF(ISNA(VLOOKUP($D604&amp;"",'GM2'!$G$2:$H$64,2,0)),"",VLOOKUP($D604&amp;"",'GM2'!$G$2:$H$64,2,0))</f>
        <v/>
      </c>
      <c r="G604" s="28" t="str">
        <f>IF(ISNA(VLOOKUP($D604&amp;"",'GM3'!$G$2:$H$20,2,0)),"",VLOOKUP($D604&amp;"",'GM3'!$G$2:$H$20,2,0))</f>
        <v/>
      </c>
      <c r="H604" s="21" t="str">
        <f>IF(ISNA(IF((VLOOKUP($D604,'SN1'!$E$2:$F$46,2,0))=1,1,0)),"",VLOOKUP($D604,'SN1'!$E$2:$F$46,2,0))</f>
        <v/>
      </c>
      <c r="I604" s="24" t="str">
        <f>IF(ISNA(IF((VLOOKUP($D604,'SN2'!$E$2:$F$51,2,0))=1,1,0)),"",VLOOKUP($D604,'SN2'!$E$2:$F$51,2,0))</f>
        <v/>
      </c>
      <c r="J604" s="24" t="str">
        <f>IF(ISNA(IF((VLOOKUP($D604,'SN3'!$E$2:$F$43,2,0))=1,2,0)),"",VLOOKUP($D604,'SN3'!$E$2:$F$43,2,0))</f>
        <v/>
      </c>
      <c r="K604" s="24" t="str">
        <f>IF(ISNA(IF((VLOOKUP($D604,'SN4'!$E$2:$F$37,2,0))=1,1,0)),"",VLOOKUP($D604,'SN4'!$E$2:$F$37,2,0))</f>
        <v/>
      </c>
      <c r="L604" s="21" t="str">
        <f>IF(ISNA(IF((VLOOKUP($D604,'GN1'!$F$2:$G$47,2,0))=1,1,0)),"",VLOOKUP($D604,'GN1'!$F$2:$G$47,2,0))</f>
        <v/>
      </c>
      <c r="M604" s="27" t="str">
        <f>IF(ISNA(IF((VLOOKUP($D604,'GN2'!$E$2:$F$37,2,0))=1,1,0)),"",VLOOKUP($D604,'GN2'!$E$2:$F$37,2,0))</f>
        <v/>
      </c>
      <c r="N604" s="27" t="str">
        <f>IF(ISNA(IF((VLOOKUP($D604,'GN3'!$E$2:$F$61,2,0))=1,1,0)),"",VLOOKUP($D604,'GN3'!$E$2:$F$61,2,0))</f>
        <v/>
      </c>
      <c r="O604" s="29" t="str">
        <f>IF(ISNA(IF((VLOOKUP($D604,'GN4'!$E$3:$F$38,2,0))=1,1,0)),"",VLOOKUP($D604,'GN4'!$E$3:$F$38,2,0))</f>
        <v/>
      </c>
      <c r="P604" s="27"/>
      <c r="Q604" s="27"/>
      <c r="R604" s="27"/>
      <c r="S604" s="27"/>
      <c r="T604" s="27"/>
      <c r="U604" s="27"/>
      <c r="V604" s="27" t="str">
        <f>IF(ISNA(IF((VLOOKUP($D604,Chilicookoff!$C$2:$E$37,3,0))=1,1,0)),"",VLOOKUP($D604,Chilicookoff!$C$2:$E$37,3,0))</f>
        <v/>
      </c>
      <c r="W604" s="29" t="str">
        <f>IF(ISNA(VLOOKUP($D604&amp;"",'Advisory Week'!$D$2:$E$32,2,0)),"",VLOOKUP($D604&amp;"",'Advisory Week'!$D$2:$E$32,2,0))</f>
        <v/>
      </c>
      <c r="X604" s="27"/>
      <c r="Y604" s="29" t="str">
        <f>IF(ISNA(IF((VLOOKUP($D604,'B-A-B'!$E$2:$F$70,2,0))=1,1,0)),"",VLOOKUP($D604,'B-A-B'!$E$2:$F$70,2,0))</f>
        <v/>
      </c>
      <c r="Z604" s="27"/>
      <c r="AA604" s="27"/>
      <c r="AB604" s="27" t="str">
        <f t="shared" si="0"/>
        <v/>
      </c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</row>
    <row r="605" spans="1:44" ht="15">
      <c r="A605" s="21">
        <f>Membership!$A609</f>
        <v>0</v>
      </c>
      <c r="B605" s="21">
        <f>Membership!$B609</f>
        <v>0</v>
      </c>
      <c r="C605" s="27">
        <f>Membership!$C609</f>
        <v>0</v>
      </c>
      <c r="D605" s="24">
        <f>Membership!$D609</f>
        <v>0</v>
      </c>
      <c r="E605" s="27" t="str">
        <f>IF(ISNA(VLOOKUP($D605&amp;"",'GM1'!$G$2:$H$64,2,0)),"",VLOOKUP($D605&amp;"",'GM1'!$G$2:$H$64,2,0))</f>
        <v/>
      </c>
      <c r="F605" s="24" t="str">
        <f>IF(ISNA(VLOOKUP($D605&amp;"",'GM2'!$G$2:$H$64,2,0)),"",VLOOKUP($D605&amp;"",'GM2'!$G$2:$H$64,2,0))</f>
        <v/>
      </c>
      <c r="G605" s="28" t="str">
        <f>IF(ISNA(VLOOKUP($D605&amp;"",'GM3'!$G$2:$H$20,2,0)),"",VLOOKUP($D605&amp;"",'GM3'!$G$2:$H$20,2,0))</f>
        <v/>
      </c>
      <c r="H605" s="21" t="str">
        <f>IF(ISNA(IF((VLOOKUP($D605,'SN1'!$E$2:$F$46,2,0))=1,1,0)),"",VLOOKUP($D605,'SN1'!$E$2:$F$46,2,0))</f>
        <v/>
      </c>
      <c r="I605" s="24" t="str">
        <f>IF(ISNA(IF((VLOOKUP($D605,'SN2'!$E$2:$F$51,2,0))=1,1,0)),"",VLOOKUP($D605,'SN2'!$E$2:$F$51,2,0))</f>
        <v/>
      </c>
      <c r="J605" s="24" t="str">
        <f>IF(ISNA(IF((VLOOKUP($D605,'SN3'!$E$2:$F$43,2,0))=1,2,0)),"",VLOOKUP($D605,'SN3'!$E$2:$F$43,2,0))</f>
        <v/>
      </c>
      <c r="K605" s="24" t="str">
        <f>IF(ISNA(IF((VLOOKUP($D605,'SN4'!$E$2:$F$37,2,0))=1,1,0)),"",VLOOKUP($D605,'SN4'!$E$2:$F$37,2,0))</f>
        <v/>
      </c>
      <c r="L605" s="21" t="str">
        <f>IF(ISNA(IF((VLOOKUP($D605,'GN1'!$F$2:$G$47,2,0))=1,1,0)),"",VLOOKUP($D605,'GN1'!$F$2:$G$47,2,0))</f>
        <v/>
      </c>
      <c r="M605" s="27" t="str">
        <f>IF(ISNA(IF((VLOOKUP($D605,'GN2'!$E$2:$F$37,2,0))=1,1,0)),"",VLOOKUP($D605,'GN2'!$E$2:$F$37,2,0))</f>
        <v/>
      </c>
      <c r="N605" s="27" t="str">
        <f>IF(ISNA(IF((VLOOKUP($D605,'GN3'!$E$2:$F$61,2,0))=1,1,0)),"",VLOOKUP($D605,'GN3'!$E$2:$F$61,2,0))</f>
        <v/>
      </c>
      <c r="O605" s="29" t="str">
        <f>IF(ISNA(IF((VLOOKUP($D605,'GN4'!$E$3:$F$38,2,0))=1,1,0)),"",VLOOKUP($D605,'GN4'!$E$3:$F$38,2,0))</f>
        <v/>
      </c>
      <c r="P605" s="27"/>
      <c r="Q605" s="27"/>
      <c r="R605" s="27"/>
      <c r="S605" s="27"/>
      <c r="T605" s="27"/>
      <c r="U605" s="27"/>
      <c r="V605" s="27" t="str">
        <f>IF(ISNA(IF((VLOOKUP($D605,Chilicookoff!$C$2:$E$37,3,0))=1,1,0)),"",VLOOKUP($D605,Chilicookoff!$C$2:$E$37,3,0))</f>
        <v/>
      </c>
      <c r="W605" s="29" t="str">
        <f>IF(ISNA(VLOOKUP($D605&amp;"",'Advisory Week'!$D$2:$E$32,2,0)),"",VLOOKUP($D605&amp;"",'Advisory Week'!$D$2:$E$32,2,0))</f>
        <v/>
      </c>
      <c r="X605" s="27"/>
      <c r="Y605" s="29" t="str">
        <f>IF(ISNA(IF((VLOOKUP($D605,'B-A-B'!$E$2:$F$70,2,0))=1,1,0)),"",VLOOKUP($D605,'B-A-B'!$E$2:$F$70,2,0))</f>
        <v/>
      </c>
      <c r="Z605" s="27"/>
      <c r="AA605" s="27"/>
      <c r="AB605" s="27" t="str">
        <f t="shared" si="0"/>
        <v/>
      </c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</row>
    <row r="606" spans="1:44" ht="15">
      <c r="A606" s="21">
        <f>Membership!$A610</f>
        <v>0</v>
      </c>
      <c r="B606" s="21">
        <f>Membership!$B610</f>
        <v>0</v>
      </c>
      <c r="C606" s="27">
        <f>Membership!$C610</f>
        <v>0</v>
      </c>
      <c r="D606" s="24">
        <f>Membership!$D610</f>
        <v>0</v>
      </c>
      <c r="E606" s="27" t="str">
        <f>IF(ISNA(VLOOKUP($D606&amp;"",'GM1'!$G$2:$H$64,2,0)),"",VLOOKUP($D606&amp;"",'GM1'!$G$2:$H$64,2,0))</f>
        <v/>
      </c>
      <c r="F606" s="24" t="str">
        <f>IF(ISNA(VLOOKUP($D606&amp;"",'GM2'!$G$2:$H$64,2,0)),"",VLOOKUP($D606&amp;"",'GM2'!$G$2:$H$64,2,0))</f>
        <v/>
      </c>
      <c r="G606" s="28" t="str">
        <f>IF(ISNA(VLOOKUP($D606&amp;"",'GM3'!$G$2:$H$20,2,0)),"",VLOOKUP($D606&amp;"",'GM3'!$G$2:$H$20,2,0))</f>
        <v/>
      </c>
      <c r="H606" s="21" t="str">
        <f>IF(ISNA(IF((VLOOKUP($D606,'SN1'!$E$2:$F$46,2,0))=1,1,0)),"",VLOOKUP($D606,'SN1'!$E$2:$F$46,2,0))</f>
        <v/>
      </c>
      <c r="I606" s="24" t="str">
        <f>IF(ISNA(IF((VLOOKUP($D606,'SN2'!$E$2:$F$51,2,0))=1,1,0)),"",VLOOKUP($D606,'SN2'!$E$2:$F$51,2,0))</f>
        <v/>
      </c>
      <c r="J606" s="24" t="str">
        <f>IF(ISNA(IF((VLOOKUP($D606,'SN3'!$E$2:$F$43,2,0))=1,2,0)),"",VLOOKUP($D606,'SN3'!$E$2:$F$43,2,0))</f>
        <v/>
      </c>
      <c r="K606" s="24" t="str">
        <f>IF(ISNA(IF((VLOOKUP($D606,'SN4'!$E$2:$F$37,2,0))=1,1,0)),"",VLOOKUP($D606,'SN4'!$E$2:$F$37,2,0))</f>
        <v/>
      </c>
      <c r="L606" s="21" t="str">
        <f>IF(ISNA(IF((VLOOKUP($D606,'GN1'!$F$2:$G$47,2,0))=1,1,0)),"",VLOOKUP($D606,'GN1'!$F$2:$G$47,2,0))</f>
        <v/>
      </c>
      <c r="M606" s="27" t="str">
        <f>IF(ISNA(IF((VLOOKUP($D606,'GN2'!$E$2:$F$37,2,0))=1,1,0)),"",VLOOKUP($D606,'GN2'!$E$2:$F$37,2,0))</f>
        <v/>
      </c>
      <c r="N606" s="27" t="str">
        <f>IF(ISNA(IF((VLOOKUP($D606,'GN3'!$E$2:$F$61,2,0))=1,1,0)),"",VLOOKUP($D606,'GN3'!$E$2:$F$61,2,0))</f>
        <v/>
      </c>
      <c r="O606" s="29" t="str">
        <f>IF(ISNA(IF((VLOOKUP($D606,'GN4'!$E$3:$F$38,2,0))=1,1,0)),"",VLOOKUP($D606,'GN4'!$E$3:$F$38,2,0))</f>
        <v/>
      </c>
      <c r="P606" s="27"/>
      <c r="Q606" s="27"/>
      <c r="R606" s="27"/>
      <c r="S606" s="27"/>
      <c r="T606" s="27"/>
      <c r="U606" s="27"/>
      <c r="V606" s="27" t="str">
        <f>IF(ISNA(IF((VLOOKUP($D606,Chilicookoff!$C$2:$E$37,3,0))=1,1,0)),"",VLOOKUP($D606,Chilicookoff!$C$2:$E$37,3,0))</f>
        <v/>
      </c>
      <c r="W606" s="29" t="str">
        <f>IF(ISNA(VLOOKUP($D606&amp;"",'Advisory Week'!$D$2:$E$32,2,0)),"",VLOOKUP($D606&amp;"",'Advisory Week'!$D$2:$E$32,2,0))</f>
        <v/>
      </c>
      <c r="X606" s="27"/>
      <c r="Y606" s="29" t="str">
        <f>IF(ISNA(IF((VLOOKUP($D606,'B-A-B'!$E$2:$F$70,2,0))=1,1,0)),"",VLOOKUP($D606,'B-A-B'!$E$2:$F$70,2,0))</f>
        <v/>
      </c>
      <c r="Z606" s="27"/>
      <c r="AA606" s="27"/>
      <c r="AB606" s="27" t="str">
        <f t="shared" si="0"/>
        <v/>
      </c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</row>
    <row r="607" spans="1:44" ht="15">
      <c r="A607" s="21">
        <f>Membership!$A611</f>
        <v>0</v>
      </c>
      <c r="B607" s="21">
        <f>Membership!$B611</f>
        <v>0</v>
      </c>
      <c r="C607" s="27">
        <f>Membership!$C611</f>
        <v>0</v>
      </c>
      <c r="D607" s="24">
        <f>Membership!$D611</f>
        <v>0</v>
      </c>
      <c r="E607" s="27" t="str">
        <f>IF(ISNA(VLOOKUP($D607&amp;"",'GM1'!$G$2:$H$64,2,0)),"",VLOOKUP($D607&amp;"",'GM1'!$G$2:$H$64,2,0))</f>
        <v/>
      </c>
      <c r="F607" s="24" t="str">
        <f>IF(ISNA(VLOOKUP($D607&amp;"",'GM2'!$G$2:$H$64,2,0)),"",VLOOKUP($D607&amp;"",'GM2'!$G$2:$H$64,2,0))</f>
        <v/>
      </c>
      <c r="G607" s="28" t="str">
        <f>IF(ISNA(VLOOKUP($D607&amp;"",'GM3'!$G$2:$H$20,2,0)),"",VLOOKUP($D607&amp;"",'GM3'!$G$2:$H$20,2,0))</f>
        <v/>
      </c>
      <c r="H607" s="21" t="str">
        <f>IF(ISNA(IF((VLOOKUP($D607,'SN1'!$E$2:$F$46,2,0))=1,1,0)),"",VLOOKUP($D607,'SN1'!$E$2:$F$46,2,0))</f>
        <v/>
      </c>
      <c r="I607" s="24" t="str">
        <f>IF(ISNA(IF((VLOOKUP($D607,'SN2'!$E$2:$F$51,2,0))=1,1,0)),"",VLOOKUP($D607,'SN2'!$E$2:$F$51,2,0))</f>
        <v/>
      </c>
      <c r="J607" s="24" t="str">
        <f>IF(ISNA(IF((VLOOKUP($D607,'SN3'!$E$2:$F$43,2,0))=1,2,0)),"",VLOOKUP($D607,'SN3'!$E$2:$F$43,2,0))</f>
        <v/>
      </c>
      <c r="K607" s="24" t="str">
        <f>IF(ISNA(IF((VLOOKUP($D607,'SN4'!$E$2:$F$37,2,0))=1,1,0)),"",VLOOKUP($D607,'SN4'!$E$2:$F$37,2,0))</f>
        <v/>
      </c>
      <c r="L607" s="21" t="str">
        <f>IF(ISNA(IF((VLOOKUP($D607,'GN1'!$F$2:$G$47,2,0))=1,1,0)),"",VLOOKUP($D607,'GN1'!$F$2:$G$47,2,0))</f>
        <v/>
      </c>
      <c r="M607" s="27" t="str">
        <f>IF(ISNA(IF((VLOOKUP($D607,'GN2'!$E$2:$F$37,2,0))=1,1,0)),"",VLOOKUP($D607,'GN2'!$E$2:$F$37,2,0))</f>
        <v/>
      </c>
      <c r="N607" s="27" t="str">
        <f>IF(ISNA(IF((VLOOKUP($D607,'GN3'!$E$2:$F$61,2,0))=1,1,0)),"",VLOOKUP($D607,'GN3'!$E$2:$F$61,2,0))</f>
        <v/>
      </c>
      <c r="O607" s="29" t="str">
        <f>IF(ISNA(IF((VLOOKUP($D607,'GN4'!$E$3:$F$38,2,0))=1,1,0)),"",VLOOKUP($D607,'GN4'!$E$3:$F$38,2,0))</f>
        <v/>
      </c>
      <c r="P607" s="27"/>
      <c r="Q607" s="27"/>
      <c r="R607" s="27"/>
      <c r="S607" s="27"/>
      <c r="T607" s="27"/>
      <c r="U607" s="27"/>
      <c r="V607" s="27" t="str">
        <f>IF(ISNA(IF((VLOOKUP($D607,Chilicookoff!$C$2:$E$37,3,0))=1,1,0)),"",VLOOKUP($D607,Chilicookoff!$C$2:$E$37,3,0))</f>
        <v/>
      </c>
      <c r="W607" s="29" t="str">
        <f>IF(ISNA(VLOOKUP($D607&amp;"",'Advisory Week'!$D$2:$E$32,2,0)),"",VLOOKUP($D607&amp;"",'Advisory Week'!$D$2:$E$32,2,0))</f>
        <v/>
      </c>
      <c r="X607" s="27"/>
      <c r="Y607" s="29" t="str">
        <f>IF(ISNA(IF((VLOOKUP($D607,'B-A-B'!$E$2:$F$70,2,0))=1,1,0)),"",VLOOKUP($D607,'B-A-B'!$E$2:$F$70,2,0))</f>
        <v/>
      </c>
      <c r="Z607" s="27"/>
      <c r="AA607" s="27"/>
      <c r="AB607" s="27" t="str">
        <f t="shared" si="0"/>
        <v/>
      </c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</row>
    <row r="608" spans="1:44" ht="15">
      <c r="A608" s="21">
        <f>Membership!$A612</f>
        <v>0</v>
      </c>
      <c r="B608" s="21">
        <f>Membership!$B612</f>
        <v>0</v>
      </c>
      <c r="C608" s="27">
        <f>Membership!$C612</f>
        <v>0</v>
      </c>
      <c r="D608" s="24">
        <f>Membership!$D612</f>
        <v>0</v>
      </c>
      <c r="E608" s="27" t="str">
        <f>IF(ISNA(VLOOKUP($D608&amp;"",'GM1'!$G$2:$H$64,2,0)),"",VLOOKUP($D608&amp;"",'GM1'!$G$2:$H$64,2,0))</f>
        <v/>
      </c>
      <c r="F608" s="24" t="str">
        <f>IF(ISNA(VLOOKUP($D608&amp;"",'GM2'!$G$2:$H$64,2,0)),"",VLOOKUP($D608&amp;"",'GM2'!$G$2:$H$64,2,0))</f>
        <v/>
      </c>
      <c r="G608" s="28" t="str">
        <f>IF(ISNA(VLOOKUP($D608&amp;"",'GM3'!$G$2:$H$20,2,0)),"",VLOOKUP($D608&amp;"",'GM3'!$G$2:$H$20,2,0))</f>
        <v/>
      </c>
      <c r="H608" s="21" t="str">
        <f>IF(ISNA(IF((VLOOKUP($D608,'SN1'!$E$2:$F$46,2,0))=1,1,0)),"",VLOOKUP($D608,'SN1'!$E$2:$F$46,2,0))</f>
        <v/>
      </c>
      <c r="I608" s="24" t="str">
        <f>IF(ISNA(IF((VLOOKUP($D608,'SN2'!$E$2:$F$51,2,0))=1,1,0)),"",VLOOKUP($D608,'SN2'!$E$2:$F$51,2,0))</f>
        <v/>
      </c>
      <c r="J608" s="24" t="str">
        <f>IF(ISNA(IF((VLOOKUP($D608,'SN3'!$E$2:$F$43,2,0))=1,2,0)),"",VLOOKUP($D608,'SN3'!$E$2:$F$43,2,0))</f>
        <v/>
      </c>
      <c r="K608" s="24" t="str">
        <f>IF(ISNA(IF((VLOOKUP($D608,'SN4'!$E$2:$F$37,2,0))=1,1,0)),"",VLOOKUP($D608,'SN4'!$E$2:$F$37,2,0))</f>
        <v/>
      </c>
      <c r="L608" s="21" t="str">
        <f>IF(ISNA(IF((VLOOKUP($D608,'GN1'!$F$2:$G$47,2,0))=1,1,0)),"",VLOOKUP($D608,'GN1'!$F$2:$G$47,2,0))</f>
        <v/>
      </c>
      <c r="M608" s="27" t="str">
        <f>IF(ISNA(IF((VLOOKUP($D608,'GN2'!$E$2:$F$37,2,0))=1,1,0)),"",VLOOKUP($D608,'GN2'!$E$2:$F$37,2,0))</f>
        <v/>
      </c>
      <c r="N608" s="27" t="str">
        <f>IF(ISNA(IF((VLOOKUP($D608,'GN3'!$E$2:$F$61,2,0))=1,1,0)),"",VLOOKUP($D608,'GN3'!$E$2:$F$61,2,0))</f>
        <v/>
      </c>
      <c r="O608" s="29" t="str">
        <f>IF(ISNA(IF((VLOOKUP($D608,'GN4'!$E$3:$F$38,2,0))=1,1,0)),"",VLOOKUP($D608,'GN4'!$E$3:$F$38,2,0))</f>
        <v/>
      </c>
      <c r="P608" s="27"/>
      <c r="Q608" s="27"/>
      <c r="R608" s="27"/>
      <c r="S608" s="27"/>
      <c r="T608" s="27"/>
      <c r="U608" s="27"/>
      <c r="V608" s="27" t="str">
        <f>IF(ISNA(IF((VLOOKUP($D608,Chilicookoff!$C$2:$E$37,3,0))=1,1,0)),"",VLOOKUP($D608,Chilicookoff!$C$2:$E$37,3,0))</f>
        <v/>
      </c>
      <c r="W608" s="29" t="str">
        <f>IF(ISNA(VLOOKUP($D608&amp;"",'Advisory Week'!$D$2:$E$32,2,0)),"",VLOOKUP($D608&amp;"",'Advisory Week'!$D$2:$E$32,2,0))</f>
        <v/>
      </c>
      <c r="X608" s="27"/>
      <c r="Y608" s="29" t="str">
        <f>IF(ISNA(IF((VLOOKUP($D608,'B-A-B'!$E$2:$F$70,2,0))=1,1,0)),"",VLOOKUP($D608,'B-A-B'!$E$2:$F$70,2,0))</f>
        <v/>
      </c>
      <c r="Z608" s="27"/>
      <c r="AA608" s="27"/>
      <c r="AB608" s="27" t="str">
        <f t="shared" si="0"/>
        <v/>
      </c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</row>
    <row r="609" spans="1:44" ht="15">
      <c r="A609" s="21">
        <f>Membership!$A613</f>
        <v>0</v>
      </c>
      <c r="B609" s="21">
        <f>Membership!$B613</f>
        <v>0</v>
      </c>
      <c r="C609" s="27">
        <f>Membership!$C613</f>
        <v>0</v>
      </c>
      <c r="D609" s="24">
        <f>Membership!$D613</f>
        <v>0</v>
      </c>
      <c r="E609" s="27" t="str">
        <f>IF(ISNA(VLOOKUP($D609&amp;"",'GM1'!$G$2:$H$64,2,0)),"",VLOOKUP($D609&amp;"",'GM1'!$G$2:$H$64,2,0))</f>
        <v/>
      </c>
      <c r="F609" s="24" t="str">
        <f>IF(ISNA(VLOOKUP($D609&amp;"",'GM2'!$G$2:$H$64,2,0)),"",VLOOKUP($D609&amp;"",'GM2'!$G$2:$H$64,2,0))</f>
        <v/>
      </c>
      <c r="G609" s="28" t="str">
        <f>IF(ISNA(VLOOKUP($D609&amp;"",'GM3'!$G$2:$H$20,2,0)),"",VLOOKUP($D609&amp;"",'GM3'!$G$2:$H$20,2,0))</f>
        <v/>
      </c>
      <c r="H609" s="21" t="str">
        <f>IF(ISNA(IF((VLOOKUP($D609,'SN1'!$E$2:$F$46,2,0))=1,1,0)),"",VLOOKUP($D609,'SN1'!$E$2:$F$46,2,0))</f>
        <v/>
      </c>
      <c r="I609" s="24" t="str">
        <f>IF(ISNA(IF((VLOOKUP($D609,'SN2'!$E$2:$F$51,2,0))=1,1,0)),"",VLOOKUP($D609,'SN2'!$E$2:$F$51,2,0))</f>
        <v/>
      </c>
      <c r="J609" s="24" t="str">
        <f>IF(ISNA(IF((VLOOKUP($D609,'SN3'!$E$2:$F$43,2,0))=1,2,0)),"",VLOOKUP($D609,'SN3'!$E$2:$F$43,2,0))</f>
        <v/>
      </c>
      <c r="K609" s="24" t="str">
        <f>IF(ISNA(IF((VLOOKUP($D609,'SN4'!$E$2:$F$37,2,0))=1,1,0)),"",VLOOKUP($D609,'SN4'!$E$2:$F$37,2,0))</f>
        <v/>
      </c>
      <c r="L609" s="21" t="str">
        <f>IF(ISNA(IF((VLOOKUP($D609,'GN1'!$F$2:$G$47,2,0))=1,1,0)),"",VLOOKUP($D609,'GN1'!$F$2:$G$47,2,0))</f>
        <v/>
      </c>
      <c r="M609" s="27" t="str">
        <f>IF(ISNA(IF((VLOOKUP($D609,'GN2'!$E$2:$F$37,2,0))=1,1,0)),"",VLOOKUP($D609,'GN2'!$E$2:$F$37,2,0))</f>
        <v/>
      </c>
      <c r="N609" s="27" t="str">
        <f>IF(ISNA(IF((VLOOKUP($D609,'GN3'!$E$2:$F$61,2,0))=1,1,0)),"",VLOOKUP($D609,'GN3'!$E$2:$F$61,2,0))</f>
        <v/>
      </c>
      <c r="O609" s="29" t="str">
        <f>IF(ISNA(IF((VLOOKUP($D609,'GN4'!$E$3:$F$38,2,0))=1,1,0)),"",VLOOKUP($D609,'GN4'!$E$3:$F$38,2,0))</f>
        <v/>
      </c>
      <c r="P609" s="27"/>
      <c r="Q609" s="27"/>
      <c r="R609" s="27"/>
      <c r="S609" s="27"/>
      <c r="T609" s="27"/>
      <c r="U609" s="27"/>
      <c r="V609" s="27" t="str">
        <f>IF(ISNA(IF((VLOOKUP($D609,Chilicookoff!$C$2:$E$37,3,0))=1,1,0)),"",VLOOKUP($D609,Chilicookoff!$C$2:$E$37,3,0))</f>
        <v/>
      </c>
      <c r="W609" s="29" t="str">
        <f>IF(ISNA(VLOOKUP($D609&amp;"",'Advisory Week'!$D$2:$E$32,2,0)),"",VLOOKUP($D609&amp;"",'Advisory Week'!$D$2:$E$32,2,0))</f>
        <v/>
      </c>
      <c r="X609" s="27"/>
      <c r="Y609" s="29" t="str">
        <f>IF(ISNA(IF((VLOOKUP($D609,'B-A-B'!$E$2:$F$70,2,0))=1,1,0)),"",VLOOKUP($D609,'B-A-B'!$E$2:$F$70,2,0))</f>
        <v/>
      </c>
      <c r="Z609" s="27"/>
      <c r="AA609" s="27"/>
      <c r="AB609" s="27" t="str">
        <f t="shared" si="0"/>
        <v/>
      </c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</row>
    <row r="610" spans="1:44" ht="15">
      <c r="A610" s="21">
        <f>Membership!$A614</f>
        <v>0</v>
      </c>
      <c r="B610" s="21">
        <f>Membership!$B614</f>
        <v>0</v>
      </c>
      <c r="C610" s="27">
        <f>Membership!$C614</f>
        <v>0</v>
      </c>
      <c r="D610" s="24">
        <f>Membership!$D614</f>
        <v>0</v>
      </c>
      <c r="E610" s="27" t="str">
        <f>IF(ISNA(VLOOKUP($D610&amp;"",'GM1'!$G$2:$H$64,2,0)),"",VLOOKUP($D610&amp;"",'GM1'!$G$2:$H$64,2,0))</f>
        <v/>
      </c>
      <c r="F610" s="24" t="str">
        <f>IF(ISNA(VLOOKUP($D610&amp;"",'GM2'!$G$2:$H$64,2,0)),"",VLOOKUP($D610&amp;"",'GM2'!$G$2:$H$64,2,0))</f>
        <v/>
      </c>
      <c r="G610" s="28" t="str">
        <f>IF(ISNA(VLOOKUP($D610&amp;"",'GM3'!$G$2:$H$20,2,0)),"",VLOOKUP($D610&amp;"",'GM3'!$G$2:$H$20,2,0))</f>
        <v/>
      </c>
      <c r="H610" s="21" t="str">
        <f>IF(ISNA(IF((VLOOKUP($D610,'SN1'!$E$2:$F$46,2,0))=1,1,0)),"",VLOOKUP($D610,'SN1'!$E$2:$F$46,2,0))</f>
        <v/>
      </c>
      <c r="I610" s="24" t="str">
        <f>IF(ISNA(IF((VLOOKUP($D610,'SN2'!$E$2:$F$51,2,0))=1,1,0)),"",VLOOKUP($D610,'SN2'!$E$2:$F$51,2,0))</f>
        <v/>
      </c>
      <c r="J610" s="24" t="str">
        <f>IF(ISNA(IF((VLOOKUP($D610,'SN3'!$E$2:$F$43,2,0))=1,2,0)),"",VLOOKUP($D610,'SN3'!$E$2:$F$43,2,0))</f>
        <v/>
      </c>
      <c r="K610" s="24" t="str">
        <f>IF(ISNA(IF((VLOOKUP($D610,'SN4'!$E$2:$F$37,2,0))=1,1,0)),"",VLOOKUP($D610,'SN4'!$E$2:$F$37,2,0))</f>
        <v/>
      </c>
      <c r="L610" s="21" t="str">
        <f>IF(ISNA(IF((VLOOKUP($D610,'GN1'!$F$2:$G$47,2,0))=1,1,0)),"",VLOOKUP($D610,'GN1'!$F$2:$G$47,2,0))</f>
        <v/>
      </c>
      <c r="M610" s="27" t="str">
        <f>IF(ISNA(IF((VLOOKUP($D610,'GN2'!$E$2:$F$37,2,0))=1,1,0)),"",VLOOKUP($D610,'GN2'!$E$2:$F$37,2,0))</f>
        <v/>
      </c>
      <c r="N610" s="27" t="str">
        <f>IF(ISNA(IF((VLOOKUP($D610,'GN3'!$E$2:$F$61,2,0))=1,1,0)),"",VLOOKUP($D610,'GN3'!$E$2:$F$61,2,0))</f>
        <v/>
      </c>
      <c r="O610" s="29" t="str">
        <f>IF(ISNA(IF((VLOOKUP($D610,'GN4'!$E$3:$F$38,2,0))=1,1,0)),"",VLOOKUP($D610,'GN4'!$E$3:$F$38,2,0))</f>
        <v/>
      </c>
      <c r="P610" s="27"/>
      <c r="Q610" s="27"/>
      <c r="R610" s="27"/>
      <c r="S610" s="27"/>
      <c r="T610" s="27"/>
      <c r="U610" s="27"/>
      <c r="V610" s="27" t="str">
        <f>IF(ISNA(IF((VLOOKUP($D610,Chilicookoff!$C$2:$E$37,3,0))=1,1,0)),"",VLOOKUP($D610,Chilicookoff!$C$2:$E$37,3,0))</f>
        <v/>
      </c>
      <c r="W610" s="29" t="str">
        <f>IF(ISNA(VLOOKUP($D610&amp;"",'Advisory Week'!$D$2:$E$32,2,0)),"",VLOOKUP($D610&amp;"",'Advisory Week'!$D$2:$E$32,2,0))</f>
        <v/>
      </c>
      <c r="X610" s="27"/>
      <c r="Y610" s="29" t="str">
        <f>IF(ISNA(IF((VLOOKUP($D610,'B-A-B'!$E$2:$F$70,2,0))=1,1,0)),"",VLOOKUP($D610,'B-A-B'!$E$2:$F$70,2,0))</f>
        <v/>
      </c>
      <c r="Z610" s="27"/>
      <c r="AA610" s="27"/>
      <c r="AB610" s="27" t="str">
        <f t="shared" si="0"/>
        <v/>
      </c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</row>
    <row r="611" spans="1:44" ht="15">
      <c r="A611" s="21">
        <f>Membership!$A615</f>
        <v>0</v>
      </c>
      <c r="B611" s="21">
        <f>Membership!$B615</f>
        <v>0</v>
      </c>
      <c r="C611" s="27">
        <f>Membership!$C615</f>
        <v>0</v>
      </c>
      <c r="D611" s="24">
        <f>Membership!$D615</f>
        <v>0</v>
      </c>
      <c r="E611" s="27" t="str">
        <f>IF(ISNA(VLOOKUP($D611&amp;"",'GM1'!$G$2:$H$64,2,0)),"",VLOOKUP($D611&amp;"",'GM1'!$G$2:$H$64,2,0))</f>
        <v/>
      </c>
      <c r="F611" s="24" t="str">
        <f>IF(ISNA(VLOOKUP($D611&amp;"",'GM2'!$G$2:$H$64,2,0)),"",VLOOKUP($D611&amp;"",'GM2'!$G$2:$H$64,2,0))</f>
        <v/>
      </c>
      <c r="G611" s="28" t="str">
        <f>IF(ISNA(VLOOKUP($D611&amp;"",'GM3'!$G$2:$H$20,2,0)),"",VLOOKUP($D611&amp;"",'GM3'!$G$2:$H$20,2,0))</f>
        <v/>
      </c>
      <c r="H611" s="21" t="str">
        <f>IF(ISNA(IF((VLOOKUP($D611,'SN1'!$E$2:$F$46,2,0))=1,1,0)),"",VLOOKUP($D611,'SN1'!$E$2:$F$46,2,0))</f>
        <v/>
      </c>
      <c r="I611" s="24" t="str">
        <f>IF(ISNA(IF((VLOOKUP($D611,'SN2'!$E$2:$F$51,2,0))=1,1,0)),"",VLOOKUP($D611,'SN2'!$E$2:$F$51,2,0))</f>
        <v/>
      </c>
      <c r="J611" s="24" t="str">
        <f>IF(ISNA(IF((VLOOKUP($D611,'SN3'!$E$2:$F$43,2,0))=1,2,0)),"",VLOOKUP($D611,'SN3'!$E$2:$F$43,2,0))</f>
        <v/>
      </c>
      <c r="K611" s="24" t="str">
        <f>IF(ISNA(IF((VLOOKUP($D611,'SN4'!$E$2:$F$37,2,0))=1,1,0)),"",VLOOKUP($D611,'SN4'!$E$2:$F$37,2,0))</f>
        <v/>
      </c>
      <c r="L611" s="21" t="str">
        <f>IF(ISNA(IF((VLOOKUP($D611,'GN1'!$F$2:$G$47,2,0))=1,1,0)),"",VLOOKUP($D611,'GN1'!$F$2:$G$47,2,0))</f>
        <v/>
      </c>
      <c r="M611" s="27" t="str">
        <f>IF(ISNA(IF((VLOOKUP($D611,'GN2'!$E$2:$F$37,2,0))=1,1,0)),"",VLOOKUP($D611,'GN2'!$E$2:$F$37,2,0))</f>
        <v/>
      </c>
      <c r="N611" s="27" t="str">
        <f>IF(ISNA(IF((VLOOKUP($D611,'GN3'!$E$2:$F$61,2,0))=1,1,0)),"",VLOOKUP($D611,'GN3'!$E$2:$F$61,2,0))</f>
        <v/>
      </c>
      <c r="O611" s="29" t="str">
        <f>IF(ISNA(IF((VLOOKUP($D611,'GN4'!$E$3:$F$38,2,0))=1,1,0)),"",VLOOKUP($D611,'GN4'!$E$3:$F$38,2,0))</f>
        <v/>
      </c>
      <c r="P611" s="27"/>
      <c r="Q611" s="27"/>
      <c r="R611" s="27"/>
      <c r="S611" s="27"/>
      <c r="T611" s="27"/>
      <c r="U611" s="27"/>
      <c r="V611" s="27" t="str">
        <f>IF(ISNA(IF((VLOOKUP($D611,Chilicookoff!$C$2:$E$37,3,0))=1,1,0)),"",VLOOKUP($D611,Chilicookoff!$C$2:$E$37,3,0))</f>
        <v/>
      </c>
      <c r="W611" s="29" t="str">
        <f>IF(ISNA(VLOOKUP($D611&amp;"",'Advisory Week'!$D$2:$E$32,2,0)),"",VLOOKUP($D611&amp;"",'Advisory Week'!$D$2:$E$32,2,0))</f>
        <v/>
      </c>
      <c r="X611" s="27"/>
      <c r="Y611" s="29" t="str">
        <f>IF(ISNA(IF((VLOOKUP($D611,'B-A-B'!$E$2:$F$70,2,0))=1,1,0)),"",VLOOKUP($D611,'B-A-B'!$E$2:$F$70,2,0))</f>
        <v/>
      </c>
      <c r="Z611" s="27"/>
      <c r="AA611" s="27"/>
      <c r="AB611" s="27" t="str">
        <f t="shared" si="0"/>
        <v/>
      </c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</row>
    <row r="612" spans="1:44" ht="15">
      <c r="A612" s="21">
        <f>Membership!$A616</f>
        <v>0</v>
      </c>
      <c r="B612" s="21">
        <f>Membership!$B616</f>
        <v>0</v>
      </c>
      <c r="C612" s="27">
        <f>Membership!$C616</f>
        <v>0</v>
      </c>
      <c r="D612" s="24">
        <f>Membership!$D616</f>
        <v>0</v>
      </c>
      <c r="E612" s="27" t="str">
        <f>IF(ISNA(VLOOKUP($D612&amp;"",'GM1'!$G$2:$H$64,2,0)),"",VLOOKUP($D612&amp;"",'GM1'!$G$2:$H$64,2,0))</f>
        <v/>
      </c>
      <c r="F612" s="24" t="str">
        <f>IF(ISNA(VLOOKUP($D612&amp;"",'GM2'!$G$2:$H$64,2,0)),"",VLOOKUP($D612&amp;"",'GM2'!$G$2:$H$64,2,0))</f>
        <v/>
      </c>
      <c r="G612" s="28" t="str">
        <f>IF(ISNA(VLOOKUP($D612&amp;"",'GM3'!$G$2:$H$20,2,0)),"",VLOOKUP($D612&amp;"",'GM3'!$G$2:$H$20,2,0))</f>
        <v/>
      </c>
      <c r="H612" s="21" t="str">
        <f>IF(ISNA(IF((VLOOKUP($D612,'SN1'!$E$2:$F$46,2,0))=1,1,0)),"",VLOOKUP($D612,'SN1'!$E$2:$F$46,2,0))</f>
        <v/>
      </c>
      <c r="I612" s="24" t="str">
        <f>IF(ISNA(IF((VLOOKUP($D612,'SN2'!$E$2:$F$51,2,0))=1,1,0)),"",VLOOKUP($D612,'SN2'!$E$2:$F$51,2,0))</f>
        <v/>
      </c>
      <c r="J612" s="24" t="str">
        <f>IF(ISNA(IF((VLOOKUP($D612,'SN3'!$E$2:$F$43,2,0))=1,2,0)),"",VLOOKUP($D612,'SN3'!$E$2:$F$43,2,0))</f>
        <v/>
      </c>
      <c r="K612" s="24" t="str">
        <f>IF(ISNA(IF((VLOOKUP($D612,'SN4'!$E$2:$F$37,2,0))=1,1,0)),"",VLOOKUP($D612,'SN4'!$E$2:$F$37,2,0))</f>
        <v/>
      </c>
      <c r="L612" s="21" t="str">
        <f>IF(ISNA(IF((VLOOKUP($D612,'GN1'!$F$2:$G$47,2,0))=1,1,0)),"",VLOOKUP($D612,'GN1'!$F$2:$G$47,2,0))</f>
        <v/>
      </c>
      <c r="M612" s="27" t="str">
        <f>IF(ISNA(IF((VLOOKUP($D612,'GN2'!$E$2:$F$37,2,0))=1,1,0)),"",VLOOKUP($D612,'GN2'!$E$2:$F$37,2,0))</f>
        <v/>
      </c>
      <c r="N612" s="27" t="str">
        <f>IF(ISNA(IF((VLOOKUP($D612,'GN3'!$E$2:$F$61,2,0))=1,1,0)),"",VLOOKUP($D612,'GN3'!$E$2:$F$61,2,0))</f>
        <v/>
      </c>
      <c r="O612" s="29" t="str">
        <f>IF(ISNA(IF((VLOOKUP($D612,'GN4'!$E$3:$F$38,2,0))=1,1,0)),"",VLOOKUP($D612,'GN4'!$E$3:$F$38,2,0))</f>
        <v/>
      </c>
      <c r="P612" s="27"/>
      <c r="Q612" s="27"/>
      <c r="R612" s="27"/>
      <c r="S612" s="27"/>
      <c r="T612" s="27"/>
      <c r="U612" s="27"/>
      <c r="V612" s="27" t="str">
        <f>IF(ISNA(IF((VLOOKUP($D612,Chilicookoff!$C$2:$E$37,3,0))=1,1,0)),"",VLOOKUP($D612,Chilicookoff!$C$2:$E$37,3,0))</f>
        <v/>
      </c>
      <c r="W612" s="29" t="str">
        <f>IF(ISNA(VLOOKUP($D612&amp;"",'Advisory Week'!$D$2:$E$32,2,0)),"",VLOOKUP($D612&amp;"",'Advisory Week'!$D$2:$E$32,2,0))</f>
        <v/>
      </c>
      <c r="X612" s="27"/>
      <c r="Y612" s="29" t="str">
        <f>IF(ISNA(IF((VLOOKUP($D612,'B-A-B'!$E$2:$F$70,2,0))=1,1,0)),"",VLOOKUP($D612,'B-A-B'!$E$2:$F$70,2,0))</f>
        <v/>
      </c>
      <c r="Z612" s="27"/>
      <c r="AA612" s="27"/>
      <c r="AB612" s="27" t="str">
        <f t="shared" si="0"/>
        <v/>
      </c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</row>
    <row r="613" spans="1:44" ht="15">
      <c r="A613" s="21">
        <f>Membership!$A617</f>
        <v>0</v>
      </c>
      <c r="B613" s="21">
        <f>Membership!$B617</f>
        <v>0</v>
      </c>
      <c r="C613" s="27">
        <f>Membership!$C617</f>
        <v>0</v>
      </c>
      <c r="D613" s="24">
        <f>Membership!$D617</f>
        <v>0</v>
      </c>
      <c r="E613" s="27" t="str">
        <f>IF(ISNA(VLOOKUP($D613&amp;"",'GM1'!$G$2:$H$64,2,0)),"",VLOOKUP($D613&amp;"",'GM1'!$G$2:$H$64,2,0))</f>
        <v/>
      </c>
      <c r="F613" s="24" t="str">
        <f>IF(ISNA(VLOOKUP($D613&amp;"",'GM2'!$G$2:$H$64,2,0)),"",VLOOKUP($D613&amp;"",'GM2'!$G$2:$H$64,2,0))</f>
        <v/>
      </c>
      <c r="G613" s="28" t="str">
        <f>IF(ISNA(VLOOKUP($D613&amp;"",'GM3'!$G$2:$H$20,2,0)),"",VLOOKUP($D613&amp;"",'GM3'!$G$2:$H$20,2,0))</f>
        <v/>
      </c>
      <c r="H613" s="21" t="str">
        <f>IF(ISNA(IF((VLOOKUP($D613,'SN1'!$E$2:$F$46,2,0))=1,1,0)),"",VLOOKUP($D613,'SN1'!$E$2:$F$46,2,0))</f>
        <v/>
      </c>
      <c r="I613" s="24" t="str">
        <f>IF(ISNA(IF((VLOOKUP($D613,'SN2'!$E$2:$F$51,2,0))=1,1,0)),"",VLOOKUP($D613,'SN2'!$E$2:$F$51,2,0))</f>
        <v/>
      </c>
      <c r="J613" s="24" t="str">
        <f>IF(ISNA(IF((VLOOKUP($D613,'SN3'!$E$2:$F$43,2,0))=1,2,0)),"",VLOOKUP($D613,'SN3'!$E$2:$F$43,2,0))</f>
        <v/>
      </c>
      <c r="K613" s="24" t="str">
        <f>IF(ISNA(IF((VLOOKUP($D613,'SN4'!$E$2:$F$37,2,0))=1,1,0)),"",VLOOKUP($D613,'SN4'!$E$2:$F$37,2,0))</f>
        <v/>
      </c>
      <c r="L613" s="21" t="str">
        <f>IF(ISNA(IF((VLOOKUP($D613,'GN1'!$F$2:$G$47,2,0))=1,1,0)),"",VLOOKUP($D613,'GN1'!$F$2:$G$47,2,0))</f>
        <v/>
      </c>
      <c r="M613" s="27" t="str">
        <f>IF(ISNA(IF((VLOOKUP($D613,'GN2'!$E$2:$F$37,2,0))=1,1,0)),"",VLOOKUP($D613,'GN2'!$E$2:$F$37,2,0))</f>
        <v/>
      </c>
      <c r="N613" s="27" t="str">
        <f>IF(ISNA(IF((VLOOKUP($D613,'GN3'!$E$2:$F$61,2,0))=1,1,0)),"",VLOOKUP($D613,'GN3'!$E$2:$F$61,2,0))</f>
        <v/>
      </c>
      <c r="O613" s="29" t="str">
        <f>IF(ISNA(IF((VLOOKUP($D613,'GN4'!$E$3:$F$38,2,0))=1,1,0)),"",VLOOKUP($D613,'GN4'!$E$3:$F$38,2,0))</f>
        <v/>
      </c>
      <c r="P613" s="27"/>
      <c r="Q613" s="27"/>
      <c r="R613" s="27"/>
      <c r="S613" s="27"/>
      <c r="T613" s="27"/>
      <c r="U613" s="27"/>
      <c r="V613" s="27" t="str">
        <f>IF(ISNA(IF((VLOOKUP($D613,Chilicookoff!$C$2:$E$37,3,0))=1,1,0)),"",VLOOKUP($D613,Chilicookoff!$C$2:$E$37,3,0))</f>
        <v/>
      </c>
      <c r="W613" s="29" t="str">
        <f>IF(ISNA(VLOOKUP($D613&amp;"",'Advisory Week'!$D$2:$E$32,2,0)),"",VLOOKUP($D613&amp;"",'Advisory Week'!$D$2:$E$32,2,0))</f>
        <v/>
      </c>
      <c r="X613" s="27"/>
      <c r="Y613" s="29" t="str">
        <f>IF(ISNA(IF((VLOOKUP($D613,'B-A-B'!$E$2:$F$70,2,0))=1,1,0)),"",VLOOKUP($D613,'B-A-B'!$E$2:$F$70,2,0))</f>
        <v/>
      </c>
      <c r="Z613" s="27"/>
      <c r="AA613" s="27"/>
      <c r="AB613" s="27" t="str">
        <f t="shared" si="0"/>
        <v/>
      </c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</row>
    <row r="614" spans="1:44" ht="15">
      <c r="A614" s="21">
        <f>Membership!$A618</f>
        <v>0</v>
      </c>
      <c r="B614" s="21">
        <f>Membership!$B618</f>
        <v>0</v>
      </c>
      <c r="C614" s="27">
        <f>Membership!$C618</f>
        <v>0</v>
      </c>
      <c r="D614" s="24">
        <f>Membership!$D618</f>
        <v>0</v>
      </c>
      <c r="E614" s="27" t="str">
        <f>IF(ISNA(VLOOKUP($D614&amp;"",'GM1'!$G$2:$H$64,2,0)),"",VLOOKUP($D614&amp;"",'GM1'!$G$2:$H$64,2,0))</f>
        <v/>
      </c>
      <c r="F614" s="24" t="str">
        <f>IF(ISNA(VLOOKUP($D614&amp;"",'GM2'!$G$2:$H$64,2,0)),"",VLOOKUP($D614&amp;"",'GM2'!$G$2:$H$64,2,0))</f>
        <v/>
      </c>
      <c r="G614" s="28" t="str">
        <f>IF(ISNA(VLOOKUP($D614&amp;"",'GM3'!$G$2:$H$20,2,0)),"",VLOOKUP($D614&amp;"",'GM3'!$G$2:$H$20,2,0))</f>
        <v/>
      </c>
      <c r="H614" s="21" t="str">
        <f>IF(ISNA(IF((VLOOKUP($D614,'SN1'!$E$2:$F$46,2,0))=1,1,0)),"",VLOOKUP($D614,'SN1'!$E$2:$F$46,2,0))</f>
        <v/>
      </c>
      <c r="I614" s="24" t="str">
        <f>IF(ISNA(IF((VLOOKUP($D614,'SN2'!$E$2:$F$51,2,0))=1,1,0)),"",VLOOKUP($D614,'SN2'!$E$2:$F$51,2,0))</f>
        <v/>
      </c>
      <c r="J614" s="24" t="str">
        <f>IF(ISNA(IF((VLOOKUP($D614,'SN3'!$E$2:$F$43,2,0))=1,2,0)),"",VLOOKUP($D614,'SN3'!$E$2:$F$43,2,0))</f>
        <v/>
      </c>
      <c r="K614" s="24" t="str">
        <f>IF(ISNA(IF((VLOOKUP($D614,'SN4'!$E$2:$F$37,2,0))=1,1,0)),"",VLOOKUP($D614,'SN4'!$E$2:$F$37,2,0))</f>
        <v/>
      </c>
      <c r="L614" s="21" t="str">
        <f>IF(ISNA(IF((VLOOKUP($D614,'GN1'!$F$2:$G$47,2,0))=1,1,0)),"",VLOOKUP($D614,'GN1'!$F$2:$G$47,2,0))</f>
        <v/>
      </c>
      <c r="M614" s="27" t="str">
        <f>IF(ISNA(IF((VLOOKUP($D614,'GN2'!$E$2:$F$37,2,0))=1,1,0)),"",VLOOKUP($D614,'GN2'!$E$2:$F$37,2,0))</f>
        <v/>
      </c>
      <c r="N614" s="27" t="str">
        <f>IF(ISNA(IF((VLOOKUP($D614,'GN3'!$E$2:$F$61,2,0))=1,1,0)),"",VLOOKUP($D614,'GN3'!$E$2:$F$61,2,0))</f>
        <v/>
      </c>
      <c r="O614" s="29" t="str">
        <f>IF(ISNA(IF((VLOOKUP($D614,'GN4'!$E$3:$F$38,2,0))=1,1,0)),"",VLOOKUP($D614,'GN4'!$E$3:$F$38,2,0))</f>
        <v/>
      </c>
      <c r="P614" s="27"/>
      <c r="Q614" s="27"/>
      <c r="R614" s="27"/>
      <c r="S614" s="27"/>
      <c r="T614" s="27"/>
      <c r="U614" s="27"/>
      <c r="V614" s="27" t="str">
        <f>IF(ISNA(IF((VLOOKUP($D614,Chilicookoff!$C$2:$E$37,3,0))=1,1,0)),"",VLOOKUP($D614,Chilicookoff!$C$2:$E$37,3,0))</f>
        <v/>
      </c>
      <c r="W614" s="29" t="str">
        <f>IF(ISNA(VLOOKUP($D614&amp;"",'Advisory Week'!$D$2:$E$32,2,0)),"",VLOOKUP($D614&amp;"",'Advisory Week'!$D$2:$E$32,2,0))</f>
        <v/>
      </c>
      <c r="X614" s="27"/>
      <c r="Y614" s="29" t="str">
        <f>IF(ISNA(IF((VLOOKUP($D614,'B-A-B'!$E$2:$F$70,2,0))=1,1,0)),"",VLOOKUP($D614,'B-A-B'!$E$2:$F$70,2,0))</f>
        <v/>
      </c>
      <c r="Z614" s="27"/>
      <c r="AA614" s="27"/>
      <c r="AB614" s="27" t="str">
        <f t="shared" si="0"/>
        <v/>
      </c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</row>
    <row r="615" spans="1:44" ht="15">
      <c r="A615" s="21">
        <f>Membership!$A619</f>
        <v>0</v>
      </c>
      <c r="B615" s="21">
        <f>Membership!$B619</f>
        <v>0</v>
      </c>
      <c r="C615" s="27">
        <f>Membership!$C619</f>
        <v>0</v>
      </c>
      <c r="D615" s="24">
        <f>Membership!$D619</f>
        <v>0</v>
      </c>
      <c r="E615" s="27" t="str">
        <f>IF(ISNA(VLOOKUP($D615&amp;"",'GM1'!$G$2:$H$64,2,0)),"",VLOOKUP($D615&amp;"",'GM1'!$G$2:$H$64,2,0))</f>
        <v/>
      </c>
      <c r="F615" s="24" t="str">
        <f>IF(ISNA(VLOOKUP($D615&amp;"",'GM2'!$G$2:$H$64,2,0)),"",VLOOKUP($D615&amp;"",'GM2'!$G$2:$H$64,2,0))</f>
        <v/>
      </c>
      <c r="G615" s="28" t="str">
        <f>IF(ISNA(VLOOKUP($D615&amp;"",'GM3'!$G$2:$H$20,2,0)),"",VLOOKUP($D615&amp;"",'GM3'!$G$2:$H$20,2,0))</f>
        <v/>
      </c>
      <c r="H615" s="21" t="str">
        <f>IF(ISNA(IF((VLOOKUP($D615,'SN1'!$E$2:$F$46,2,0))=1,1,0)),"",VLOOKUP($D615,'SN1'!$E$2:$F$46,2,0))</f>
        <v/>
      </c>
      <c r="I615" s="24" t="str">
        <f>IF(ISNA(IF((VLOOKUP($D615,'SN2'!$E$2:$F$51,2,0))=1,1,0)),"",VLOOKUP($D615,'SN2'!$E$2:$F$51,2,0))</f>
        <v/>
      </c>
      <c r="J615" s="24" t="str">
        <f>IF(ISNA(IF((VLOOKUP($D615,'SN3'!$E$2:$F$43,2,0))=1,2,0)),"",VLOOKUP($D615,'SN3'!$E$2:$F$43,2,0))</f>
        <v/>
      </c>
      <c r="K615" s="24" t="str">
        <f>IF(ISNA(IF((VLOOKUP($D615,'SN4'!$E$2:$F$37,2,0))=1,1,0)),"",VLOOKUP($D615,'SN4'!$E$2:$F$37,2,0))</f>
        <v/>
      </c>
      <c r="L615" s="21" t="str">
        <f>IF(ISNA(IF((VLOOKUP($D615,'GN1'!$F$2:$G$47,2,0))=1,1,0)),"",VLOOKUP($D615,'GN1'!$F$2:$G$47,2,0))</f>
        <v/>
      </c>
      <c r="M615" s="27" t="str">
        <f>IF(ISNA(IF((VLOOKUP($D615,'GN2'!$E$2:$F$37,2,0))=1,1,0)),"",VLOOKUP($D615,'GN2'!$E$2:$F$37,2,0))</f>
        <v/>
      </c>
      <c r="N615" s="27" t="str">
        <f>IF(ISNA(IF((VLOOKUP($D615,'GN3'!$E$2:$F$61,2,0))=1,1,0)),"",VLOOKUP($D615,'GN3'!$E$2:$F$61,2,0))</f>
        <v/>
      </c>
      <c r="O615" s="29" t="str">
        <f>IF(ISNA(IF((VLOOKUP($D615,'GN4'!$E$3:$F$38,2,0))=1,1,0)),"",VLOOKUP($D615,'GN4'!$E$3:$F$38,2,0))</f>
        <v/>
      </c>
      <c r="P615" s="27"/>
      <c r="Q615" s="27"/>
      <c r="R615" s="27"/>
      <c r="S615" s="27"/>
      <c r="T615" s="27"/>
      <c r="U615" s="27"/>
      <c r="V615" s="27" t="str">
        <f>IF(ISNA(IF((VLOOKUP($D615,Chilicookoff!$C$2:$E$37,3,0))=1,1,0)),"",VLOOKUP($D615,Chilicookoff!$C$2:$E$37,3,0))</f>
        <v/>
      </c>
      <c r="W615" s="29" t="str">
        <f>IF(ISNA(VLOOKUP($D615&amp;"",'Advisory Week'!$D$2:$E$32,2,0)),"",VLOOKUP($D615&amp;"",'Advisory Week'!$D$2:$E$32,2,0))</f>
        <v/>
      </c>
      <c r="X615" s="27"/>
      <c r="Y615" s="29" t="str">
        <f>IF(ISNA(IF((VLOOKUP($D615,'B-A-B'!$E$2:$F$70,2,0))=1,1,0)),"",VLOOKUP($D615,'B-A-B'!$E$2:$F$70,2,0))</f>
        <v/>
      </c>
      <c r="Z615" s="27"/>
      <c r="AA615" s="27"/>
      <c r="AB615" s="27" t="str">
        <f t="shared" si="0"/>
        <v/>
      </c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</row>
    <row r="616" spans="1:44" ht="15">
      <c r="A616" s="21">
        <f>Membership!$A620</f>
        <v>0</v>
      </c>
      <c r="B616" s="21">
        <f>Membership!$B620</f>
        <v>0</v>
      </c>
      <c r="C616" s="27">
        <f>Membership!$C620</f>
        <v>0</v>
      </c>
      <c r="D616" s="24">
        <f>Membership!$D620</f>
        <v>0</v>
      </c>
      <c r="E616" s="27" t="str">
        <f>IF(ISNA(VLOOKUP($D616&amp;"",'GM1'!$G$2:$H$64,2,0)),"",VLOOKUP($D616&amp;"",'GM1'!$G$2:$H$64,2,0))</f>
        <v/>
      </c>
      <c r="F616" s="24" t="str">
        <f>IF(ISNA(VLOOKUP($D616&amp;"",'GM2'!$G$2:$H$64,2,0)),"",VLOOKUP($D616&amp;"",'GM2'!$G$2:$H$64,2,0))</f>
        <v/>
      </c>
      <c r="G616" s="28" t="str">
        <f>IF(ISNA(VLOOKUP($D616&amp;"",'GM3'!$G$2:$H$20,2,0)),"",VLOOKUP($D616&amp;"",'GM3'!$G$2:$H$20,2,0))</f>
        <v/>
      </c>
      <c r="H616" s="21" t="str">
        <f>IF(ISNA(IF((VLOOKUP($D616,'SN1'!$E$2:$F$46,2,0))=1,1,0)),"",VLOOKUP($D616,'SN1'!$E$2:$F$46,2,0))</f>
        <v/>
      </c>
      <c r="I616" s="24" t="str">
        <f>IF(ISNA(IF((VLOOKUP($D616,'SN2'!$E$2:$F$51,2,0))=1,1,0)),"",VLOOKUP($D616,'SN2'!$E$2:$F$51,2,0))</f>
        <v/>
      </c>
      <c r="J616" s="24" t="str">
        <f>IF(ISNA(IF((VLOOKUP($D616,'SN3'!$E$2:$F$43,2,0))=1,2,0)),"",VLOOKUP($D616,'SN3'!$E$2:$F$43,2,0))</f>
        <v/>
      </c>
      <c r="K616" s="24" t="str">
        <f>IF(ISNA(IF((VLOOKUP($D616,'SN4'!$E$2:$F$37,2,0))=1,1,0)),"",VLOOKUP($D616,'SN4'!$E$2:$F$37,2,0))</f>
        <v/>
      </c>
      <c r="L616" s="21" t="str">
        <f>IF(ISNA(IF((VLOOKUP($D616,'GN1'!$F$2:$G$47,2,0))=1,1,0)),"",VLOOKUP($D616,'GN1'!$F$2:$G$47,2,0))</f>
        <v/>
      </c>
      <c r="M616" s="27" t="str">
        <f>IF(ISNA(IF((VLOOKUP($D616,'GN2'!$E$2:$F$37,2,0))=1,1,0)),"",VLOOKUP($D616,'GN2'!$E$2:$F$37,2,0))</f>
        <v/>
      </c>
      <c r="N616" s="27" t="str">
        <f>IF(ISNA(IF((VLOOKUP($D616,'GN3'!$E$2:$F$61,2,0))=1,1,0)),"",VLOOKUP($D616,'GN3'!$E$2:$F$61,2,0))</f>
        <v/>
      </c>
      <c r="O616" s="29" t="str">
        <f>IF(ISNA(IF((VLOOKUP($D616,'GN4'!$E$3:$F$38,2,0))=1,1,0)),"",VLOOKUP($D616,'GN4'!$E$3:$F$38,2,0))</f>
        <v/>
      </c>
      <c r="P616" s="27"/>
      <c r="Q616" s="27"/>
      <c r="R616" s="27"/>
      <c r="S616" s="27"/>
      <c r="T616" s="27"/>
      <c r="U616" s="27"/>
      <c r="V616" s="27" t="str">
        <f>IF(ISNA(IF((VLOOKUP($D616,Chilicookoff!$C$2:$E$37,3,0))=1,1,0)),"",VLOOKUP($D616,Chilicookoff!$C$2:$E$37,3,0))</f>
        <v/>
      </c>
      <c r="W616" s="29" t="str">
        <f>IF(ISNA(VLOOKUP($D616&amp;"",'Advisory Week'!$D$2:$E$32,2,0)),"",VLOOKUP($D616&amp;"",'Advisory Week'!$D$2:$E$32,2,0))</f>
        <v/>
      </c>
      <c r="X616" s="27"/>
      <c r="Y616" s="29" t="str">
        <f>IF(ISNA(IF((VLOOKUP($D616,'B-A-B'!$E$2:$F$70,2,0))=1,1,0)),"",VLOOKUP($D616,'B-A-B'!$E$2:$F$70,2,0))</f>
        <v/>
      </c>
      <c r="Z616" s="27"/>
      <c r="AA616" s="27"/>
      <c r="AB616" s="27" t="str">
        <f t="shared" si="0"/>
        <v/>
      </c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</row>
    <row r="617" spans="1:44" ht="15">
      <c r="A617" s="21">
        <f>Membership!$A621</f>
        <v>0</v>
      </c>
      <c r="B617" s="21">
        <f>Membership!$B621</f>
        <v>0</v>
      </c>
      <c r="C617" s="27">
        <f>Membership!$C621</f>
        <v>0</v>
      </c>
      <c r="D617" s="24">
        <f>Membership!$D621</f>
        <v>0</v>
      </c>
      <c r="E617" s="27" t="str">
        <f>IF(ISNA(VLOOKUP($D617&amp;"",'GM1'!$G$2:$H$64,2,0)),"",VLOOKUP($D617&amp;"",'GM1'!$G$2:$H$64,2,0))</f>
        <v/>
      </c>
      <c r="F617" s="24" t="str">
        <f>IF(ISNA(VLOOKUP($D617&amp;"",'GM2'!$G$2:$H$64,2,0)),"",VLOOKUP($D617&amp;"",'GM2'!$G$2:$H$64,2,0))</f>
        <v/>
      </c>
      <c r="G617" s="28" t="str">
        <f>IF(ISNA(VLOOKUP($D617&amp;"",'GM3'!$G$2:$H$20,2,0)),"",VLOOKUP($D617&amp;"",'GM3'!$G$2:$H$20,2,0))</f>
        <v/>
      </c>
      <c r="H617" s="21" t="str">
        <f>IF(ISNA(IF((VLOOKUP($D617,'SN1'!$E$2:$F$46,2,0))=1,1,0)),"",VLOOKUP($D617,'SN1'!$E$2:$F$46,2,0))</f>
        <v/>
      </c>
      <c r="I617" s="24" t="str">
        <f>IF(ISNA(IF((VLOOKUP($D617,'SN2'!$E$2:$F$51,2,0))=1,1,0)),"",VLOOKUP($D617,'SN2'!$E$2:$F$51,2,0))</f>
        <v/>
      </c>
      <c r="J617" s="24" t="str">
        <f>IF(ISNA(IF((VLOOKUP($D617,'SN3'!$E$2:$F$43,2,0))=1,2,0)),"",VLOOKUP($D617,'SN3'!$E$2:$F$43,2,0))</f>
        <v/>
      </c>
      <c r="K617" s="24" t="str">
        <f>IF(ISNA(IF((VLOOKUP($D617,'SN4'!$E$2:$F$37,2,0))=1,1,0)),"",VLOOKUP($D617,'SN4'!$E$2:$F$37,2,0))</f>
        <v/>
      </c>
      <c r="L617" s="21" t="str">
        <f>IF(ISNA(IF((VLOOKUP($D617,'GN1'!$F$2:$G$47,2,0))=1,1,0)),"",VLOOKUP($D617,'GN1'!$F$2:$G$47,2,0))</f>
        <v/>
      </c>
      <c r="M617" s="27" t="str">
        <f>IF(ISNA(IF((VLOOKUP($D617,'GN2'!$E$2:$F$37,2,0))=1,1,0)),"",VLOOKUP($D617,'GN2'!$E$2:$F$37,2,0))</f>
        <v/>
      </c>
      <c r="N617" s="27" t="str">
        <f>IF(ISNA(IF((VLOOKUP($D617,'GN3'!$E$2:$F$61,2,0))=1,1,0)),"",VLOOKUP($D617,'GN3'!$E$2:$F$61,2,0))</f>
        <v/>
      </c>
      <c r="O617" s="29" t="str">
        <f>IF(ISNA(IF((VLOOKUP($D617,'GN4'!$E$3:$F$38,2,0))=1,1,0)),"",VLOOKUP($D617,'GN4'!$E$3:$F$38,2,0))</f>
        <v/>
      </c>
      <c r="P617" s="27"/>
      <c r="Q617" s="27"/>
      <c r="R617" s="27"/>
      <c r="S617" s="27"/>
      <c r="T617" s="27"/>
      <c r="U617" s="27"/>
      <c r="V617" s="27" t="str">
        <f>IF(ISNA(IF((VLOOKUP($D617,Chilicookoff!$C$2:$E$37,3,0))=1,1,0)),"",VLOOKUP($D617,Chilicookoff!$C$2:$E$37,3,0))</f>
        <v/>
      </c>
      <c r="W617" s="29" t="str">
        <f>IF(ISNA(VLOOKUP($D617&amp;"",'Advisory Week'!$D$2:$E$32,2,0)),"",VLOOKUP($D617&amp;"",'Advisory Week'!$D$2:$E$32,2,0))</f>
        <v/>
      </c>
      <c r="X617" s="27"/>
      <c r="Y617" s="29" t="str">
        <f>IF(ISNA(IF((VLOOKUP($D617,'B-A-B'!$E$2:$F$70,2,0))=1,1,0)),"",VLOOKUP($D617,'B-A-B'!$E$2:$F$70,2,0))</f>
        <v/>
      </c>
      <c r="Z617" s="27"/>
      <c r="AA617" s="27"/>
      <c r="AB617" s="27" t="str">
        <f t="shared" si="0"/>
        <v/>
      </c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</row>
    <row r="618" spans="1:44" ht="15">
      <c r="A618" s="21">
        <f>Membership!$A622</f>
        <v>0</v>
      </c>
      <c r="B618" s="21">
        <f>Membership!$B622</f>
        <v>0</v>
      </c>
      <c r="C618" s="27">
        <f>Membership!$C622</f>
        <v>0</v>
      </c>
      <c r="D618" s="24">
        <f>Membership!$D622</f>
        <v>0</v>
      </c>
      <c r="E618" s="27" t="str">
        <f>IF(ISNA(VLOOKUP($D618&amp;"",'GM1'!$G$2:$H$64,2,0)),"",VLOOKUP($D618&amp;"",'GM1'!$G$2:$H$64,2,0))</f>
        <v/>
      </c>
      <c r="F618" s="24" t="str">
        <f>IF(ISNA(VLOOKUP($D618&amp;"",'GM2'!$G$2:$H$64,2,0)),"",VLOOKUP($D618&amp;"",'GM2'!$G$2:$H$64,2,0))</f>
        <v/>
      </c>
      <c r="G618" s="28" t="str">
        <f>IF(ISNA(VLOOKUP($D618&amp;"",'GM3'!$G$2:$H$20,2,0)),"",VLOOKUP($D618&amp;"",'GM3'!$G$2:$H$20,2,0))</f>
        <v/>
      </c>
      <c r="H618" s="21" t="str">
        <f>IF(ISNA(IF((VLOOKUP($D618,'SN1'!$E$2:$F$46,2,0))=1,1,0)),"",VLOOKUP($D618,'SN1'!$E$2:$F$46,2,0))</f>
        <v/>
      </c>
      <c r="I618" s="24" t="str">
        <f>IF(ISNA(IF((VLOOKUP($D618,'SN2'!$E$2:$F$51,2,0))=1,1,0)),"",VLOOKUP($D618,'SN2'!$E$2:$F$51,2,0))</f>
        <v/>
      </c>
      <c r="J618" s="24" t="str">
        <f>IF(ISNA(IF((VLOOKUP($D618,'SN3'!$E$2:$F$43,2,0))=1,2,0)),"",VLOOKUP($D618,'SN3'!$E$2:$F$43,2,0))</f>
        <v/>
      </c>
      <c r="K618" s="24" t="str">
        <f>IF(ISNA(IF((VLOOKUP($D618,'SN4'!$E$2:$F$37,2,0))=1,1,0)),"",VLOOKUP($D618,'SN4'!$E$2:$F$37,2,0))</f>
        <v/>
      </c>
      <c r="L618" s="21" t="str">
        <f>IF(ISNA(IF((VLOOKUP($D618,'GN1'!$F$2:$G$47,2,0))=1,1,0)),"",VLOOKUP($D618,'GN1'!$F$2:$G$47,2,0))</f>
        <v/>
      </c>
      <c r="M618" s="27" t="str">
        <f>IF(ISNA(IF((VLOOKUP($D618,'GN2'!$E$2:$F$37,2,0))=1,1,0)),"",VLOOKUP($D618,'GN2'!$E$2:$F$37,2,0))</f>
        <v/>
      </c>
      <c r="N618" s="27" t="str">
        <f>IF(ISNA(IF((VLOOKUP($D618,'GN3'!$E$2:$F$61,2,0))=1,1,0)),"",VLOOKUP($D618,'GN3'!$E$2:$F$61,2,0))</f>
        <v/>
      </c>
      <c r="O618" s="29" t="str">
        <f>IF(ISNA(IF((VLOOKUP($D618,'GN4'!$E$3:$F$38,2,0))=1,1,0)),"",VLOOKUP($D618,'GN4'!$E$3:$F$38,2,0))</f>
        <v/>
      </c>
      <c r="P618" s="27"/>
      <c r="Q618" s="27"/>
      <c r="R618" s="27"/>
      <c r="S618" s="27"/>
      <c r="T618" s="27"/>
      <c r="U618" s="27"/>
      <c r="V618" s="27" t="str">
        <f>IF(ISNA(IF((VLOOKUP($D618,Chilicookoff!$C$2:$E$37,3,0))=1,1,0)),"",VLOOKUP($D618,Chilicookoff!$C$2:$E$37,3,0))</f>
        <v/>
      </c>
      <c r="W618" s="29" t="str">
        <f>IF(ISNA(VLOOKUP($D618&amp;"",'Advisory Week'!$D$2:$E$32,2,0)),"",VLOOKUP($D618&amp;"",'Advisory Week'!$D$2:$E$32,2,0))</f>
        <v/>
      </c>
      <c r="X618" s="27"/>
      <c r="Y618" s="29" t="str">
        <f>IF(ISNA(IF((VLOOKUP($D618,'B-A-B'!$E$2:$F$70,2,0))=1,1,0)),"",VLOOKUP($D618,'B-A-B'!$E$2:$F$70,2,0))</f>
        <v/>
      </c>
      <c r="Z618" s="27"/>
      <c r="AA618" s="27"/>
      <c r="AB618" s="27" t="str">
        <f t="shared" si="0"/>
        <v/>
      </c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</row>
    <row r="619" spans="1:44" ht="15">
      <c r="A619" s="21">
        <f>Membership!$A623</f>
        <v>0</v>
      </c>
      <c r="B619" s="21">
        <f>Membership!$B623</f>
        <v>0</v>
      </c>
      <c r="C619" s="27">
        <f>Membership!$C623</f>
        <v>0</v>
      </c>
      <c r="D619" s="24">
        <f>Membership!$D623</f>
        <v>0</v>
      </c>
      <c r="E619" s="27" t="str">
        <f>IF(ISNA(VLOOKUP($D619&amp;"",'GM1'!$G$2:$H$64,2,0)),"",VLOOKUP($D619&amp;"",'GM1'!$G$2:$H$64,2,0))</f>
        <v/>
      </c>
      <c r="F619" s="24" t="str">
        <f>IF(ISNA(VLOOKUP($D619&amp;"",'GM2'!$G$2:$H$64,2,0)),"",VLOOKUP($D619&amp;"",'GM2'!$G$2:$H$64,2,0))</f>
        <v/>
      </c>
      <c r="G619" s="28" t="str">
        <f>IF(ISNA(VLOOKUP($D619&amp;"",'GM3'!$G$2:$H$20,2,0)),"",VLOOKUP($D619&amp;"",'GM3'!$G$2:$H$20,2,0))</f>
        <v/>
      </c>
      <c r="H619" s="21" t="str">
        <f>IF(ISNA(IF((VLOOKUP($D619,'SN1'!$E$2:$F$46,2,0))=1,1,0)),"",VLOOKUP($D619,'SN1'!$E$2:$F$46,2,0))</f>
        <v/>
      </c>
      <c r="I619" s="24" t="str">
        <f>IF(ISNA(IF((VLOOKUP($D619,'SN2'!$E$2:$F$51,2,0))=1,1,0)),"",VLOOKUP($D619,'SN2'!$E$2:$F$51,2,0))</f>
        <v/>
      </c>
      <c r="J619" s="24" t="str">
        <f>IF(ISNA(IF((VLOOKUP($D619,'SN3'!$E$2:$F$43,2,0))=1,2,0)),"",VLOOKUP($D619,'SN3'!$E$2:$F$43,2,0))</f>
        <v/>
      </c>
      <c r="K619" s="24" t="str">
        <f>IF(ISNA(IF((VLOOKUP($D619,'SN4'!$E$2:$F$37,2,0))=1,1,0)),"",VLOOKUP($D619,'SN4'!$E$2:$F$37,2,0))</f>
        <v/>
      </c>
      <c r="L619" s="21" t="str">
        <f>IF(ISNA(IF((VLOOKUP($D619,'GN1'!$F$2:$G$47,2,0))=1,1,0)),"",VLOOKUP($D619,'GN1'!$F$2:$G$47,2,0))</f>
        <v/>
      </c>
      <c r="M619" s="27" t="str">
        <f>IF(ISNA(IF((VLOOKUP($D619,'GN2'!$E$2:$F$37,2,0))=1,1,0)),"",VLOOKUP($D619,'GN2'!$E$2:$F$37,2,0))</f>
        <v/>
      </c>
      <c r="N619" s="27" t="str">
        <f>IF(ISNA(IF((VLOOKUP($D619,'GN3'!$E$2:$F$61,2,0))=1,1,0)),"",VLOOKUP($D619,'GN3'!$E$2:$F$61,2,0))</f>
        <v/>
      </c>
      <c r="O619" s="29" t="str">
        <f>IF(ISNA(IF((VLOOKUP($D619,'GN4'!$E$3:$F$38,2,0))=1,1,0)),"",VLOOKUP($D619,'GN4'!$E$3:$F$38,2,0))</f>
        <v/>
      </c>
      <c r="P619" s="27"/>
      <c r="Q619" s="27"/>
      <c r="R619" s="27"/>
      <c r="S619" s="27"/>
      <c r="T619" s="27"/>
      <c r="U619" s="27"/>
      <c r="V619" s="27" t="str">
        <f>IF(ISNA(IF((VLOOKUP($D619,Chilicookoff!$C$2:$E$37,3,0))=1,1,0)),"",VLOOKUP($D619,Chilicookoff!$C$2:$E$37,3,0))</f>
        <v/>
      </c>
      <c r="W619" s="29" t="str">
        <f>IF(ISNA(VLOOKUP($D619&amp;"",'Advisory Week'!$D$2:$E$32,2,0)),"",VLOOKUP($D619&amp;"",'Advisory Week'!$D$2:$E$32,2,0))</f>
        <v/>
      </c>
      <c r="X619" s="27"/>
      <c r="Y619" s="29" t="str">
        <f>IF(ISNA(IF((VLOOKUP($D619,'B-A-B'!$E$2:$F$70,2,0))=1,1,0)),"",VLOOKUP($D619,'B-A-B'!$E$2:$F$70,2,0))</f>
        <v/>
      </c>
      <c r="Z619" s="27"/>
      <c r="AA619" s="27"/>
      <c r="AB619" s="27" t="str">
        <f t="shared" si="0"/>
        <v/>
      </c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</row>
    <row r="620" spans="1:44" ht="15">
      <c r="A620" s="21">
        <f>Membership!$A624</f>
        <v>0</v>
      </c>
      <c r="B620" s="21">
        <f>Membership!$B624</f>
        <v>0</v>
      </c>
      <c r="C620" s="27">
        <f>Membership!$C624</f>
        <v>0</v>
      </c>
      <c r="D620" s="24">
        <f>Membership!$D624</f>
        <v>0</v>
      </c>
      <c r="E620" s="27" t="str">
        <f>IF(ISNA(VLOOKUP($D620&amp;"",'GM1'!$G$2:$H$64,2,0)),"",VLOOKUP($D620&amp;"",'GM1'!$G$2:$H$64,2,0))</f>
        <v/>
      </c>
      <c r="F620" s="24" t="str">
        <f>IF(ISNA(VLOOKUP($D620&amp;"",'GM2'!$G$2:$H$64,2,0)),"",VLOOKUP($D620&amp;"",'GM2'!$G$2:$H$64,2,0))</f>
        <v/>
      </c>
      <c r="G620" s="28" t="str">
        <f>IF(ISNA(VLOOKUP($D620&amp;"",'GM3'!$G$2:$H$20,2,0)),"",VLOOKUP($D620&amp;"",'GM3'!$G$2:$H$20,2,0))</f>
        <v/>
      </c>
      <c r="H620" s="21" t="str">
        <f>IF(ISNA(IF((VLOOKUP($D620,'SN1'!$E$2:$F$46,2,0))=1,1,0)),"",VLOOKUP($D620,'SN1'!$E$2:$F$46,2,0))</f>
        <v/>
      </c>
      <c r="I620" s="24" t="str">
        <f>IF(ISNA(IF((VLOOKUP($D620,'SN2'!$E$2:$F$51,2,0))=1,1,0)),"",VLOOKUP($D620,'SN2'!$E$2:$F$51,2,0))</f>
        <v/>
      </c>
      <c r="J620" s="24" t="str">
        <f>IF(ISNA(IF((VLOOKUP($D620,'SN3'!$E$2:$F$43,2,0))=1,2,0)),"",VLOOKUP($D620,'SN3'!$E$2:$F$43,2,0))</f>
        <v/>
      </c>
      <c r="K620" s="24" t="str">
        <f>IF(ISNA(IF((VLOOKUP($D620,'SN4'!$E$2:$F$37,2,0))=1,1,0)),"",VLOOKUP($D620,'SN4'!$E$2:$F$37,2,0))</f>
        <v/>
      </c>
      <c r="L620" s="21" t="str">
        <f>IF(ISNA(IF((VLOOKUP($D620,'GN1'!$F$2:$G$47,2,0))=1,1,0)),"",VLOOKUP($D620,'GN1'!$F$2:$G$47,2,0))</f>
        <v/>
      </c>
      <c r="M620" s="27" t="str">
        <f>IF(ISNA(IF((VLOOKUP($D620,'GN2'!$E$2:$F$37,2,0))=1,1,0)),"",VLOOKUP($D620,'GN2'!$E$2:$F$37,2,0))</f>
        <v/>
      </c>
      <c r="N620" s="27" t="str">
        <f>IF(ISNA(IF((VLOOKUP($D620,'GN3'!$E$2:$F$61,2,0))=1,1,0)),"",VLOOKUP($D620,'GN3'!$E$2:$F$61,2,0))</f>
        <v/>
      </c>
      <c r="O620" s="29" t="str">
        <f>IF(ISNA(IF((VLOOKUP($D620,'GN4'!$E$3:$F$38,2,0))=1,1,0)),"",VLOOKUP($D620,'GN4'!$E$3:$F$38,2,0))</f>
        <v/>
      </c>
      <c r="P620" s="27"/>
      <c r="Q620" s="27"/>
      <c r="R620" s="27"/>
      <c r="S620" s="27"/>
      <c r="T620" s="27"/>
      <c r="U620" s="27"/>
      <c r="V620" s="27" t="str">
        <f>IF(ISNA(IF((VLOOKUP($D620,Chilicookoff!$C$2:$E$37,3,0))=1,1,0)),"",VLOOKUP($D620,Chilicookoff!$C$2:$E$37,3,0))</f>
        <v/>
      </c>
      <c r="W620" s="29" t="str">
        <f>IF(ISNA(VLOOKUP($D620&amp;"",'Advisory Week'!$D$2:$E$32,2,0)),"",VLOOKUP($D620&amp;"",'Advisory Week'!$D$2:$E$32,2,0))</f>
        <v/>
      </c>
      <c r="X620" s="27"/>
      <c r="Y620" s="29" t="str">
        <f>IF(ISNA(IF((VLOOKUP($D620,'B-A-B'!$E$2:$F$70,2,0))=1,1,0)),"",VLOOKUP($D620,'B-A-B'!$E$2:$F$70,2,0))</f>
        <v/>
      </c>
      <c r="Z620" s="27"/>
      <c r="AA620" s="27"/>
      <c r="AB620" s="27" t="str">
        <f t="shared" si="0"/>
        <v/>
      </c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</row>
    <row r="621" spans="1:44" ht="15">
      <c r="A621" s="21">
        <f>Membership!$A625</f>
        <v>0</v>
      </c>
      <c r="B621" s="21">
        <f>Membership!$B625</f>
        <v>0</v>
      </c>
      <c r="C621" s="27">
        <f>Membership!$C625</f>
        <v>0</v>
      </c>
      <c r="D621" s="24">
        <f>Membership!$D625</f>
        <v>0</v>
      </c>
      <c r="E621" s="27" t="str">
        <f>IF(ISNA(VLOOKUP($D621&amp;"",'GM1'!$G$2:$H$64,2,0)),"",VLOOKUP($D621&amp;"",'GM1'!$G$2:$H$64,2,0))</f>
        <v/>
      </c>
      <c r="F621" s="24" t="str">
        <f>IF(ISNA(VLOOKUP($D621&amp;"",'GM2'!$G$2:$H$64,2,0)),"",VLOOKUP($D621&amp;"",'GM2'!$G$2:$H$64,2,0))</f>
        <v/>
      </c>
      <c r="G621" s="28" t="str">
        <f>IF(ISNA(VLOOKUP($D621&amp;"",'GM3'!$G$2:$H$20,2,0)),"",VLOOKUP($D621&amp;"",'GM3'!$G$2:$H$20,2,0))</f>
        <v/>
      </c>
      <c r="H621" s="21" t="str">
        <f>IF(ISNA(IF((VLOOKUP($D621,'SN1'!$E$2:$F$46,2,0))=1,1,0)),"",VLOOKUP($D621,'SN1'!$E$2:$F$46,2,0))</f>
        <v/>
      </c>
      <c r="I621" s="24" t="str">
        <f>IF(ISNA(IF((VLOOKUP($D621,'SN2'!$E$2:$F$51,2,0))=1,1,0)),"",VLOOKUP($D621,'SN2'!$E$2:$F$51,2,0))</f>
        <v/>
      </c>
      <c r="J621" s="24" t="str">
        <f>IF(ISNA(IF((VLOOKUP($D621,'SN3'!$E$2:$F$43,2,0))=1,2,0)),"",VLOOKUP($D621,'SN3'!$E$2:$F$43,2,0))</f>
        <v/>
      </c>
      <c r="K621" s="24" t="str">
        <f>IF(ISNA(IF((VLOOKUP($D621,'SN4'!$E$2:$F$37,2,0))=1,1,0)),"",VLOOKUP($D621,'SN4'!$E$2:$F$37,2,0))</f>
        <v/>
      </c>
      <c r="L621" s="21" t="str">
        <f>IF(ISNA(IF((VLOOKUP($D621,'GN1'!$F$2:$G$47,2,0))=1,1,0)),"",VLOOKUP($D621,'GN1'!$F$2:$G$47,2,0))</f>
        <v/>
      </c>
      <c r="M621" s="27" t="str">
        <f>IF(ISNA(IF((VLOOKUP($D621,'GN2'!$E$2:$F$37,2,0))=1,1,0)),"",VLOOKUP($D621,'GN2'!$E$2:$F$37,2,0))</f>
        <v/>
      </c>
      <c r="N621" s="27" t="str">
        <f>IF(ISNA(IF((VLOOKUP($D621,'GN3'!$E$2:$F$61,2,0))=1,1,0)),"",VLOOKUP($D621,'GN3'!$E$2:$F$61,2,0))</f>
        <v/>
      </c>
      <c r="O621" s="29" t="str">
        <f>IF(ISNA(IF((VLOOKUP($D621,'GN4'!$E$3:$F$38,2,0))=1,1,0)),"",VLOOKUP($D621,'GN4'!$E$3:$F$38,2,0))</f>
        <v/>
      </c>
      <c r="P621" s="27"/>
      <c r="Q621" s="27"/>
      <c r="R621" s="27"/>
      <c r="S621" s="27"/>
      <c r="T621" s="27"/>
      <c r="U621" s="27"/>
      <c r="V621" s="27" t="str">
        <f>IF(ISNA(IF((VLOOKUP($D621,Chilicookoff!$C$2:$E$37,3,0))=1,1,0)),"",VLOOKUP($D621,Chilicookoff!$C$2:$E$37,3,0))</f>
        <v/>
      </c>
      <c r="W621" s="29" t="str">
        <f>IF(ISNA(VLOOKUP($D621&amp;"",'Advisory Week'!$D$2:$E$32,2,0)),"",VLOOKUP($D621&amp;"",'Advisory Week'!$D$2:$E$32,2,0))</f>
        <v/>
      </c>
      <c r="X621" s="27"/>
      <c r="Y621" s="29" t="str">
        <f>IF(ISNA(IF((VLOOKUP($D621,'B-A-B'!$E$2:$F$70,2,0))=1,1,0)),"",VLOOKUP($D621,'B-A-B'!$E$2:$F$70,2,0))</f>
        <v/>
      </c>
      <c r="Z621" s="27"/>
      <c r="AA621" s="27"/>
      <c r="AB621" s="27" t="str">
        <f t="shared" si="0"/>
        <v/>
      </c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</row>
    <row r="622" spans="1:44" ht="15">
      <c r="A622" s="21">
        <f>Membership!$A626</f>
        <v>0</v>
      </c>
      <c r="B622" s="21">
        <f>Membership!$B626</f>
        <v>0</v>
      </c>
      <c r="C622" s="27">
        <f>Membership!$C626</f>
        <v>0</v>
      </c>
      <c r="D622" s="24">
        <f>Membership!$D626</f>
        <v>0</v>
      </c>
      <c r="E622" s="27" t="str">
        <f>IF(ISNA(VLOOKUP($D622&amp;"",'GM1'!$G$2:$H$64,2,0)),"",VLOOKUP($D622&amp;"",'GM1'!$G$2:$H$64,2,0))</f>
        <v/>
      </c>
      <c r="F622" s="24" t="str">
        <f>IF(ISNA(VLOOKUP($D622&amp;"",'GM2'!$G$2:$H$64,2,0)),"",VLOOKUP($D622&amp;"",'GM2'!$G$2:$H$64,2,0))</f>
        <v/>
      </c>
      <c r="G622" s="28" t="str">
        <f>IF(ISNA(VLOOKUP($D622&amp;"",'GM3'!$G$2:$H$20,2,0)),"",VLOOKUP($D622&amp;"",'GM3'!$G$2:$H$20,2,0))</f>
        <v/>
      </c>
      <c r="H622" s="21" t="str">
        <f>IF(ISNA(IF((VLOOKUP($D622,'SN1'!$E$2:$F$46,2,0))=1,1,0)),"",VLOOKUP($D622,'SN1'!$E$2:$F$46,2,0))</f>
        <v/>
      </c>
      <c r="I622" s="24" t="str">
        <f>IF(ISNA(IF((VLOOKUP($D622,'SN2'!$E$2:$F$51,2,0))=1,1,0)),"",VLOOKUP($D622,'SN2'!$E$2:$F$51,2,0))</f>
        <v/>
      </c>
      <c r="J622" s="24" t="str">
        <f>IF(ISNA(IF((VLOOKUP($D622,'SN3'!$E$2:$F$43,2,0))=1,2,0)),"",VLOOKUP($D622,'SN3'!$E$2:$F$43,2,0))</f>
        <v/>
      </c>
      <c r="K622" s="24" t="str">
        <f>IF(ISNA(IF((VLOOKUP($D622,'SN4'!$E$2:$F$37,2,0))=1,1,0)),"",VLOOKUP($D622,'SN4'!$E$2:$F$37,2,0))</f>
        <v/>
      </c>
      <c r="L622" s="21" t="str">
        <f>IF(ISNA(IF((VLOOKUP($D622,'GN1'!$F$2:$G$47,2,0))=1,1,0)),"",VLOOKUP($D622,'GN1'!$F$2:$G$47,2,0))</f>
        <v/>
      </c>
      <c r="M622" s="27" t="str">
        <f>IF(ISNA(IF((VLOOKUP($D622,'GN2'!$E$2:$F$37,2,0))=1,1,0)),"",VLOOKUP($D622,'GN2'!$E$2:$F$37,2,0))</f>
        <v/>
      </c>
      <c r="N622" s="27" t="str">
        <f>IF(ISNA(IF((VLOOKUP($D622,'GN3'!$E$2:$F$61,2,0))=1,1,0)),"",VLOOKUP($D622,'GN3'!$E$2:$F$61,2,0))</f>
        <v/>
      </c>
      <c r="O622" s="29" t="str">
        <f>IF(ISNA(IF((VLOOKUP($D622,'GN4'!$E$3:$F$38,2,0))=1,1,0)),"",VLOOKUP($D622,'GN4'!$E$3:$F$38,2,0))</f>
        <v/>
      </c>
      <c r="P622" s="27"/>
      <c r="Q622" s="27"/>
      <c r="R622" s="27"/>
      <c r="S622" s="27"/>
      <c r="T622" s="27"/>
      <c r="U622" s="27"/>
      <c r="V622" s="27" t="str">
        <f>IF(ISNA(IF((VLOOKUP($D622,Chilicookoff!$C$2:$E$37,3,0))=1,1,0)),"",VLOOKUP($D622,Chilicookoff!$C$2:$E$37,3,0))</f>
        <v/>
      </c>
      <c r="W622" s="29" t="str">
        <f>IF(ISNA(VLOOKUP($D622&amp;"",'Advisory Week'!$D$2:$E$32,2,0)),"",VLOOKUP($D622&amp;"",'Advisory Week'!$D$2:$E$32,2,0))</f>
        <v/>
      </c>
      <c r="X622" s="27"/>
      <c r="Y622" s="29" t="str">
        <f>IF(ISNA(IF((VLOOKUP($D622,'B-A-B'!$E$2:$F$70,2,0))=1,1,0)),"",VLOOKUP($D622,'B-A-B'!$E$2:$F$70,2,0))</f>
        <v/>
      </c>
      <c r="Z622" s="27"/>
      <c r="AA622" s="27"/>
      <c r="AB622" s="27" t="str">
        <f t="shared" si="0"/>
        <v/>
      </c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</row>
    <row r="623" spans="1:44" ht="15">
      <c r="A623" s="21">
        <f>Membership!$A627</f>
        <v>0</v>
      </c>
      <c r="B623" s="21">
        <f>Membership!$B627</f>
        <v>0</v>
      </c>
      <c r="C623" s="27">
        <f>Membership!$C627</f>
        <v>0</v>
      </c>
      <c r="D623" s="24">
        <f>Membership!$D627</f>
        <v>0</v>
      </c>
      <c r="E623" s="27" t="str">
        <f>IF(ISNA(VLOOKUP($D623&amp;"",'GM1'!$G$2:$H$64,2,0)),"",VLOOKUP($D623&amp;"",'GM1'!$G$2:$H$64,2,0))</f>
        <v/>
      </c>
      <c r="F623" s="24" t="str">
        <f>IF(ISNA(VLOOKUP($D623&amp;"",'GM2'!$G$2:$H$64,2,0)),"",VLOOKUP($D623&amp;"",'GM2'!$G$2:$H$64,2,0))</f>
        <v/>
      </c>
      <c r="G623" s="28" t="str">
        <f>IF(ISNA(VLOOKUP($D623&amp;"",'GM3'!$G$2:$H$20,2,0)),"",VLOOKUP($D623&amp;"",'GM3'!$G$2:$H$20,2,0))</f>
        <v/>
      </c>
      <c r="H623" s="21" t="str">
        <f>IF(ISNA(IF((VLOOKUP($D623,'SN1'!$E$2:$F$46,2,0))=1,1,0)),"",VLOOKUP($D623,'SN1'!$E$2:$F$46,2,0))</f>
        <v/>
      </c>
      <c r="I623" s="24" t="str">
        <f>IF(ISNA(IF((VLOOKUP($D623,'SN2'!$E$2:$F$51,2,0))=1,1,0)),"",VLOOKUP($D623,'SN2'!$E$2:$F$51,2,0))</f>
        <v/>
      </c>
      <c r="J623" s="24" t="str">
        <f>IF(ISNA(IF((VLOOKUP($D623,'SN3'!$E$2:$F$43,2,0))=1,2,0)),"",VLOOKUP($D623,'SN3'!$E$2:$F$43,2,0))</f>
        <v/>
      </c>
      <c r="K623" s="24" t="str">
        <f>IF(ISNA(IF((VLOOKUP($D623,'SN4'!$E$2:$F$37,2,0))=1,1,0)),"",VLOOKUP($D623,'SN4'!$E$2:$F$37,2,0))</f>
        <v/>
      </c>
      <c r="L623" s="21" t="str">
        <f>IF(ISNA(IF((VLOOKUP($D623,'GN1'!$F$2:$G$47,2,0))=1,1,0)),"",VLOOKUP($D623,'GN1'!$F$2:$G$47,2,0))</f>
        <v/>
      </c>
      <c r="M623" s="27" t="str">
        <f>IF(ISNA(IF((VLOOKUP($D623,'GN2'!$E$2:$F$37,2,0))=1,1,0)),"",VLOOKUP($D623,'GN2'!$E$2:$F$37,2,0))</f>
        <v/>
      </c>
      <c r="N623" s="27" t="str">
        <f>IF(ISNA(IF((VLOOKUP($D623,'GN3'!$E$2:$F$61,2,0))=1,1,0)),"",VLOOKUP($D623,'GN3'!$E$2:$F$61,2,0))</f>
        <v/>
      </c>
      <c r="O623" s="29" t="str">
        <f>IF(ISNA(IF((VLOOKUP($D623,'GN4'!$E$3:$F$38,2,0))=1,1,0)),"",VLOOKUP($D623,'GN4'!$E$3:$F$38,2,0))</f>
        <v/>
      </c>
      <c r="P623" s="27"/>
      <c r="Q623" s="27"/>
      <c r="R623" s="27"/>
      <c r="S623" s="27"/>
      <c r="T623" s="27"/>
      <c r="U623" s="27"/>
      <c r="V623" s="27" t="str">
        <f>IF(ISNA(IF((VLOOKUP($D623,Chilicookoff!$C$2:$E$37,3,0))=1,1,0)),"",VLOOKUP($D623,Chilicookoff!$C$2:$E$37,3,0))</f>
        <v/>
      </c>
      <c r="W623" s="29" t="str">
        <f>IF(ISNA(VLOOKUP($D623&amp;"",'Advisory Week'!$D$2:$E$32,2,0)),"",VLOOKUP($D623&amp;"",'Advisory Week'!$D$2:$E$32,2,0))</f>
        <v/>
      </c>
      <c r="X623" s="27"/>
      <c r="Y623" s="29" t="str">
        <f>IF(ISNA(IF((VLOOKUP($D623,'B-A-B'!$E$2:$F$70,2,0))=1,1,0)),"",VLOOKUP($D623,'B-A-B'!$E$2:$F$70,2,0))</f>
        <v/>
      </c>
      <c r="Z623" s="27"/>
      <c r="AA623" s="27"/>
      <c r="AB623" s="27" t="str">
        <f t="shared" si="0"/>
        <v/>
      </c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</row>
    <row r="624" spans="1:44" ht="15">
      <c r="A624" s="21">
        <f>Membership!$A628</f>
        <v>0</v>
      </c>
      <c r="B624" s="21">
        <f>Membership!$B628</f>
        <v>0</v>
      </c>
      <c r="C624" s="27">
        <f>Membership!$C628</f>
        <v>0</v>
      </c>
      <c r="D624" s="24">
        <f>Membership!$D628</f>
        <v>0</v>
      </c>
      <c r="E624" s="27" t="str">
        <f>IF(ISNA(VLOOKUP($D624&amp;"",'GM1'!$G$2:$H$64,2,0)),"",VLOOKUP($D624&amp;"",'GM1'!$G$2:$H$64,2,0))</f>
        <v/>
      </c>
      <c r="F624" s="24" t="str">
        <f>IF(ISNA(VLOOKUP($D624&amp;"",'GM2'!$G$2:$H$64,2,0)),"",VLOOKUP($D624&amp;"",'GM2'!$G$2:$H$64,2,0))</f>
        <v/>
      </c>
      <c r="G624" s="28" t="str">
        <f>IF(ISNA(VLOOKUP($D624&amp;"",'GM3'!$G$2:$H$20,2,0)),"",VLOOKUP($D624&amp;"",'GM3'!$G$2:$H$20,2,0))</f>
        <v/>
      </c>
      <c r="H624" s="21" t="str">
        <f>IF(ISNA(IF((VLOOKUP($D624,'SN1'!$E$2:$F$46,2,0))=1,1,0)),"",VLOOKUP($D624,'SN1'!$E$2:$F$46,2,0))</f>
        <v/>
      </c>
      <c r="I624" s="24" t="str">
        <f>IF(ISNA(IF((VLOOKUP($D624,'SN2'!$E$2:$F$51,2,0))=1,1,0)),"",VLOOKUP($D624,'SN2'!$E$2:$F$51,2,0))</f>
        <v/>
      </c>
      <c r="J624" s="24" t="str">
        <f>IF(ISNA(IF((VLOOKUP($D624,'SN3'!$E$2:$F$43,2,0))=1,2,0)),"",VLOOKUP($D624,'SN3'!$E$2:$F$43,2,0))</f>
        <v/>
      </c>
      <c r="K624" s="24" t="str">
        <f>IF(ISNA(IF((VLOOKUP($D624,'SN4'!$E$2:$F$37,2,0))=1,1,0)),"",VLOOKUP($D624,'SN4'!$E$2:$F$37,2,0))</f>
        <v/>
      </c>
      <c r="L624" s="21" t="str">
        <f>IF(ISNA(IF((VLOOKUP($D624,'GN1'!$F$2:$G$47,2,0))=1,1,0)),"",VLOOKUP($D624,'GN1'!$F$2:$G$47,2,0))</f>
        <v/>
      </c>
      <c r="M624" s="27" t="str">
        <f>IF(ISNA(IF((VLOOKUP($D624,'GN2'!$E$2:$F$37,2,0))=1,1,0)),"",VLOOKUP($D624,'GN2'!$E$2:$F$37,2,0))</f>
        <v/>
      </c>
      <c r="N624" s="27" t="str">
        <f>IF(ISNA(IF((VLOOKUP($D624,'GN3'!$E$2:$F$61,2,0))=1,1,0)),"",VLOOKUP($D624,'GN3'!$E$2:$F$61,2,0))</f>
        <v/>
      </c>
      <c r="O624" s="29" t="str">
        <f>IF(ISNA(IF((VLOOKUP($D624,'GN4'!$E$3:$F$38,2,0))=1,1,0)),"",VLOOKUP($D624,'GN4'!$E$3:$F$38,2,0))</f>
        <v/>
      </c>
      <c r="P624" s="27"/>
      <c r="Q624" s="27"/>
      <c r="R624" s="27"/>
      <c r="S624" s="27"/>
      <c r="T624" s="27"/>
      <c r="U624" s="27"/>
      <c r="V624" s="27" t="str">
        <f>IF(ISNA(IF((VLOOKUP($D624,Chilicookoff!$C$2:$E$37,3,0))=1,1,0)),"",VLOOKUP($D624,Chilicookoff!$C$2:$E$37,3,0))</f>
        <v/>
      </c>
      <c r="W624" s="29" t="str">
        <f>IF(ISNA(VLOOKUP($D624&amp;"",'Advisory Week'!$D$2:$E$32,2,0)),"",VLOOKUP($D624&amp;"",'Advisory Week'!$D$2:$E$32,2,0))</f>
        <v/>
      </c>
      <c r="X624" s="27"/>
      <c r="Y624" s="29" t="str">
        <f>IF(ISNA(IF((VLOOKUP($D624,'B-A-B'!$E$2:$F$70,2,0))=1,1,0)),"",VLOOKUP($D624,'B-A-B'!$E$2:$F$70,2,0))</f>
        <v/>
      </c>
      <c r="Z624" s="27"/>
      <c r="AA624" s="27"/>
      <c r="AB624" s="27" t="str">
        <f t="shared" si="0"/>
        <v/>
      </c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</row>
    <row r="625" spans="1:44" ht="15">
      <c r="A625" s="21">
        <f>Membership!$A629</f>
        <v>0</v>
      </c>
      <c r="B625" s="21">
        <f>Membership!$B629</f>
        <v>0</v>
      </c>
      <c r="C625" s="27">
        <f>Membership!$C629</f>
        <v>0</v>
      </c>
      <c r="D625" s="24">
        <f>Membership!$D629</f>
        <v>0</v>
      </c>
      <c r="E625" s="27" t="str">
        <f>IF(ISNA(VLOOKUP($D625&amp;"",'GM1'!$G$2:$H$64,2,0)),"",VLOOKUP($D625&amp;"",'GM1'!$G$2:$H$64,2,0))</f>
        <v/>
      </c>
      <c r="F625" s="24" t="str">
        <f>IF(ISNA(VLOOKUP($D625&amp;"",'GM2'!$G$2:$H$64,2,0)),"",VLOOKUP($D625&amp;"",'GM2'!$G$2:$H$64,2,0))</f>
        <v/>
      </c>
      <c r="G625" s="28" t="str">
        <f>IF(ISNA(VLOOKUP($D625&amp;"",'GM3'!$G$2:$H$20,2,0)),"",VLOOKUP($D625&amp;"",'GM3'!$G$2:$H$20,2,0))</f>
        <v/>
      </c>
      <c r="H625" s="21" t="str">
        <f>IF(ISNA(IF((VLOOKUP($D625,'SN1'!$E$2:$F$46,2,0))=1,1,0)),"",VLOOKUP($D625,'SN1'!$E$2:$F$46,2,0))</f>
        <v/>
      </c>
      <c r="I625" s="24" t="str">
        <f>IF(ISNA(IF((VLOOKUP($D625,'SN2'!$E$2:$F$51,2,0))=1,1,0)),"",VLOOKUP($D625,'SN2'!$E$2:$F$51,2,0))</f>
        <v/>
      </c>
      <c r="J625" s="24" t="str">
        <f>IF(ISNA(IF((VLOOKUP($D625,'SN3'!$E$2:$F$43,2,0))=1,2,0)),"",VLOOKUP($D625,'SN3'!$E$2:$F$43,2,0))</f>
        <v/>
      </c>
      <c r="K625" s="24" t="str">
        <f>IF(ISNA(IF((VLOOKUP($D625,'SN4'!$E$2:$F$37,2,0))=1,1,0)),"",VLOOKUP($D625,'SN4'!$E$2:$F$37,2,0))</f>
        <v/>
      </c>
      <c r="L625" s="21" t="str">
        <f>IF(ISNA(IF((VLOOKUP($D625,'GN1'!$F$2:$G$47,2,0))=1,1,0)),"",VLOOKUP($D625,'GN1'!$F$2:$G$47,2,0))</f>
        <v/>
      </c>
      <c r="M625" s="27" t="str">
        <f>IF(ISNA(IF((VLOOKUP($D625,'GN2'!$E$2:$F$37,2,0))=1,1,0)),"",VLOOKUP($D625,'GN2'!$E$2:$F$37,2,0))</f>
        <v/>
      </c>
      <c r="N625" s="27" t="str">
        <f>IF(ISNA(IF((VLOOKUP($D625,'GN3'!$E$2:$F$61,2,0))=1,1,0)),"",VLOOKUP($D625,'GN3'!$E$2:$F$61,2,0))</f>
        <v/>
      </c>
      <c r="O625" s="29" t="str">
        <f>IF(ISNA(IF((VLOOKUP($D625,'GN4'!$E$3:$F$38,2,0))=1,1,0)),"",VLOOKUP($D625,'GN4'!$E$3:$F$38,2,0))</f>
        <v/>
      </c>
      <c r="P625" s="27"/>
      <c r="Q625" s="27"/>
      <c r="R625" s="27"/>
      <c r="S625" s="27"/>
      <c r="T625" s="27"/>
      <c r="U625" s="27"/>
      <c r="V625" s="27" t="str">
        <f>IF(ISNA(IF((VLOOKUP($D625,Chilicookoff!$C$2:$E$37,3,0))=1,1,0)),"",VLOOKUP($D625,Chilicookoff!$C$2:$E$37,3,0))</f>
        <v/>
      </c>
      <c r="W625" s="29" t="str">
        <f>IF(ISNA(VLOOKUP($D625&amp;"",'Advisory Week'!$D$2:$E$32,2,0)),"",VLOOKUP($D625&amp;"",'Advisory Week'!$D$2:$E$32,2,0))</f>
        <v/>
      </c>
      <c r="X625" s="27"/>
      <c r="Y625" s="29" t="str">
        <f>IF(ISNA(IF((VLOOKUP($D625,'B-A-B'!$E$2:$F$70,2,0))=1,1,0)),"",VLOOKUP($D625,'B-A-B'!$E$2:$F$70,2,0))</f>
        <v/>
      </c>
      <c r="Z625" s="27"/>
      <c r="AA625" s="27"/>
      <c r="AB625" s="27" t="str">
        <f t="shared" si="0"/>
        <v/>
      </c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</row>
    <row r="626" spans="1:44" ht="15">
      <c r="A626" s="21">
        <f>Membership!$A630</f>
        <v>0</v>
      </c>
      <c r="B626" s="21">
        <f>Membership!$B630</f>
        <v>0</v>
      </c>
      <c r="C626" s="27">
        <f>Membership!$C630</f>
        <v>0</v>
      </c>
      <c r="D626" s="24">
        <f>Membership!$D630</f>
        <v>0</v>
      </c>
      <c r="E626" s="27" t="str">
        <f>IF(ISNA(VLOOKUP($D626&amp;"",'GM1'!$G$2:$H$64,2,0)),"",VLOOKUP($D626&amp;"",'GM1'!$G$2:$H$64,2,0))</f>
        <v/>
      </c>
      <c r="F626" s="24" t="str">
        <f>IF(ISNA(VLOOKUP($D626&amp;"",'GM2'!$G$2:$H$64,2,0)),"",VLOOKUP($D626&amp;"",'GM2'!$G$2:$H$64,2,0))</f>
        <v/>
      </c>
      <c r="G626" s="28" t="str">
        <f>IF(ISNA(VLOOKUP($D626&amp;"",'GM3'!$G$2:$H$20,2,0)),"",VLOOKUP($D626&amp;"",'GM3'!$G$2:$H$20,2,0))</f>
        <v/>
      </c>
      <c r="H626" s="21" t="str">
        <f>IF(ISNA(IF((VLOOKUP($D626,'SN1'!$E$2:$F$46,2,0))=1,1,0)),"",VLOOKUP($D626,'SN1'!$E$2:$F$46,2,0))</f>
        <v/>
      </c>
      <c r="I626" s="24" t="str">
        <f>IF(ISNA(IF((VLOOKUP($D626,'SN2'!$E$2:$F$51,2,0))=1,1,0)),"",VLOOKUP($D626,'SN2'!$E$2:$F$51,2,0))</f>
        <v/>
      </c>
      <c r="J626" s="24" t="str">
        <f>IF(ISNA(IF((VLOOKUP($D626,'SN3'!$E$2:$F$43,2,0))=1,2,0)),"",VLOOKUP($D626,'SN3'!$E$2:$F$43,2,0))</f>
        <v/>
      </c>
      <c r="K626" s="24" t="str">
        <f>IF(ISNA(IF((VLOOKUP($D626,'SN4'!$E$2:$F$37,2,0))=1,1,0)),"",VLOOKUP($D626,'SN4'!$E$2:$F$37,2,0))</f>
        <v/>
      </c>
      <c r="L626" s="21" t="str">
        <f>IF(ISNA(IF((VLOOKUP($D626,'GN1'!$F$2:$G$47,2,0))=1,1,0)),"",VLOOKUP($D626,'GN1'!$F$2:$G$47,2,0))</f>
        <v/>
      </c>
      <c r="M626" s="27" t="str">
        <f>IF(ISNA(IF((VLOOKUP($D626,'GN2'!$E$2:$F$37,2,0))=1,1,0)),"",VLOOKUP($D626,'GN2'!$E$2:$F$37,2,0))</f>
        <v/>
      </c>
      <c r="N626" s="27" t="str">
        <f>IF(ISNA(IF((VLOOKUP($D626,'GN3'!$E$2:$F$61,2,0))=1,1,0)),"",VLOOKUP($D626,'GN3'!$E$2:$F$61,2,0))</f>
        <v/>
      </c>
      <c r="O626" s="29" t="str">
        <f>IF(ISNA(IF((VLOOKUP($D626,'GN4'!$E$3:$F$38,2,0))=1,1,0)),"",VLOOKUP($D626,'GN4'!$E$3:$F$38,2,0))</f>
        <v/>
      </c>
      <c r="P626" s="27"/>
      <c r="Q626" s="27"/>
      <c r="R626" s="27"/>
      <c r="S626" s="27"/>
      <c r="T626" s="27"/>
      <c r="U626" s="27"/>
      <c r="V626" s="27" t="str">
        <f>IF(ISNA(IF((VLOOKUP($D626,Chilicookoff!$C$2:$E$37,3,0))=1,1,0)),"",VLOOKUP($D626,Chilicookoff!$C$2:$E$37,3,0))</f>
        <v/>
      </c>
      <c r="W626" s="29" t="str">
        <f>IF(ISNA(VLOOKUP($D626&amp;"",'Advisory Week'!$D$2:$E$32,2,0)),"",VLOOKUP($D626&amp;"",'Advisory Week'!$D$2:$E$32,2,0))</f>
        <v/>
      </c>
      <c r="X626" s="27"/>
      <c r="Y626" s="29" t="str">
        <f>IF(ISNA(IF((VLOOKUP($D626,'B-A-B'!$E$2:$F$70,2,0))=1,1,0)),"",VLOOKUP($D626,'B-A-B'!$E$2:$F$70,2,0))</f>
        <v/>
      </c>
      <c r="Z626" s="27"/>
      <c r="AA626" s="27"/>
      <c r="AB626" s="27" t="str">
        <f t="shared" si="0"/>
        <v/>
      </c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</row>
    <row r="627" spans="1:44" ht="15">
      <c r="A627" s="21">
        <f>Membership!$A631</f>
        <v>0</v>
      </c>
      <c r="B627" s="21">
        <f>Membership!$B631</f>
        <v>0</v>
      </c>
      <c r="C627" s="27">
        <f>Membership!$C631</f>
        <v>0</v>
      </c>
      <c r="D627" s="24">
        <f>Membership!$D631</f>
        <v>0</v>
      </c>
      <c r="E627" s="27" t="str">
        <f>IF(ISNA(VLOOKUP($D627&amp;"",'GM1'!$G$2:$H$64,2,0)),"",VLOOKUP($D627&amp;"",'GM1'!$G$2:$H$64,2,0))</f>
        <v/>
      </c>
      <c r="F627" s="24" t="str">
        <f>IF(ISNA(VLOOKUP($D627&amp;"",'GM2'!$G$2:$H$64,2,0)),"",VLOOKUP($D627&amp;"",'GM2'!$G$2:$H$64,2,0))</f>
        <v/>
      </c>
      <c r="G627" s="28" t="str">
        <f>IF(ISNA(VLOOKUP($D627&amp;"",'GM3'!$G$2:$H$20,2,0)),"",VLOOKUP($D627&amp;"",'GM3'!$G$2:$H$20,2,0))</f>
        <v/>
      </c>
      <c r="H627" s="21" t="str">
        <f>IF(ISNA(IF((VLOOKUP($D627,'SN1'!$E$2:$F$46,2,0))=1,1,0)),"",VLOOKUP($D627,'SN1'!$E$2:$F$46,2,0))</f>
        <v/>
      </c>
      <c r="I627" s="24" t="str">
        <f>IF(ISNA(IF((VLOOKUP($D627,'SN2'!$E$2:$F$51,2,0))=1,1,0)),"",VLOOKUP($D627,'SN2'!$E$2:$F$51,2,0))</f>
        <v/>
      </c>
      <c r="J627" s="24" t="str">
        <f>IF(ISNA(IF((VLOOKUP($D627,'SN3'!$E$2:$F$43,2,0))=1,2,0)),"",VLOOKUP($D627,'SN3'!$E$2:$F$43,2,0))</f>
        <v/>
      </c>
      <c r="K627" s="24" t="str">
        <f>IF(ISNA(IF((VLOOKUP($D627,'SN4'!$E$2:$F$37,2,0))=1,1,0)),"",VLOOKUP($D627,'SN4'!$E$2:$F$37,2,0))</f>
        <v/>
      </c>
      <c r="L627" s="21" t="str">
        <f>IF(ISNA(IF((VLOOKUP($D627,'GN1'!$F$2:$G$47,2,0))=1,1,0)),"",VLOOKUP($D627,'GN1'!$F$2:$G$47,2,0))</f>
        <v/>
      </c>
      <c r="M627" s="27" t="str">
        <f>IF(ISNA(IF((VLOOKUP($D627,'GN2'!$E$2:$F$37,2,0))=1,1,0)),"",VLOOKUP($D627,'GN2'!$E$2:$F$37,2,0))</f>
        <v/>
      </c>
      <c r="N627" s="27" t="str">
        <f>IF(ISNA(IF((VLOOKUP($D627,'GN3'!$E$2:$F$61,2,0))=1,1,0)),"",VLOOKUP($D627,'GN3'!$E$2:$F$61,2,0))</f>
        <v/>
      </c>
      <c r="O627" s="29" t="str">
        <f>IF(ISNA(IF((VLOOKUP($D627,'GN4'!$E$3:$F$38,2,0))=1,1,0)),"",VLOOKUP($D627,'GN4'!$E$3:$F$38,2,0))</f>
        <v/>
      </c>
      <c r="P627" s="27"/>
      <c r="Q627" s="27"/>
      <c r="R627" s="27"/>
      <c r="S627" s="27"/>
      <c r="T627" s="27"/>
      <c r="U627" s="27"/>
      <c r="V627" s="27" t="str">
        <f>IF(ISNA(IF((VLOOKUP($D627,Chilicookoff!$C$2:$E$37,3,0))=1,1,0)),"",VLOOKUP($D627,Chilicookoff!$C$2:$E$37,3,0))</f>
        <v/>
      </c>
      <c r="W627" s="29" t="str">
        <f>IF(ISNA(VLOOKUP($D627&amp;"",'Advisory Week'!$D$2:$E$32,2,0)),"",VLOOKUP($D627&amp;"",'Advisory Week'!$D$2:$E$32,2,0))</f>
        <v/>
      </c>
      <c r="X627" s="27"/>
      <c r="Y627" s="29" t="str">
        <f>IF(ISNA(IF((VLOOKUP($D627,'B-A-B'!$E$2:$F$70,2,0))=1,1,0)),"",VLOOKUP($D627,'B-A-B'!$E$2:$F$70,2,0))</f>
        <v/>
      </c>
      <c r="Z627" s="27"/>
      <c r="AA627" s="27"/>
      <c r="AB627" s="27" t="str">
        <f t="shared" si="0"/>
        <v/>
      </c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</row>
    <row r="628" spans="1:44" ht="15">
      <c r="A628" s="21">
        <f>Membership!$A632</f>
        <v>0</v>
      </c>
      <c r="B628" s="21">
        <f>Membership!$B632</f>
        <v>0</v>
      </c>
      <c r="C628" s="27">
        <f>Membership!$C632</f>
        <v>0</v>
      </c>
      <c r="D628" s="24">
        <f>Membership!$D632</f>
        <v>0</v>
      </c>
      <c r="E628" s="27" t="str">
        <f>IF(ISNA(VLOOKUP($D628&amp;"",'GM1'!$G$2:$H$64,2,0)),"",VLOOKUP($D628&amp;"",'GM1'!$G$2:$H$64,2,0))</f>
        <v/>
      </c>
      <c r="F628" s="24" t="str">
        <f>IF(ISNA(VLOOKUP($D628&amp;"",'GM2'!$G$2:$H$64,2,0)),"",VLOOKUP($D628&amp;"",'GM2'!$G$2:$H$64,2,0))</f>
        <v/>
      </c>
      <c r="G628" s="28" t="str">
        <f>IF(ISNA(VLOOKUP($D628&amp;"",'GM3'!$G$2:$H$20,2,0)),"",VLOOKUP($D628&amp;"",'GM3'!$G$2:$H$20,2,0))</f>
        <v/>
      </c>
      <c r="H628" s="21" t="str">
        <f>IF(ISNA(IF((VLOOKUP($D628,'SN1'!$E$2:$F$46,2,0))=1,1,0)),"",VLOOKUP($D628,'SN1'!$E$2:$F$46,2,0))</f>
        <v/>
      </c>
      <c r="I628" s="24" t="str">
        <f>IF(ISNA(IF((VLOOKUP($D628,'SN2'!$E$2:$F$51,2,0))=1,1,0)),"",VLOOKUP($D628,'SN2'!$E$2:$F$51,2,0))</f>
        <v/>
      </c>
      <c r="J628" s="24" t="str">
        <f>IF(ISNA(IF((VLOOKUP($D628,'SN3'!$E$2:$F$43,2,0))=1,2,0)),"",VLOOKUP($D628,'SN3'!$E$2:$F$43,2,0))</f>
        <v/>
      </c>
      <c r="K628" s="24" t="str">
        <f>IF(ISNA(IF((VLOOKUP($D628,'SN4'!$E$2:$F$37,2,0))=1,1,0)),"",VLOOKUP($D628,'SN4'!$E$2:$F$37,2,0))</f>
        <v/>
      </c>
      <c r="L628" s="21" t="str">
        <f>IF(ISNA(IF((VLOOKUP($D628,'GN1'!$F$2:$G$47,2,0))=1,1,0)),"",VLOOKUP($D628,'GN1'!$F$2:$G$47,2,0))</f>
        <v/>
      </c>
      <c r="M628" s="27" t="str">
        <f>IF(ISNA(IF((VLOOKUP($D628,'GN2'!$E$2:$F$37,2,0))=1,1,0)),"",VLOOKUP($D628,'GN2'!$E$2:$F$37,2,0))</f>
        <v/>
      </c>
      <c r="N628" s="27" t="str">
        <f>IF(ISNA(IF((VLOOKUP($D628,'GN3'!$E$2:$F$61,2,0))=1,1,0)),"",VLOOKUP($D628,'GN3'!$E$2:$F$61,2,0))</f>
        <v/>
      </c>
      <c r="O628" s="29" t="str">
        <f>IF(ISNA(IF((VLOOKUP($D628,'GN4'!$E$3:$F$38,2,0))=1,1,0)),"",VLOOKUP($D628,'GN4'!$E$3:$F$38,2,0))</f>
        <v/>
      </c>
      <c r="P628" s="27"/>
      <c r="Q628" s="27"/>
      <c r="R628" s="27"/>
      <c r="S628" s="27"/>
      <c r="T628" s="27"/>
      <c r="U628" s="27"/>
      <c r="V628" s="27" t="str">
        <f>IF(ISNA(IF((VLOOKUP($D628,Chilicookoff!$C$2:$E$37,3,0))=1,1,0)),"",VLOOKUP($D628,Chilicookoff!$C$2:$E$37,3,0))</f>
        <v/>
      </c>
      <c r="W628" s="29" t="str">
        <f>IF(ISNA(VLOOKUP($D628&amp;"",'Advisory Week'!$D$2:$E$32,2,0)),"",VLOOKUP($D628&amp;"",'Advisory Week'!$D$2:$E$32,2,0))</f>
        <v/>
      </c>
      <c r="X628" s="27"/>
      <c r="Y628" s="29" t="str">
        <f>IF(ISNA(IF((VLOOKUP($D628,'B-A-B'!$E$2:$F$70,2,0))=1,1,0)),"",VLOOKUP($D628,'B-A-B'!$E$2:$F$70,2,0))</f>
        <v/>
      </c>
      <c r="Z628" s="27"/>
      <c r="AA628" s="27"/>
      <c r="AB628" s="27" t="str">
        <f t="shared" si="0"/>
        <v/>
      </c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</row>
    <row r="629" spans="1:44" ht="15">
      <c r="A629" s="21">
        <f>Membership!$A633</f>
        <v>0</v>
      </c>
      <c r="B629" s="21">
        <f>Membership!$B633</f>
        <v>0</v>
      </c>
      <c r="C629" s="27">
        <f>Membership!$C633</f>
        <v>0</v>
      </c>
      <c r="D629" s="24">
        <f>Membership!$D633</f>
        <v>0</v>
      </c>
      <c r="E629" s="27" t="str">
        <f>IF(ISNA(VLOOKUP($D629&amp;"",'GM1'!$G$2:$H$64,2,0)),"",VLOOKUP($D629&amp;"",'GM1'!$G$2:$H$64,2,0))</f>
        <v/>
      </c>
      <c r="F629" s="24" t="str">
        <f>IF(ISNA(VLOOKUP($D629&amp;"",'GM2'!$G$2:$H$64,2,0)),"",VLOOKUP($D629&amp;"",'GM2'!$G$2:$H$64,2,0))</f>
        <v/>
      </c>
      <c r="G629" s="28" t="str">
        <f>IF(ISNA(VLOOKUP($D629&amp;"",'GM3'!$G$2:$H$20,2,0)),"",VLOOKUP($D629&amp;"",'GM3'!$G$2:$H$20,2,0))</f>
        <v/>
      </c>
      <c r="H629" s="21" t="str">
        <f>IF(ISNA(IF((VLOOKUP($D629,'SN1'!$E$2:$F$46,2,0))=1,1,0)),"",VLOOKUP($D629,'SN1'!$E$2:$F$46,2,0))</f>
        <v/>
      </c>
      <c r="I629" s="24" t="str">
        <f>IF(ISNA(IF((VLOOKUP($D629,'SN2'!$E$2:$F$51,2,0))=1,1,0)),"",VLOOKUP($D629,'SN2'!$E$2:$F$51,2,0))</f>
        <v/>
      </c>
      <c r="J629" s="24" t="str">
        <f>IF(ISNA(IF((VLOOKUP($D629,'SN3'!$E$2:$F$43,2,0))=1,2,0)),"",VLOOKUP($D629,'SN3'!$E$2:$F$43,2,0))</f>
        <v/>
      </c>
      <c r="K629" s="24" t="str">
        <f>IF(ISNA(IF((VLOOKUP($D629,'SN4'!$E$2:$F$37,2,0))=1,1,0)),"",VLOOKUP($D629,'SN4'!$E$2:$F$37,2,0))</f>
        <v/>
      </c>
      <c r="L629" s="21" t="str">
        <f>IF(ISNA(IF((VLOOKUP($D629,'GN1'!$F$2:$G$47,2,0))=1,1,0)),"",VLOOKUP($D629,'GN1'!$F$2:$G$47,2,0))</f>
        <v/>
      </c>
      <c r="M629" s="27" t="str">
        <f>IF(ISNA(IF((VLOOKUP($D629,'GN2'!$E$2:$F$37,2,0))=1,1,0)),"",VLOOKUP($D629,'GN2'!$E$2:$F$37,2,0))</f>
        <v/>
      </c>
      <c r="N629" s="27" t="str">
        <f>IF(ISNA(IF((VLOOKUP($D629,'GN3'!$E$2:$F$61,2,0))=1,1,0)),"",VLOOKUP($D629,'GN3'!$E$2:$F$61,2,0))</f>
        <v/>
      </c>
      <c r="O629" s="29" t="str">
        <f>IF(ISNA(IF((VLOOKUP($D629,'GN4'!$E$3:$F$38,2,0))=1,1,0)),"",VLOOKUP($D629,'GN4'!$E$3:$F$38,2,0))</f>
        <v/>
      </c>
      <c r="P629" s="27"/>
      <c r="Q629" s="27"/>
      <c r="R629" s="27"/>
      <c r="S629" s="27"/>
      <c r="T629" s="27"/>
      <c r="U629" s="27"/>
      <c r="V629" s="27" t="str">
        <f>IF(ISNA(IF((VLOOKUP($D629,Chilicookoff!$C$2:$E$37,3,0))=1,1,0)),"",VLOOKUP($D629,Chilicookoff!$C$2:$E$37,3,0))</f>
        <v/>
      </c>
      <c r="W629" s="29" t="str">
        <f>IF(ISNA(VLOOKUP($D629&amp;"",'Advisory Week'!$D$2:$E$32,2,0)),"",VLOOKUP($D629&amp;"",'Advisory Week'!$D$2:$E$32,2,0))</f>
        <v/>
      </c>
      <c r="X629" s="27"/>
      <c r="Y629" s="29" t="str">
        <f>IF(ISNA(IF((VLOOKUP($D629,'B-A-B'!$E$2:$F$70,2,0))=1,1,0)),"",VLOOKUP($D629,'B-A-B'!$E$2:$F$70,2,0))</f>
        <v/>
      </c>
      <c r="Z629" s="27"/>
      <c r="AA629" s="27"/>
      <c r="AB629" s="27" t="str">
        <f t="shared" si="0"/>
        <v/>
      </c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</row>
    <row r="630" spans="1:44" ht="15">
      <c r="A630" s="21">
        <f>Membership!$A634</f>
        <v>0</v>
      </c>
      <c r="B630" s="21">
        <f>Membership!$B634</f>
        <v>0</v>
      </c>
      <c r="C630" s="27">
        <f>Membership!$C634</f>
        <v>0</v>
      </c>
      <c r="D630" s="24">
        <f>Membership!$D634</f>
        <v>0</v>
      </c>
      <c r="E630" s="27" t="str">
        <f>IF(ISNA(VLOOKUP($D630&amp;"",'GM1'!$G$2:$H$64,2,0)),"",VLOOKUP($D630&amp;"",'GM1'!$G$2:$H$64,2,0))</f>
        <v/>
      </c>
      <c r="F630" s="24" t="str">
        <f>IF(ISNA(VLOOKUP($D630&amp;"",'GM2'!$G$2:$H$64,2,0)),"",VLOOKUP($D630&amp;"",'GM2'!$G$2:$H$64,2,0))</f>
        <v/>
      </c>
      <c r="G630" s="28" t="str">
        <f>IF(ISNA(VLOOKUP($D630&amp;"",'GM3'!$G$2:$H$20,2,0)),"",VLOOKUP($D630&amp;"",'GM3'!$G$2:$H$20,2,0))</f>
        <v/>
      </c>
      <c r="H630" s="21" t="str">
        <f>IF(ISNA(IF((VLOOKUP($D630,'SN1'!$E$2:$F$46,2,0))=1,1,0)),"",VLOOKUP($D630,'SN1'!$E$2:$F$46,2,0))</f>
        <v/>
      </c>
      <c r="I630" s="24" t="str">
        <f>IF(ISNA(IF((VLOOKUP($D630,'SN2'!$E$2:$F$51,2,0))=1,1,0)),"",VLOOKUP($D630,'SN2'!$E$2:$F$51,2,0))</f>
        <v/>
      </c>
      <c r="J630" s="24" t="str">
        <f>IF(ISNA(IF((VLOOKUP($D630,'SN3'!$E$2:$F$43,2,0))=1,2,0)),"",VLOOKUP($D630,'SN3'!$E$2:$F$43,2,0))</f>
        <v/>
      </c>
      <c r="K630" s="24" t="str">
        <f>IF(ISNA(IF((VLOOKUP($D630,'SN4'!$E$2:$F$37,2,0))=1,1,0)),"",VLOOKUP($D630,'SN4'!$E$2:$F$37,2,0))</f>
        <v/>
      </c>
      <c r="L630" s="21" t="str">
        <f>IF(ISNA(IF((VLOOKUP($D630,'GN1'!$F$2:$G$47,2,0))=1,1,0)),"",VLOOKUP($D630,'GN1'!$F$2:$G$47,2,0))</f>
        <v/>
      </c>
      <c r="M630" s="27" t="str">
        <f>IF(ISNA(IF((VLOOKUP($D630,'GN2'!$E$2:$F$37,2,0))=1,1,0)),"",VLOOKUP($D630,'GN2'!$E$2:$F$37,2,0))</f>
        <v/>
      </c>
      <c r="N630" s="27" t="str">
        <f>IF(ISNA(IF((VLOOKUP($D630,'GN3'!$E$2:$F$61,2,0))=1,1,0)),"",VLOOKUP($D630,'GN3'!$E$2:$F$61,2,0))</f>
        <v/>
      </c>
      <c r="O630" s="29" t="str">
        <f>IF(ISNA(IF((VLOOKUP($D630,'GN4'!$E$3:$F$38,2,0))=1,1,0)),"",VLOOKUP($D630,'GN4'!$E$3:$F$38,2,0))</f>
        <v/>
      </c>
      <c r="P630" s="27"/>
      <c r="Q630" s="27"/>
      <c r="R630" s="27"/>
      <c r="S630" s="27"/>
      <c r="T630" s="27"/>
      <c r="U630" s="27"/>
      <c r="V630" s="27" t="str">
        <f>IF(ISNA(IF((VLOOKUP($D630,Chilicookoff!$C$2:$E$37,3,0))=1,1,0)),"",VLOOKUP($D630,Chilicookoff!$C$2:$E$37,3,0))</f>
        <v/>
      </c>
      <c r="W630" s="29" t="str">
        <f>IF(ISNA(VLOOKUP($D630&amp;"",'Advisory Week'!$D$2:$E$32,2,0)),"",VLOOKUP($D630&amp;"",'Advisory Week'!$D$2:$E$32,2,0))</f>
        <v/>
      </c>
      <c r="X630" s="27"/>
      <c r="Y630" s="29" t="str">
        <f>IF(ISNA(IF((VLOOKUP($D630,'B-A-B'!$E$2:$F$70,2,0))=1,1,0)),"",VLOOKUP($D630,'B-A-B'!$E$2:$F$70,2,0))</f>
        <v/>
      </c>
      <c r="Z630" s="27"/>
      <c r="AA630" s="27"/>
      <c r="AB630" s="27" t="str">
        <f t="shared" si="0"/>
        <v/>
      </c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</row>
    <row r="631" spans="1:44" ht="15">
      <c r="A631" s="21">
        <f>Membership!$A635</f>
        <v>0</v>
      </c>
      <c r="B631" s="21">
        <f>Membership!$B635</f>
        <v>0</v>
      </c>
      <c r="C631" s="27">
        <f>Membership!$C635</f>
        <v>0</v>
      </c>
      <c r="D631" s="24">
        <f>Membership!$D635</f>
        <v>0</v>
      </c>
      <c r="E631" s="27" t="str">
        <f>IF(ISNA(VLOOKUP($D631&amp;"",'GM1'!$G$2:$H$64,2,0)),"",VLOOKUP($D631&amp;"",'GM1'!$G$2:$H$64,2,0))</f>
        <v/>
      </c>
      <c r="F631" s="24" t="str">
        <f>IF(ISNA(VLOOKUP($D631&amp;"",'GM2'!$G$2:$H$64,2,0)),"",VLOOKUP($D631&amp;"",'GM2'!$G$2:$H$64,2,0))</f>
        <v/>
      </c>
      <c r="G631" s="28" t="str">
        <f>IF(ISNA(VLOOKUP($D631&amp;"",'GM3'!$G$2:$H$20,2,0)),"",VLOOKUP($D631&amp;"",'GM3'!$G$2:$H$20,2,0))</f>
        <v/>
      </c>
      <c r="H631" s="21" t="str">
        <f>IF(ISNA(IF((VLOOKUP($D631,'SN1'!$E$2:$F$46,2,0))=1,1,0)),"",VLOOKUP($D631,'SN1'!$E$2:$F$46,2,0))</f>
        <v/>
      </c>
      <c r="I631" s="24" t="str">
        <f>IF(ISNA(IF((VLOOKUP($D631,'SN2'!$E$2:$F$51,2,0))=1,1,0)),"",VLOOKUP($D631,'SN2'!$E$2:$F$51,2,0))</f>
        <v/>
      </c>
      <c r="J631" s="24" t="str">
        <f>IF(ISNA(IF((VLOOKUP($D631,'SN3'!$E$2:$F$43,2,0))=1,2,0)),"",VLOOKUP($D631,'SN3'!$E$2:$F$43,2,0))</f>
        <v/>
      </c>
      <c r="K631" s="24" t="str">
        <f>IF(ISNA(IF((VLOOKUP($D631,'SN4'!$E$2:$F$37,2,0))=1,1,0)),"",VLOOKUP($D631,'SN4'!$E$2:$F$37,2,0))</f>
        <v/>
      </c>
      <c r="L631" s="21" t="str">
        <f>IF(ISNA(IF((VLOOKUP($D631,'GN1'!$F$2:$G$47,2,0))=1,1,0)),"",VLOOKUP($D631,'GN1'!$F$2:$G$47,2,0))</f>
        <v/>
      </c>
      <c r="M631" s="27" t="str">
        <f>IF(ISNA(IF((VLOOKUP($D631,'GN2'!$E$2:$F$37,2,0))=1,1,0)),"",VLOOKUP($D631,'GN2'!$E$2:$F$37,2,0))</f>
        <v/>
      </c>
      <c r="N631" s="27" t="str">
        <f>IF(ISNA(IF((VLOOKUP($D631,'GN3'!$E$2:$F$61,2,0))=1,1,0)),"",VLOOKUP($D631,'GN3'!$E$2:$F$61,2,0))</f>
        <v/>
      </c>
      <c r="O631" s="29" t="str">
        <f>IF(ISNA(IF((VLOOKUP($D631,'GN4'!$E$3:$F$38,2,0))=1,1,0)),"",VLOOKUP($D631,'GN4'!$E$3:$F$38,2,0))</f>
        <v/>
      </c>
      <c r="P631" s="27"/>
      <c r="Q631" s="27"/>
      <c r="R631" s="27"/>
      <c r="S631" s="27"/>
      <c r="T631" s="27"/>
      <c r="U631" s="27"/>
      <c r="V631" s="27" t="str">
        <f>IF(ISNA(IF((VLOOKUP($D631,Chilicookoff!$C$2:$E$37,3,0))=1,1,0)),"",VLOOKUP($D631,Chilicookoff!$C$2:$E$37,3,0))</f>
        <v/>
      </c>
      <c r="W631" s="29" t="str">
        <f>IF(ISNA(VLOOKUP($D631&amp;"",'Advisory Week'!$D$2:$E$32,2,0)),"",VLOOKUP($D631&amp;"",'Advisory Week'!$D$2:$E$32,2,0))</f>
        <v/>
      </c>
      <c r="X631" s="27"/>
      <c r="Y631" s="29" t="str">
        <f>IF(ISNA(IF((VLOOKUP($D631,'B-A-B'!$E$2:$F$70,2,0))=1,1,0)),"",VLOOKUP($D631,'B-A-B'!$E$2:$F$70,2,0))</f>
        <v/>
      </c>
      <c r="Z631" s="27"/>
      <c r="AA631" s="27"/>
      <c r="AB631" s="27" t="str">
        <f t="shared" si="0"/>
        <v/>
      </c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</row>
    <row r="632" spans="1:44" ht="15">
      <c r="A632" s="21">
        <f>Membership!$A636</f>
        <v>0</v>
      </c>
      <c r="B632" s="21">
        <f>Membership!$B636</f>
        <v>0</v>
      </c>
      <c r="C632" s="27">
        <f>Membership!$C636</f>
        <v>0</v>
      </c>
      <c r="D632" s="24">
        <f>Membership!$D636</f>
        <v>0</v>
      </c>
      <c r="E632" s="27" t="str">
        <f>IF(ISNA(VLOOKUP($D632&amp;"",'GM1'!$G$2:$H$64,2,0)),"",VLOOKUP($D632&amp;"",'GM1'!$G$2:$H$64,2,0))</f>
        <v/>
      </c>
      <c r="F632" s="24" t="str">
        <f>IF(ISNA(VLOOKUP($D632&amp;"",'GM2'!$G$2:$H$64,2,0)),"",VLOOKUP($D632&amp;"",'GM2'!$G$2:$H$64,2,0))</f>
        <v/>
      </c>
      <c r="G632" s="28" t="str">
        <f>IF(ISNA(VLOOKUP($D632&amp;"",'GM3'!$G$2:$H$20,2,0)),"",VLOOKUP($D632&amp;"",'GM3'!$G$2:$H$20,2,0))</f>
        <v/>
      </c>
      <c r="H632" s="21" t="str">
        <f>IF(ISNA(IF((VLOOKUP($D632,'SN1'!$E$2:$F$46,2,0))=1,1,0)),"",VLOOKUP($D632,'SN1'!$E$2:$F$46,2,0))</f>
        <v/>
      </c>
      <c r="I632" s="24" t="str">
        <f>IF(ISNA(IF((VLOOKUP($D632,'SN2'!$E$2:$F$51,2,0))=1,1,0)),"",VLOOKUP($D632,'SN2'!$E$2:$F$51,2,0))</f>
        <v/>
      </c>
      <c r="J632" s="24" t="str">
        <f>IF(ISNA(IF((VLOOKUP($D632,'SN3'!$E$2:$F$43,2,0))=1,2,0)),"",VLOOKUP($D632,'SN3'!$E$2:$F$43,2,0))</f>
        <v/>
      </c>
      <c r="K632" s="24" t="str">
        <f>IF(ISNA(IF((VLOOKUP($D632,'SN4'!$E$2:$F$37,2,0))=1,1,0)),"",VLOOKUP($D632,'SN4'!$E$2:$F$37,2,0))</f>
        <v/>
      </c>
      <c r="L632" s="21" t="str">
        <f>IF(ISNA(IF((VLOOKUP($D632,'GN1'!$F$2:$G$47,2,0))=1,1,0)),"",VLOOKUP($D632,'GN1'!$F$2:$G$47,2,0))</f>
        <v/>
      </c>
      <c r="M632" s="27" t="str">
        <f>IF(ISNA(IF((VLOOKUP($D632,'GN2'!$E$2:$F$37,2,0))=1,1,0)),"",VLOOKUP($D632,'GN2'!$E$2:$F$37,2,0))</f>
        <v/>
      </c>
      <c r="N632" s="27" t="str">
        <f>IF(ISNA(IF((VLOOKUP($D632,'GN3'!$E$2:$F$61,2,0))=1,1,0)),"",VLOOKUP($D632,'GN3'!$E$2:$F$61,2,0))</f>
        <v/>
      </c>
      <c r="O632" s="29" t="str">
        <f>IF(ISNA(IF((VLOOKUP($D632,'GN4'!$E$3:$F$38,2,0))=1,1,0)),"",VLOOKUP($D632,'GN4'!$E$3:$F$38,2,0))</f>
        <v/>
      </c>
      <c r="P632" s="27"/>
      <c r="Q632" s="27"/>
      <c r="R632" s="27"/>
      <c r="S632" s="27"/>
      <c r="T632" s="27"/>
      <c r="U632" s="27"/>
      <c r="V632" s="27" t="str">
        <f>IF(ISNA(IF((VLOOKUP($D632,Chilicookoff!$C$2:$E$37,3,0))=1,1,0)),"",VLOOKUP($D632,Chilicookoff!$C$2:$E$37,3,0))</f>
        <v/>
      </c>
      <c r="W632" s="29" t="str">
        <f>IF(ISNA(VLOOKUP($D632&amp;"",'Advisory Week'!$D$2:$E$32,2,0)),"",VLOOKUP($D632&amp;"",'Advisory Week'!$D$2:$E$32,2,0))</f>
        <v/>
      </c>
      <c r="X632" s="27"/>
      <c r="Y632" s="29" t="str">
        <f>IF(ISNA(IF((VLOOKUP($D632,'B-A-B'!$E$2:$F$70,2,0))=1,1,0)),"",VLOOKUP($D632,'B-A-B'!$E$2:$F$70,2,0))</f>
        <v/>
      </c>
      <c r="Z632" s="27"/>
      <c r="AA632" s="27"/>
      <c r="AB632" s="27" t="str">
        <f t="shared" si="0"/>
        <v/>
      </c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</row>
    <row r="633" spans="1:44" ht="15">
      <c r="A633" s="21">
        <f>Membership!$A637</f>
        <v>0</v>
      </c>
      <c r="B633" s="21">
        <f>Membership!$B637</f>
        <v>0</v>
      </c>
      <c r="C633" s="27">
        <f>Membership!$C637</f>
        <v>0</v>
      </c>
      <c r="D633" s="24">
        <f>Membership!$D637</f>
        <v>0</v>
      </c>
      <c r="E633" s="27" t="str">
        <f>IF(ISNA(VLOOKUP($D633&amp;"",'GM1'!$G$2:$H$64,2,0)),"",VLOOKUP($D633&amp;"",'GM1'!$G$2:$H$64,2,0))</f>
        <v/>
      </c>
      <c r="F633" s="24" t="str">
        <f>IF(ISNA(VLOOKUP($D633&amp;"",'GM2'!$G$2:$H$64,2,0)),"",VLOOKUP($D633&amp;"",'GM2'!$G$2:$H$64,2,0))</f>
        <v/>
      </c>
      <c r="G633" s="28" t="str">
        <f>IF(ISNA(VLOOKUP($D633&amp;"",'GM3'!$G$2:$H$20,2,0)),"",VLOOKUP($D633&amp;"",'GM3'!$G$2:$H$20,2,0))</f>
        <v/>
      </c>
      <c r="H633" s="21" t="str">
        <f>IF(ISNA(IF((VLOOKUP($D633,'SN1'!$E$2:$F$46,2,0))=1,1,0)),"",VLOOKUP($D633,'SN1'!$E$2:$F$46,2,0))</f>
        <v/>
      </c>
      <c r="I633" s="24" t="str">
        <f>IF(ISNA(IF((VLOOKUP($D633,'SN2'!$E$2:$F$51,2,0))=1,1,0)),"",VLOOKUP($D633,'SN2'!$E$2:$F$51,2,0))</f>
        <v/>
      </c>
      <c r="J633" s="24" t="str">
        <f>IF(ISNA(IF((VLOOKUP($D633,'SN3'!$E$2:$F$43,2,0))=1,2,0)),"",VLOOKUP($D633,'SN3'!$E$2:$F$43,2,0))</f>
        <v/>
      </c>
      <c r="K633" s="24" t="str">
        <f>IF(ISNA(IF((VLOOKUP($D633,'SN4'!$E$2:$F$37,2,0))=1,1,0)),"",VLOOKUP($D633,'SN4'!$E$2:$F$37,2,0))</f>
        <v/>
      </c>
      <c r="L633" s="21" t="str">
        <f>IF(ISNA(IF((VLOOKUP($D633,'GN1'!$F$2:$G$47,2,0))=1,1,0)),"",VLOOKUP($D633,'GN1'!$F$2:$G$47,2,0))</f>
        <v/>
      </c>
      <c r="M633" s="27" t="str">
        <f>IF(ISNA(IF((VLOOKUP($D633,'GN2'!$E$2:$F$37,2,0))=1,1,0)),"",VLOOKUP($D633,'GN2'!$E$2:$F$37,2,0))</f>
        <v/>
      </c>
      <c r="N633" s="27" t="str">
        <f>IF(ISNA(IF((VLOOKUP($D633,'GN3'!$E$2:$F$61,2,0))=1,1,0)),"",VLOOKUP($D633,'GN3'!$E$2:$F$61,2,0))</f>
        <v/>
      </c>
      <c r="O633" s="29" t="str">
        <f>IF(ISNA(IF((VLOOKUP($D633,'GN4'!$E$3:$F$38,2,0))=1,1,0)),"",VLOOKUP($D633,'GN4'!$E$3:$F$38,2,0))</f>
        <v/>
      </c>
      <c r="P633" s="27"/>
      <c r="Q633" s="27"/>
      <c r="R633" s="27"/>
      <c r="S633" s="27"/>
      <c r="T633" s="27"/>
      <c r="U633" s="27"/>
      <c r="V633" s="27" t="str">
        <f>IF(ISNA(IF((VLOOKUP($D633,Chilicookoff!$C$2:$E$37,3,0))=1,1,0)),"",VLOOKUP($D633,Chilicookoff!$C$2:$E$37,3,0))</f>
        <v/>
      </c>
      <c r="W633" s="29" t="str">
        <f>IF(ISNA(VLOOKUP($D633&amp;"",'Advisory Week'!$D$2:$E$32,2,0)),"",VLOOKUP($D633&amp;"",'Advisory Week'!$D$2:$E$32,2,0))</f>
        <v/>
      </c>
      <c r="X633" s="27"/>
      <c r="Y633" s="29" t="str">
        <f>IF(ISNA(IF((VLOOKUP($D633,'B-A-B'!$E$2:$F$70,2,0))=1,1,0)),"",VLOOKUP($D633,'B-A-B'!$E$2:$F$70,2,0))</f>
        <v/>
      </c>
      <c r="Z633" s="27"/>
      <c r="AA633" s="27"/>
      <c r="AB633" s="27" t="str">
        <f t="shared" si="0"/>
        <v/>
      </c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</row>
    <row r="634" spans="1:44" ht="15">
      <c r="A634" s="21">
        <f>Membership!$A638</f>
        <v>0</v>
      </c>
      <c r="B634" s="21">
        <f>Membership!$B638</f>
        <v>0</v>
      </c>
      <c r="C634" s="27">
        <f>Membership!$C638</f>
        <v>0</v>
      </c>
      <c r="D634" s="24">
        <f>Membership!$D638</f>
        <v>0</v>
      </c>
      <c r="E634" s="27" t="str">
        <f>IF(ISNA(VLOOKUP($D634&amp;"",'GM1'!$G$2:$H$64,2,0)),"",VLOOKUP($D634&amp;"",'GM1'!$G$2:$H$64,2,0))</f>
        <v/>
      </c>
      <c r="F634" s="24" t="str">
        <f>IF(ISNA(VLOOKUP($D634&amp;"",'GM2'!$G$2:$H$64,2,0)),"",VLOOKUP($D634&amp;"",'GM2'!$G$2:$H$64,2,0))</f>
        <v/>
      </c>
      <c r="G634" s="28" t="str">
        <f>IF(ISNA(VLOOKUP($D634&amp;"",'GM3'!$G$2:$H$20,2,0)),"",VLOOKUP($D634&amp;"",'GM3'!$G$2:$H$20,2,0))</f>
        <v/>
      </c>
      <c r="H634" s="21" t="str">
        <f>IF(ISNA(IF((VLOOKUP($D634,'SN1'!$E$2:$F$46,2,0))=1,1,0)),"",VLOOKUP($D634,'SN1'!$E$2:$F$46,2,0))</f>
        <v/>
      </c>
      <c r="I634" s="24" t="str">
        <f>IF(ISNA(IF((VLOOKUP($D634,'SN2'!$E$2:$F$51,2,0))=1,1,0)),"",VLOOKUP($D634,'SN2'!$E$2:$F$51,2,0))</f>
        <v/>
      </c>
      <c r="J634" s="24" t="str">
        <f>IF(ISNA(IF((VLOOKUP($D634,'SN3'!$E$2:$F$43,2,0))=1,2,0)),"",VLOOKUP($D634,'SN3'!$E$2:$F$43,2,0))</f>
        <v/>
      </c>
      <c r="K634" s="24" t="str">
        <f>IF(ISNA(IF((VLOOKUP($D634,'SN4'!$E$2:$F$37,2,0))=1,1,0)),"",VLOOKUP($D634,'SN4'!$E$2:$F$37,2,0))</f>
        <v/>
      </c>
      <c r="L634" s="21" t="str">
        <f>IF(ISNA(IF((VLOOKUP($D634,'GN1'!$F$2:$G$47,2,0))=1,1,0)),"",VLOOKUP($D634,'GN1'!$F$2:$G$47,2,0))</f>
        <v/>
      </c>
      <c r="M634" s="27" t="str">
        <f>IF(ISNA(IF((VLOOKUP($D634,'GN2'!$E$2:$F$37,2,0))=1,1,0)),"",VLOOKUP($D634,'GN2'!$E$2:$F$37,2,0))</f>
        <v/>
      </c>
      <c r="N634" s="27" t="str">
        <f>IF(ISNA(IF((VLOOKUP($D634,'GN3'!$E$2:$F$61,2,0))=1,1,0)),"",VLOOKUP($D634,'GN3'!$E$2:$F$61,2,0))</f>
        <v/>
      </c>
      <c r="O634" s="29" t="str">
        <f>IF(ISNA(IF((VLOOKUP($D634,'GN4'!$E$3:$F$38,2,0))=1,1,0)),"",VLOOKUP($D634,'GN4'!$E$3:$F$38,2,0))</f>
        <v/>
      </c>
      <c r="P634" s="27"/>
      <c r="Q634" s="27"/>
      <c r="R634" s="27"/>
      <c r="S634" s="27"/>
      <c r="T634" s="27"/>
      <c r="U634" s="27"/>
      <c r="V634" s="27" t="str">
        <f>IF(ISNA(IF((VLOOKUP($D634,Chilicookoff!$C$2:$E$37,3,0))=1,1,0)),"",VLOOKUP($D634,Chilicookoff!$C$2:$E$37,3,0))</f>
        <v/>
      </c>
      <c r="W634" s="29" t="str">
        <f>IF(ISNA(VLOOKUP($D634&amp;"",'Advisory Week'!$D$2:$E$32,2,0)),"",VLOOKUP($D634&amp;"",'Advisory Week'!$D$2:$E$32,2,0))</f>
        <v/>
      </c>
      <c r="X634" s="27"/>
      <c r="Y634" s="29" t="str">
        <f>IF(ISNA(IF((VLOOKUP($D634,'B-A-B'!$E$2:$F$70,2,0))=1,1,0)),"",VLOOKUP($D634,'B-A-B'!$E$2:$F$70,2,0))</f>
        <v/>
      </c>
      <c r="Z634" s="27"/>
      <c r="AA634" s="27"/>
      <c r="AB634" s="27" t="str">
        <f t="shared" si="0"/>
        <v/>
      </c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</row>
    <row r="635" spans="1:44" ht="15">
      <c r="A635" s="21">
        <f>Membership!$A639</f>
        <v>0</v>
      </c>
      <c r="B635" s="21">
        <f>Membership!$B639</f>
        <v>0</v>
      </c>
      <c r="C635" s="27">
        <f>Membership!$C639</f>
        <v>0</v>
      </c>
      <c r="D635" s="24">
        <f>Membership!$D639</f>
        <v>0</v>
      </c>
      <c r="E635" s="27" t="str">
        <f>IF(ISNA(VLOOKUP($D635&amp;"",'GM1'!$G$2:$H$64,2,0)),"",VLOOKUP($D635&amp;"",'GM1'!$G$2:$H$64,2,0))</f>
        <v/>
      </c>
      <c r="F635" s="24" t="str">
        <f>IF(ISNA(VLOOKUP($D635&amp;"",'GM2'!$G$2:$H$64,2,0)),"",VLOOKUP($D635&amp;"",'GM2'!$G$2:$H$64,2,0))</f>
        <v/>
      </c>
      <c r="G635" s="28" t="str">
        <f>IF(ISNA(VLOOKUP($D635&amp;"",'GM3'!$G$2:$H$20,2,0)),"",VLOOKUP($D635&amp;"",'GM3'!$G$2:$H$20,2,0))</f>
        <v/>
      </c>
      <c r="H635" s="21" t="str">
        <f>IF(ISNA(IF((VLOOKUP($D635,'SN1'!$E$2:$F$46,2,0))=1,1,0)),"",VLOOKUP($D635,'SN1'!$E$2:$F$46,2,0))</f>
        <v/>
      </c>
      <c r="I635" s="24" t="str">
        <f>IF(ISNA(IF((VLOOKUP($D635,'SN2'!$E$2:$F$51,2,0))=1,1,0)),"",VLOOKUP($D635,'SN2'!$E$2:$F$51,2,0))</f>
        <v/>
      </c>
      <c r="J635" s="24" t="str">
        <f>IF(ISNA(IF((VLOOKUP($D635,'SN3'!$E$2:$F$43,2,0))=1,2,0)),"",VLOOKUP($D635,'SN3'!$E$2:$F$43,2,0))</f>
        <v/>
      </c>
      <c r="K635" s="24" t="str">
        <f>IF(ISNA(IF((VLOOKUP($D635,'SN4'!$E$2:$F$37,2,0))=1,1,0)),"",VLOOKUP($D635,'SN4'!$E$2:$F$37,2,0))</f>
        <v/>
      </c>
      <c r="L635" s="21" t="str">
        <f>IF(ISNA(IF((VLOOKUP($D635,'GN1'!$F$2:$G$47,2,0))=1,1,0)),"",VLOOKUP($D635,'GN1'!$F$2:$G$47,2,0))</f>
        <v/>
      </c>
      <c r="M635" s="27" t="str">
        <f>IF(ISNA(IF((VLOOKUP($D635,'GN2'!$E$2:$F$37,2,0))=1,1,0)),"",VLOOKUP($D635,'GN2'!$E$2:$F$37,2,0))</f>
        <v/>
      </c>
      <c r="N635" s="27" t="str">
        <f>IF(ISNA(IF((VLOOKUP($D635,'GN3'!$E$2:$F$61,2,0))=1,1,0)),"",VLOOKUP($D635,'GN3'!$E$2:$F$61,2,0))</f>
        <v/>
      </c>
      <c r="O635" s="29" t="str">
        <f>IF(ISNA(IF((VLOOKUP($D635,'GN4'!$E$3:$F$38,2,0))=1,1,0)),"",VLOOKUP($D635,'GN4'!$E$3:$F$38,2,0))</f>
        <v/>
      </c>
      <c r="P635" s="27"/>
      <c r="Q635" s="27"/>
      <c r="R635" s="27"/>
      <c r="S635" s="27"/>
      <c r="T635" s="27"/>
      <c r="U635" s="27"/>
      <c r="V635" s="27" t="str">
        <f>IF(ISNA(IF((VLOOKUP($D635,Chilicookoff!$C$2:$E$37,3,0))=1,1,0)),"",VLOOKUP($D635,Chilicookoff!$C$2:$E$37,3,0))</f>
        <v/>
      </c>
      <c r="W635" s="29" t="str">
        <f>IF(ISNA(VLOOKUP($D635&amp;"",'Advisory Week'!$D$2:$E$32,2,0)),"",VLOOKUP($D635&amp;"",'Advisory Week'!$D$2:$E$32,2,0))</f>
        <v/>
      </c>
      <c r="X635" s="27"/>
      <c r="Y635" s="29" t="str">
        <f>IF(ISNA(IF((VLOOKUP($D635,'B-A-B'!$E$2:$F$70,2,0))=1,1,0)),"",VLOOKUP($D635,'B-A-B'!$E$2:$F$70,2,0))</f>
        <v/>
      </c>
      <c r="Z635" s="27"/>
      <c r="AA635" s="27"/>
      <c r="AB635" s="27" t="str">
        <f t="shared" si="0"/>
        <v/>
      </c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</row>
    <row r="636" spans="1:44" ht="15">
      <c r="A636" s="21">
        <f>Membership!$A640</f>
        <v>0</v>
      </c>
      <c r="B636" s="21">
        <f>Membership!$B640</f>
        <v>0</v>
      </c>
      <c r="C636" s="27">
        <f>Membership!$C640</f>
        <v>0</v>
      </c>
      <c r="D636" s="24">
        <f>Membership!$D640</f>
        <v>0</v>
      </c>
      <c r="E636" s="27" t="str">
        <f>IF(ISNA(VLOOKUP($D636&amp;"",'GM1'!$G$2:$H$64,2,0)),"",VLOOKUP($D636&amp;"",'GM1'!$G$2:$H$64,2,0))</f>
        <v/>
      </c>
      <c r="F636" s="24" t="str">
        <f>IF(ISNA(VLOOKUP($D636&amp;"",'GM2'!$G$2:$H$64,2,0)),"",VLOOKUP($D636&amp;"",'GM2'!$G$2:$H$64,2,0))</f>
        <v/>
      </c>
      <c r="G636" s="28" t="str">
        <f>IF(ISNA(VLOOKUP($D636&amp;"",'GM3'!$G$2:$H$20,2,0)),"",VLOOKUP($D636&amp;"",'GM3'!$G$2:$H$20,2,0))</f>
        <v/>
      </c>
      <c r="H636" s="21" t="str">
        <f>IF(ISNA(IF((VLOOKUP($D636,'SN1'!$E$2:$F$46,2,0))=1,1,0)),"",VLOOKUP($D636,'SN1'!$E$2:$F$46,2,0))</f>
        <v/>
      </c>
      <c r="I636" s="24" t="str">
        <f>IF(ISNA(IF((VLOOKUP($D636,'SN2'!$E$2:$F$51,2,0))=1,1,0)),"",VLOOKUP($D636,'SN2'!$E$2:$F$51,2,0))</f>
        <v/>
      </c>
      <c r="J636" s="24" t="str">
        <f>IF(ISNA(IF((VLOOKUP($D636,'SN3'!$E$2:$F$43,2,0))=1,2,0)),"",VLOOKUP($D636,'SN3'!$E$2:$F$43,2,0))</f>
        <v/>
      </c>
      <c r="K636" s="24" t="str">
        <f>IF(ISNA(IF((VLOOKUP($D636,'SN4'!$E$2:$F$37,2,0))=1,1,0)),"",VLOOKUP($D636,'SN4'!$E$2:$F$37,2,0))</f>
        <v/>
      </c>
      <c r="L636" s="21" t="str">
        <f>IF(ISNA(IF((VLOOKUP($D636,'GN1'!$F$2:$G$47,2,0))=1,1,0)),"",VLOOKUP($D636,'GN1'!$F$2:$G$47,2,0))</f>
        <v/>
      </c>
      <c r="M636" s="27" t="str">
        <f>IF(ISNA(IF((VLOOKUP($D636,'GN2'!$E$2:$F$37,2,0))=1,1,0)),"",VLOOKUP($D636,'GN2'!$E$2:$F$37,2,0))</f>
        <v/>
      </c>
      <c r="N636" s="27" t="str">
        <f>IF(ISNA(IF((VLOOKUP($D636,'GN3'!$E$2:$F$61,2,0))=1,1,0)),"",VLOOKUP($D636,'GN3'!$E$2:$F$61,2,0))</f>
        <v/>
      </c>
      <c r="O636" s="29" t="str">
        <f>IF(ISNA(IF((VLOOKUP($D636,'GN4'!$E$3:$F$38,2,0))=1,1,0)),"",VLOOKUP($D636,'GN4'!$E$3:$F$38,2,0))</f>
        <v/>
      </c>
      <c r="P636" s="27"/>
      <c r="Q636" s="27"/>
      <c r="R636" s="27"/>
      <c r="S636" s="27"/>
      <c r="T636" s="27"/>
      <c r="U636" s="27"/>
      <c r="V636" s="27" t="str">
        <f>IF(ISNA(IF((VLOOKUP($D636,Chilicookoff!$C$2:$E$37,3,0))=1,1,0)),"",VLOOKUP($D636,Chilicookoff!$C$2:$E$37,3,0))</f>
        <v/>
      </c>
      <c r="W636" s="29" t="str">
        <f>IF(ISNA(VLOOKUP($D636&amp;"",'Advisory Week'!$D$2:$E$32,2,0)),"",VLOOKUP($D636&amp;"",'Advisory Week'!$D$2:$E$32,2,0))</f>
        <v/>
      </c>
      <c r="X636" s="27"/>
      <c r="Y636" s="29" t="str">
        <f>IF(ISNA(IF((VLOOKUP($D636,'B-A-B'!$E$2:$F$70,2,0))=1,1,0)),"",VLOOKUP($D636,'B-A-B'!$E$2:$F$70,2,0))</f>
        <v/>
      </c>
      <c r="Z636" s="27"/>
      <c r="AA636" s="27"/>
      <c r="AB636" s="27" t="str">
        <f t="shared" si="0"/>
        <v/>
      </c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</row>
    <row r="637" spans="1:44" ht="15">
      <c r="A637" s="21">
        <f>Membership!$A641</f>
        <v>0</v>
      </c>
      <c r="B637" s="21">
        <f>Membership!$B641</f>
        <v>0</v>
      </c>
      <c r="C637" s="27">
        <f>Membership!$C641</f>
        <v>0</v>
      </c>
      <c r="D637" s="24">
        <f>Membership!$D641</f>
        <v>0</v>
      </c>
      <c r="E637" s="27" t="str">
        <f>IF(ISNA(VLOOKUP($D637&amp;"",'GM1'!$G$2:$H$64,2,0)),"",VLOOKUP($D637&amp;"",'GM1'!$G$2:$H$64,2,0))</f>
        <v/>
      </c>
      <c r="F637" s="24" t="str">
        <f>IF(ISNA(VLOOKUP($D637&amp;"",'GM2'!$G$2:$H$64,2,0)),"",VLOOKUP($D637&amp;"",'GM2'!$G$2:$H$64,2,0))</f>
        <v/>
      </c>
      <c r="G637" s="28" t="str">
        <f>IF(ISNA(VLOOKUP($D637&amp;"",'GM3'!$G$2:$H$20,2,0)),"",VLOOKUP($D637&amp;"",'GM3'!$G$2:$H$20,2,0))</f>
        <v/>
      </c>
      <c r="H637" s="21" t="str">
        <f>IF(ISNA(IF((VLOOKUP($D637,'SN1'!$E$2:$F$46,2,0))=1,1,0)),"",VLOOKUP($D637,'SN1'!$E$2:$F$46,2,0))</f>
        <v/>
      </c>
      <c r="I637" s="24" t="str">
        <f>IF(ISNA(IF((VLOOKUP($D637,'SN2'!$E$2:$F$51,2,0))=1,1,0)),"",VLOOKUP($D637,'SN2'!$E$2:$F$51,2,0))</f>
        <v/>
      </c>
      <c r="J637" s="24" t="str">
        <f>IF(ISNA(IF((VLOOKUP($D637,'SN3'!$E$2:$F$43,2,0))=1,2,0)),"",VLOOKUP($D637,'SN3'!$E$2:$F$43,2,0))</f>
        <v/>
      </c>
      <c r="K637" s="24" t="str">
        <f>IF(ISNA(IF((VLOOKUP($D637,'SN4'!$E$2:$F$37,2,0))=1,1,0)),"",VLOOKUP($D637,'SN4'!$E$2:$F$37,2,0))</f>
        <v/>
      </c>
      <c r="L637" s="21" t="str">
        <f>IF(ISNA(IF((VLOOKUP($D637,'GN1'!$F$2:$G$47,2,0))=1,1,0)),"",VLOOKUP($D637,'GN1'!$F$2:$G$47,2,0))</f>
        <v/>
      </c>
      <c r="M637" s="27" t="str">
        <f>IF(ISNA(IF((VLOOKUP($D637,'GN2'!$E$2:$F$37,2,0))=1,1,0)),"",VLOOKUP($D637,'GN2'!$E$2:$F$37,2,0))</f>
        <v/>
      </c>
      <c r="N637" s="27" t="str">
        <f>IF(ISNA(IF((VLOOKUP($D637,'GN3'!$E$2:$F$61,2,0))=1,1,0)),"",VLOOKUP($D637,'GN3'!$E$2:$F$61,2,0))</f>
        <v/>
      </c>
      <c r="O637" s="29" t="str">
        <f>IF(ISNA(IF((VLOOKUP($D637,'GN4'!$E$3:$F$38,2,0))=1,1,0)),"",VLOOKUP($D637,'GN4'!$E$3:$F$38,2,0))</f>
        <v/>
      </c>
      <c r="P637" s="27"/>
      <c r="Q637" s="27"/>
      <c r="R637" s="27"/>
      <c r="S637" s="27"/>
      <c r="T637" s="27"/>
      <c r="U637" s="27"/>
      <c r="V637" s="27" t="str">
        <f>IF(ISNA(IF((VLOOKUP($D637,Chilicookoff!$C$2:$E$37,3,0))=1,1,0)),"",VLOOKUP($D637,Chilicookoff!$C$2:$E$37,3,0))</f>
        <v/>
      </c>
      <c r="W637" s="29" t="str">
        <f>IF(ISNA(VLOOKUP($D637&amp;"",'Advisory Week'!$D$2:$E$32,2,0)),"",VLOOKUP($D637&amp;"",'Advisory Week'!$D$2:$E$32,2,0))</f>
        <v/>
      </c>
      <c r="X637" s="27"/>
      <c r="Y637" s="29" t="str">
        <f>IF(ISNA(IF((VLOOKUP($D637,'B-A-B'!$E$2:$F$70,2,0))=1,1,0)),"",VLOOKUP($D637,'B-A-B'!$E$2:$F$70,2,0))</f>
        <v/>
      </c>
      <c r="Z637" s="27"/>
      <c r="AA637" s="27"/>
      <c r="AB637" s="27" t="str">
        <f t="shared" si="0"/>
        <v/>
      </c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</row>
    <row r="638" spans="1:44" ht="15">
      <c r="A638" s="21">
        <f>Membership!$A642</f>
        <v>0</v>
      </c>
      <c r="B638" s="21">
        <f>Membership!$B642</f>
        <v>0</v>
      </c>
      <c r="C638" s="27">
        <f>Membership!$C642</f>
        <v>0</v>
      </c>
      <c r="D638" s="24">
        <f>Membership!$D642</f>
        <v>0</v>
      </c>
      <c r="E638" s="27" t="str">
        <f>IF(ISNA(VLOOKUP($D638&amp;"",'GM1'!$G$2:$H$64,2,0)),"",VLOOKUP($D638&amp;"",'GM1'!$G$2:$H$64,2,0))</f>
        <v/>
      </c>
      <c r="F638" s="24" t="str">
        <f>IF(ISNA(VLOOKUP($D638&amp;"",'GM2'!$G$2:$H$64,2,0)),"",VLOOKUP($D638&amp;"",'GM2'!$G$2:$H$64,2,0))</f>
        <v/>
      </c>
      <c r="G638" s="28" t="str">
        <f>IF(ISNA(VLOOKUP($D638&amp;"",'GM3'!$G$2:$H$20,2,0)),"",VLOOKUP($D638&amp;"",'GM3'!$G$2:$H$20,2,0))</f>
        <v/>
      </c>
      <c r="H638" s="21" t="str">
        <f>IF(ISNA(IF((VLOOKUP($D638,'SN1'!$E$2:$F$46,2,0))=1,1,0)),"",VLOOKUP($D638,'SN1'!$E$2:$F$46,2,0))</f>
        <v/>
      </c>
      <c r="I638" s="24" t="str">
        <f>IF(ISNA(IF((VLOOKUP($D638,'SN2'!$E$2:$F$51,2,0))=1,1,0)),"",VLOOKUP($D638,'SN2'!$E$2:$F$51,2,0))</f>
        <v/>
      </c>
      <c r="J638" s="24" t="str">
        <f>IF(ISNA(IF((VLOOKUP($D638,'SN3'!$E$2:$F$43,2,0))=1,2,0)),"",VLOOKUP($D638,'SN3'!$E$2:$F$43,2,0))</f>
        <v/>
      </c>
      <c r="K638" s="24" t="str">
        <f>IF(ISNA(IF((VLOOKUP($D638,'SN4'!$E$2:$F$37,2,0))=1,1,0)),"",VLOOKUP($D638,'SN4'!$E$2:$F$37,2,0))</f>
        <v/>
      </c>
      <c r="L638" s="21" t="str">
        <f>IF(ISNA(IF((VLOOKUP($D638,'GN1'!$F$2:$G$47,2,0))=1,1,0)),"",VLOOKUP($D638,'GN1'!$F$2:$G$47,2,0))</f>
        <v/>
      </c>
      <c r="M638" s="27" t="str">
        <f>IF(ISNA(IF((VLOOKUP($D638,'GN2'!$E$2:$F$37,2,0))=1,1,0)),"",VLOOKUP($D638,'GN2'!$E$2:$F$37,2,0))</f>
        <v/>
      </c>
      <c r="N638" s="27" t="str">
        <f>IF(ISNA(IF((VLOOKUP($D638,'GN3'!$E$2:$F$61,2,0))=1,1,0)),"",VLOOKUP($D638,'GN3'!$E$2:$F$61,2,0))</f>
        <v/>
      </c>
      <c r="O638" s="29" t="str">
        <f>IF(ISNA(IF((VLOOKUP($D638,'GN4'!$E$3:$F$38,2,0))=1,1,0)),"",VLOOKUP($D638,'GN4'!$E$3:$F$38,2,0))</f>
        <v/>
      </c>
      <c r="P638" s="27"/>
      <c r="Q638" s="27"/>
      <c r="R638" s="27"/>
      <c r="S638" s="27"/>
      <c r="T638" s="27"/>
      <c r="U638" s="27"/>
      <c r="V638" s="27" t="str">
        <f>IF(ISNA(IF((VLOOKUP($D638,Chilicookoff!$C$2:$E$37,3,0))=1,1,0)),"",VLOOKUP($D638,Chilicookoff!$C$2:$E$37,3,0))</f>
        <v/>
      </c>
      <c r="W638" s="29" t="str">
        <f>IF(ISNA(VLOOKUP($D638&amp;"",'Advisory Week'!$D$2:$E$32,2,0)),"",VLOOKUP($D638&amp;"",'Advisory Week'!$D$2:$E$32,2,0))</f>
        <v/>
      </c>
      <c r="X638" s="27"/>
      <c r="Y638" s="29" t="str">
        <f>IF(ISNA(IF((VLOOKUP($D638,'B-A-B'!$E$2:$F$70,2,0))=1,1,0)),"",VLOOKUP($D638,'B-A-B'!$E$2:$F$70,2,0))</f>
        <v/>
      </c>
      <c r="Z638" s="27"/>
      <c r="AA638" s="27"/>
      <c r="AB638" s="27" t="str">
        <f t="shared" si="0"/>
        <v/>
      </c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</row>
    <row r="639" spans="1:44" ht="15">
      <c r="A639" s="21">
        <f>Membership!$A643</f>
        <v>0</v>
      </c>
      <c r="B639" s="21">
        <f>Membership!$B643</f>
        <v>0</v>
      </c>
      <c r="C639" s="27">
        <f>Membership!$C643</f>
        <v>0</v>
      </c>
      <c r="D639" s="24">
        <f>Membership!$D643</f>
        <v>0</v>
      </c>
      <c r="E639" s="27" t="str">
        <f>IF(ISNA(VLOOKUP($D639&amp;"",'GM1'!$G$2:$H$64,2,0)),"",VLOOKUP($D639&amp;"",'GM1'!$G$2:$H$64,2,0))</f>
        <v/>
      </c>
      <c r="F639" s="24" t="str">
        <f>IF(ISNA(VLOOKUP($D639&amp;"",'GM2'!$G$2:$H$64,2,0)),"",VLOOKUP($D639&amp;"",'GM2'!$G$2:$H$64,2,0))</f>
        <v/>
      </c>
      <c r="G639" s="28" t="str">
        <f>IF(ISNA(VLOOKUP($D639&amp;"",'GM3'!$G$2:$H$20,2,0)),"",VLOOKUP($D639&amp;"",'GM3'!$G$2:$H$20,2,0))</f>
        <v/>
      </c>
      <c r="H639" s="21" t="str">
        <f>IF(ISNA(IF((VLOOKUP($D639,'SN1'!$E$2:$F$46,2,0))=1,1,0)),"",VLOOKUP($D639,'SN1'!$E$2:$F$46,2,0))</f>
        <v/>
      </c>
      <c r="I639" s="24" t="str">
        <f>IF(ISNA(IF((VLOOKUP($D639,'SN2'!$E$2:$F$51,2,0))=1,1,0)),"",VLOOKUP($D639,'SN2'!$E$2:$F$51,2,0))</f>
        <v/>
      </c>
      <c r="J639" s="24" t="str">
        <f>IF(ISNA(IF((VLOOKUP($D639,'SN3'!$E$2:$F$43,2,0))=1,2,0)),"",VLOOKUP($D639,'SN3'!$E$2:$F$43,2,0))</f>
        <v/>
      </c>
      <c r="K639" s="24" t="str">
        <f>IF(ISNA(IF((VLOOKUP($D639,'SN4'!$E$2:$F$37,2,0))=1,1,0)),"",VLOOKUP($D639,'SN4'!$E$2:$F$37,2,0))</f>
        <v/>
      </c>
      <c r="L639" s="21" t="str">
        <f>IF(ISNA(IF((VLOOKUP($D639,'GN1'!$F$2:$G$47,2,0))=1,1,0)),"",VLOOKUP($D639,'GN1'!$F$2:$G$47,2,0))</f>
        <v/>
      </c>
      <c r="M639" s="27" t="str">
        <f>IF(ISNA(IF((VLOOKUP($D639,'GN2'!$E$2:$F$37,2,0))=1,1,0)),"",VLOOKUP($D639,'GN2'!$E$2:$F$37,2,0))</f>
        <v/>
      </c>
      <c r="N639" s="27" t="str">
        <f>IF(ISNA(IF((VLOOKUP($D639,'GN3'!$E$2:$F$61,2,0))=1,1,0)),"",VLOOKUP($D639,'GN3'!$E$2:$F$61,2,0))</f>
        <v/>
      </c>
      <c r="O639" s="29" t="str">
        <f>IF(ISNA(IF((VLOOKUP($D639,'GN4'!$E$3:$F$38,2,0))=1,1,0)),"",VLOOKUP($D639,'GN4'!$E$3:$F$38,2,0))</f>
        <v/>
      </c>
      <c r="P639" s="27"/>
      <c r="Q639" s="27"/>
      <c r="R639" s="27"/>
      <c r="S639" s="27"/>
      <c r="T639" s="27"/>
      <c r="U639" s="27"/>
      <c r="V639" s="27" t="str">
        <f>IF(ISNA(IF((VLOOKUP($D639,Chilicookoff!$C$2:$E$37,3,0))=1,1,0)),"",VLOOKUP($D639,Chilicookoff!$C$2:$E$37,3,0))</f>
        <v/>
      </c>
      <c r="W639" s="29" t="str">
        <f>IF(ISNA(VLOOKUP($D639&amp;"",'Advisory Week'!$D$2:$E$32,2,0)),"",VLOOKUP($D639&amp;"",'Advisory Week'!$D$2:$E$32,2,0))</f>
        <v/>
      </c>
      <c r="X639" s="27"/>
      <c r="Y639" s="29" t="str">
        <f>IF(ISNA(IF((VLOOKUP($D639,'B-A-B'!$E$2:$F$70,2,0))=1,1,0)),"",VLOOKUP($D639,'B-A-B'!$E$2:$F$70,2,0))</f>
        <v/>
      </c>
      <c r="Z639" s="27"/>
      <c r="AA639" s="27"/>
      <c r="AB639" s="27" t="str">
        <f t="shared" si="0"/>
        <v/>
      </c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</row>
    <row r="640" spans="1:44" ht="15">
      <c r="A640" s="21">
        <f>Membership!$A644</f>
        <v>0</v>
      </c>
      <c r="B640" s="21">
        <f>Membership!$B644</f>
        <v>0</v>
      </c>
      <c r="C640" s="27">
        <f>Membership!$C644</f>
        <v>0</v>
      </c>
      <c r="D640" s="24">
        <f>Membership!$D644</f>
        <v>0</v>
      </c>
      <c r="E640" s="27" t="str">
        <f>IF(ISNA(VLOOKUP($D640&amp;"",'GM1'!$G$2:$H$64,2,0)),"",VLOOKUP($D640&amp;"",'GM1'!$G$2:$H$64,2,0))</f>
        <v/>
      </c>
      <c r="F640" s="24" t="str">
        <f>IF(ISNA(VLOOKUP($D640&amp;"",'GM2'!$G$2:$H$64,2,0)),"",VLOOKUP($D640&amp;"",'GM2'!$G$2:$H$64,2,0))</f>
        <v/>
      </c>
      <c r="G640" s="28" t="str">
        <f>IF(ISNA(VLOOKUP($D640&amp;"",'GM3'!$G$2:$H$20,2,0)),"",VLOOKUP($D640&amp;"",'GM3'!$G$2:$H$20,2,0))</f>
        <v/>
      </c>
      <c r="H640" s="21" t="str">
        <f>IF(ISNA(IF((VLOOKUP($D640,'SN1'!$E$2:$F$46,2,0))=1,1,0)),"",VLOOKUP($D640,'SN1'!$E$2:$F$46,2,0))</f>
        <v/>
      </c>
      <c r="I640" s="24" t="str">
        <f>IF(ISNA(IF((VLOOKUP($D640,'SN2'!$E$2:$F$51,2,0))=1,1,0)),"",VLOOKUP($D640,'SN2'!$E$2:$F$51,2,0))</f>
        <v/>
      </c>
      <c r="J640" s="24" t="str">
        <f>IF(ISNA(IF((VLOOKUP($D640,'SN3'!$E$2:$F$43,2,0))=1,2,0)),"",VLOOKUP($D640,'SN3'!$E$2:$F$43,2,0))</f>
        <v/>
      </c>
      <c r="K640" s="24" t="str">
        <f>IF(ISNA(IF((VLOOKUP($D640,'SN4'!$E$2:$F$37,2,0))=1,1,0)),"",VLOOKUP($D640,'SN4'!$E$2:$F$37,2,0))</f>
        <v/>
      </c>
      <c r="L640" s="21" t="str">
        <f>IF(ISNA(IF((VLOOKUP($D640,'GN1'!$F$2:$G$47,2,0))=1,1,0)),"",VLOOKUP($D640,'GN1'!$F$2:$G$47,2,0))</f>
        <v/>
      </c>
      <c r="M640" s="27" t="str">
        <f>IF(ISNA(IF((VLOOKUP($D640,'GN2'!$E$2:$F$37,2,0))=1,1,0)),"",VLOOKUP($D640,'GN2'!$E$2:$F$37,2,0))</f>
        <v/>
      </c>
      <c r="N640" s="27" t="str">
        <f>IF(ISNA(IF((VLOOKUP($D640,'GN3'!$E$2:$F$61,2,0))=1,1,0)),"",VLOOKUP($D640,'GN3'!$E$2:$F$61,2,0))</f>
        <v/>
      </c>
      <c r="O640" s="29" t="str">
        <f>IF(ISNA(IF((VLOOKUP($D640,'GN4'!$E$3:$F$38,2,0))=1,1,0)),"",VLOOKUP($D640,'GN4'!$E$3:$F$38,2,0))</f>
        <v/>
      </c>
      <c r="P640" s="27"/>
      <c r="Q640" s="27"/>
      <c r="R640" s="27"/>
      <c r="S640" s="27"/>
      <c r="T640" s="27"/>
      <c r="U640" s="27"/>
      <c r="V640" s="27" t="str">
        <f>IF(ISNA(IF((VLOOKUP($D640,Chilicookoff!$C$2:$E$37,3,0))=1,1,0)),"",VLOOKUP($D640,Chilicookoff!$C$2:$E$37,3,0))</f>
        <v/>
      </c>
      <c r="W640" s="29" t="str">
        <f>IF(ISNA(VLOOKUP($D640&amp;"",'Advisory Week'!$D$2:$E$32,2,0)),"",VLOOKUP($D640&amp;"",'Advisory Week'!$D$2:$E$32,2,0))</f>
        <v/>
      </c>
      <c r="X640" s="27"/>
      <c r="Y640" s="29" t="str">
        <f>IF(ISNA(IF((VLOOKUP($D640,'B-A-B'!$E$2:$F$70,2,0))=1,1,0)),"",VLOOKUP($D640,'B-A-B'!$E$2:$F$70,2,0))</f>
        <v/>
      </c>
      <c r="Z640" s="27"/>
      <c r="AA640" s="27"/>
      <c r="AB640" s="27" t="str">
        <f t="shared" si="0"/>
        <v/>
      </c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</row>
    <row r="641" spans="1:44" ht="15">
      <c r="A641" s="21">
        <f>Membership!$A645</f>
        <v>0</v>
      </c>
      <c r="B641" s="21">
        <f>Membership!$B645</f>
        <v>0</v>
      </c>
      <c r="C641" s="27">
        <f>Membership!$C645</f>
        <v>0</v>
      </c>
      <c r="D641" s="24">
        <f>Membership!$D645</f>
        <v>0</v>
      </c>
      <c r="E641" s="27" t="str">
        <f>IF(ISNA(VLOOKUP($D641&amp;"",'GM1'!$G$2:$H$64,2,0)),"",VLOOKUP($D641&amp;"",'GM1'!$G$2:$H$64,2,0))</f>
        <v/>
      </c>
      <c r="F641" s="24" t="str">
        <f>IF(ISNA(VLOOKUP($D641&amp;"",'GM2'!$G$2:$H$64,2,0)),"",VLOOKUP($D641&amp;"",'GM2'!$G$2:$H$64,2,0))</f>
        <v/>
      </c>
      <c r="G641" s="28" t="str">
        <f>IF(ISNA(VLOOKUP($D641&amp;"",'GM3'!$G$2:$H$20,2,0)),"",VLOOKUP($D641&amp;"",'GM3'!$G$2:$H$20,2,0))</f>
        <v/>
      </c>
      <c r="H641" s="21" t="str">
        <f>IF(ISNA(IF((VLOOKUP($D641,'SN1'!$E$2:$F$46,2,0))=1,1,0)),"",VLOOKUP($D641,'SN1'!$E$2:$F$46,2,0))</f>
        <v/>
      </c>
      <c r="I641" s="24" t="str">
        <f>IF(ISNA(IF((VLOOKUP($D641,'SN2'!$E$2:$F$51,2,0))=1,1,0)),"",VLOOKUP($D641,'SN2'!$E$2:$F$51,2,0))</f>
        <v/>
      </c>
      <c r="J641" s="24" t="str">
        <f>IF(ISNA(IF((VLOOKUP($D641,'SN3'!$E$2:$F$43,2,0))=1,2,0)),"",VLOOKUP($D641,'SN3'!$E$2:$F$43,2,0))</f>
        <v/>
      </c>
      <c r="K641" s="24" t="str">
        <f>IF(ISNA(IF((VLOOKUP($D641,'SN4'!$E$2:$F$37,2,0))=1,1,0)),"",VLOOKUP($D641,'SN4'!$E$2:$F$37,2,0))</f>
        <v/>
      </c>
      <c r="L641" s="21" t="str">
        <f>IF(ISNA(IF((VLOOKUP($D641,'GN1'!$F$2:$G$47,2,0))=1,1,0)),"",VLOOKUP($D641,'GN1'!$F$2:$G$47,2,0))</f>
        <v/>
      </c>
      <c r="M641" s="27" t="str">
        <f>IF(ISNA(IF((VLOOKUP($D641,'GN2'!$E$2:$F$37,2,0))=1,1,0)),"",VLOOKUP($D641,'GN2'!$E$2:$F$37,2,0))</f>
        <v/>
      </c>
      <c r="N641" s="27" t="str">
        <f>IF(ISNA(IF((VLOOKUP($D641,'GN3'!$E$2:$F$61,2,0))=1,1,0)),"",VLOOKUP($D641,'GN3'!$E$2:$F$61,2,0))</f>
        <v/>
      </c>
      <c r="O641" s="29" t="str">
        <f>IF(ISNA(IF((VLOOKUP($D641,'GN4'!$E$3:$F$38,2,0))=1,1,0)),"",VLOOKUP($D641,'GN4'!$E$3:$F$38,2,0))</f>
        <v/>
      </c>
      <c r="P641" s="27"/>
      <c r="Q641" s="27"/>
      <c r="R641" s="27"/>
      <c r="S641" s="27"/>
      <c r="T641" s="27"/>
      <c r="U641" s="27"/>
      <c r="V641" s="27" t="str">
        <f>IF(ISNA(IF((VLOOKUP($D641,Chilicookoff!$C$2:$E$37,3,0))=1,1,0)),"",VLOOKUP($D641,Chilicookoff!$C$2:$E$37,3,0))</f>
        <v/>
      </c>
      <c r="W641" s="29" t="str">
        <f>IF(ISNA(VLOOKUP($D641&amp;"",'Advisory Week'!$D$2:$E$32,2,0)),"",VLOOKUP($D641&amp;"",'Advisory Week'!$D$2:$E$32,2,0))</f>
        <v/>
      </c>
      <c r="X641" s="27"/>
      <c r="Y641" s="29" t="str">
        <f>IF(ISNA(IF((VLOOKUP($D641,'B-A-B'!$E$2:$F$70,2,0))=1,1,0)),"",VLOOKUP($D641,'B-A-B'!$E$2:$F$70,2,0))</f>
        <v/>
      </c>
      <c r="Z641" s="27"/>
      <c r="AA641" s="27"/>
      <c r="AB641" s="27" t="str">
        <f t="shared" si="0"/>
        <v/>
      </c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</row>
    <row r="642" spans="1:44" ht="15">
      <c r="A642" s="21">
        <f>Membership!$A646</f>
        <v>0</v>
      </c>
      <c r="B642" s="21">
        <f>Membership!$B646</f>
        <v>0</v>
      </c>
      <c r="C642" s="27">
        <f>Membership!$C646</f>
        <v>0</v>
      </c>
      <c r="D642" s="24">
        <f>Membership!$D646</f>
        <v>0</v>
      </c>
      <c r="E642" s="27" t="str">
        <f>IF(ISNA(VLOOKUP($D642&amp;"",'GM1'!$G$2:$H$64,2,0)),"",VLOOKUP($D642&amp;"",'GM1'!$G$2:$H$64,2,0))</f>
        <v/>
      </c>
      <c r="F642" s="24" t="str">
        <f>IF(ISNA(VLOOKUP($D642&amp;"",'GM2'!$G$2:$H$64,2,0)),"",VLOOKUP($D642&amp;"",'GM2'!$G$2:$H$64,2,0))</f>
        <v/>
      </c>
      <c r="G642" s="28" t="str">
        <f>IF(ISNA(VLOOKUP($D642&amp;"",'GM3'!$G$2:$H$20,2,0)),"",VLOOKUP($D642&amp;"",'GM3'!$G$2:$H$20,2,0))</f>
        <v/>
      </c>
      <c r="H642" s="21" t="str">
        <f>IF(ISNA(IF((VLOOKUP($D642,'SN1'!$E$2:$F$46,2,0))=1,1,0)),"",VLOOKUP($D642,'SN1'!$E$2:$F$46,2,0))</f>
        <v/>
      </c>
      <c r="I642" s="24" t="str">
        <f>IF(ISNA(IF((VLOOKUP($D642,'SN2'!$E$2:$F$51,2,0))=1,1,0)),"",VLOOKUP($D642,'SN2'!$E$2:$F$51,2,0))</f>
        <v/>
      </c>
      <c r="J642" s="24" t="str">
        <f>IF(ISNA(IF((VLOOKUP($D642,'SN3'!$E$2:$F$43,2,0))=1,2,0)),"",VLOOKUP($D642,'SN3'!$E$2:$F$43,2,0))</f>
        <v/>
      </c>
      <c r="K642" s="24" t="str">
        <f>IF(ISNA(IF((VLOOKUP($D642,'SN4'!$E$2:$F$37,2,0))=1,1,0)),"",VLOOKUP($D642,'SN4'!$E$2:$F$37,2,0))</f>
        <v/>
      </c>
      <c r="L642" s="21" t="str">
        <f>IF(ISNA(IF((VLOOKUP($D642,'GN1'!$F$2:$G$47,2,0))=1,1,0)),"",VLOOKUP($D642,'GN1'!$F$2:$G$47,2,0))</f>
        <v/>
      </c>
      <c r="M642" s="27" t="str">
        <f>IF(ISNA(IF((VLOOKUP($D642,'GN2'!$E$2:$F$37,2,0))=1,1,0)),"",VLOOKUP($D642,'GN2'!$E$2:$F$37,2,0))</f>
        <v/>
      </c>
      <c r="N642" s="27" t="str">
        <f>IF(ISNA(IF((VLOOKUP($D642,'GN3'!$E$2:$F$61,2,0))=1,1,0)),"",VLOOKUP($D642,'GN3'!$E$2:$F$61,2,0))</f>
        <v/>
      </c>
      <c r="O642" s="29" t="str">
        <f>IF(ISNA(IF((VLOOKUP($D642,'GN4'!$E$3:$F$38,2,0))=1,1,0)),"",VLOOKUP($D642,'GN4'!$E$3:$F$38,2,0))</f>
        <v/>
      </c>
      <c r="P642" s="27"/>
      <c r="Q642" s="27"/>
      <c r="R642" s="27"/>
      <c r="S642" s="27"/>
      <c r="T642" s="27"/>
      <c r="U642" s="27"/>
      <c r="V642" s="27" t="str">
        <f>IF(ISNA(IF((VLOOKUP($D642,Chilicookoff!$C$2:$E$37,3,0))=1,1,0)),"",VLOOKUP($D642,Chilicookoff!$C$2:$E$37,3,0))</f>
        <v/>
      </c>
      <c r="W642" s="29" t="str">
        <f>IF(ISNA(VLOOKUP($D642&amp;"",'Advisory Week'!$D$2:$E$32,2,0)),"",VLOOKUP($D642&amp;"",'Advisory Week'!$D$2:$E$32,2,0))</f>
        <v/>
      </c>
      <c r="X642" s="27"/>
      <c r="Y642" s="29" t="str">
        <f>IF(ISNA(IF((VLOOKUP($D642,'B-A-B'!$E$2:$F$70,2,0))=1,1,0)),"",VLOOKUP($D642,'B-A-B'!$E$2:$F$70,2,0))</f>
        <v/>
      </c>
      <c r="Z642" s="27"/>
      <c r="AA642" s="27"/>
      <c r="AB642" s="27" t="str">
        <f t="shared" si="0"/>
        <v/>
      </c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</row>
    <row r="643" spans="1:44" ht="15">
      <c r="A643" s="21">
        <f>Membership!$A647</f>
        <v>0</v>
      </c>
      <c r="B643" s="21">
        <f>Membership!$B647</f>
        <v>0</v>
      </c>
      <c r="C643" s="27">
        <f>Membership!$C647</f>
        <v>0</v>
      </c>
      <c r="D643" s="24">
        <f>Membership!$D647</f>
        <v>0</v>
      </c>
      <c r="E643" s="27" t="str">
        <f>IF(ISNA(VLOOKUP($D643&amp;"",'GM1'!$G$2:$H$64,2,0)),"",VLOOKUP($D643&amp;"",'GM1'!$G$2:$H$64,2,0))</f>
        <v/>
      </c>
      <c r="F643" s="24" t="str">
        <f>IF(ISNA(VLOOKUP($D643&amp;"",'GM2'!$G$2:$H$64,2,0)),"",VLOOKUP($D643&amp;"",'GM2'!$G$2:$H$64,2,0))</f>
        <v/>
      </c>
      <c r="G643" s="28" t="str">
        <f>IF(ISNA(VLOOKUP($D643&amp;"",'GM3'!$G$2:$H$20,2,0)),"",VLOOKUP($D643&amp;"",'GM3'!$G$2:$H$20,2,0))</f>
        <v/>
      </c>
      <c r="H643" s="21" t="str">
        <f>IF(ISNA(IF((VLOOKUP($D643,'SN1'!$E$2:$F$46,2,0))=1,1,0)),"",VLOOKUP($D643,'SN1'!$E$2:$F$46,2,0))</f>
        <v/>
      </c>
      <c r="I643" s="24" t="str">
        <f>IF(ISNA(IF((VLOOKUP($D643,'SN2'!$E$2:$F$51,2,0))=1,1,0)),"",VLOOKUP($D643,'SN2'!$E$2:$F$51,2,0))</f>
        <v/>
      </c>
      <c r="J643" s="24" t="str">
        <f>IF(ISNA(IF((VLOOKUP($D643,'SN3'!$E$2:$F$43,2,0))=1,2,0)),"",VLOOKUP($D643,'SN3'!$E$2:$F$43,2,0))</f>
        <v/>
      </c>
      <c r="K643" s="24" t="str">
        <f>IF(ISNA(IF((VLOOKUP($D643,'SN4'!$E$2:$F$37,2,0))=1,1,0)),"",VLOOKUP($D643,'SN4'!$E$2:$F$37,2,0))</f>
        <v/>
      </c>
      <c r="L643" s="21" t="str">
        <f>IF(ISNA(IF((VLOOKUP($D643,'GN1'!$F$2:$G$47,2,0))=1,1,0)),"",VLOOKUP($D643,'GN1'!$F$2:$G$47,2,0))</f>
        <v/>
      </c>
      <c r="M643" s="27" t="str">
        <f>IF(ISNA(IF((VLOOKUP($D643,'GN2'!$E$2:$F$37,2,0))=1,1,0)),"",VLOOKUP($D643,'GN2'!$E$2:$F$37,2,0))</f>
        <v/>
      </c>
      <c r="N643" s="27" t="str">
        <f>IF(ISNA(IF((VLOOKUP($D643,'GN3'!$E$2:$F$61,2,0))=1,1,0)),"",VLOOKUP($D643,'GN3'!$E$2:$F$61,2,0))</f>
        <v/>
      </c>
      <c r="O643" s="29" t="str">
        <f>IF(ISNA(IF((VLOOKUP($D643,'GN4'!$E$3:$F$38,2,0))=1,1,0)),"",VLOOKUP($D643,'GN4'!$E$3:$F$38,2,0))</f>
        <v/>
      </c>
      <c r="P643" s="27"/>
      <c r="Q643" s="27"/>
      <c r="R643" s="27"/>
      <c r="S643" s="27"/>
      <c r="T643" s="27"/>
      <c r="U643" s="27"/>
      <c r="V643" s="27" t="str">
        <f>IF(ISNA(IF((VLOOKUP($D643,Chilicookoff!$C$2:$E$37,3,0))=1,1,0)),"",VLOOKUP($D643,Chilicookoff!$C$2:$E$37,3,0))</f>
        <v/>
      </c>
      <c r="W643" s="29" t="str">
        <f>IF(ISNA(VLOOKUP($D643&amp;"",'Advisory Week'!$D$2:$E$32,2,0)),"",VLOOKUP($D643&amp;"",'Advisory Week'!$D$2:$E$32,2,0))</f>
        <v/>
      </c>
      <c r="X643" s="27"/>
      <c r="Y643" s="29" t="str">
        <f>IF(ISNA(IF((VLOOKUP($D643,'B-A-B'!$E$2:$F$70,2,0))=1,1,0)),"",VLOOKUP($D643,'B-A-B'!$E$2:$F$70,2,0))</f>
        <v/>
      </c>
      <c r="Z643" s="27"/>
      <c r="AA643" s="27"/>
      <c r="AB643" s="27" t="str">
        <f t="shared" si="0"/>
        <v/>
      </c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</row>
    <row r="644" spans="1:44" ht="15">
      <c r="A644" s="21">
        <f>Membership!$A648</f>
        <v>0</v>
      </c>
      <c r="B644" s="21">
        <f>Membership!$B648</f>
        <v>0</v>
      </c>
      <c r="C644" s="27">
        <f>Membership!$C648</f>
        <v>0</v>
      </c>
      <c r="D644" s="24">
        <f>Membership!$D648</f>
        <v>0</v>
      </c>
      <c r="E644" s="27" t="str">
        <f>IF(ISNA(VLOOKUP($D644&amp;"",'GM1'!$G$2:$H$64,2,0)),"",VLOOKUP($D644&amp;"",'GM1'!$G$2:$H$64,2,0))</f>
        <v/>
      </c>
      <c r="F644" s="24" t="str">
        <f>IF(ISNA(VLOOKUP($D644&amp;"",'GM2'!$G$2:$H$64,2,0)),"",VLOOKUP($D644&amp;"",'GM2'!$G$2:$H$64,2,0))</f>
        <v/>
      </c>
      <c r="G644" s="28" t="str">
        <f>IF(ISNA(VLOOKUP($D644&amp;"",'GM3'!$G$2:$H$20,2,0)),"",VLOOKUP($D644&amp;"",'GM3'!$G$2:$H$20,2,0))</f>
        <v/>
      </c>
      <c r="H644" s="21" t="str">
        <f>IF(ISNA(IF((VLOOKUP($D644,'SN1'!$E$2:$F$46,2,0))=1,1,0)),"",VLOOKUP($D644,'SN1'!$E$2:$F$46,2,0))</f>
        <v/>
      </c>
      <c r="I644" s="24" t="str">
        <f>IF(ISNA(IF((VLOOKUP($D644,'SN2'!$E$2:$F$51,2,0))=1,1,0)),"",VLOOKUP($D644,'SN2'!$E$2:$F$51,2,0))</f>
        <v/>
      </c>
      <c r="J644" s="24" t="str">
        <f>IF(ISNA(IF((VLOOKUP($D644,'SN3'!$E$2:$F$43,2,0))=1,2,0)),"",VLOOKUP($D644,'SN3'!$E$2:$F$43,2,0))</f>
        <v/>
      </c>
      <c r="K644" s="24" t="str">
        <f>IF(ISNA(IF((VLOOKUP($D644,'SN4'!$E$2:$F$37,2,0))=1,1,0)),"",VLOOKUP($D644,'SN4'!$E$2:$F$37,2,0))</f>
        <v/>
      </c>
      <c r="L644" s="21" t="str">
        <f>IF(ISNA(IF((VLOOKUP($D644,'GN1'!$F$2:$G$47,2,0))=1,1,0)),"",VLOOKUP($D644,'GN1'!$F$2:$G$47,2,0))</f>
        <v/>
      </c>
      <c r="M644" s="27" t="str">
        <f>IF(ISNA(IF((VLOOKUP($D644,'GN2'!$E$2:$F$37,2,0))=1,1,0)),"",VLOOKUP($D644,'GN2'!$E$2:$F$37,2,0))</f>
        <v/>
      </c>
      <c r="N644" s="27" t="str">
        <f>IF(ISNA(IF((VLOOKUP($D644,'GN3'!$E$2:$F$61,2,0))=1,1,0)),"",VLOOKUP($D644,'GN3'!$E$2:$F$61,2,0))</f>
        <v/>
      </c>
      <c r="O644" s="29" t="str">
        <f>IF(ISNA(IF((VLOOKUP($D644,'GN4'!$E$3:$F$38,2,0))=1,1,0)),"",VLOOKUP($D644,'GN4'!$E$3:$F$38,2,0))</f>
        <v/>
      </c>
      <c r="P644" s="27"/>
      <c r="Q644" s="27"/>
      <c r="R644" s="27"/>
      <c r="S644" s="27"/>
      <c r="T644" s="27"/>
      <c r="U644" s="27"/>
      <c r="V644" s="27" t="str">
        <f>IF(ISNA(IF((VLOOKUP($D644,Chilicookoff!$C$2:$E$37,3,0))=1,1,0)),"",VLOOKUP($D644,Chilicookoff!$C$2:$E$37,3,0))</f>
        <v/>
      </c>
      <c r="W644" s="29" t="str">
        <f>IF(ISNA(VLOOKUP($D644&amp;"",'Advisory Week'!$D$2:$E$32,2,0)),"",VLOOKUP($D644&amp;"",'Advisory Week'!$D$2:$E$32,2,0))</f>
        <v/>
      </c>
      <c r="X644" s="27"/>
      <c r="Y644" s="29" t="str">
        <f>IF(ISNA(IF((VLOOKUP($D644,'B-A-B'!$E$2:$F$70,2,0))=1,1,0)),"",VLOOKUP($D644,'B-A-B'!$E$2:$F$70,2,0))</f>
        <v/>
      </c>
      <c r="Z644" s="27"/>
      <c r="AA644" s="27"/>
      <c r="AB644" s="27" t="str">
        <f t="shared" si="0"/>
        <v/>
      </c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</row>
    <row r="645" spans="1:44" ht="15">
      <c r="A645" s="21">
        <f>Membership!$A649</f>
        <v>0</v>
      </c>
      <c r="B645" s="21">
        <f>Membership!$B649</f>
        <v>0</v>
      </c>
      <c r="C645" s="27">
        <f>Membership!$C649</f>
        <v>0</v>
      </c>
      <c r="D645" s="24">
        <f>Membership!$D649</f>
        <v>0</v>
      </c>
      <c r="E645" s="27" t="str">
        <f>IF(ISNA(VLOOKUP($D645&amp;"",'GM1'!$G$2:$H$64,2,0)),"",VLOOKUP($D645&amp;"",'GM1'!$G$2:$H$64,2,0))</f>
        <v/>
      </c>
      <c r="F645" s="24" t="str">
        <f>IF(ISNA(VLOOKUP($D645&amp;"",'GM2'!$G$2:$H$64,2,0)),"",VLOOKUP($D645&amp;"",'GM2'!$G$2:$H$64,2,0))</f>
        <v/>
      </c>
      <c r="G645" s="28" t="str">
        <f>IF(ISNA(VLOOKUP($D645&amp;"",'GM3'!$G$2:$H$20,2,0)),"",VLOOKUP($D645&amp;"",'GM3'!$G$2:$H$20,2,0))</f>
        <v/>
      </c>
      <c r="H645" s="21" t="str">
        <f>IF(ISNA(IF((VLOOKUP($D645,'SN1'!$E$2:$F$46,2,0))=1,1,0)),"",VLOOKUP($D645,'SN1'!$E$2:$F$46,2,0))</f>
        <v/>
      </c>
      <c r="I645" s="24" t="str">
        <f>IF(ISNA(IF((VLOOKUP($D645,'SN2'!$E$2:$F$51,2,0))=1,1,0)),"",VLOOKUP($D645,'SN2'!$E$2:$F$51,2,0))</f>
        <v/>
      </c>
      <c r="J645" s="24" t="str">
        <f>IF(ISNA(IF((VLOOKUP($D645,'SN3'!$E$2:$F$43,2,0))=1,2,0)),"",VLOOKUP($D645,'SN3'!$E$2:$F$43,2,0))</f>
        <v/>
      </c>
      <c r="K645" s="24" t="str">
        <f>IF(ISNA(IF((VLOOKUP($D645,'SN4'!$E$2:$F$37,2,0))=1,1,0)),"",VLOOKUP($D645,'SN4'!$E$2:$F$37,2,0))</f>
        <v/>
      </c>
      <c r="L645" s="21" t="str">
        <f>IF(ISNA(IF((VLOOKUP($D645,'GN1'!$F$2:$G$47,2,0))=1,1,0)),"",VLOOKUP($D645,'GN1'!$F$2:$G$47,2,0))</f>
        <v/>
      </c>
      <c r="M645" s="27" t="str">
        <f>IF(ISNA(IF((VLOOKUP($D645,'GN2'!$E$2:$F$37,2,0))=1,1,0)),"",VLOOKUP($D645,'GN2'!$E$2:$F$37,2,0))</f>
        <v/>
      </c>
      <c r="N645" s="27" t="str">
        <f>IF(ISNA(IF((VLOOKUP($D645,'GN3'!$E$2:$F$61,2,0))=1,1,0)),"",VLOOKUP($D645,'GN3'!$E$2:$F$61,2,0))</f>
        <v/>
      </c>
      <c r="O645" s="29" t="str">
        <f>IF(ISNA(IF((VLOOKUP($D645,'GN4'!$E$3:$F$38,2,0))=1,1,0)),"",VLOOKUP($D645,'GN4'!$E$3:$F$38,2,0))</f>
        <v/>
      </c>
      <c r="P645" s="27"/>
      <c r="Q645" s="27"/>
      <c r="R645" s="27"/>
      <c r="S645" s="27"/>
      <c r="T645" s="27"/>
      <c r="U645" s="27"/>
      <c r="V645" s="27" t="str">
        <f>IF(ISNA(IF((VLOOKUP($D645,Chilicookoff!$C$2:$E$37,3,0))=1,1,0)),"",VLOOKUP($D645,Chilicookoff!$C$2:$E$37,3,0))</f>
        <v/>
      </c>
      <c r="W645" s="29" t="str">
        <f>IF(ISNA(VLOOKUP($D645&amp;"",'Advisory Week'!$D$2:$E$32,2,0)),"",VLOOKUP($D645&amp;"",'Advisory Week'!$D$2:$E$32,2,0))</f>
        <v/>
      </c>
      <c r="X645" s="27"/>
      <c r="Y645" s="29" t="str">
        <f>IF(ISNA(IF((VLOOKUP($D645,'B-A-B'!$E$2:$F$70,2,0))=1,1,0)),"",VLOOKUP($D645,'B-A-B'!$E$2:$F$70,2,0))</f>
        <v/>
      </c>
      <c r="Z645" s="27"/>
      <c r="AA645" s="27"/>
      <c r="AB645" s="27" t="str">
        <f t="shared" si="0"/>
        <v/>
      </c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</row>
    <row r="646" spans="1:44" ht="15">
      <c r="A646" s="21">
        <f>Membership!$A650</f>
        <v>0</v>
      </c>
      <c r="B646" s="21">
        <f>Membership!$B650</f>
        <v>0</v>
      </c>
      <c r="C646" s="27">
        <f>Membership!$C650</f>
        <v>0</v>
      </c>
      <c r="D646" s="24">
        <f>Membership!$D650</f>
        <v>0</v>
      </c>
      <c r="E646" s="27" t="str">
        <f>IF(ISNA(VLOOKUP($D646&amp;"",'GM1'!$G$2:$H$64,2,0)),"",VLOOKUP($D646&amp;"",'GM1'!$G$2:$H$64,2,0))</f>
        <v/>
      </c>
      <c r="F646" s="24" t="str">
        <f>IF(ISNA(VLOOKUP($D646&amp;"",'GM2'!$G$2:$H$64,2,0)),"",VLOOKUP($D646&amp;"",'GM2'!$G$2:$H$64,2,0))</f>
        <v/>
      </c>
      <c r="G646" s="28" t="str">
        <f>IF(ISNA(VLOOKUP($D646&amp;"",'GM3'!$G$2:$H$20,2,0)),"",VLOOKUP($D646&amp;"",'GM3'!$G$2:$H$20,2,0))</f>
        <v/>
      </c>
      <c r="H646" s="21" t="str">
        <f>IF(ISNA(IF((VLOOKUP($D646,'SN1'!$E$2:$F$46,2,0))=1,1,0)),"",VLOOKUP($D646,'SN1'!$E$2:$F$46,2,0))</f>
        <v/>
      </c>
      <c r="I646" s="24" t="str">
        <f>IF(ISNA(IF((VLOOKUP($D646,'SN2'!$E$2:$F$51,2,0))=1,1,0)),"",VLOOKUP($D646,'SN2'!$E$2:$F$51,2,0))</f>
        <v/>
      </c>
      <c r="J646" s="24" t="str">
        <f>IF(ISNA(IF((VLOOKUP($D646,'SN3'!$E$2:$F$43,2,0))=1,2,0)),"",VLOOKUP($D646,'SN3'!$E$2:$F$43,2,0))</f>
        <v/>
      </c>
      <c r="K646" s="24" t="str">
        <f>IF(ISNA(IF((VLOOKUP($D646,'SN4'!$E$2:$F$37,2,0))=1,1,0)),"",VLOOKUP($D646,'SN4'!$E$2:$F$37,2,0))</f>
        <v/>
      </c>
      <c r="L646" s="21" t="str">
        <f>IF(ISNA(IF((VLOOKUP($D646,'GN1'!$F$2:$G$47,2,0))=1,1,0)),"",VLOOKUP($D646,'GN1'!$F$2:$G$47,2,0))</f>
        <v/>
      </c>
      <c r="M646" s="27" t="str">
        <f>IF(ISNA(IF((VLOOKUP($D646,'GN2'!$E$2:$F$37,2,0))=1,1,0)),"",VLOOKUP($D646,'GN2'!$E$2:$F$37,2,0))</f>
        <v/>
      </c>
      <c r="N646" s="27" t="str">
        <f>IF(ISNA(IF((VLOOKUP($D646,'GN3'!$E$2:$F$61,2,0))=1,1,0)),"",VLOOKUP($D646,'GN3'!$E$2:$F$61,2,0))</f>
        <v/>
      </c>
      <c r="O646" s="29" t="str">
        <f>IF(ISNA(IF((VLOOKUP($D646,'GN4'!$E$3:$F$38,2,0))=1,1,0)),"",VLOOKUP($D646,'GN4'!$E$3:$F$38,2,0))</f>
        <v/>
      </c>
      <c r="P646" s="27"/>
      <c r="Q646" s="27"/>
      <c r="R646" s="27"/>
      <c r="S646" s="27"/>
      <c r="T646" s="27"/>
      <c r="U646" s="27"/>
      <c r="V646" s="27" t="str">
        <f>IF(ISNA(IF((VLOOKUP($D646,Chilicookoff!$C$2:$E$37,3,0))=1,1,0)),"",VLOOKUP($D646,Chilicookoff!$C$2:$E$37,3,0))</f>
        <v/>
      </c>
      <c r="W646" s="29" t="str">
        <f>IF(ISNA(VLOOKUP($D646&amp;"",'Advisory Week'!$D$2:$E$32,2,0)),"",VLOOKUP($D646&amp;"",'Advisory Week'!$D$2:$E$32,2,0))</f>
        <v/>
      </c>
      <c r="X646" s="27"/>
      <c r="Y646" s="29" t="str">
        <f>IF(ISNA(IF((VLOOKUP($D646,'B-A-B'!$E$2:$F$70,2,0))=1,1,0)),"",VLOOKUP($D646,'B-A-B'!$E$2:$F$70,2,0))</f>
        <v/>
      </c>
      <c r="Z646" s="27"/>
      <c r="AA646" s="27"/>
      <c r="AB646" s="27" t="str">
        <f t="shared" si="0"/>
        <v/>
      </c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</row>
    <row r="647" spans="1:44" ht="15">
      <c r="A647" s="21">
        <f>Membership!$A651</f>
        <v>0</v>
      </c>
      <c r="B647" s="21">
        <f>Membership!$B651</f>
        <v>0</v>
      </c>
      <c r="C647" s="27">
        <f>Membership!$C651</f>
        <v>0</v>
      </c>
      <c r="D647" s="24">
        <f>Membership!$D651</f>
        <v>0</v>
      </c>
      <c r="E647" s="27" t="str">
        <f>IF(ISNA(VLOOKUP($D647&amp;"",'GM1'!$G$2:$H$64,2,0)),"",VLOOKUP($D647&amp;"",'GM1'!$G$2:$H$64,2,0))</f>
        <v/>
      </c>
      <c r="F647" s="24" t="str">
        <f>IF(ISNA(VLOOKUP($D647&amp;"",'GM2'!$G$2:$H$64,2,0)),"",VLOOKUP($D647&amp;"",'GM2'!$G$2:$H$64,2,0))</f>
        <v/>
      </c>
      <c r="G647" s="28" t="str">
        <f>IF(ISNA(VLOOKUP($D647&amp;"",'GM3'!$G$2:$H$20,2,0)),"",VLOOKUP($D647&amp;"",'GM3'!$G$2:$H$20,2,0))</f>
        <v/>
      </c>
      <c r="H647" s="21" t="str">
        <f>IF(ISNA(IF((VLOOKUP($D647,'SN1'!$E$2:$F$46,2,0))=1,1,0)),"",VLOOKUP($D647,'SN1'!$E$2:$F$46,2,0))</f>
        <v/>
      </c>
      <c r="I647" s="24" t="str">
        <f>IF(ISNA(IF((VLOOKUP($D647,'SN2'!$E$2:$F$51,2,0))=1,1,0)),"",VLOOKUP($D647,'SN2'!$E$2:$F$51,2,0))</f>
        <v/>
      </c>
      <c r="J647" s="24" t="str">
        <f>IF(ISNA(IF((VLOOKUP($D647,'SN3'!$E$2:$F$43,2,0))=1,2,0)),"",VLOOKUP($D647,'SN3'!$E$2:$F$43,2,0))</f>
        <v/>
      </c>
      <c r="K647" s="24" t="str">
        <f>IF(ISNA(IF((VLOOKUP($D647,'SN4'!$E$2:$F$37,2,0))=1,1,0)),"",VLOOKUP($D647,'SN4'!$E$2:$F$37,2,0))</f>
        <v/>
      </c>
      <c r="L647" s="21" t="str">
        <f>IF(ISNA(IF((VLOOKUP($D647,'GN1'!$F$2:$G$47,2,0))=1,1,0)),"",VLOOKUP($D647,'GN1'!$F$2:$G$47,2,0))</f>
        <v/>
      </c>
      <c r="M647" s="27" t="str">
        <f>IF(ISNA(IF((VLOOKUP($D647,'GN2'!$E$2:$F$37,2,0))=1,1,0)),"",VLOOKUP($D647,'GN2'!$E$2:$F$37,2,0))</f>
        <v/>
      </c>
      <c r="N647" s="27" t="str">
        <f>IF(ISNA(IF((VLOOKUP($D647,'GN3'!$E$2:$F$61,2,0))=1,1,0)),"",VLOOKUP($D647,'GN3'!$E$2:$F$61,2,0))</f>
        <v/>
      </c>
      <c r="O647" s="29" t="str">
        <f>IF(ISNA(IF((VLOOKUP($D647,'GN4'!$E$3:$F$38,2,0))=1,1,0)),"",VLOOKUP($D647,'GN4'!$E$3:$F$38,2,0))</f>
        <v/>
      </c>
      <c r="P647" s="27"/>
      <c r="Q647" s="27"/>
      <c r="R647" s="27"/>
      <c r="S647" s="27"/>
      <c r="T647" s="27"/>
      <c r="U647" s="27"/>
      <c r="V647" s="27" t="str">
        <f>IF(ISNA(IF((VLOOKUP($D647,Chilicookoff!$C$2:$E$37,3,0))=1,1,0)),"",VLOOKUP($D647,Chilicookoff!$C$2:$E$37,3,0))</f>
        <v/>
      </c>
      <c r="W647" s="29" t="str">
        <f>IF(ISNA(VLOOKUP($D647&amp;"",'Advisory Week'!$D$2:$E$32,2,0)),"",VLOOKUP($D647&amp;"",'Advisory Week'!$D$2:$E$32,2,0))</f>
        <v/>
      </c>
      <c r="X647" s="27"/>
      <c r="Y647" s="29" t="str">
        <f>IF(ISNA(IF((VLOOKUP($D647,'B-A-B'!$E$2:$F$70,2,0))=1,1,0)),"",VLOOKUP($D647,'B-A-B'!$E$2:$F$70,2,0))</f>
        <v/>
      </c>
      <c r="Z647" s="27"/>
      <c r="AA647" s="27"/>
      <c r="AB647" s="27" t="str">
        <f t="shared" si="0"/>
        <v/>
      </c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</row>
    <row r="648" spans="1:44" ht="15">
      <c r="A648" s="21">
        <f>Membership!$A652</f>
        <v>0</v>
      </c>
      <c r="B648" s="21">
        <f>Membership!$B652</f>
        <v>0</v>
      </c>
      <c r="C648" s="27">
        <f>Membership!$C652</f>
        <v>0</v>
      </c>
      <c r="D648" s="24">
        <f>Membership!$D652</f>
        <v>0</v>
      </c>
      <c r="E648" s="27" t="str">
        <f>IF(ISNA(VLOOKUP($D648&amp;"",'GM1'!$G$2:$H$64,2,0)),"",VLOOKUP($D648&amp;"",'GM1'!$G$2:$H$64,2,0))</f>
        <v/>
      </c>
      <c r="F648" s="24" t="str">
        <f>IF(ISNA(VLOOKUP($D648&amp;"",'GM2'!$G$2:$H$64,2,0)),"",VLOOKUP($D648&amp;"",'GM2'!$G$2:$H$64,2,0))</f>
        <v/>
      </c>
      <c r="G648" s="28" t="str">
        <f>IF(ISNA(VLOOKUP($D648&amp;"",'GM3'!$G$2:$H$20,2,0)),"",VLOOKUP($D648&amp;"",'GM3'!$G$2:$H$20,2,0))</f>
        <v/>
      </c>
      <c r="H648" s="21" t="str">
        <f>IF(ISNA(IF((VLOOKUP($D648,'SN1'!$E$2:$F$46,2,0))=1,1,0)),"",VLOOKUP($D648,'SN1'!$E$2:$F$46,2,0))</f>
        <v/>
      </c>
      <c r="I648" s="24" t="str">
        <f>IF(ISNA(IF((VLOOKUP($D648,'SN2'!$E$2:$F$51,2,0))=1,1,0)),"",VLOOKUP($D648,'SN2'!$E$2:$F$51,2,0))</f>
        <v/>
      </c>
      <c r="J648" s="24" t="str">
        <f>IF(ISNA(IF((VLOOKUP($D648,'SN3'!$E$2:$F$43,2,0))=1,2,0)),"",VLOOKUP($D648,'SN3'!$E$2:$F$43,2,0))</f>
        <v/>
      </c>
      <c r="K648" s="24" t="str">
        <f>IF(ISNA(IF((VLOOKUP($D648,'SN4'!$E$2:$F$37,2,0))=1,1,0)),"",VLOOKUP($D648,'SN4'!$E$2:$F$37,2,0))</f>
        <v/>
      </c>
      <c r="L648" s="21" t="str">
        <f>IF(ISNA(IF((VLOOKUP($D648,'GN1'!$F$2:$G$47,2,0))=1,1,0)),"",VLOOKUP($D648,'GN1'!$F$2:$G$47,2,0))</f>
        <v/>
      </c>
      <c r="M648" s="27" t="str">
        <f>IF(ISNA(IF((VLOOKUP($D648,'GN2'!$E$2:$F$37,2,0))=1,1,0)),"",VLOOKUP($D648,'GN2'!$E$2:$F$37,2,0))</f>
        <v/>
      </c>
      <c r="N648" s="27" t="str">
        <f>IF(ISNA(IF((VLOOKUP($D648,'GN3'!$E$2:$F$61,2,0))=1,1,0)),"",VLOOKUP($D648,'GN3'!$E$2:$F$61,2,0))</f>
        <v/>
      </c>
      <c r="O648" s="29" t="str">
        <f>IF(ISNA(IF((VLOOKUP($D648,'GN4'!$E$3:$F$38,2,0))=1,1,0)),"",VLOOKUP($D648,'GN4'!$E$3:$F$38,2,0))</f>
        <v/>
      </c>
      <c r="P648" s="27"/>
      <c r="Q648" s="27"/>
      <c r="R648" s="27"/>
      <c r="S648" s="27"/>
      <c r="T648" s="27"/>
      <c r="U648" s="27"/>
      <c r="V648" s="27" t="str">
        <f>IF(ISNA(IF((VLOOKUP($D648,Chilicookoff!$C$2:$E$37,3,0))=1,1,0)),"",VLOOKUP($D648,Chilicookoff!$C$2:$E$37,3,0))</f>
        <v/>
      </c>
      <c r="W648" s="29" t="str">
        <f>IF(ISNA(VLOOKUP($D648&amp;"",'Advisory Week'!$D$2:$E$32,2,0)),"",VLOOKUP($D648&amp;"",'Advisory Week'!$D$2:$E$32,2,0))</f>
        <v/>
      </c>
      <c r="X648" s="27"/>
      <c r="Y648" s="29" t="str">
        <f>IF(ISNA(IF((VLOOKUP($D648,'B-A-B'!$E$2:$F$70,2,0))=1,1,0)),"",VLOOKUP($D648,'B-A-B'!$E$2:$F$70,2,0))</f>
        <v/>
      </c>
      <c r="Z648" s="27"/>
      <c r="AA648" s="27"/>
      <c r="AB648" s="27" t="str">
        <f t="shared" si="0"/>
        <v/>
      </c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</row>
    <row r="649" spans="1:44" ht="15">
      <c r="A649" s="21">
        <f>Membership!$A653</f>
        <v>0</v>
      </c>
      <c r="B649" s="21">
        <f>Membership!$B653</f>
        <v>0</v>
      </c>
      <c r="C649" s="27">
        <f>Membership!$C653</f>
        <v>0</v>
      </c>
      <c r="D649" s="24">
        <f>Membership!$D653</f>
        <v>0</v>
      </c>
      <c r="E649" s="27" t="str">
        <f>IF(ISNA(VLOOKUP($D649&amp;"",'GM1'!$G$2:$H$64,2,0)),"",VLOOKUP($D649&amp;"",'GM1'!$G$2:$H$64,2,0))</f>
        <v/>
      </c>
      <c r="F649" s="24" t="str">
        <f>IF(ISNA(VLOOKUP($D649&amp;"",'GM2'!$G$2:$H$64,2,0)),"",VLOOKUP($D649&amp;"",'GM2'!$G$2:$H$64,2,0))</f>
        <v/>
      </c>
      <c r="G649" s="28" t="str">
        <f>IF(ISNA(VLOOKUP($D649&amp;"",'GM3'!$G$2:$H$20,2,0)),"",VLOOKUP($D649&amp;"",'GM3'!$G$2:$H$20,2,0))</f>
        <v/>
      </c>
      <c r="H649" s="21" t="str">
        <f>IF(ISNA(IF((VLOOKUP($D649,'SN1'!$E$2:$F$46,2,0))=1,1,0)),"",VLOOKUP($D649,'SN1'!$E$2:$F$46,2,0))</f>
        <v/>
      </c>
      <c r="I649" s="24" t="str">
        <f>IF(ISNA(IF((VLOOKUP($D649,'SN2'!$E$2:$F$51,2,0))=1,1,0)),"",VLOOKUP($D649,'SN2'!$E$2:$F$51,2,0))</f>
        <v/>
      </c>
      <c r="J649" s="24" t="str">
        <f>IF(ISNA(IF((VLOOKUP($D649,'SN3'!$E$2:$F$43,2,0))=1,2,0)),"",VLOOKUP($D649,'SN3'!$E$2:$F$43,2,0))</f>
        <v/>
      </c>
      <c r="K649" s="24" t="str">
        <f>IF(ISNA(IF((VLOOKUP($D649,'SN4'!$E$2:$F$37,2,0))=1,1,0)),"",VLOOKUP($D649,'SN4'!$E$2:$F$37,2,0))</f>
        <v/>
      </c>
      <c r="L649" s="21" t="str">
        <f>IF(ISNA(IF((VLOOKUP($D649,'GN1'!$F$2:$G$47,2,0))=1,1,0)),"",VLOOKUP($D649,'GN1'!$F$2:$G$47,2,0))</f>
        <v/>
      </c>
      <c r="M649" s="27" t="str">
        <f>IF(ISNA(IF((VLOOKUP($D649,'GN2'!$E$2:$F$37,2,0))=1,1,0)),"",VLOOKUP($D649,'GN2'!$E$2:$F$37,2,0))</f>
        <v/>
      </c>
      <c r="N649" s="27" t="str">
        <f>IF(ISNA(IF((VLOOKUP($D649,'GN3'!$E$2:$F$61,2,0))=1,1,0)),"",VLOOKUP($D649,'GN3'!$E$2:$F$61,2,0))</f>
        <v/>
      </c>
      <c r="O649" s="29" t="str">
        <f>IF(ISNA(IF((VLOOKUP($D649,'GN4'!$E$3:$F$38,2,0))=1,1,0)),"",VLOOKUP($D649,'GN4'!$E$3:$F$38,2,0))</f>
        <v/>
      </c>
      <c r="P649" s="27"/>
      <c r="Q649" s="27"/>
      <c r="R649" s="27"/>
      <c r="S649" s="27"/>
      <c r="T649" s="27"/>
      <c r="U649" s="27"/>
      <c r="V649" s="27" t="str">
        <f>IF(ISNA(IF((VLOOKUP($D649,Chilicookoff!$C$2:$E$37,3,0))=1,1,0)),"",VLOOKUP($D649,Chilicookoff!$C$2:$E$37,3,0))</f>
        <v/>
      </c>
      <c r="W649" s="29" t="str">
        <f>IF(ISNA(VLOOKUP($D649&amp;"",'Advisory Week'!$D$2:$E$32,2,0)),"",VLOOKUP($D649&amp;"",'Advisory Week'!$D$2:$E$32,2,0))</f>
        <v/>
      </c>
      <c r="X649" s="27"/>
      <c r="Y649" s="29" t="str">
        <f>IF(ISNA(IF((VLOOKUP($D649,'B-A-B'!$E$2:$F$70,2,0))=1,1,0)),"",VLOOKUP($D649,'B-A-B'!$E$2:$F$70,2,0))</f>
        <v/>
      </c>
      <c r="Z649" s="27"/>
      <c r="AA649" s="27"/>
      <c r="AB649" s="27" t="str">
        <f t="shared" si="0"/>
        <v/>
      </c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</row>
    <row r="650" spans="1:44" ht="15">
      <c r="A650" s="21">
        <f>Membership!$A654</f>
        <v>0</v>
      </c>
      <c r="B650" s="21">
        <f>Membership!$B654</f>
        <v>0</v>
      </c>
      <c r="C650" s="27">
        <f>Membership!$C654</f>
        <v>0</v>
      </c>
      <c r="D650" s="24">
        <f>Membership!$D654</f>
        <v>0</v>
      </c>
      <c r="E650" s="27" t="str">
        <f>IF(ISNA(VLOOKUP($D650&amp;"",'GM1'!$G$2:$H$64,2,0)),"",VLOOKUP($D650&amp;"",'GM1'!$G$2:$H$64,2,0))</f>
        <v/>
      </c>
      <c r="F650" s="24" t="str">
        <f>IF(ISNA(VLOOKUP($D650&amp;"",'GM2'!$G$2:$H$64,2,0)),"",VLOOKUP($D650&amp;"",'GM2'!$G$2:$H$64,2,0))</f>
        <v/>
      </c>
      <c r="G650" s="28" t="str">
        <f>IF(ISNA(VLOOKUP($D650&amp;"",'GM3'!$G$2:$H$20,2,0)),"",VLOOKUP($D650&amp;"",'GM3'!$G$2:$H$20,2,0))</f>
        <v/>
      </c>
      <c r="H650" s="21" t="str">
        <f>IF(ISNA(IF((VLOOKUP($D650,'SN1'!$E$2:$F$46,2,0))=1,1,0)),"",VLOOKUP($D650,'SN1'!$E$2:$F$46,2,0))</f>
        <v/>
      </c>
      <c r="I650" s="24" t="str">
        <f>IF(ISNA(IF((VLOOKUP($D650,'SN2'!$E$2:$F$51,2,0))=1,1,0)),"",VLOOKUP($D650,'SN2'!$E$2:$F$51,2,0))</f>
        <v/>
      </c>
      <c r="J650" s="24" t="str">
        <f>IF(ISNA(IF((VLOOKUP($D650,'SN3'!$E$2:$F$43,2,0))=1,2,0)),"",VLOOKUP($D650,'SN3'!$E$2:$F$43,2,0))</f>
        <v/>
      </c>
      <c r="K650" s="24" t="str">
        <f>IF(ISNA(IF((VLOOKUP($D650,'SN4'!$E$2:$F$37,2,0))=1,1,0)),"",VLOOKUP($D650,'SN4'!$E$2:$F$37,2,0))</f>
        <v/>
      </c>
      <c r="L650" s="21" t="str">
        <f>IF(ISNA(IF((VLOOKUP($D650,'GN1'!$F$2:$G$47,2,0))=1,1,0)),"",VLOOKUP($D650,'GN1'!$F$2:$G$47,2,0))</f>
        <v/>
      </c>
      <c r="M650" s="27" t="str">
        <f>IF(ISNA(IF((VLOOKUP($D650,'GN2'!$E$2:$F$37,2,0))=1,1,0)),"",VLOOKUP($D650,'GN2'!$E$2:$F$37,2,0))</f>
        <v/>
      </c>
      <c r="N650" s="27" t="str">
        <f>IF(ISNA(IF((VLOOKUP($D650,'GN3'!$E$2:$F$61,2,0))=1,1,0)),"",VLOOKUP($D650,'GN3'!$E$2:$F$61,2,0))</f>
        <v/>
      </c>
      <c r="O650" s="29" t="str">
        <f>IF(ISNA(IF((VLOOKUP($D650,'GN4'!$E$3:$F$38,2,0))=1,1,0)),"",VLOOKUP($D650,'GN4'!$E$3:$F$38,2,0))</f>
        <v/>
      </c>
      <c r="P650" s="27"/>
      <c r="Q650" s="27"/>
      <c r="R650" s="27"/>
      <c r="S650" s="27"/>
      <c r="T650" s="27"/>
      <c r="U650" s="27"/>
      <c r="V650" s="27" t="str">
        <f>IF(ISNA(IF((VLOOKUP($D650,Chilicookoff!$C$2:$E$37,3,0))=1,1,0)),"",VLOOKUP($D650,Chilicookoff!$C$2:$E$37,3,0))</f>
        <v/>
      </c>
      <c r="W650" s="29" t="str">
        <f>IF(ISNA(VLOOKUP($D650&amp;"",'Advisory Week'!$D$2:$E$32,2,0)),"",VLOOKUP($D650&amp;"",'Advisory Week'!$D$2:$E$32,2,0))</f>
        <v/>
      </c>
      <c r="X650" s="27"/>
      <c r="Y650" s="29" t="str">
        <f>IF(ISNA(IF((VLOOKUP($D650,'B-A-B'!$E$2:$F$70,2,0))=1,1,0)),"",VLOOKUP($D650,'B-A-B'!$E$2:$F$70,2,0))</f>
        <v/>
      </c>
      <c r="Z650" s="27"/>
      <c r="AA650" s="27"/>
      <c r="AB650" s="27" t="str">
        <f t="shared" si="0"/>
        <v/>
      </c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</row>
    <row r="651" spans="1:44" ht="15">
      <c r="A651" s="21">
        <f>Membership!$A655</f>
        <v>0</v>
      </c>
      <c r="B651" s="21">
        <f>Membership!$B655</f>
        <v>0</v>
      </c>
      <c r="C651" s="27">
        <f>Membership!$C655</f>
        <v>0</v>
      </c>
      <c r="D651" s="24">
        <f>Membership!$D655</f>
        <v>0</v>
      </c>
      <c r="E651" s="27" t="str">
        <f>IF(ISNA(VLOOKUP($D651&amp;"",'GM1'!$G$2:$H$64,2,0)),"",VLOOKUP($D651&amp;"",'GM1'!$G$2:$H$64,2,0))</f>
        <v/>
      </c>
      <c r="F651" s="24" t="str">
        <f>IF(ISNA(VLOOKUP($D651&amp;"",'GM2'!$G$2:$H$64,2,0)),"",VLOOKUP($D651&amp;"",'GM2'!$G$2:$H$64,2,0))</f>
        <v/>
      </c>
      <c r="G651" s="28" t="str">
        <f>IF(ISNA(VLOOKUP($D651&amp;"",'GM3'!$G$2:$H$20,2,0)),"",VLOOKUP($D651&amp;"",'GM3'!$G$2:$H$20,2,0))</f>
        <v/>
      </c>
      <c r="H651" s="21" t="str">
        <f>IF(ISNA(IF((VLOOKUP($D651,'SN1'!$E$2:$F$46,2,0))=1,1,0)),"",VLOOKUP($D651,'SN1'!$E$2:$F$46,2,0))</f>
        <v/>
      </c>
      <c r="I651" s="24" t="str">
        <f>IF(ISNA(IF((VLOOKUP($D651,'SN2'!$E$2:$F$51,2,0))=1,1,0)),"",VLOOKUP($D651,'SN2'!$E$2:$F$51,2,0))</f>
        <v/>
      </c>
      <c r="J651" s="24" t="str">
        <f>IF(ISNA(IF((VLOOKUP($D651,'SN3'!$E$2:$F$43,2,0))=1,2,0)),"",VLOOKUP($D651,'SN3'!$E$2:$F$43,2,0))</f>
        <v/>
      </c>
      <c r="K651" s="24" t="str">
        <f>IF(ISNA(IF((VLOOKUP($D651,'SN4'!$E$2:$F$37,2,0))=1,1,0)),"",VLOOKUP($D651,'SN4'!$E$2:$F$37,2,0))</f>
        <v/>
      </c>
      <c r="L651" s="21" t="str">
        <f>IF(ISNA(IF((VLOOKUP($D651,'GN1'!$F$2:$G$47,2,0))=1,1,0)),"",VLOOKUP($D651,'GN1'!$F$2:$G$47,2,0))</f>
        <v/>
      </c>
      <c r="M651" s="27" t="str">
        <f>IF(ISNA(IF((VLOOKUP($D651,'GN2'!$E$2:$F$37,2,0))=1,1,0)),"",VLOOKUP($D651,'GN2'!$E$2:$F$37,2,0))</f>
        <v/>
      </c>
      <c r="N651" s="27" t="str">
        <f>IF(ISNA(IF((VLOOKUP($D651,'GN3'!$E$2:$F$61,2,0))=1,1,0)),"",VLOOKUP($D651,'GN3'!$E$2:$F$61,2,0))</f>
        <v/>
      </c>
      <c r="O651" s="29" t="str">
        <f>IF(ISNA(IF((VLOOKUP($D651,'GN4'!$E$3:$F$38,2,0))=1,1,0)),"",VLOOKUP($D651,'GN4'!$E$3:$F$38,2,0))</f>
        <v/>
      </c>
      <c r="P651" s="27"/>
      <c r="Q651" s="27"/>
      <c r="R651" s="27"/>
      <c r="S651" s="27"/>
      <c r="T651" s="27"/>
      <c r="U651" s="27"/>
      <c r="V651" s="27" t="str">
        <f>IF(ISNA(IF((VLOOKUP($D651,Chilicookoff!$C$2:$E$37,3,0))=1,1,0)),"",VLOOKUP($D651,Chilicookoff!$C$2:$E$37,3,0))</f>
        <v/>
      </c>
      <c r="W651" s="29" t="str">
        <f>IF(ISNA(VLOOKUP($D651&amp;"",'Advisory Week'!$D$2:$E$32,2,0)),"",VLOOKUP($D651&amp;"",'Advisory Week'!$D$2:$E$32,2,0))</f>
        <v/>
      </c>
      <c r="X651" s="27"/>
      <c r="Y651" s="29" t="str">
        <f>IF(ISNA(IF((VLOOKUP($D651,'B-A-B'!$E$2:$F$70,2,0))=1,1,0)),"",VLOOKUP($D651,'B-A-B'!$E$2:$F$70,2,0))</f>
        <v/>
      </c>
      <c r="Z651" s="27"/>
      <c r="AA651" s="27"/>
      <c r="AB651" s="27" t="str">
        <f t="shared" si="0"/>
        <v/>
      </c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</row>
    <row r="652" spans="1:44" ht="15">
      <c r="A652" s="21">
        <f>Membership!$A656</f>
        <v>0</v>
      </c>
      <c r="B652" s="21">
        <f>Membership!$B656</f>
        <v>0</v>
      </c>
      <c r="C652" s="27">
        <f>Membership!$C656</f>
        <v>0</v>
      </c>
      <c r="D652" s="24">
        <f>Membership!$D656</f>
        <v>0</v>
      </c>
      <c r="E652" s="27" t="str">
        <f>IF(ISNA(VLOOKUP($D652&amp;"",'GM1'!$G$2:$H$64,2,0)),"",VLOOKUP($D652&amp;"",'GM1'!$G$2:$H$64,2,0))</f>
        <v/>
      </c>
      <c r="F652" s="24" t="str">
        <f>IF(ISNA(VLOOKUP($D652&amp;"",'GM2'!$G$2:$H$64,2,0)),"",VLOOKUP($D652&amp;"",'GM2'!$G$2:$H$64,2,0))</f>
        <v/>
      </c>
      <c r="G652" s="28" t="str">
        <f>IF(ISNA(VLOOKUP($D652&amp;"",'GM3'!$G$2:$H$20,2,0)),"",VLOOKUP($D652&amp;"",'GM3'!$G$2:$H$20,2,0))</f>
        <v/>
      </c>
      <c r="H652" s="21" t="str">
        <f>IF(ISNA(IF((VLOOKUP($D652,'SN1'!$E$2:$F$46,2,0))=1,1,0)),"",VLOOKUP($D652,'SN1'!$E$2:$F$46,2,0))</f>
        <v/>
      </c>
      <c r="I652" s="24" t="str">
        <f>IF(ISNA(IF((VLOOKUP($D652,'SN2'!$E$2:$F$51,2,0))=1,1,0)),"",VLOOKUP($D652,'SN2'!$E$2:$F$51,2,0))</f>
        <v/>
      </c>
      <c r="J652" s="24" t="str">
        <f>IF(ISNA(IF((VLOOKUP($D652,'SN3'!$E$2:$F$43,2,0))=1,2,0)),"",VLOOKUP($D652,'SN3'!$E$2:$F$43,2,0))</f>
        <v/>
      </c>
      <c r="K652" s="24" t="str">
        <f>IF(ISNA(IF((VLOOKUP($D652,'SN4'!$E$2:$F$37,2,0))=1,1,0)),"",VLOOKUP($D652,'SN4'!$E$2:$F$37,2,0))</f>
        <v/>
      </c>
      <c r="L652" s="21" t="str">
        <f>IF(ISNA(IF((VLOOKUP($D652,'GN1'!$F$2:$G$47,2,0))=1,1,0)),"",VLOOKUP($D652,'GN1'!$F$2:$G$47,2,0))</f>
        <v/>
      </c>
      <c r="M652" s="27" t="str">
        <f>IF(ISNA(IF((VLOOKUP($D652,'GN2'!$E$2:$F$37,2,0))=1,1,0)),"",VLOOKUP($D652,'GN2'!$E$2:$F$37,2,0))</f>
        <v/>
      </c>
      <c r="N652" s="27" t="str">
        <f>IF(ISNA(IF((VLOOKUP($D652,'GN3'!$E$2:$F$61,2,0))=1,1,0)),"",VLOOKUP($D652,'GN3'!$E$2:$F$61,2,0))</f>
        <v/>
      </c>
      <c r="O652" s="29" t="str">
        <f>IF(ISNA(IF((VLOOKUP($D652,'GN4'!$E$3:$F$38,2,0))=1,1,0)),"",VLOOKUP($D652,'GN4'!$E$3:$F$38,2,0))</f>
        <v/>
      </c>
      <c r="P652" s="27"/>
      <c r="Q652" s="27"/>
      <c r="R652" s="27"/>
      <c r="S652" s="27"/>
      <c r="T652" s="27"/>
      <c r="U652" s="27"/>
      <c r="V652" s="27" t="str">
        <f>IF(ISNA(IF((VLOOKUP($D652,Chilicookoff!$C$2:$E$37,3,0))=1,1,0)),"",VLOOKUP($D652,Chilicookoff!$C$2:$E$37,3,0))</f>
        <v/>
      </c>
      <c r="W652" s="29" t="str">
        <f>IF(ISNA(VLOOKUP($D652&amp;"",'Advisory Week'!$D$2:$E$32,2,0)),"",VLOOKUP($D652&amp;"",'Advisory Week'!$D$2:$E$32,2,0))</f>
        <v/>
      </c>
      <c r="X652" s="27"/>
      <c r="Y652" s="29" t="str">
        <f>IF(ISNA(IF((VLOOKUP($D652,'B-A-B'!$E$2:$F$70,2,0))=1,1,0)),"",VLOOKUP($D652,'B-A-B'!$E$2:$F$70,2,0))</f>
        <v/>
      </c>
      <c r="Z652" s="27"/>
      <c r="AA652" s="27"/>
      <c r="AB652" s="27" t="str">
        <f t="shared" si="0"/>
        <v/>
      </c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</row>
    <row r="653" spans="1:44" ht="15">
      <c r="A653" s="21">
        <f>Membership!$A657</f>
        <v>0</v>
      </c>
      <c r="B653" s="21">
        <f>Membership!$B657</f>
        <v>0</v>
      </c>
      <c r="C653" s="27">
        <f>Membership!$C657</f>
        <v>0</v>
      </c>
      <c r="D653" s="24">
        <f>Membership!$D657</f>
        <v>0</v>
      </c>
      <c r="E653" s="27" t="str">
        <f>IF(ISNA(VLOOKUP($D653&amp;"",'GM1'!$G$2:$H$64,2,0)),"",VLOOKUP($D653&amp;"",'GM1'!$G$2:$H$64,2,0))</f>
        <v/>
      </c>
      <c r="F653" s="24" t="str">
        <f>IF(ISNA(VLOOKUP($D653&amp;"",'GM2'!$G$2:$H$64,2,0)),"",VLOOKUP($D653&amp;"",'GM2'!$G$2:$H$64,2,0))</f>
        <v/>
      </c>
      <c r="G653" s="28" t="str">
        <f>IF(ISNA(VLOOKUP($D653&amp;"",'GM3'!$G$2:$H$20,2,0)),"",VLOOKUP($D653&amp;"",'GM3'!$G$2:$H$20,2,0))</f>
        <v/>
      </c>
      <c r="H653" s="21" t="str">
        <f>IF(ISNA(IF((VLOOKUP($D653,'SN1'!$E$2:$F$46,2,0))=1,1,0)),"",VLOOKUP($D653,'SN1'!$E$2:$F$46,2,0))</f>
        <v/>
      </c>
      <c r="I653" s="24" t="str">
        <f>IF(ISNA(IF((VLOOKUP($D653,'SN2'!$E$2:$F$51,2,0))=1,1,0)),"",VLOOKUP($D653,'SN2'!$E$2:$F$51,2,0))</f>
        <v/>
      </c>
      <c r="J653" s="24" t="str">
        <f>IF(ISNA(IF((VLOOKUP($D653,'SN3'!$E$2:$F$43,2,0))=1,2,0)),"",VLOOKUP($D653,'SN3'!$E$2:$F$43,2,0))</f>
        <v/>
      </c>
      <c r="K653" s="24" t="str">
        <f>IF(ISNA(IF((VLOOKUP($D653,'SN4'!$E$2:$F$37,2,0))=1,1,0)),"",VLOOKUP($D653,'SN4'!$E$2:$F$37,2,0))</f>
        <v/>
      </c>
      <c r="L653" s="21" t="str">
        <f>IF(ISNA(IF((VLOOKUP($D653,'GN1'!$F$2:$G$47,2,0))=1,1,0)),"",VLOOKUP($D653,'GN1'!$F$2:$G$47,2,0))</f>
        <v/>
      </c>
      <c r="M653" s="27" t="str">
        <f>IF(ISNA(IF((VLOOKUP($D653,'GN2'!$E$2:$F$37,2,0))=1,1,0)),"",VLOOKUP($D653,'GN2'!$E$2:$F$37,2,0))</f>
        <v/>
      </c>
      <c r="N653" s="27" t="str">
        <f>IF(ISNA(IF((VLOOKUP($D653,'GN3'!$E$2:$F$61,2,0))=1,1,0)),"",VLOOKUP($D653,'GN3'!$E$2:$F$61,2,0))</f>
        <v/>
      </c>
      <c r="O653" s="29" t="str">
        <f>IF(ISNA(IF((VLOOKUP($D653,'GN4'!$E$3:$F$38,2,0))=1,1,0)),"",VLOOKUP($D653,'GN4'!$E$3:$F$38,2,0))</f>
        <v/>
      </c>
      <c r="P653" s="27"/>
      <c r="Q653" s="27"/>
      <c r="R653" s="27"/>
      <c r="S653" s="27"/>
      <c r="T653" s="27"/>
      <c r="U653" s="27"/>
      <c r="V653" s="27" t="str">
        <f>IF(ISNA(IF((VLOOKUP($D653,Chilicookoff!$C$2:$E$37,3,0))=1,1,0)),"",VLOOKUP($D653,Chilicookoff!$C$2:$E$37,3,0))</f>
        <v/>
      </c>
      <c r="W653" s="29" t="str">
        <f>IF(ISNA(VLOOKUP($D653&amp;"",'Advisory Week'!$D$2:$E$32,2,0)),"",VLOOKUP($D653&amp;"",'Advisory Week'!$D$2:$E$32,2,0))</f>
        <v/>
      </c>
      <c r="X653" s="27"/>
      <c r="Y653" s="29" t="str">
        <f>IF(ISNA(IF((VLOOKUP($D653,'B-A-B'!$E$2:$F$70,2,0))=1,1,0)),"",VLOOKUP($D653,'B-A-B'!$E$2:$F$70,2,0))</f>
        <v/>
      </c>
      <c r="Z653" s="27"/>
      <c r="AA653" s="27"/>
      <c r="AB653" s="27" t="str">
        <f t="shared" si="0"/>
        <v/>
      </c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</row>
    <row r="654" spans="1:44" ht="15">
      <c r="A654" s="21">
        <f>Membership!$A658</f>
        <v>0</v>
      </c>
      <c r="B654" s="21">
        <f>Membership!$B658</f>
        <v>0</v>
      </c>
      <c r="C654" s="27">
        <f>Membership!$C658</f>
        <v>0</v>
      </c>
      <c r="D654" s="24">
        <f>Membership!$D658</f>
        <v>0</v>
      </c>
      <c r="E654" s="27" t="str">
        <f>IF(ISNA(VLOOKUP($D654&amp;"",'GM1'!$G$2:$H$64,2,0)),"",VLOOKUP($D654&amp;"",'GM1'!$G$2:$H$64,2,0))</f>
        <v/>
      </c>
      <c r="F654" s="24" t="str">
        <f>IF(ISNA(VLOOKUP($D654&amp;"",'GM2'!$G$2:$H$64,2,0)),"",VLOOKUP($D654&amp;"",'GM2'!$G$2:$H$64,2,0))</f>
        <v/>
      </c>
      <c r="G654" s="28" t="str">
        <f>IF(ISNA(VLOOKUP($D654&amp;"",'GM3'!$G$2:$H$20,2,0)),"",VLOOKUP($D654&amp;"",'GM3'!$G$2:$H$20,2,0))</f>
        <v/>
      </c>
      <c r="H654" s="21" t="str">
        <f>IF(ISNA(IF((VLOOKUP($D654,'SN1'!$E$2:$F$46,2,0))=1,1,0)),"",VLOOKUP($D654,'SN1'!$E$2:$F$46,2,0))</f>
        <v/>
      </c>
      <c r="I654" s="24" t="str">
        <f>IF(ISNA(IF((VLOOKUP($D654,'SN2'!$E$2:$F$51,2,0))=1,1,0)),"",VLOOKUP($D654,'SN2'!$E$2:$F$51,2,0))</f>
        <v/>
      </c>
      <c r="J654" s="24" t="str">
        <f>IF(ISNA(IF((VLOOKUP($D654,'SN3'!$E$2:$F$43,2,0))=1,2,0)),"",VLOOKUP($D654,'SN3'!$E$2:$F$43,2,0))</f>
        <v/>
      </c>
      <c r="K654" s="24" t="str">
        <f>IF(ISNA(IF((VLOOKUP($D654,'SN4'!$E$2:$F$37,2,0))=1,1,0)),"",VLOOKUP($D654,'SN4'!$E$2:$F$37,2,0))</f>
        <v/>
      </c>
      <c r="L654" s="21" t="str">
        <f>IF(ISNA(IF((VLOOKUP($D654,'GN1'!$F$2:$G$47,2,0))=1,1,0)),"",VLOOKUP($D654,'GN1'!$F$2:$G$47,2,0))</f>
        <v/>
      </c>
      <c r="M654" s="27" t="str">
        <f>IF(ISNA(IF((VLOOKUP($D654,'GN2'!$E$2:$F$37,2,0))=1,1,0)),"",VLOOKUP($D654,'GN2'!$E$2:$F$37,2,0))</f>
        <v/>
      </c>
      <c r="N654" s="27" t="str">
        <f>IF(ISNA(IF((VLOOKUP($D654,'GN3'!$E$2:$F$61,2,0))=1,1,0)),"",VLOOKUP($D654,'GN3'!$E$2:$F$61,2,0))</f>
        <v/>
      </c>
      <c r="O654" s="29" t="str">
        <f>IF(ISNA(IF((VLOOKUP($D654,'GN4'!$E$3:$F$38,2,0))=1,1,0)),"",VLOOKUP($D654,'GN4'!$E$3:$F$38,2,0))</f>
        <v/>
      </c>
      <c r="P654" s="27"/>
      <c r="Q654" s="27"/>
      <c r="R654" s="27"/>
      <c r="S654" s="27"/>
      <c r="T654" s="27"/>
      <c r="U654" s="27"/>
      <c r="V654" s="27" t="str">
        <f>IF(ISNA(IF((VLOOKUP($D654,Chilicookoff!$C$2:$E$37,3,0))=1,1,0)),"",VLOOKUP($D654,Chilicookoff!$C$2:$E$37,3,0))</f>
        <v/>
      </c>
      <c r="W654" s="29" t="str">
        <f>IF(ISNA(VLOOKUP($D654&amp;"",'Advisory Week'!$D$2:$E$32,2,0)),"",VLOOKUP($D654&amp;"",'Advisory Week'!$D$2:$E$32,2,0))</f>
        <v/>
      </c>
      <c r="X654" s="27"/>
      <c r="Y654" s="29" t="str">
        <f>IF(ISNA(IF((VLOOKUP($D654,'B-A-B'!$E$2:$F$70,2,0))=1,1,0)),"",VLOOKUP($D654,'B-A-B'!$E$2:$F$70,2,0))</f>
        <v/>
      </c>
      <c r="Z654" s="27"/>
      <c r="AA654" s="27"/>
      <c r="AB654" s="27" t="str">
        <f t="shared" si="0"/>
        <v/>
      </c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</row>
    <row r="655" spans="1:44" ht="15">
      <c r="A655" s="21">
        <f>Membership!$A659</f>
        <v>0</v>
      </c>
      <c r="B655" s="21">
        <f>Membership!$B659</f>
        <v>0</v>
      </c>
      <c r="C655" s="27">
        <f>Membership!$C659</f>
        <v>0</v>
      </c>
      <c r="D655" s="24">
        <f>Membership!$D659</f>
        <v>0</v>
      </c>
      <c r="E655" s="27" t="str">
        <f>IF(ISNA(VLOOKUP($D655&amp;"",'GM1'!$G$2:$H$64,2,0)),"",VLOOKUP($D655&amp;"",'GM1'!$G$2:$H$64,2,0))</f>
        <v/>
      </c>
      <c r="F655" s="24" t="str">
        <f>IF(ISNA(VLOOKUP($D655&amp;"",'GM2'!$G$2:$H$64,2,0)),"",VLOOKUP($D655&amp;"",'GM2'!$G$2:$H$64,2,0))</f>
        <v/>
      </c>
      <c r="G655" s="28" t="str">
        <f>IF(ISNA(VLOOKUP($D655&amp;"",'GM3'!$G$2:$H$20,2,0)),"",VLOOKUP($D655&amp;"",'GM3'!$G$2:$H$20,2,0))</f>
        <v/>
      </c>
      <c r="H655" s="21" t="str">
        <f>IF(ISNA(IF((VLOOKUP($D655,'SN1'!$E$2:$F$46,2,0))=1,1,0)),"",VLOOKUP($D655,'SN1'!$E$2:$F$46,2,0))</f>
        <v/>
      </c>
      <c r="I655" s="24" t="str">
        <f>IF(ISNA(IF((VLOOKUP($D655,'SN2'!$E$2:$F$51,2,0))=1,1,0)),"",VLOOKUP($D655,'SN2'!$E$2:$F$51,2,0))</f>
        <v/>
      </c>
      <c r="J655" s="24" t="str">
        <f>IF(ISNA(IF((VLOOKUP($D655,'SN3'!$E$2:$F$43,2,0))=1,2,0)),"",VLOOKUP($D655,'SN3'!$E$2:$F$43,2,0))</f>
        <v/>
      </c>
      <c r="K655" s="24" t="str">
        <f>IF(ISNA(IF((VLOOKUP($D655,'SN4'!$E$2:$F$37,2,0))=1,1,0)),"",VLOOKUP($D655,'SN4'!$E$2:$F$37,2,0))</f>
        <v/>
      </c>
      <c r="L655" s="21" t="str">
        <f>IF(ISNA(IF((VLOOKUP($D655,'GN1'!$F$2:$G$47,2,0))=1,1,0)),"",VLOOKUP($D655,'GN1'!$F$2:$G$47,2,0))</f>
        <v/>
      </c>
      <c r="M655" s="27" t="str">
        <f>IF(ISNA(IF((VLOOKUP($D655,'GN2'!$E$2:$F$37,2,0))=1,1,0)),"",VLOOKUP($D655,'GN2'!$E$2:$F$37,2,0))</f>
        <v/>
      </c>
      <c r="N655" s="27" t="str">
        <f>IF(ISNA(IF((VLOOKUP($D655,'GN3'!$E$2:$F$61,2,0))=1,1,0)),"",VLOOKUP($D655,'GN3'!$E$2:$F$61,2,0))</f>
        <v/>
      </c>
      <c r="O655" s="29" t="str">
        <f>IF(ISNA(IF((VLOOKUP($D655,'GN4'!$E$3:$F$38,2,0))=1,1,0)),"",VLOOKUP($D655,'GN4'!$E$3:$F$38,2,0))</f>
        <v/>
      </c>
      <c r="P655" s="27"/>
      <c r="Q655" s="27"/>
      <c r="R655" s="27"/>
      <c r="S655" s="27"/>
      <c r="T655" s="27"/>
      <c r="U655" s="27"/>
      <c r="V655" s="27" t="str">
        <f>IF(ISNA(IF((VLOOKUP($D655,Chilicookoff!$C$2:$E$37,3,0))=1,1,0)),"",VLOOKUP($D655,Chilicookoff!$C$2:$E$37,3,0))</f>
        <v/>
      </c>
      <c r="W655" s="29" t="str">
        <f>IF(ISNA(VLOOKUP($D655&amp;"",'Advisory Week'!$D$2:$E$32,2,0)),"",VLOOKUP($D655&amp;"",'Advisory Week'!$D$2:$E$32,2,0))</f>
        <v/>
      </c>
      <c r="X655" s="27"/>
      <c r="Y655" s="29" t="str">
        <f>IF(ISNA(IF((VLOOKUP($D655,'B-A-B'!$E$2:$F$70,2,0))=1,1,0)),"",VLOOKUP($D655,'B-A-B'!$E$2:$F$70,2,0))</f>
        <v/>
      </c>
      <c r="Z655" s="27"/>
      <c r="AA655" s="27"/>
      <c r="AB655" s="27" t="str">
        <f t="shared" si="0"/>
        <v/>
      </c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</row>
    <row r="656" spans="1:44" ht="15">
      <c r="A656" s="21">
        <f>Membership!$A660</f>
        <v>0</v>
      </c>
      <c r="B656" s="21">
        <f>Membership!$B660</f>
        <v>0</v>
      </c>
      <c r="C656" s="27">
        <f>Membership!$C660</f>
        <v>0</v>
      </c>
      <c r="D656" s="24">
        <f>Membership!$D660</f>
        <v>0</v>
      </c>
      <c r="E656" s="27" t="str">
        <f>IF(ISNA(VLOOKUP($D656&amp;"",'GM1'!$G$2:$H$64,2,0)),"",VLOOKUP($D656&amp;"",'GM1'!$G$2:$H$64,2,0))</f>
        <v/>
      </c>
      <c r="F656" s="24" t="str">
        <f>IF(ISNA(VLOOKUP($D656&amp;"",'GM2'!$G$2:$H$64,2,0)),"",VLOOKUP($D656&amp;"",'GM2'!$G$2:$H$64,2,0))</f>
        <v/>
      </c>
      <c r="G656" s="28" t="str">
        <f>IF(ISNA(VLOOKUP($D656&amp;"",'GM3'!$G$2:$H$20,2,0)),"",VLOOKUP($D656&amp;"",'GM3'!$G$2:$H$20,2,0))</f>
        <v/>
      </c>
      <c r="H656" s="21" t="str">
        <f>IF(ISNA(IF((VLOOKUP($D656,'SN1'!$E$2:$F$46,2,0))=1,1,0)),"",VLOOKUP($D656,'SN1'!$E$2:$F$46,2,0))</f>
        <v/>
      </c>
      <c r="I656" s="24" t="str">
        <f>IF(ISNA(IF((VLOOKUP($D656,'SN2'!$E$2:$F$51,2,0))=1,1,0)),"",VLOOKUP($D656,'SN2'!$E$2:$F$51,2,0))</f>
        <v/>
      </c>
      <c r="J656" s="24" t="str">
        <f>IF(ISNA(IF((VLOOKUP($D656,'SN3'!$E$2:$F$43,2,0))=1,2,0)),"",VLOOKUP($D656,'SN3'!$E$2:$F$43,2,0))</f>
        <v/>
      </c>
      <c r="K656" s="24" t="str">
        <f>IF(ISNA(IF((VLOOKUP($D656,'SN4'!$E$2:$F$37,2,0))=1,1,0)),"",VLOOKUP($D656,'SN4'!$E$2:$F$37,2,0))</f>
        <v/>
      </c>
      <c r="L656" s="21" t="str">
        <f>IF(ISNA(IF((VLOOKUP($D656,'GN1'!$F$2:$G$47,2,0))=1,1,0)),"",VLOOKUP($D656,'GN1'!$F$2:$G$47,2,0))</f>
        <v/>
      </c>
      <c r="M656" s="27" t="str">
        <f>IF(ISNA(IF((VLOOKUP($D656,'GN2'!$E$2:$F$37,2,0))=1,1,0)),"",VLOOKUP($D656,'GN2'!$E$2:$F$37,2,0))</f>
        <v/>
      </c>
      <c r="N656" s="27" t="str">
        <f>IF(ISNA(IF((VLOOKUP($D656,'GN3'!$E$2:$F$61,2,0))=1,1,0)),"",VLOOKUP($D656,'GN3'!$E$2:$F$61,2,0))</f>
        <v/>
      </c>
      <c r="O656" s="29" t="str">
        <f>IF(ISNA(IF((VLOOKUP($D656,'GN4'!$E$3:$F$38,2,0))=1,1,0)),"",VLOOKUP($D656,'GN4'!$E$3:$F$38,2,0))</f>
        <v/>
      </c>
      <c r="P656" s="27"/>
      <c r="Q656" s="27"/>
      <c r="R656" s="27"/>
      <c r="S656" s="27"/>
      <c r="T656" s="27"/>
      <c r="U656" s="27"/>
      <c r="V656" s="27" t="str">
        <f>IF(ISNA(IF((VLOOKUP($D656,Chilicookoff!$C$2:$E$37,3,0))=1,1,0)),"",VLOOKUP($D656,Chilicookoff!$C$2:$E$37,3,0))</f>
        <v/>
      </c>
      <c r="W656" s="29" t="str">
        <f>IF(ISNA(VLOOKUP($D656&amp;"",'Advisory Week'!$D$2:$E$32,2,0)),"",VLOOKUP($D656&amp;"",'Advisory Week'!$D$2:$E$32,2,0))</f>
        <v/>
      </c>
      <c r="X656" s="27"/>
      <c r="Y656" s="29" t="str">
        <f>IF(ISNA(IF((VLOOKUP($D656,'B-A-B'!$E$2:$F$70,2,0))=1,1,0)),"",VLOOKUP($D656,'B-A-B'!$E$2:$F$70,2,0))</f>
        <v/>
      </c>
      <c r="Z656" s="27"/>
      <c r="AA656" s="27"/>
      <c r="AB656" s="27" t="str">
        <f t="shared" si="0"/>
        <v/>
      </c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</row>
    <row r="657" spans="1:44" ht="15">
      <c r="A657" s="21">
        <f>Membership!$A661</f>
        <v>0</v>
      </c>
      <c r="B657" s="21">
        <f>Membership!$B661</f>
        <v>0</v>
      </c>
      <c r="C657" s="27">
        <f>Membership!$C661</f>
        <v>0</v>
      </c>
      <c r="D657" s="24">
        <f>Membership!$D661</f>
        <v>0</v>
      </c>
      <c r="E657" s="27" t="str">
        <f>IF(ISNA(VLOOKUP($D657&amp;"",'GM1'!$G$2:$H$64,2,0)),"",VLOOKUP($D657&amp;"",'GM1'!$G$2:$H$64,2,0))</f>
        <v/>
      </c>
      <c r="F657" s="24" t="str">
        <f>IF(ISNA(VLOOKUP($D657&amp;"",'GM2'!$G$2:$H$64,2,0)),"",VLOOKUP($D657&amp;"",'GM2'!$G$2:$H$64,2,0))</f>
        <v/>
      </c>
      <c r="G657" s="28" t="str">
        <f>IF(ISNA(VLOOKUP($D657&amp;"",'GM3'!$G$2:$H$20,2,0)),"",VLOOKUP($D657&amp;"",'GM3'!$G$2:$H$20,2,0))</f>
        <v/>
      </c>
      <c r="H657" s="21" t="str">
        <f>IF(ISNA(IF((VLOOKUP($D657,'SN1'!$E$2:$F$46,2,0))=1,1,0)),"",VLOOKUP($D657,'SN1'!$E$2:$F$46,2,0))</f>
        <v/>
      </c>
      <c r="I657" s="24" t="str">
        <f>IF(ISNA(IF((VLOOKUP($D657,'SN2'!$E$2:$F$51,2,0))=1,1,0)),"",VLOOKUP($D657,'SN2'!$E$2:$F$51,2,0))</f>
        <v/>
      </c>
      <c r="J657" s="24" t="str">
        <f>IF(ISNA(IF((VLOOKUP($D657,'SN3'!$E$2:$F$43,2,0))=1,2,0)),"",VLOOKUP($D657,'SN3'!$E$2:$F$43,2,0))</f>
        <v/>
      </c>
      <c r="K657" s="24" t="str">
        <f>IF(ISNA(IF((VLOOKUP($D657,'SN4'!$E$2:$F$37,2,0))=1,1,0)),"",VLOOKUP($D657,'SN4'!$E$2:$F$37,2,0))</f>
        <v/>
      </c>
      <c r="L657" s="21" t="str">
        <f>IF(ISNA(IF((VLOOKUP($D657,'GN1'!$F$2:$G$47,2,0))=1,1,0)),"",VLOOKUP($D657,'GN1'!$F$2:$G$47,2,0))</f>
        <v/>
      </c>
      <c r="M657" s="27" t="str">
        <f>IF(ISNA(IF((VLOOKUP($D657,'GN2'!$E$2:$F$37,2,0))=1,1,0)),"",VLOOKUP($D657,'GN2'!$E$2:$F$37,2,0))</f>
        <v/>
      </c>
      <c r="N657" s="27" t="str">
        <f>IF(ISNA(IF((VLOOKUP($D657,'GN3'!$E$2:$F$61,2,0))=1,1,0)),"",VLOOKUP($D657,'GN3'!$E$2:$F$61,2,0))</f>
        <v/>
      </c>
      <c r="O657" s="29" t="str">
        <f>IF(ISNA(IF((VLOOKUP($D657,'GN4'!$E$3:$F$38,2,0))=1,1,0)),"",VLOOKUP($D657,'GN4'!$E$3:$F$38,2,0))</f>
        <v/>
      </c>
      <c r="P657" s="27"/>
      <c r="Q657" s="27"/>
      <c r="R657" s="27"/>
      <c r="S657" s="27"/>
      <c r="T657" s="27"/>
      <c r="U657" s="27"/>
      <c r="V657" s="27" t="str">
        <f>IF(ISNA(IF((VLOOKUP($D657,Chilicookoff!$C$2:$E$37,3,0))=1,1,0)),"",VLOOKUP($D657,Chilicookoff!$C$2:$E$37,3,0))</f>
        <v/>
      </c>
      <c r="W657" s="29" t="str">
        <f>IF(ISNA(VLOOKUP($D657&amp;"",'Advisory Week'!$D$2:$E$32,2,0)),"",VLOOKUP($D657&amp;"",'Advisory Week'!$D$2:$E$32,2,0))</f>
        <v/>
      </c>
      <c r="X657" s="27"/>
      <c r="Y657" s="29" t="str">
        <f>IF(ISNA(IF((VLOOKUP($D657,'B-A-B'!$E$2:$F$70,2,0))=1,1,0)),"",VLOOKUP($D657,'B-A-B'!$E$2:$F$70,2,0))</f>
        <v/>
      </c>
      <c r="Z657" s="27"/>
      <c r="AA657" s="27"/>
      <c r="AB657" s="27" t="str">
        <f t="shared" si="0"/>
        <v/>
      </c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</row>
    <row r="658" spans="1:44" ht="15">
      <c r="A658" s="21">
        <f>Membership!$A662</f>
        <v>0</v>
      </c>
      <c r="B658" s="21">
        <f>Membership!$B662</f>
        <v>0</v>
      </c>
      <c r="C658" s="27">
        <f>Membership!$C662</f>
        <v>0</v>
      </c>
      <c r="D658" s="24">
        <f>Membership!$D662</f>
        <v>0</v>
      </c>
      <c r="E658" s="27" t="str">
        <f>IF(ISNA(VLOOKUP($D658&amp;"",'GM1'!$G$2:$H$64,2,0)),"",VLOOKUP($D658&amp;"",'GM1'!$G$2:$H$64,2,0))</f>
        <v/>
      </c>
      <c r="F658" s="24" t="str">
        <f>IF(ISNA(VLOOKUP($D658&amp;"",'GM2'!$G$2:$H$64,2,0)),"",VLOOKUP($D658&amp;"",'GM2'!$G$2:$H$64,2,0))</f>
        <v/>
      </c>
      <c r="G658" s="28" t="str">
        <f>IF(ISNA(VLOOKUP($D658&amp;"",'GM3'!$G$2:$H$20,2,0)),"",VLOOKUP($D658&amp;"",'GM3'!$G$2:$H$20,2,0))</f>
        <v/>
      </c>
      <c r="H658" s="21" t="str">
        <f>IF(ISNA(IF((VLOOKUP($D658,'SN1'!$E$2:$F$46,2,0))=1,1,0)),"",VLOOKUP($D658,'SN1'!$E$2:$F$46,2,0))</f>
        <v/>
      </c>
      <c r="I658" s="24" t="str">
        <f>IF(ISNA(IF((VLOOKUP($D658,'SN2'!$E$2:$F$51,2,0))=1,1,0)),"",VLOOKUP($D658,'SN2'!$E$2:$F$51,2,0))</f>
        <v/>
      </c>
      <c r="J658" s="24" t="str">
        <f>IF(ISNA(IF((VLOOKUP($D658,'SN3'!$E$2:$F$43,2,0))=1,2,0)),"",VLOOKUP($D658,'SN3'!$E$2:$F$43,2,0))</f>
        <v/>
      </c>
      <c r="K658" s="24" t="str">
        <f>IF(ISNA(IF((VLOOKUP($D658,'SN4'!$E$2:$F$37,2,0))=1,1,0)),"",VLOOKUP($D658,'SN4'!$E$2:$F$37,2,0))</f>
        <v/>
      </c>
      <c r="L658" s="21" t="str">
        <f>IF(ISNA(IF((VLOOKUP($D658,'GN1'!$F$2:$G$47,2,0))=1,1,0)),"",VLOOKUP($D658,'GN1'!$F$2:$G$47,2,0))</f>
        <v/>
      </c>
      <c r="M658" s="27" t="str">
        <f>IF(ISNA(IF((VLOOKUP($D658,'GN2'!$E$2:$F$37,2,0))=1,1,0)),"",VLOOKUP($D658,'GN2'!$E$2:$F$37,2,0))</f>
        <v/>
      </c>
      <c r="N658" s="27" t="str">
        <f>IF(ISNA(IF((VLOOKUP($D658,'GN3'!$E$2:$F$61,2,0))=1,1,0)),"",VLOOKUP($D658,'GN3'!$E$2:$F$61,2,0))</f>
        <v/>
      </c>
      <c r="O658" s="29" t="str">
        <f>IF(ISNA(IF((VLOOKUP($D658,'GN4'!$E$3:$F$38,2,0))=1,1,0)),"",VLOOKUP($D658,'GN4'!$E$3:$F$38,2,0))</f>
        <v/>
      </c>
      <c r="P658" s="27"/>
      <c r="Q658" s="27"/>
      <c r="R658" s="27"/>
      <c r="S658" s="27"/>
      <c r="T658" s="27"/>
      <c r="U658" s="27"/>
      <c r="V658" s="27" t="str">
        <f>IF(ISNA(IF((VLOOKUP($D658,Chilicookoff!$C$2:$E$37,3,0))=1,1,0)),"",VLOOKUP($D658,Chilicookoff!$C$2:$E$37,3,0))</f>
        <v/>
      </c>
      <c r="W658" s="29" t="str">
        <f>IF(ISNA(VLOOKUP($D658&amp;"",'Advisory Week'!$D$2:$E$32,2,0)),"",VLOOKUP($D658&amp;"",'Advisory Week'!$D$2:$E$32,2,0))</f>
        <v/>
      </c>
      <c r="X658" s="27"/>
      <c r="Y658" s="29" t="str">
        <f>IF(ISNA(IF((VLOOKUP($D658,'B-A-B'!$E$2:$F$70,2,0))=1,1,0)),"",VLOOKUP($D658,'B-A-B'!$E$2:$F$70,2,0))</f>
        <v/>
      </c>
      <c r="Z658" s="27"/>
      <c r="AA658" s="27"/>
      <c r="AB658" s="27" t="str">
        <f t="shared" si="0"/>
        <v/>
      </c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</row>
    <row r="659" spans="1:44" ht="15">
      <c r="A659" s="21">
        <f>Membership!$A663</f>
        <v>0</v>
      </c>
      <c r="B659" s="21">
        <f>Membership!$B663</f>
        <v>0</v>
      </c>
      <c r="C659" s="27">
        <f>Membership!$C663</f>
        <v>0</v>
      </c>
      <c r="D659" s="24">
        <f>Membership!$D663</f>
        <v>0</v>
      </c>
      <c r="E659" s="27" t="str">
        <f>IF(ISNA(VLOOKUP($D659&amp;"",'GM1'!$G$2:$H$64,2,0)),"",VLOOKUP($D659&amp;"",'GM1'!$G$2:$H$64,2,0))</f>
        <v/>
      </c>
      <c r="F659" s="24" t="str">
        <f>IF(ISNA(VLOOKUP($D659&amp;"",'GM2'!$G$2:$H$64,2,0)),"",VLOOKUP($D659&amp;"",'GM2'!$G$2:$H$64,2,0))</f>
        <v/>
      </c>
      <c r="G659" s="28" t="str">
        <f>IF(ISNA(VLOOKUP($D659&amp;"",'GM3'!$G$2:$H$20,2,0)),"",VLOOKUP($D659&amp;"",'GM3'!$G$2:$H$20,2,0))</f>
        <v/>
      </c>
      <c r="H659" s="21" t="str">
        <f>IF(ISNA(IF((VLOOKUP($D659,'SN1'!$E$2:$F$46,2,0))=1,1,0)),"",VLOOKUP($D659,'SN1'!$E$2:$F$46,2,0))</f>
        <v/>
      </c>
      <c r="I659" s="24" t="str">
        <f>IF(ISNA(IF((VLOOKUP($D659,'SN2'!$E$2:$F$51,2,0))=1,1,0)),"",VLOOKUP($D659,'SN2'!$E$2:$F$51,2,0))</f>
        <v/>
      </c>
      <c r="J659" s="24" t="str">
        <f>IF(ISNA(IF((VLOOKUP($D659,'SN3'!$E$2:$F$43,2,0))=1,2,0)),"",VLOOKUP($D659,'SN3'!$E$2:$F$43,2,0))</f>
        <v/>
      </c>
      <c r="K659" s="24" t="str">
        <f>IF(ISNA(IF((VLOOKUP($D659,'SN4'!$E$2:$F$37,2,0))=1,1,0)),"",VLOOKUP($D659,'SN4'!$E$2:$F$37,2,0))</f>
        <v/>
      </c>
      <c r="L659" s="21" t="str">
        <f>IF(ISNA(IF((VLOOKUP($D659,'GN1'!$F$2:$G$47,2,0))=1,1,0)),"",VLOOKUP($D659,'GN1'!$F$2:$G$47,2,0))</f>
        <v/>
      </c>
      <c r="M659" s="27" t="str">
        <f>IF(ISNA(IF((VLOOKUP($D659,'GN2'!$E$2:$F$37,2,0))=1,1,0)),"",VLOOKUP($D659,'GN2'!$E$2:$F$37,2,0))</f>
        <v/>
      </c>
      <c r="N659" s="27" t="str">
        <f>IF(ISNA(IF((VLOOKUP($D659,'GN3'!$E$2:$F$61,2,0))=1,1,0)),"",VLOOKUP($D659,'GN3'!$E$2:$F$61,2,0))</f>
        <v/>
      </c>
      <c r="O659" s="29" t="str">
        <f>IF(ISNA(IF((VLOOKUP($D659,'GN4'!$E$3:$F$38,2,0))=1,1,0)),"",VLOOKUP($D659,'GN4'!$E$3:$F$38,2,0))</f>
        <v/>
      </c>
      <c r="P659" s="27"/>
      <c r="Q659" s="27"/>
      <c r="R659" s="27"/>
      <c r="S659" s="27"/>
      <c r="T659" s="27"/>
      <c r="U659" s="27"/>
      <c r="V659" s="27" t="str">
        <f>IF(ISNA(IF((VLOOKUP($D659,Chilicookoff!$C$2:$E$37,3,0))=1,1,0)),"",VLOOKUP($D659,Chilicookoff!$C$2:$E$37,3,0))</f>
        <v/>
      </c>
      <c r="W659" s="29" t="str">
        <f>IF(ISNA(VLOOKUP($D659&amp;"",'Advisory Week'!$D$2:$E$32,2,0)),"",VLOOKUP($D659&amp;"",'Advisory Week'!$D$2:$E$32,2,0))</f>
        <v/>
      </c>
      <c r="X659" s="27"/>
      <c r="Y659" s="29" t="str">
        <f>IF(ISNA(IF((VLOOKUP($D659,'B-A-B'!$E$2:$F$70,2,0))=1,1,0)),"",VLOOKUP($D659,'B-A-B'!$E$2:$F$70,2,0))</f>
        <v/>
      </c>
      <c r="Z659" s="27"/>
      <c r="AA659" s="27"/>
      <c r="AB659" s="27" t="str">
        <f t="shared" si="0"/>
        <v/>
      </c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</row>
    <row r="660" spans="1:44" ht="15">
      <c r="A660" s="21">
        <f>Membership!$A664</f>
        <v>0</v>
      </c>
      <c r="B660" s="21">
        <f>Membership!$B664</f>
        <v>0</v>
      </c>
      <c r="C660" s="27">
        <f>Membership!$C664</f>
        <v>0</v>
      </c>
      <c r="D660" s="24">
        <f>Membership!$D664</f>
        <v>0</v>
      </c>
      <c r="E660" s="27" t="str">
        <f>IF(ISNA(VLOOKUP($D660&amp;"",'GM1'!$G$2:$H$64,2,0)),"",VLOOKUP($D660&amp;"",'GM1'!$G$2:$H$64,2,0))</f>
        <v/>
      </c>
      <c r="F660" s="24" t="str">
        <f>IF(ISNA(VLOOKUP($D660&amp;"",'GM2'!$G$2:$H$64,2,0)),"",VLOOKUP($D660&amp;"",'GM2'!$G$2:$H$64,2,0))</f>
        <v/>
      </c>
      <c r="G660" s="28" t="str">
        <f>IF(ISNA(VLOOKUP($D660&amp;"",'GM3'!$G$2:$H$20,2,0)),"",VLOOKUP($D660&amp;"",'GM3'!$G$2:$H$20,2,0))</f>
        <v/>
      </c>
      <c r="H660" s="21" t="str">
        <f>IF(ISNA(IF((VLOOKUP($D660,'SN1'!$E$2:$F$46,2,0))=1,1,0)),"",VLOOKUP($D660,'SN1'!$E$2:$F$46,2,0))</f>
        <v/>
      </c>
      <c r="I660" s="24" t="str">
        <f>IF(ISNA(IF((VLOOKUP($D660,'SN2'!$E$2:$F$51,2,0))=1,1,0)),"",VLOOKUP($D660,'SN2'!$E$2:$F$51,2,0))</f>
        <v/>
      </c>
      <c r="J660" s="24" t="str">
        <f>IF(ISNA(IF((VLOOKUP($D660,'SN3'!$E$2:$F$43,2,0))=1,2,0)),"",VLOOKUP($D660,'SN3'!$E$2:$F$43,2,0))</f>
        <v/>
      </c>
      <c r="K660" s="24" t="str">
        <f>IF(ISNA(IF((VLOOKUP($D660,'SN4'!$E$2:$F$37,2,0))=1,1,0)),"",VLOOKUP($D660,'SN4'!$E$2:$F$37,2,0))</f>
        <v/>
      </c>
      <c r="L660" s="21" t="str">
        <f>IF(ISNA(IF((VLOOKUP($D660,'GN1'!$F$2:$G$47,2,0))=1,1,0)),"",VLOOKUP($D660,'GN1'!$F$2:$G$47,2,0))</f>
        <v/>
      </c>
      <c r="M660" s="27" t="str">
        <f>IF(ISNA(IF((VLOOKUP($D660,'GN2'!$E$2:$F$37,2,0))=1,1,0)),"",VLOOKUP($D660,'GN2'!$E$2:$F$37,2,0))</f>
        <v/>
      </c>
      <c r="N660" s="27" t="str">
        <f>IF(ISNA(IF((VLOOKUP($D660,'GN3'!$E$2:$F$61,2,0))=1,1,0)),"",VLOOKUP($D660,'GN3'!$E$2:$F$61,2,0))</f>
        <v/>
      </c>
      <c r="O660" s="29" t="str">
        <f>IF(ISNA(IF((VLOOKUP($D660,'GN4'!$E$3:$F$38,2,0))=1,1,0)),"",VLOOKUP($D660,'GN4'!$E$3:$F$38,2,0))</f>
        <v/>
      </c>
      <c r="P660" s="27"/>
      <c r="Q660" s="27"/>
      <c r="R660" s="27"/>
      <c r="S660" s="27"/>
      <c r="T660" s="27"/>
      <c r="U660" s="27"/>
      <c r="V660" s="27" t="str">
        <f>IF(ISNA(IF((VLOOKUP($D660,Chilicookoff!$C$2:$E$37,3,0))=1,1,0)),"",VLOOKUP($D660,Chilicookoff!$C$2:$E$37,3,0))</f>
        <v/>
      </c>
      <c r="W660" s="29" t="str">
        <f>IF(ISNA(VLOOKUP($D660&amp;"",'Advisory Week'!$D$2:$E$32,2,0)),"",VLOOKUP($D660&amp;"",'Advisory Week'!$D$2:$E$32,2,0))</f>
        <v/>
      </c>
      <c r="X660" s="27"/>
      <c r="Y660" s="29" t="str">
        <f>IF(ISNA(IF((VLOOKUP($D660,'B-A-B'!$E$2:$F$70,2,0))=1,1,0)),"",VLOOKUP($D660,'B-A-B'!$E$2:$F$70,2,0))</f>
        <v/>
      </c>
      <c r="Z660" s="27"/>
      <c r="AA660" s="27"/>
      <c r="AB660" s="27" t="str">
        <f t="shared" si="0"/>
        <v/>
      </c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</row>
    <row r="661" spans="1:44" ht="15">
      <c r="A661" s="21">
        <f>Membership!$A665</f>
        <v>0</v>
      </c>
      <c r="B661" s="21">
        <f>Membership!$B665</f>
        <v>0</v>
      </c>
      <c r="C661" s="27">
        <f>Membership!$C665</f>
        <v>0</v>
      </c>
      <c r="D661" s="24">
        <f>Membership!$D665</f>
        <v>0</v>
      </c>
      <c r="E661" s="27" t="str">
        <f>IF(ISNA(VLOOKUP($D661&amp;"",'GM1'!$G$2:$H$64,2,0)),"",VLOOKUP($D661&amp;"",'GM1'!$G$2:$H$64,2,0))</f>
        <v/>
      </c>
      <c r="F661" s="24" t="str">
        <f>IF(ISNA(VLOOKUP($D661&amp;"",'GM2'!$G$2:$H$64,2,0)),"",VLOOKUP($D661&amp;"",'GM2'!$G$2:$H$64,2,0))</f>
        <v/>
      </c>
      <c r="G661" s="28" t="str">
        <f>IF(ISNA(VLOOKUP($D661&amp;"",'GM3'!$G$2:$H$20,2,0)),"",VLOOKUP($D661&amp;"",'GM3'!$G$2:$H$20,2,0))</f>
        <v/>
      </c>
      <c r="H661" s="21" t="str">
        <f>IF(ISNA(IF((VLOOKUP($D661,'SN1'!$E$2:$F$46,2,0))=1,1,0)),"",VLOOKUP($D661,'SN1'!$E$2:$F$46,2,0))</f>
        <v/>
      </c>
      <c r="I661" s="24" t="str">
        <f>IF(ISNA(IF((VLOOKUP($D661,'SN2'!$E$2:$F$51,2,0))=1,1,0)),"",VLOOKUP($D661,'SN2'!$E$2:$F$51,2,0))</f>
        <v/>
      </c>
      <c r="J661" s="24" t="str">
        <f>IF(ISNA(IF((VLOOKUP($D661,'SN3'!$E$2:$F$43,2,0))=1,2,0)),"",VLOOKUP($D661,'SN3'!$E$2:$F$43,2,0))</f>
        <v/>
      </c>
      <c r="K661" s="24" t="str">
        <f>IF(ISNA(IF((VLOOKUP($D661,'SN4'!$E$2:$F$37,2,0))=1,1,0)),"",VLOOKUP($D661,'SN4'!$E$2:$F$37,2,0))</f>
        <v/>
      </c>
      <c r="L661" s="21" t="str">
        <f>IF(ISNA(IF((VLOOKUP($D661,'GN1'!$F$2:$G$47,2,0))=1,1,0)),"",VLOOKUP($D661,'GN1'!$F$2:$G$47,2,0))</f>
        <v/>
      </c>
      <c r="M661" s="27" t="str">
        <f>IF(ISNA(IF((VLOOKUP($D661,'GN2'!$E$2:$F$37,2,0))=1,1,0)),"",VLOOKUP($D661,'GN2'!$E$2:$F$37,2,0))</f>
        <v/>
      </c>
      <c r="N661" s="27" t="str">
        <f>IF(ISNA(IF((VLOOKUP($D661,'GN3'!$E$2:$F$61,2,0))=1,1,0)),"",VLOOKUP($D661,'GN3'!$E$2:$F$61,2,0))</f>
        <v/>
      </c>
      <c r="O661" s="29" t="str">
        <f>IF(ISNA(IF((VLOOKUP($D661,'GN4'!$E$3:$F$38,2,0))=1,1,0)),"",VLOOKUP($D661,'GN4'!$E$3:$F$38,2,0))</f>
        <v/>
      </c>
      <c r="P661" s="27"/>
      <c r="Q661" s="27"/>
      <c r="R661" s="27"/>
      <c r="S661" s="27"/>
      <c r="T661" s="27"/>
      <c r="U661" s="27"/>
      <c r="V661" s="27" t="str">
        <f>IF(ISNA(IF((VLOOKUP($D661,Chilicookoff!$C$2:$E$37,3,0))=1,1,0)),"",VLOOKUP($D661,Chilicookoff!$C$2:$E$37,3,0))</f>
        <v/>
      </c>
      <c r="W661" s="29" t="str">
        <f>IF(ISNA(VLOOKUP($D661&amp;"",'Advisory Week'!$D$2:$E$32,2,0)),"",VLOOKUP($D661&amp;"",'Advisory Week'!$D$2:$E$32,2,0))</f>
        <v/>
      </c>
      <c r="X661" s="27"/>
      <c r="Y661" s="29" t="str">
        <f>IF(ISNA(IF((VLOOKUP($D661,'B-A-B'!$E$2:$F$70,2,0))=1,1,0)),"",VLOOKUP($D661,'B-A-B'!$E$2:$F$70,2,0))</f>
        <v/>
      </c>
      <c r="Z661" s="27"/>
      <c r="AA661" s="27"/>
      <c r="AB661" s="27" t="str">
        <f t="shared" si="0"/>
        <v/>
      </c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</row>
    <row r="662" spans="1:44" ht="15">
      <c r="A662" s="21">
        <f>Membership!$A666</f>
        <v>0</v>
      </c>
      <c r="B662" s="21">
        <f>Membership!$B666</f>
        <v>0</v>
      </c>
      <c r="C662" s="27">
        <f>Membership!$C666</f>
        <v>0</v>
      </c>
      <c r="D662" s="24">
        <f>Membership!$D666</f>
        <v>0</v>
      </c>
      <c r="E662" s="27" t="str">
        <f>IF(ISNA(VLOOKUP($D662&amp;"",'GM1'!$G$2:$H$64,2,0)),"",VLOOKUP($D662&amp;"",'GM1'!$G$2:$H$64,2,0))</f>
        <v/>
      </c>
      <c r="F662" s="24" t="str">
        <f>IF(ISNA(VLOOKUP($D662&amp;"",'GM2'!$G$2:$H$64,2,0)),"",VLOOKUP($D662&amp;"",'GM2'!$G$2:$H$64,2,0))</f>
        <v/>
      </c>
      <c r="G662" s="28" t="str">
        <f>IF(ISNA(VLOOKUP($D662&amp;"",'GM3'!$G$2:$H$20,2,0)),"",VLOOKUP($D662&amp;"",'GM3'!$G$2:$H$20,2,0))</f>
        <v/>
      </c>
      <c r="H662" s="21" t="str">
        <f>IF(ISNA(IF((VLOOKUP($D662,'SN1'!$E$2:$F$46,2,0))=1,1,0)),"",VLOOKUP($D662,'SN1'!$E$2:$F$46,2,0))</f>
        <v/>
      </c>
      <c r="I662" s="24" t="str">
        <f>IF(ISNA(IF((VLOOKUP($D662,'SN2'!$E$2:$F$51,2,0))=1,1,0)),"",VLOOKUP($D662,'SN2'!$E$2:$F$51,2,0))</f>
        <v/>
      </c>
      <c r="J662" s="24" t="str">
        <f>IF(ISNA(IF((VLOOKUP($D662,'SN3'!$E$2:$F$43,2,0))=1,2,0)),"",VLOOKUP($D662,'SN3'!$E$2:$F$43,2,0))</f>
        <v/>
      </c>
      <c r="K662" s="24" t="str">
        <f>IF(ISNA(IF((VLOOKUP($D662,'SN4'!$E$2:$F$37,2,0))=1,1,0)),"",VLOOKUP($D662,'SN4'!$E$2:$F$37,2,0))</f>
        <v/>
      </c>
      <c r="L662" s="21" t="str">
        <f>IF(ISNA(IF((VLOOKUP($D662,'GN1'!$F$2:$G$47,2,0))=1,1,0)),"",VLOOKUP($D662,'GN1'!$F$2:$G$47,2,0))</f>
        <v/>
      </c>
      <c r="M662" s="27" t="str">
        <f>IF(ISNA(IF((VLOOKUP($D662,'GN2'!$E$2:$F$37,2,0))=1,1,0)),"",VLOOKUP($D662,'GN2'!$E$2:$F$37,2,0))</f>
        <v/>
      </c>
      <c r="N662" s="27" t="str">
        <f>IF(ISNA(IF((VLOOKUP($D662,'GN3'!$E$2:$F$61,2,0))=1,1,0)),"",VLOOKUP($D662,'GN3'!$E$2:$F$61,2,0))</f>
        <v/>
      </c>
      <c r="O662" s="29" t="str">
        <f>IF(ISNA(IF((VLOOKUP($D662,'GN4'!$E$3:$F$38,2,0))=1,1,0)),"",VLOOKUP($D662,'GN4'!$E$3:$F$38,2,0))</f>
        <v/>
      </c>
      <c r="P662" s="27"/>
      <c r="Q662" s="27"/>
      <c r="R662" s="27"/>
      <c r="S662" s="27"/>
      <c r="T662" s="27"/>
      <c r="U662" s="27"/>
      <c r="V662" s="27" t="str">
        <f>IF(ISNA(IF((VLOOKUP($D662,Chilicookoff!$C$2:$E$37,3,0))=1,1,0)),"",VLOOKUP($D662,Chilicookoff!$C$2:$E$37,3,0))</f>
        <v/>
      </c>
      <c r="W662" s="29" t="str">
        <f>IF(ISNA(VLOOKUP($D662&amp;"",'Advisory Week'!$D$2:$E$32,2,0)),"",VLOOKUP($D662&amp;"",'Advisory Week'!$D$2:$E$32,2,0))</f>
        <v/>
      </c>
      <c r="X662" s="27"/>
      <c r="Y662" s="29" t="str">
        <f>IF(ISNA(IF((VLOOKUP($D662,'B-A-B'!$E$2:$F$70,2,0))=1,1,0)),"",VLOOKUP($D662,'B-A-B'!$E$2:$F$70,2,0))</f>
        <v/>
      </c>
      <c r="Z662" s="27"/>
      <c r="AA662" s="27"/>
      <c r="AB662" s="27" t="str">
        <f t="shared" si="0"/>
        <v/>
      </c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</row>
    <row r="663" spans="1:44" ht="15">
      <c r="A663" s="21">
        <f>Membership!$A667</f>
        <v>0</v>
      </c>
      <c r="B663" s="21">
        <f>Membership!$B667</f>
        <v>0</v>
      </c>
      <c r="C663" s="27">
        <f>Membership!$C667</f>
        <v>0</v>
      </c>
      <c r="D663" s="24">
        <f>Membership!$D667</f>
        <v>0</v>
      </c>
      <c r="E663" s="27" t="str">
        <f>IF(ISNA(VLOOKUP($D663&amp;"",'GM1'!$G$2:$H$64,2,0)),"",VLOOKUP($D663&amp;"",'GM1'!$G$2:$H$64,2,0))</f>
        <v/>
      </c>
      <c r="F663" s="24" t="str">
        <f>IF(ISNA(VLOOKUP($D663&amp;"",'GM2'!$G$2:$H$64,2,0)),"",VLOOKUP($D663&amp;"",'GM2'!$G$2:$H$64,2,0))</f>
        <v/>
      </c>
      <c r="G663" s="28" t="str">
        <f>IF(ISNA(VLOOKUP($D663&amp;"",'GM3'!$G$2:$H$20,2,0)),"",VLOOKUP($D663&amp;"",'GM3'!$G$2:$H$20,2,0))</f>
        <v/>
      </c>
      <c r="H663" s="21" t="str">
        <f>IF(ISNA(IF((VLOOKUP($D663,'SN1'!$E$2:$F$46,2,0))=1,1,0)),"",VLOOKUP($D663,'SN1'!$E$2:$F$46,2,0))</f>
        <v/>
      </c>
      <c r="I663" s="24" t="str">
        <f>IF(ISNA(IF((VLOOKUP($D663,'SN2'!$E$2:$F$51,2,0))=1,1,0)),"",VLOOKUP($D663,'SN2'!$E$2:$F$51,2,0))</f>
        <v/>
      </c>
      <c r="J663" s="24" t="str">
        <f>IF(ISNA(IF((VLOOKUP($D663,'SN3'!$E$2:$F$43,2,0))=1,2,0)),"",VLOOKUP($D663,'SN3'!$E$2:$F$43,2,0))</f>
        <v/>
      </c>
      <c r="K663" s="24" t="str">
        <f>IF(ISNA(IF((VLOOKUP($D663,'SN4'!$E$2:$F$37,2,0))=1,1,0)),"",VLOOKUP($D663,'SN4'!$E$2:$F$37,2,0))</f>
        <v/>
      </c>
      <c r="L663" s="21" t="str">
        <f>IF(ISNA(IF((VLOOKUP($D663,'GN1'!$F$2:$G$47,2,0))=1,1,0)),"",VLOOKUP($D663,'GN1'!$F$2:$G$47,2,0))</f>
        <v/>
      </c>
      <c r="M663" s="27" t="str">
        <f>IF(ISNA(IF((VLOOKUP($D663,'GN2'!$E$2:$F$37,2,0))=1,1,0)),"",VLOOKUP($D663,'GN2'!$E$2:$F$37,2,0))</f>
        <v/>
      </c>
      <c r="N663" s="27" t="str">
        <f>IF(ISNA(IF((VLOOKUP($D663,'GN3'!$E$2:$F$61,2,0))=1,1,0)),"",VLOOKUP($D663,'GN3'!$E$2:$F$61,2,0))</f>
        <v/>
      </c>
      <c r="O663" s="29" t="str">
        <f>IF(ISNA(IF((VLOOKUP($D663,'GN4'!$E$3:$F$38,2,0))=1,1,0)),"",VLOOKUP($D663,'GN4'!$E$3:$F$38,2,0))</f>
        <v/>
      </c>
      <c r="P663" s="27"/>
      <c r="Q663" s="27"/>
      <c r="R663" s="27"/>
      <c r="S663" s="27"/>
      <c r="T663" s="27"/>
      <c r="U663" s="27"/>
      <c r="V663" s="27" t="str">
        <f>IF(ISNA(IF((VLOOKUP($D663,Chilicookoff!$C$2:$E$37,3,0))=1,1,0)),"",VLOOKUP($D663,Chilicookoff!$C$2:$E$37,3,0))</f>
        <v/>
      </c>
      <c r="W663" s="29" t="str">
        <f>IF(ISNA(VLOOKUP($D663&amp;"",'Advisory Week'!$D$2:$E$32,2,0)),"",VLOOKUP($D663&amp;"",'Advisory Week'!$D$2:$E$32,2,0))</f>
        <v/>
      </c>
      <c r="X663" s="27"/>
      <c r="Y663" s="29" t="str">
        <f>IF(ISNA(IF((VLOOKUP($D663,'B-A-B'!$E$2:$F$70,2,0))=1,1,0)),"",VLOOKUP($D663,'B-A-B'!$E$2:$F$70,2,0))</f>
        <v/>
      </c>
      <c r="Z663" s="27"/>
      <c r="AA663" s="27"/>
      <c r="AB663" s="27" t="str">
        <f t="shared" si="0"/>
        <v/>
      </c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</row>
    <row r="664" spans="1:44" ht="15">
      <c r="A664" s="21">
        <f>Membership!$A668</f>
        <v>0</v>
      </c>
      <c r="B664" s="21">
        <f>Membership!$B668</f>
        <v>0</v>
      </c>
      <c r="C664" s="27">
        <f>Membership!$C668</f>
        <v>0</v>
      </c>
      <c r="D664" s="24">
        <f>Membership!$D668</f>
        <v>0</v>
      </c>
      <c r="E664" s="27" t="str">
        <f>IF(ISNA(VLOOKUP($D664&amp;"",'GM1'!$G$2:$H$64,2,0)),"",VLOOKUP($D664&amp;"",'GM1'!$G$2:$H$64,2,0))</f>
        <v/>
      </c>
      <c r="F664" s="24" t="str">
        <f>IF(ISNA(VLOOKUP($D664&amp;"",'GM2'!$G$2:$H$64,2,0)),"",VLOOKUP($D664&amp;"",'GM2'!$G$2:$H$64,2,0))</f>
        <v/>
      </c>
      <c r="G664" s="28" t="str">
        <f>IF(ISNA(VLOOKUP($D664&amp;"",'GM3'!$G$2:$H$20,2,0)),"",VLOOKUP($D664&amp;"",'GM3'!$G$2:$H$20,2,0))</f>
        <v/>
      </c>
      <c r="H664" s="21" t="str">
        <f>IF(ISNA(IF((VLOOKUP($D664,'SN1'!$E$2:$F$46,2,0))=1,1,0)),"",VLOOKUP($D664,'SN1'!$E$2:$F$46,2,0))</f>
        <v/>
      </c>
      <c r="I664" s="24" t="str">
        <f>IF(ISNA(IF((VLOOKUP($D664,'SN2'!$E$2:$F$51,2,0))=1,1,0)),"",VLOOKUP($D664,'SN2'!$E$2:$F$51,2,0))</f>
        <v/>
      </c>
      <c r="J664" s="24" t="str">
        <f>IF(ISNA(IF((VLOOKUP($D664,'SN3'!$E$2:$F$43,2,0))=1,2,0)),"",VLOOKUP($D664,'SN3'!$E$2:$F$43,2,0))</f>
        <v/>
      </c>
      <c r="K664" s="24" t="str">
        <f>IF(ISNA(IF((VLOOKUP($D664,'SN4'!$E$2:$F$37,2,0))=1,1,0)),"",VLOOKUP($D664,'SN4'!$E$2:$F$37,2,0))</f>
        <v/>
      </c>
      <c r="L664" s="21" t="str">
        <f>IF(ISNA(IF((VLOOKUP($D664,'GN1'!$F$2:$G$47,2,0))=1,1,0)),"",VLOOKUP($D664,'GN1'!$F$2:$G$47,2,0))</f>
        <v/>
      </c>
      <c r="M664" s="27" t="str">
        <f>IF(ISNA(IF((VLOOKUP($D664,'GN2'!$E$2:$F$37,2,0))=1,1,0)),"",VLOOKUP($D664,'GN2'!$E$2:$F$37,2,0))</f>
        <v/>
      </c>
      <c r="N664" s="27" t="str">
        <f>IF(ISNA(IF((VLOOKUP($D664,'GN3'!$E$2:$F$61,2,0))=1,1,0)),"",VLOOKUP($D664,'GN3'!$E$2:$F$61,2,0))</f>
        <v/>
      </c>
      <c r="O664" s="29" t="str">
        <f>IF(ISNA(IF((VLOOKUP($D664,'GN4'!$E$3:$F$38,2,0))=1,1,0)),"",VLOOKUP($D664,'GN4'!$E$3:$F$38,2,0))</f>
        <v/>
      </c>
      <c r="P664" s="27"/>
      <c r="Q664" s="27"/>
      <c r="R664" s="27"/>
      <c r="S664" s="27"/>
      <c r="T664" s="27"/>
      <c r="U664" s="27"/>
      <c r="V664" s="27" t="str">
        <f>IF(ISNA(IF((VLOOKUP($D664,Chilicookoff!$C$2:$E$37,3,0))=1,1,0)),"",VLOOKUP($D664,Chilicookoff!$C$2:$E$37,3,0))</f>
        <v/>
      </c>
      <c r="W664" s="29" t="str">
        <f>IF(ISNA(VLOOKUP($D664&amp;"",'Advisory Week'!$D$2:$E$32,2,0)),"",VLOOKUP($D664&amp;"",'Advisory Week'!$D$2:$E$32,2,0))</f>
        <v/>
      </c>
      <c r="X664" s="27"/>
      <c r="Y664" s="29" t="str">
        <f>IF(ISNA(IF((VLOOKUP($D664,'B-A-B'!$E$2:$F$70,2,0))=1,1,0)),"",VLOOKUP($D664,'B-A-B'!$E$2:$F$70,2,0))</f>
        <v/>
      </c>
      <c r="Z664" s="27"/>
      <c r="AA664" s="27"/>
      <c r="AB664" s="27" t="str">
        <f t="shared" si="0"/>
        <v/>
      </c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</row>
    <row r="665" spans="1:44" ht="15">
      <c r="A665" s="21">
        <f>Membership!$A669</f>
        <v>0</v>
      </c>
      <c r="B665" s="21">
        <f>Membership!$B669</f>
        <v>0</v>
      </c>
      <c r="C665" s="27">
        <f>Membership!$C669</f>
        <v>0</v>
      </c>
      <c r="D665" s="24">
        <f>Membership!$D669</f>
        <v>0</v>
      </c>
      <c r="E665" s="27" t="str">
        <f>IF(ISNA(VLOOKUP($D665&amp;"",'GM1'!$G$2:$H$64,2,0)),"",VLOOKUP($D665&amp;"",'GM1'!$G$2:$H$64,2,0))</f>
        <v/>
      </c>
      <c r="F665" s="24" t="str">
        <f>IF(ISNA(VLOOKUP($D665&amp;"",'GM2'!$G$2:$H$64,2,0)),"",VLOOKUP($D665&amp;"",'GM2'!$G$2:$H$64,2,0))</f>
        <v/>
      </c>
      <c r="G665" s="28" t="str">
        <f>IF(ISNA(VLOOKUP($D665&amp;"",'GM3'!$G$2:$H$20,2,0)),"",VLOOKUP($D665&amp;"",'GM3'!$G$2:$H$20,2,0))</f>
        <v/>
      </c>
      <c r="H665" s="21" t="str">
        <f>IF(ISNA(IF((VLOOKUP($D665,'SN1'!$E$2:$F$46,2,0))=1,1,0)),"",VLOOKUP($D665,'SN1'!$E$2:$F$46,2,0))</f>
        <v/>
      </c>
      <c r="I665" s="24" t="str">
        <f>IF(ISNA(IF((VLOOKUP($D665,'SN2'!$E$2:$F$51,2,0))=1,1,0)),"",VLOOKUP($D665,'SN2'!$E$2:$F$51,2,0))</f>
        <v/>
      </c>
      <c r="J665" s="24" t="str">
        <f>IF(ISNA(IF((VLOOKUP($D665,'SN3'!$E$2:$F$43,2,0))=1,2,0)),"",VLOOKUP($D665,'SN3'!$E$2:$F$43,2,0))</f>
        <v/>
      </c>
      <c r="K665" s="24" t="str">
        <f>IF(ISNA(IF((VLOOKUP($D665,'SN4'!$E$2:$F$37,2,0))=1,1,0)),"",VLOOKUP($D665,'SN4'!$E$2:$F$37,2,0))</f>
        <v/>
      </c>
      <c r="L665" s="21" t="str">
        <f>IF(ISNA(IF((VLOOKUP($D665,'GN1'!$F$2:$G$47,2,0))=1,1,0)),"",VLOOKUP($D665,'GN1'!$F$2:$G$47,2,0))</f>
        <v/>
      </c>
      <c r="M665" s="27" t="str">
        <f>IF(ISNA(IF((VLOOKUP($D665,'GN2'!$E$2:$F$37,2,0))=1,1,0)),"",VLOOKUP($D665,'GN2'!$E$2:$F$37,2,0))</f>
        <v/>
      </c>
      <c r="N665" s="27" t="str">
        <f>IF(ISNA(IF((VLOOKUP($D665,'GN3'!$E$2:$F$61,2,0))=1,1,0)),"",VLOOKUP($D665,'GN3'!$E$2:$F$61,2,0))</f>
        <v/>
      </c>
      <c r="O665" s="29" t="str">
        <f>IF(ISNA(IF((VLOOKUP($D665,'GN4'!$E$3:$F$38,2,0))=1,1,0)),"",VLOOKUP($D665,'GN4'!$E$3:$F$38,2,0))</f>
        <v/>
      </c>
      <c r="P665" s="27"/>
      <c r="Q665" s="27"/>
      <c r="R665" s="27"/>
      <c r="S665" s="27"/>
      <c r="T665" s="27"/>
      <c r="U665" s="27"/>
      <c r="V665" s="27" t="str">
        <f>IF(ISNA(IF((VLOOKUP($D665,Chilicookoff!$C$2:$E$37,3,0))=1,1,0)),"",VLOOKUP($D665,Chilicookoff!$C$2:$E$37,3,0))</f>
        <v/>
      </c>
      <c r="W665" s="29" t="str">
        <f>IF(ISNA(VLOOKUP($D665&amp;"",'Advisory Week'!$D$2:$E$32,2,0)),"",VLOOKUP($D665&amp;"",'Advisory Week'!$D$2:$E$32,2,0))</f>
        <v/>
      </c>
      <c r="X665" s="27"/>
      <c r="Y665" s="29" t="str">
        <f>IF(ISNA(IF((VLOOKUP($D665,'B-A-B'!$E$2:$F$70,2,0))=1,1,0)),"",VLOOKUP($D665,'B-A-B'!$E$2:$F$70,2,0))</f>
        <v/>
      </c>
      <c r="Z665" s="27"/>
      <c r="AA665" s="27"/>
      <c r="AB665" s="27" t="str">
        <f t="shared" si="0"/>
        <v/>
      </c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</row>
    <row r="666" spans="1:44" ht="15">
      <c r="A666" s="21">
        <f>Membership!$A670</f>
        <v>0</v>
      </c>
      <c r="B666" s="21">
        <f>Membership!$B670</f>
        <v>0</v>
      </c>
      <c r="C666" s="27">
        <f>Membership!$C670</f>
        <v>0</v>
      </c>
      <c r="D666" s="24">
        <f>Membership!$D670</f>
        <v>0</v>
      </c>
      <c r="E666" s="27" t="str">
        <f>IF(ISNA(VLOOKUP($D666&amp;"",'GM1'!$G$2:$H$64,2,0)),"",VLOOKUP($D666&amp;"",'GM1'!$G$2:$H$64,2,0))</f>
        <v/>
      </c>
      <c r="F666" s="24" t="str">
        <f>IF(ISNA(VLOOKUP($D666&amp;"",'GM2'!$G$2:$H$64,2,0)),"",VLOOKUP($D666&amp;"",'GM2'!$G$2:$H$64,2,0))</f>
        <v/>
      </c>
      <c r="G666" s="28" t="str">
        <f>IF(ISNA(VLOOKUP($D666&amp;"",'GM3'!$G$2:$H$20,2,0)),"",VLOOKUP($D666&amp;"",'GM3'!$G$2:$H$20,2,0))</f>
        <v/>
      </c>
      <c r="H666" s="21" t="str">
        <f>IF(ISNA(IF((VLOOKUP($D666,'SN1'!$E$2:$F$46,2,0))=1,1,0)),"",VLOOKUP($D666,'SN1'!$E$2:$F$46,2,0))</f>
        <v/>
      </c>
      <c r="I666" s="24" t="str">
        <f>IF(ISNA(IF((VLOOKUP($D666,'SN2'!$E$2:$F$51,2,0))=1,1,0)),"",VLOOKUP($D666,'SN2'!$E$2:$F$51,2,0))</f>
        <v/>
      </c>
      <c r="J666" s="24" t="str">
        <f>IF(ISNA(IF((VLOOKUP($D666,'SN3'!$E$2:$F$43,2,0))=1,2,0)),"",VLOOKUP($D666,'SN3'!$E$2:$F$43,2,0))</f>
        <v/>
      </c>
      <c r="K666" s="24" t="str">
        <f>IF(ISNA(IF((VLOOKUP($D666,'SN4'!$E$2:$F$37,2,0))=1,1,0)),"",VLOOKUP($D666,'SN4'!$E$2:$F$37,2,0))</f>
        <v/>
      </c>
      <c r="L666" s="21" t="str">
        <f>IF(ISNA(IF((VLOOKUP($D666,'GN1'!$F$2:$G$47,2,0))=1,1,0)),"",VLOOKUP($D666,'GN1'!$F$2:$G$47,2,0))</f>
        <v/>
      </c>
      <c r="M666" s="27" t="str">
        <f>IF(ISNA(IF((VLOOKUP($D666,'GN2'!$E$2:$F$37,2,0))=1,1,0)),"",VLOOKUP($D666,'GN2'!$E$2:$F$37,2,0))</f>
        <v/>
      </c>
      <c r="N666" s="27" t="str">
        <f>IF(ISNA(IF((VLOOKUP($D666,'GN3'!$E$2:$F$61,2,0))=1,1,0)),"",VLOOKUP($D666,'GN3'!$E$2:$F$61,2,0))</f>
        <v/>
      </c>
      <c r="O666" s="29" t="str">
        <f>IF(ISNA(IF((VLOOKUP($D666,'GN4'!$E$3:$F$38,2,0))=1,1,0)),"",VLOOKUP($D666,'GN4'!$E$3:$F$38,2,0))</f>
        <v/>
      </c>
      <c r="P666" s="27"/>
      <c r="Q666" s="27"/>
      <c r="R666" s="27"/>
      <c r="S666" s="27"/>
      <c r="T666" s="27"/>
      <c r="U666" s="27"/>
      <c r="V666" s="27" t="str">
        <f>IF(ISNA(IF((VLOOKUP($D666,Chilicookoff!$C$2:$E$37,3,0))=1,1,0)),"",VLOOKUP($D666,Chilicookoff!$C$2:$E$37,3,0))</f>
        <v/>
      </c>
      <c r="W666" s="29" t="str">
        <f>IF(ISNA(VLOOKUP($D666&amp;"",'Advisory Week'!$D$2:$E$32,2,0)),"",VLOOKUP($D666&amp;"",'Advisory Week'!$D$2:$E$32,2,0))</f>
        <v/>
      </c>
      <c r="X666" s="27"/>
      <c r="Y666" s="29" t="str">
        <f>IF(ISNA(IF((VLOOKUP($D666,'B-A-B'!$E$2:$F$70,2,0))=1,1,0)),"",VLOOKUP($D666,'B-A-B'!$E$2:$F$70,2,0))</f>
        <v/>
      </c>
      <c r="Z666" s="27"/>
      <c r="AA666" s="27"/>
      <c r="AB666" s="27" t="str">
        <f t="shared" si="0"/>
        <v/>
      </c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</row>
    <row r="667" spans="1:44" ht="15">
      <c r="A667" s="21">
        <f>Membership!$A671</f>
        <v>0</v>
      </c>
      <c r="B667" s="21">
        <f>Membership!$B671</f>
        <v>0</v>
      </c>
      <c r="C667" s="27">
        <f>Membership!$C671</f>
        <v>0</v>
      </c>
      <c r="D667" s="24">
        <f>Membership!$D671</f>
        <v>0</v>
      </c>
      <c r="E667" s="27" t="str">
        <f>IF(ISNA(VLOOKUP($D667&amp;"",'GM1'!$G$2:$H$64,2,0)),"",VLOOKUP($D667&amp;"",'GM1'!$G$2:$H$64,2,0))</f>
        <v/>
      </c>
      <c r="F667" s="24" t="str">
        <f>IF(ISNA(VLOOKUP($D667&amp;"",'GM2'!$G$2:$H$64,2,0)),"",VLOOKUP($D667&amp;"",'GM2'!$G$2:$H$64,2,0))</f>
        <v/>
      </c>
      <c r="G667" s="28" t="str">
        <f>IF(ISNA(VLOOKUP($D667&amp;"",'GM3'!$G$2:$H$20,2,0)),"",VLOOKUP($D667&amp;"",'GM3'!$G$2:$H$20,2,0))</f>
        <v/>
      </c>
      <c r="H667" s="21" t="str">
        <f>IF(ISNA(IF((VLOOKUP($D667,'SN1'!$E$2:$F$46,2,0))=1,1,0)),"",VLOOKUP($D667,'SN1'!$E$2:$F$46,2,0))</f>
        <v/>
      </c>
      <c r="I667" s="24" t="str">
        <f>IF(ISNA(IF((VLOOKUP($D667,'SN2'!$E$2:$F$51,2,0))=1,1,0)),"",VLOOKUP($D667,'SN2'!$E$2:$F$51,2,0))</f>
        <v/>
      </c>
      <c r="J667" s="24" t="str">
        <f>IF(ISNA(IF((VLOOKUP($D667,'SN3'!$E$2:$F$43,2,0))=1,2,0)),"",VLOOKUP($D667,'SN3'!$E$2:$F$43,2,0))</f>
        <v/>
      </c>
      <c r="K667" s="24" t="str">
        <f>IF(ISNA(IF((VLOOKUP($D667,'SN4'!$E$2:$F$37,2,0))=1,1,0)),"",VLOOKUP($D667,'SN4'!$E$2:$F$37,2,0))</f>
        <v/>
      </c>
      <c r="L667" s="21" t="str">
        <f>IF(ISNA(IF((VLOOKUP($D667,'GN1'!$F$2:$G$47,2,0))=1,1,0)),"",VLOOKUP($D667,'GN1'!$F$2:$G$47,2,0))</f>
        <v/>
      </c>
      <c r="M667" s="27" t="str">
        <f>IF(ISNA(IF((VLOOKUP($D667,'GN2'!$E$2:$F$37,2,0))=1,1,0)),"",VLOOKUP($D667,'GN2'!$E$2:$F$37,2,0))</f>
        <v/>
      </c>
      <c r="N667" s="27" t="str">
        <f>IF(ISNA(IF((VLOOKUP($D667,'GN3'!$E$2:$F$61,2,0))=1,1,0)),"",VLOOKUP($D667,'GN3'!$E$2:$F$61,2,0))</f>
        <v/>
      </c>
      <c r="O667" s="29" t="str">
        <f>IF(ISNA(IF((VLOOKUP($D667,'GN4'!$E$3:$F$38,2,0))=1,1,0)),"",VLOOKUP($D667,'GN4'!$E$3:$F$38,2,0))</f>
        <v/>
      </c>
      <c r="P667" s="27"/>
      <c r="Q667" s="27"/>
      <c r="R667" s="27"/>
      <c r="S667" s="27"/>
      <c r="T667" s="27"/>
      <c r="U667" s="27"/>
      <c r="V667" s="27" t="str">
        <f>IF(ISNA(IF((VLOOKUP($D667,Chilicookoff!$C$2:$E$37,3,0))=1,1,0)),"",VLOOKUP($D667,Chilicookoff!$C$2:$E$37,3,0))</f>
        <v/>
      </c>
      <c r="W667" s="29" t="str">
        <f>IF(ISNA(VLOOKUP($D667&amp;"",'Advisory Week'!$D$2:$E$32,2,0)),"",VLOOKUP($D667&amp;"",'Advisory Week'!$D$2:$E$32,2,0))</f>
        <v/>
      </c>
      <c r="X667" s="27"/>
      <c r="Y667" s="29" t="str">
        <f>IF(ISNA(IF((VLOOKUP($D667,'B-A-B'!$E$2:$F$70,2,0))=1,1,0)),"",VLOOKUP($D667,'B-A-B'!$E$2:$F$70,2,0))</f>
        <v/>
      </c>
      <c r="Z667" s="27"/>
      <c r="AA667" s="27"/>
      <c r="AB667" s="27" t="str">
        <f t="shared" si="0"/>
        <v/>
      </c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</row>
    <row r="668" spans="1:44" ht="15">
      <c r="A668" s="21">
        <f>Membership!$A672</f>
        <v>0</v>
      </c>
      <c r="B668" s="21">
        <f>Membership!$B672</f>
        <v>0</v>
      </c>
      <c r="C668" s="27">
        <f>Membership!$C672</f>
        <v>0</v>
      </c>
      <c r="D668" s="24">
        <f>Membership!$D672</f>
        <v>0</v>
      </c>
      <c r="E668" s="27" t="str">
        <f>IF(ISNA(VLOOKUP($D668&amp;"",'GM1'!$G$2:$H$64,2,0)),"",VLOOKUP($D668&amp;"",'GM1'!$G$2:$H$64,2,0))</f>
        <v/>
      </c>
      <c r="F668" s="24" t="str">
        <f>IF(ISNA(VLOOKUP($D668&amp;"",'GM2'!$G$2:$H$64,2,0)),"",VLOOKUP($D668&amp;"",'GM2'!$G$2:$H$64,2,0))</f>
        <v/>
      </c>
      <c r="G668" s="28" t="str">
        <f>IF(ISNA(VLOOKUP($D668&amp;"",'GM3'!$G$2:$H$20,2,0)),"",VLOOKUP($D668&amp;"",'GM3'!$G$2:$H$20,2,0))</f>
        <v/>
      </c>
      <c r="H668" s="21" t="str">
        <f>IF(ISNA(IF((VLOOKUP($D668,'SN1'!$E$2:$F$46,2,0))=1,1,0)),"",VLOOKUP($D668,'SN1'!$E$2:$F$46,2,0))</f>
        <v/>
      </c>
      <c r="I668" s="24" t="str">
        <f>IF(ISNA(IF((VLOOKUP($D668,'SN2'!$E$2:$F$51,2,0))=1,1,0)),"",VLOOKUP($D668,'SN2'!$E$2:$F$51,2,0))</f>
        <v/>
      </c>
      <c r="J668" s="24" t="str">
        <f>IF(ISNA(IF((VLOOKUP($D668,'SN3'!$E$2:$F$43,2,0))=1,2,0)),"",VLOOKUP($D668,'SN3'!$E$2:$F$43,2,0))</f>
        <v/>
      </c>
      <c r="K668" s="24" t="str">
        <f>IF(ISNA(IF((VLOOKUP($D668,'SN4'!$E$2:$F$37,2,0))=1,1,0)),"",VLOOKUP($D668,'SN4'!$E$2:$F$37,2,0))</f>
        <v/>
      </c>
      <c r="L668" s="21" t="str">
        <f>IF(ISNA(IF((VLOOKUP($D668,'GN1'!$F$2:$G$47,2,0))=1,1,0)),"",VLOOKUP($D668,'GN1'!$F$2:$G$47,2,0))</f>
        <v/>
      </c>
      <c r="M668" s="27" t="str">
        <f>IF(ISNA(IF((VLOOKUP($D668,'GN2'!$E$2:$F$37,2,0))=1,1,0)),"",VLOOKUP($D668,'GN2'!$E$2:$F$37,2,0))</f>
        <v/>
      </c>
      <c r="N668" s="27" t="str">
        <f>IF(ISNA(IF((VLOOKUP($D668,'GN3'!$E$2:$F$61,2,0))=1,1,0)),"",VLOOKUP($D668,'GN3'!$E$2:$F$61,2,0))</f>
        <v/>
      </c>
      <c r="O668" s="29" t="str">
        <f>IF(ISNA(IF((VLOOKUP($D668,'GN4'!$E$3:$F$38,2,0))=1,1,0)),"",VLOOKUP($D668,'GN4'!$E$3:$F$38,2,0))</f>
        <v/>
      </c>
      <c r="P668" s="27"/>
      <c r="Q668" s="27"/>
      <c r="R668" s="27"/>
      <c r="S668" s="27"/>
      <c r="T668" s="27"/>
      <c r="U668" s="27"/>
      <c r="V668" s="27" t="str">
        <f>IF(ISNA(IF((VLOOKUP($D668,Chilicookoff!$C$2:$E$37,3,0))=1,1,0)),"",VLOOKUP($D668,Chilicookoff!$C$2:$E$37,3,0))</f>
        <v/>
      </c>
      <c r="W668" s="29" t="str">
        <f>IF(ISNA(VLOOKUP($D668&amp;"",'Advisory Week'!$D$2:$E$32,2,0)),"",VLOOKUP($D668&amp;"",'Advisory Week'!$D$2:$E$32,2,0))</f>
        <v/>
      </c>
      <c r="X668" s="27"/>
      <c r="Y668" s="29" t="str">
        <f>IF(ISNA(IF((VLOOKUP($D668,'B-A-B'!$E$2:$F$70,2,0))=1,1,0)),"",VLOOKUP($D668,'B-A-B'!$E$2:$F$70,2,0))</f>
        <v/>
      </c>
      <c r="Z668" s="27"/>
      <c r="AA668" s="27"/>
      <c r="AB668" s="27" t="str">
        <f t="shared" si="0"/>
        <v/>
      </c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</row>
    <row r="669" spans="1:44" ht="15">
      <c r="A669" s="21">
        <f>Membership!$A673</f>
        <v>0</v>
      </c>
      <c r="B669" s="21">
        <f>Membership!$B673</f>
        <v>0</v>
      </c>
      <c r="C669" s="27">
        <f>Membership!$C673</f>
        <v>0</v>
      </c>
      <c r="D669" s="24">
        <f>Membership!$D673</f>
        <v>0</v>
      </c>
      <c r="E669" s="27" t="str">
        <f>IF(ISNA(VLOOKUP($D669&amp;"",'GM1'!$G$2:$H$64,2,0)),"",VLOOKUP($D669&amp;"",'GM1'!$G$2:$H$64,2,0))</f>
        <v/>
      </c>
      <c r="F669" s="24" t="str">
        <f>IF(ISNA(VLOOKUP($D669&amp;"",'GM2'!$G$2:$H$64,2,0)),"",VLOOKUP($D669&amp;"",'GM2'!$G$2:$H$64,2,0))</f>
        <v/>
      </c>
      <c r="G669" s="28" t="str">
        <f>IF(ISNA(VLOOKUP($D669&amp;"",'GM3'!$G$2:$H$20,2,0)),"",VLOOKUP($D669&amp;"",'GM3'!$G$2:$H$20,2,0))</f>
        <v/>
      </c>
      <c r="H669" s="21" t="str">
        <f>IF(ISNA(IF((VLOOKUP($D669,'SN1'!$E$2:$F$46,2,0))=1,1,0)),"",VLOOKUP($D669,'SN1'!$E$2:$F$46,2,0))</f>
        <v/>
      </c>
      <c r="I669" s="24" t="str">
        <f>IF(ISNA(IF((VLOOKUP($D669,'SN2'!$E$2:$F$51,2,0))=1,1,0)),"",VLOOKUP($D669,'SN2'!$E$2:$F$51,2,0))</f>
        <v/>
      </c>
      <c r="J669" s="24" t="str">
        <f>IF(ISNA(IF((VLOOKUP($D669,'SN3'!$E$2:$F$43,2,0))=1,2,0)),"",VLOOKUP($D669,'SN3'!$E$2:$F$43,2,0))</f>
        <v/>
      </c>
      <c r="K669" s="24" t="str">
        <f>IF(ISNA(IF((VLOOKUP($D669,'SN4'!$E$2:$F$37,2,0))=1,1,0)),"",VLOOKUP($D669,'SN4'!$E$2:$F$37,2,0))</f>
        <v/>
      </c>
      <c r="L669" s="21" t="str">
        <f>IF(ISNA(IF((VLOOKUP($D669,'GN1'!$F$2:$G$47,2,0))=1,1,0)),"",VLOOKUP($D669,'GN1'!$F$2:$G$47,2,0))</f>
        <v/>
      </c>
      <c r="M669" s="27" t="str">
        <f>IF(ISNA(IF((VLOOKUP($D669,'GN2'!$E$2:$F$37,2,0))=1,1,0)),"",VLOOKUP($D669,'GN2'!$E$2:$F$37,2,0))</f>
        <v/>
      </c>
      <c r="N669" s="27" t="str">
        <f>IF(ISNA(IF((VLOOKUP($D669,'GN3'!$E$2:$F$61,2,0))=1,1,0)),"",VLOOKUP($D669,'GN3'!$E$2:$F$61,2,0))</f>
        <v/>
      </c>
      <c r="O669" s="29" t="str">
        <f>IF(ISNA(IF((VLOOKUP($D669,'GN4'!$E$3:$F$38,2,0))=1,1,0)),"",VLOOKUP($D669,'GN4'!$E$3:$F$38,2,0))</f>
        <v/>
      </c>
      <c r="P669" s="27"/>
      <c r="Q669" s="27"/>
      <c r="R669" s="27"/>
      <c r="S669" s="27"/>
      <c r="T669" s="27"/>
      <c r="U669" s="27"/>
      <c r="V669" s="27" t="str">
        <f>IF(ISNA(IF((VLOOKUP($D669,Chilicookoff!$C$2:$E$37,3,0))=1,1,0)),"",VLOOKUP($D669,Chilicookoff!$C$2:$E$37,3,0))</f>
        <v/>
      </c>
      <c r="W669" s="29" t="str">
        <f>IF(ISNA(VLOOKUP($D669&amp;"",'Advisory Week'!$D$2:$E$32,2,0)),"",VLOOKUP($D669&amp;"",'Advisory Week'!$D$2:$E$32,2,0))</f>
        <v/>
      </c>
      <c r="X669" s="27"/>
      <c r="Y669" s="29" t="str">
        <f>IF(ISNA(IF((VLOOKUP($D669,'B-A-B'!$E$2:$F$70,2,0))=1,1,0)),"",VLOOKUP($D669,'B-A-B'!$E$2:$F$70,2,0))</f>
        <v/>
      </c>
      <c r="Z669" s="27"/>
      <c r="AA669" s="27"/>
      <c r="AB669" s="27" t="str">
        <f t="shared" si="0"/>
        <v/>
      </c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</row>
    <row r="670" spans="1:44" ht="15">
      <c r="A670" s="21">
        <f>Membership!$A674</f>
        <v>0</v>
      </c>
      <c r="B670" s="21">
        <f>Membership!$B674</f>
        <v>0</v>
      </c>
      <c r="C670" s="27">
        <f>Membership!$C674</f>
        <v>0</v>
      </c>
      <c r="D670" s="24">
        <f>Membership!$D674</f>
        <v>0</v>
      </c>
      <c r="E670" s="27" t="str">
        <f>IF(ISNA(VLOOKUP($D670&amp;"",'GM1'!$G$2:$H$64,2,0)),"",VLOOKUP($D670&amp;"",'GM1'!$G$2:$H$64,2,0))</f>
        <v/>
      </c>
      <c r="F670" s="24" t="str">
        <f>IF(ISNA(VLOOKUP($D670&amp;"",'GM2'!$G$2:$H$64,2,0)),"",VLOOKUP($D670&amp;"",'GM2'!$G$2:$H$64,2,0))</f>
        <v/>
      </c>
      <c r="G670" s="28" t="str">
        <f>IF(ISNA(VLOOKUP($D670&amp;"",'GM3'!$G$2:$H$20,2,0)),"",VLOOKUP($D670&amp;"",'GM3'!$G$2:$H$20,2,0))</f>
        <v/>
      </c>
      <c r="H670" s="21" t="str">
        <f>IF(ISNA(IF((VLOOKUP($D670,'SN1'!$E$2:$F$46,2,0))=1,1,0)),"",VLOOKUP($D670,'SN1'!$E$2:$F$46,2,0))</f>
        <v/>
      </c>
      <c r="I670" s="24" t="str">
        <f>IF(ISNA(IF((VLOOKUP($D670,'SN2'!$E$2:$F$51,2,0))=1,1,0)),"",VLOOKUP($D670,'SN2'!$E$2:$F$51,2,0))</f>
        <v/>
      </c>
      <c r="J670" s="24" t="str">
        <f>IF(ISNA(IF((VLOOKUP($D670,'SN3'!$E$2:$F$43,2,0))=1,2,0)),"",VLOOKUP($D670,'SN3'!$E$2:$F$43,2,0))</f>
        <v/>
      </c>
      <c r="K670" s="24" t="str">
        <f>IF(ISNA(IF((VLOOKUP($D670,'SN4'!$E$2:$F$37,2,0))=1,1,0)),"",VLOOKUP($D670,'SN4'!$E$2:$F$37,2,0))</f>
        <v/>
      </c>
      <c r="L670" s="21" t="str">
        <f>IF(ISNA(IF((VLOOKUP($D670,'GN1'!$F$2:$G$47,2,0))=1,1,0)),"",VLOOKUP($D670,'GN1'!$F$2:$G$47,2,0))</f>
        <v/>
      </c>
      <c r="M670" s="27" t="str">
        <f>IF(ISNA(IF((VLOOKUP($D670,'GN2'!$E$2:$F$37,2,0))=1,1,0)),"",VLOOKUP($D670,'GN2'!$E$2:$F$37,2,0))</f>
        <v/>
      </c>
      <c r="N670" s="27" t="str">
        <f>IF(ISNA(IF((VLOOKUP($D670,'GN3'!$E$2:$F$61,2,0))=1,1,0)),"",VLOOKUP($D670,'GN3'!$E$2:$F$61,2,0))</f>
        <v/>
      </c>
      <c r="O670" s="29" t="str">
        <f>IF(ISNA(IF((VLOOKUP($D670,'GN4'!$E$3:$F$38,2,0))=1,1,0)),"",VLOOKUP($D670,'GN4'!$E$3:$F$38,2,0))</f>
        <v/>
      </c>
      <c r="P670" s="27"/>
      <c r="Q670" s="27"/>
      <c r="R670" s="27"/>
      <c r="S670" s="27"/>
      <c r="T670" s="27"/>
      <c r="U670" s="27"/>
      <c r="V670" s="27" t="str">
        <f>IF(ISNA(IF((VLOOKUP($D670,Chilicookoff!$C$2:$E$37,3,0))=1,1,0)),"",VLOOKUP($D670,Chilicookoff!$C$2:$E$37,3,0))</f>
        <v/>
      </c>
      <c r="W670" s="29" t="str">
        <f>IF(ISNA(VLOOKUP($D670&amp;"",'Advisory Week'!$D$2:$E$32,2,0)),"",VLOOKUP($D670&amp;"",'Advisory Week'!$D$2:$E$32,2,0))</f>
        <v/>
      </c>
      <c r="X670" s="27"/>
      <c r="Y670" s="29" t="str">
        <f>IF(ISNA(IF((VLOOKUP($D670,'B-A-B'!$E$2:$F$70,2,0))=1,1,0)),"",VLOOKUP($D670,'B-A-B'!$E$2:$F$70,2,0))</f>
        <v/>
      </c>
      <c r="Z670" s="27"/>
      <c r="AA670" s="27"/>
      <c r="AB670" s="27" t="str">
        <f t="shared" si="0"/>
        <v/>
      </c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</row>
    <row r="671" spans="1:44" ht="15">
      <c r="A671" s="21">
        <f>Membership!$A675</f>
        <v>0</v>
      </c>
      <c r="B671" s="21">
        <f>Membership!$B675</f>
        <v>0</v>
      </c>
      <c r="C671" s="27">
        <f>Membership!$C675</f>
        <v>0</v>
      </c>
      <c r="D671" s="24">
        <f>Membership!$D675</f>
        <v>0</v>
      </c>
      <c r="E671" s="27" t="str">
        <f>IF(ISNA(VLOOKUP($D671&amp;"",'GM1'!$G$2:$H$64,2,0)),"",VLOOKUP($D671&amp;"",'GM1'!$G$2:$H$64,2,0))</f>
        <v/>
      </c>
      <c r="F671" s="24" t="str">
        <f>IF(ISNA(VLOOKUP($D671&amp;"",'GM2'!$G$2:$H$64,2,0)),"",VLOOKUP($D671&amp;"",'GM2'!$G$2:$H$64,2,0))</f>
        <v/>
      </c>
      <c r="G671" s="28" t="str">
        <f>IF(ISNA(VLOOKUP($D671&amp;"",'GM3'!$G$2:$H$20,2,0)),"",VLOOKUP($D671&amp;"",'GM3'!$G$2:$H$20,2,0))</f>
        <v/>
      </c>
      <c r="H671" s="21" t="str">
        <f>IF(ISNA(IF((VLOOKUP($D671,'SN1'!$E$2:$F$46,2,0))=1,1,0)),"",VLOOKUP($D671,'SN1'!$E$2:$F$46,2,0))</f>
        <v/>
      </c>
      <c r="I671" s="24" t="str">
        <f>IF(ISNA(IF((VLOOKUP($D671,'SN2'!$E$2:$F$51,2,0))=1,1,0)),"",VLOOKUP($D671,'SN2'!$E$2:$F$51,2,0))</f>
        <v/>
      </c>
      <c r="J671" s="24" t="str">
        <f>IF(ISNA(IF((VLOOKUP($D671,'SN3'!$E$2:$F$43,2,0))=1,2,0)),"",VLOOKUP($D671,'SN3'!$E$2:$F$43,2,0))</f>
        <v/>
      </c>
      <c r="K671" s="24" t="str">
        <f>IF(ISNA(IF((VLOOKUP($D671,'SN4'!$E$2:$F$37,2,0))=1,1,0)),"",VLOOKUP($D671,'SN4'!$E$2:$F$37,2,0))</f>
        <v/>
      </c>
      <c r="L671" s="21" t="str">
        <f>IF(ISNA(IF((VLOOKUP($D671,'GN1'!$F$2:$G$47,2,0))=1,1,0)),"",VLOOKUP($D671,'GN1'!$F$2:$G$47,2,0))</f>
        <v/>
      </c>
      <c r="M671" s="27" t="str">
        <f>IF(ISNA(IF((VLOOKUP($D671,'GN2'!$E$2:$F$37,2,0))=1,1,0)),"",VLOOKUP($D671,'GN2'!$E$2:$F$37,2,0))</f>
        <v/>
      </c>
      <c r="N671" s="27" t="str">
        <f>IF(ISNA(IF((VLOOKUP($D671,'GN3'!$E$2:$F$61,2,0))=1,1,0)),"",VLOOKUP($D671,'GN3'!$E$2:$F$61,2,0))</f>
        <v/>
      </c>
      <c r="O671" s="29" t="str">
        <f>IF(ISNA(IF((VLOOKUP($D671,'GN4'!$E$3:$F$38,2,0))=1,1,0)),"",VLOOKUP($D671,'GN4'!$E$3:$F$38,2,0))</f>
        <v/>
      </c>
      <c r="P671" s="27"/>
      <c r="Q671" s="27"/>
      <c r="R671" s="27"/>
      <c r="S671" s="27"/>
      <c r="T671" s="27"/>
      <c r="U671" s="27"/>
      <c r="V671" s="27" t="str">
        <f>IF(ISNA(IF((VLOOKUP($D671,Chilicookoff!$C$2:$E$37,3,0))=1,1,0)),"",VLOOKUP($D671,Chilicookoff!$C$2:$E$37,3,0))</f>
        <v/>
      </c>
      <c r="W671" s="29" t="str">
        <f>IF(ISNA(VLOOKUP($D671&amp;"",'Advisory Week'!$D$2:$E$32,2,0)),"",VLOOKUP($D671&amp;"",'Advisory Week'!$D$2:$E$32,2,0))</f>
        <v/>
      </c>
      <c r="X671" s="27"/>
      <c r="Y671" s="29" t="str">
        <f>IF(ISNA(IF((VLOOKUP($D671,'B-A-B'!$E$2:$F$70,2,0))=1,1,0)),"",VLOOKUP($D671,'B-A-B'!$E$2:$F$70,2,0))</f>
        <v/>
      </c>
      <c r="Z671" s="27"/>
      <c r="AA671" s="27"/>
      <c r="AB671" s="27" t="str">
        <f t="shared" si="0"/>
        <v/>
      </c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</row>
    <row r="672" spans="1:44" ht="15">
      <c r="A672" s="21">
        <f>Membership!$A676</f>
        <v>0</v>
      </c>
      <c r="B672" s="21">
        <f>Membership!$B676</f>
        <v>0</v>
      </c>
      <c r="C672" s="27">
        <f>Membership!$C676</f>
        <v>0</v>
      </c>
      <c r="D672" s="24">
        <f>Membership!$D676</f>
        <v>0</v>
      </c>
      <c r="E672" s="27" t="str">
        <f>IF(ISNA(VLOOKUP($D672&amp;"",'GM1'!$G$2:$H$64,2,0)),"",VLOOKUP($D672&amp;"",'GM1'!$G$2:$H$64,2,0))</f>
        <v/>
      </c>
      <c r="F672" s="24" t="str">
        <f>IF(ISNA(VLOOKUP($D672&amp;"",'GM2'!$G$2:$H$64,2,0)),"",VLOOKUP($D672&amp;"",'GM2'!$G$2:$H$64,2,0))</f>
        <v/>
      </c>
      <c r="G672" s="28" t="str">
        <f>IF(ISNA(VLOOKUP($D672&amp;"",'GM3'!$G$2:$H$20,2,0)),"",VLOOKUP($D672&amp;"",'GM3'!$G$2:$H$20,2,0))</f>
        <v/>
      </c>
      <c r="H672" s="21" t="str">
        <f>IF(ISNA(IF((VLOOKUP($D672,'SN1'!$E$2:$F$46,2,0))=1,1,0)),"",VLOOKUP($D672,'SN1'!$E$2:$F$46,2,0))</f>
        <v/>
      </c>
      <c r="I672" s="24" t="str">
        <f>IF(ISNA(IF((VLOOKUP($D672,'SN2'!$E$2:$F$51,2,0))=1,1,0)),"",VLOOKUP($D672,'SN2'!$E$2:$F$51,2,0))</f>
        <v/>
      </c>
      <c r="J672" s="24" t="str">
        <f>IF(ISNA(IF((VLOOKUP($D672,'SN3'!$E$2:$F$43,2,0))=1,2,0)),"",VLOOKUP($D672,'SN3'!$E$2:$F$43,2,0))</f>
        <v/>
      </c>
      <c r="K672" s="24" t="str">
        <f>IF(ISNA(IF((VLOOKUP($D672,'SN4'!$E$2:$F$37,2,0))=1,1,0)),"",VLOOKUP($D672,'SN4'!$E$2:$F$37,2,0))</f>
        <v/>
      </c>
      <c r="L672" s="21" t="str">
        <f>IF(ISNA(IF((VLOOKUP($D672,'GN1'!$F$2:$G$47,2,0))=1,1,0)),"",VLOOKUP($D672,'GN1'!$F$2:$G$47,2,0))</f>
        <v/>
      </c>
      <c r="M672" s="27" t="str">
        <f>IF(ISNA(IF((VLOOKUP($D672,'GN2'!$E$2:$F$37,2,0))=1,1,0)),"",VLOOKUP($D672,'GN2'!$E$2:$F$37,2,0))</f>
        <v/>
      </c>
      <c r="N672" s="27" t="str">
        <f>IF(ISNA(IF((VLOOKUP($D672,'GN3'!$E$2:$F$61,2,0))=1,1,0)),"",VLOOKUP($D672,'GN3'!$E$2:$F$61,2,0))</f>
        <v/>
      </c>
      <c r="O672" s="29" t="str">
        <f>IF(ISNA(IF((VLOOKUP($D672,'GN4'!$E$3:$F$38,2,0))=1,1,0)),"",VLOOKUP($D672,'GN4'!$E$3:$F$38,2,0))</f>
        <v/>
      </c>
      <c r="P672" s="27"/>
      <c r="Q672" s="27"/>
      <c r="R672" s="27"/>
      <c r="S672" s="27"/>
      <c r="T672" s="27"/>
      <c r="U672" s="27"/>
      <c r="V672" s="27" t="str">
        <f>IF(ISNA(IF((VLOOKUP($D672,Chilicookoff!$C$2:$E$37,3,0))=1,1,0)),"",VLOOKUP($D672,Chilicookoff!$C$2:$E$37,3,0))</f>
        <v/>
      </c>
      <c r="W672" s="29" t="str">
        <f>IF(ISNA(VLOOKUP($D672&amp;"",'Advisory Week'!$D$2:$E$32,2,0)),"",VLOOKUP($D672&amp;"",'Advisory Week'!$D$2:$E$32,2,0))</f>
        <v/>
      </c>
      <c r="X672" s="27"/>
      <c r="Y672" s="29" t="str">
        <f>IF(ISNA(IF((VLOOKUP($D672,'B-A-B'!$E$2:$F$70,2,0))=1,1,0)),"",VLOOKUP($D672,'B-A-B'!$E$2:$F$70,2,0))</f>
        <v/>
      </c>
      <c r="Z672" s="27"/>
      <c r="AA672" s="27"/>
      <c r="AB672" s="27" t="str">
        <f t="shared" si="0"/>
        <v/>
      </c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</row>
    <row r="673" spans="1:44" ht="15">
      <c r="A673" s="21">
        <f>Membership!$A677</f>
        <v>0</v>
      </c>
      <c r="B673" s="21">
        <f>Membership!$B677</f>
        <v>0</v>
      </c>
      <c r="C673" s="27">
        <f>Membership!$C677</f>
        <v>0</v>
      </c>
      <c r="D673" s="24">
        <f>Membership!$D677</f>
        <v>0</v>
      </c>
      <c r="E673" s="27" t="str">
        <f>IF(ISNA(VLOOKUP($D673&amp;"",'GM1'!$G$2:$H$64,2,0)),"",VLOOKUP($D673&amp;"",'GM1'!$G$2:$H$64,2,0))</f>
        <v/>
      </c>
      <c r="F673" s="24" t="str">
        <f>IF(ISNA(VLOOKUP($D673&amp;"",'GM2'!$G$2:$H$64,2,0)),"",VLOOKUP($D673&amp;"",'GM2'!$G$2:$H$64,2,0))</f>
        <v/>
      </c>
      <c r="G673" s="28" t="str">
        <f>IF(ISNA(VLOOKUP($D673&amp;"",'GM3'!$G$2:$H$20,2,0)),"",VLOOKUP($D673&amp;"",'GM3'!$G$2:$H$20,2,0))</f>
        <v/>
      </c>
      <c r="H673" s="21" t="str">
        <f>IF(ISNA(IF((VLOOKUP($D673,'SN1'!$E$2:$F$46,2,0))=1,1,0)),"",VLOOKUP($D673,'SN1'!$E$2:$F$46,2,0))</f>
        <v/>
      </c>
      <c r="I673" s="24" t="str">
        <f>IF(ISNA(IF((VLOOKUP($D673,'SN2'!$E$2:$F$51,2,0))=1,1,0)),"",VLOOKUP($D673,'SN2'!$E$2:$F$51,2,0))</f>
        <v/>
      </c>
      <c r="J673" s="24" t="str">
        <f>IF(ISNA(IF((VLOOKUP($D673,'SN3'!$E$2:$F$43,2,0))=1,2,0)),"",VLOOKUP($D673,'SN3'!$E$2:$F$43,2,0))</f>
        <v/>
      </c>
      <c r="K673" s="24" t="str">
        <f>IF(ISNA(IF((VLOOKUP($D673,'SN4'!$E$2:$F$37,2,0))=1,1,0)),"",VLOOKUP($D673,'SN4'!$E$2:$F$37,2,0))</f>
        <v/>
      </c>
      <c r="L673" s="21" t="str">
        <f>IF(ISNA(IF((VLOOKUP($D673,'GN1'!$F$2:$G$47,2,0))=1,1,0)),"",VLOOKUP($D673,'GN1'!$F$2:$G$47,2,0))</f>
        <v/>
      </c>
      <c r="M673" s="27" t="str">
        <f>IF(ISNA(IF((VLOOKUP($D673,'GN2'!$E$2:$F$37,2,0))=1,1,0)),"",VLOOKUP($D673,'GN2'!$E$2:$F$37,2,0))</f>
        <v/>
      </c>
      <c r="N673" s="27" t="str">
        <f>IF(ISNA(IF((VLOOKUP($D673,'GN3'!$E$2:$F$61,2,0))=1,1,0)),"",VLOOKUP($D673,'GN3'!$E$2:$F$61,2,0))</f>
        <v/>
      </c>
      <c r="O673" s="29" t="str">
        <f>IF(ISNA(IF((VLOOKUP($D673,'GN4'!$E$3:$F$38,2,0))=1,1,0)),"",VLOOKUP($D673,'GN4'!$E$3:$F$38,2,0))</f>
        <v/>
      </c>
      <c r="P673" s="27"/>
      <c r="Q673" s="27"/>
      <c r="R673" s="27"/>
      <c r="S673" s="27"/>
      <c r="T673" s="27"/>
      <c r="U673" s="27"/>
      <c r="V673" s="27" t="str">
        <f>IF(ISNA(IF((VLOOKUP($D673,Chilicookoff!$C$2:$E$37,3,0))=1,1,0)),"",VLOOKUP($D673,Chilicookoff!$C$2:$E$37,3,0))</f>
        <v/>
      </c>
      <c r="W673" s="29" t="str">
        <f>IF(ISNA(VLOOKUP($D673&amp;"",'Advisory Week'!$D$2:$E$32,2,0)),"",VLOOKUP($D673&amp;"",'Advisory Week'!$D$2:$E$32,2,0))</f>
        <v/>
      </c>
      <c r="X673" s="27"/>
      <c r="Y673" s="29" t="str">
        <f>IF(ISNA(IF((VLOOKUP($D673,'B-A-B'!$E$2:$F$70,2,0))=1,1,0)),"",VLOOKUP($D673,'B-A-B'!$E$2:$F$70,2,0))</f>
        <v/>
      </c>
      <c r="Z673" s="27"/>
      <c r="AA673" s="27"/>
      <c r="AB673" s="27" t="str">
        <f t="shared" si="0"/>
        <v/>
      </c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</row>
    <row r="674" spans="1:44" ht="15">
      <c r="A674" s="21">
        <f>Membership!$A678</f>
        <v>0</v>
      </c>
      <c r="B674" s="21">
        <f>Membership!$B678</f>
        <v>0</v>
      </c>
      <c r="C674" s="27">
        <f>Membership!$C678</f>
        <v>0</v>
      </c>
      <c r="D674" s="24">
        <f>Membership!$D678</f>
        <v>0</v>
      </c>
      <c r="E674" s="27" t="str">
        <f>IF(ISNA(VLOOKUP($D674&amp;"",'GM1'!$G$2:$H$64,2,0)),"",VLOOKUP($D674&amp;"",'GM1'!$G$2:$H$64,2,0))</f>
        <v/>
      </c>
      <c r="F674" s="24" t="str">
        <f>IF(ISNA(VLOOKUP($D674&amp;"",'GM2'!$G$2:$H$64,2,0)),"",VLOOKUP($D674&amp;"",'GM2'!$G$2:$H$64,2,0))</f>
        <v/>
      </c>
      <c r="G674" s="28" t="str">
        <f>IF(ISNA(VLOOKUP($D674&amp;"",'GM3'!$G$2:$H$20,2,0)),"",VLOOKUP($D674&amp;"",'GM3'!$G$2:$H$20,2,0))</f>
        <v/>
      </c>
      <c r="H674" s="21" t="str">
        <f>IF(ISNA(IF((VLOOKUP($D674,'SN1'!$E$2:$F$46,2,0))=1,1,0)),"",VLOOKUP($D674,'SN1'!$E$2:$F$46,2,0))</f>
        <v/>
      </c>
      <c r="I674" s="24" t="str">
        <f>IF(ISNA(IF((VLOOKUP($D674,'SN2'!$E$2:$F$51,2,0))=1,1,0)),"",VLOOKUP($D674,'SN2'!$E$2:$F$51,2,0))</f>
        <v/>
      </c>
      <c r="J674" s="24" t="str">
        <f>IF(ISNA(IF((VLOOKUP($D674,'SN3'!$E$2:$F$43,2,0))=1,2,0)),"",VLOOKUP($D674,'SN3'!$E$2:$F$43,2,0))</f>
        <v/>
      </c>
      <c r="K674" s="24" t="str">
        <f>IF(ISNA(IF((VLOOKUP($D674,'SN4'!$E$2:$F$37,2,0))=1,1,0)),"",VLOOKUP($D674,'SN4'!$E$2:$F$37,2,0))</f>
        <v/>
      </c>
      <c r="L674" s="21" t="str">
        <f>IF(ISNA(IF((VLOOKUP($D674,'GN1'!$F$2:$G$47,2,0))=1,1,0)),"",VLOOKUP($D674,'GN1'!$F$2:$G$47,2,0))</f>
        <v/>
      </c>
      <c r="M674" s="27" t="str">
        <f>IF(ISNA(IF((VLOOKUP($D674,'GN2'!$E$2:$F$37,2,0))=1,1,0)),"",VLOOKUP($D674,'GN2'!$E$2:$F$37,2,0))</f>
        <v/>
      </c>
      <c r="N674" s="27" t="str">
        <f>IF(ISNA(IF((VLOOKUP($D674,'GN3'!$E$2:$F$61,2,0))=1,1,0)),"",VLOOKUP($D674,'GN3'!$E$2:$F$61,2,0))</f>
        <v/>
      </c>
      <c r="O674" s="29" t="str">
        <f>IF(ISNA(IF((VLOOKUP($D674,'GN4'!$E$3:$F$38,2,0))=1,1,0)),"",VLOOKUP($D674,'GN4'!$E$3:$F$38,2,0))</f>
        <v/>
      </c>
      <c r="P674" s="27"/>
      <c r="Q674" s="27"/>
      <c r="R674" s="27"/>
      <c r="S674" s="27"/>
      <c r="T674" s="27"/>
      <c r="U674" s="27"/>
      <c r="V674" s="27" t="str">
        <f>IF(ISNA(IF((VLOOKUP($D674,Chilicookoff!$C$2:$E$37,3,0))=1,1,0)),"",VLOOKUP($D674,Chilicookoff!$C$2:$E$37,3,0))</f>
        <v/>
      </c>
      <c r="W674" s="29" t="str">
        <f>IF(ISNA(VLOOKUP($D674&amp;"",'Advisory Week'!$D$2:$E$32,2,0)),"",VLOOKUP($D674&amp;"",'Advisory Week'!$D$2:$E$32,2,0))</f>
        <v/>
      </c>
      <c r="X674" s="27"/>
      <c r="Y674" s="29" t="str">
        <f>IF(ISNA(IF((VLOOKUP($D674,'B-A-B'!$E$2:$F$70,2,0))=1,1,0)),"",VLOOKUP($D674,'B-A-B'!$E$2:$F$70,2,0))</f>
        <v/>
      </c>
      <c r="Z674" s="27"/>
      <c r="AA674" s="27"/>
      <c r="AB674" s="27" t="str">
        <f t="shared" si="0"/>
        <v/>
      </c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</row>
    <row r="675" spans="1:44" ht="15">
      <c r="A675" s="21">
        <f>Membership!$A679</f>
        <v>0</v>
      </c>
      <c r="B675" s="21">
        <f>Membership!$B679</f>
        <v>0</v>
      </c>
      <c r="C675" s="27">
        <f>Membership!$C679</f>
        <v>0</v>
      </c>
      <c r="D675" s="24">
        <f>Membership!$D679</f>
        <v>0</v>
      </c>
      <c r="E675" s="27" t="str">
        <f>IF(ISNA(VLOOKUP($D675&amp;"",'GM1'!$G$2:$H$64,2,0)),"",VLOOKUP($D675&amp;"",'GM1'!$G$2:$H$64,2,0))</f>
        <v/>
      </c>
      <c r="F675" s="24" t="str">
        <f>IF(ISNA(VLOOKUP($D675&amp;"",'GM2'!$G$2:$H$64,2,0)),"",VLOOKUP($D675&amp;"",'GM2'!$G$2:$H$64,2,0))</f>
        <v/>
      </c>
      <c r="G675" s="28" t="str">
        <f>IF(ISNA(VLOOKUP($D675&amp;"",'GM3'!$G$2:$H$20,2,0)),"",VLOOKUP($D675&amp;"",'GM3'!$G$2:$H$20,2,0))</f>
        <v/>
      </c>
      <c r="H675" s="21" t="str">
        <f>IF(ISNA(IF((VLOOKUP($D675,'SN1'!$E$2:$F$46,2,0))=1,1,0)),"",VLOOKUP($D675,'SN1'!$E$2:$F$46,2,0))</f>
        <v/>
      </c>
      <c r="I675" s="24" t="str">
        <f>IF(ISNA(IF((VLOOKUP($D675,'SN2'!$E$2:$F$51,2,0))=1,1,0)),"",VLOOKUP($D675,'SN2'!$E$2:$F$51,2,0))</f>
        <v/>
      </c>
      <c r="J675" s="24" t="str">
        <f>IF(ISNA(IF((VLOOKUP($D675,'SN3'!$E$2:$F$43,2,0))=1,2,0)),"",VLOOKUP($D675,'SN3'!$E$2:$F$43,2,0))</f>
        <v/>
      </c>
      <c r="K675" s="24" t="str">
        <f>IF(ISNA(IF((VLOOKUP($D675,'SN4'!$E$2:$F$37,2,0))=1,1,0)),"",VLOOKUP($D675,'SN4'!$E$2:$F$37,2,0))</f>
        <v/>
      </c>
      <c r="L675" s="21" t="str">
        <f>IF(ISNA(IF((VLOOKUP($D675,'GN1'!$F$2:$G$47,2,0))=1,1,0)),"",VLOOKUP($D675,'GN1'!$F$2:$G$47,2,0))</f>
        <v/>
      </c>
      <c r="M675" s="27" t="str">
        <f>IF(ISNA(IF((VLOOKUP($D675,'GN2'!$E$2:$F$37,2,0))=1,1,0)),"",VLOOKUP($D675,'GN2'!$E$2:$F$37,2,0))</f>
        <v/>
      </c>
      <c r="N675" s="27" t="str">
        <f>IF(ISNA(IF((VLOOKUP($D675,'GN3'!$E$2:$F$61,2,0))=1,1,0)),"",VLOOKUP($D675,'GN3'!$E$2:$F$61,2,0))</f>
        <v/>
      </c>
      <c r="O675" s="29" t="str">
        <f>IF(ISNA(IF((VLOOKUP($D675,'GN4'!$E$3:$F$38,2,0))=1,1,0)),"",VLOOKUP($D675,'GN4'!$E$3:$F$38,2,0))</f>
        <v/>
      </c>
      <c r="P675" s="27"/>
      <c r="Q675" s="27"/>
      <c r="R675" s="27"/>
      <c r="S675" s="27"/>
      <c r="T675" s="27"/>
      <c r="U675" s="27"/>
      <c r="V675" s="27" t="str">
        <f>IF(ISNA(IF((VLOOKUP($D675,Chilicookoff!$C$2:$E$37,3,0))=1,1,0)),"",VLOOKUP($D675,Chilicookoff!$C$2:$E$37,3,0))</f>
        <v/>
      </c>
      <c r="W675" s="29" t="str">
        <f>IF(ISNA(VLOOKUP($D675&amp;"",'Advisory Week'!$D$2:$E$32,2,0)),"",VLOOKUP($D675&amp;"",'Advisory Week'!$D$2:$E$32,2,0))</f>
        <v/>
      </c>
      <c r="X675" s="27"/>
      <c r="Y675" s="29" t="str">
        <f>IF(ISNA(IF((VLOOKUP($D675,'B-A-B'!$E$2:$F$70,2,0))=1,1,0)),"",VLOOKUP($D675,'B-A-B'!$E$2:$F$70,2,0))</f>
        <v/>
      </c>
      <c r="Z675" s="27"/>
      <c r="AA675" s="27"/>
      <c r="AB675" s="27" t="str">
        <f t="shared" si="0"/>
        <v/>
      </c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</row>
    <row r="676" spans="1:44" ht="15">
      <c r="A676" s="21">
        <f>Membership!$A680</f>
        <v>0</v>
      </c>
      <c r="B676" s="21">
        <f>Membership!$B680</f>
        <v>0</v>
      </c>
      <c r="C676" s="27">
        <f>Membership!$C680</f>
        <v>0</v>
      </c>
      <c r="D676" s="24">
        <f>Membership!$D680</f>
        <v>0</v>
      </c>
      <c r="E676" s="27" t="str">
        <f>IF(ISNA(VLOOKUP($D676&amp;"",'GM1'!$G$2:$H$64,2,0)),"",VLOOKUP($D676&amp;"",'GM1'!$G$2:$H$64,2,0))</f>
        <v/>
      </c>
      <c r="F676" s="24" t="str">
        <f>IF(ISNA(VLOOKUP($D676&amp;"",'GM2'!$G$2:$H$64,2,0)),"",VLOOKUP($D676&amp;"",'GM2'!$G$2:$H$64,2,0))</f>
        <v/>
      </c>
      <c r="G676" s="28" t="str">
        <f>IF(ISNA(VLOOKUP($D676&amp;"",'GM3'!$G$2:$H$20,2,0)),"",VLOOKUP($D676&amp;"",'GM3'!$G$2:$H$20,2,0))</f>
        <v/>
      </c>
      <c r="H676" s="21" t="str">
        <f>IF(ISNA(IF((VLOOKUP($D676,'SN1'!$E$2:$F$46,2,0))=1,1,0)),"",VLOOKUP($D676,'SN1'!$E$2:$F$46,2,0))</f>
        <v/>
      </c>
      <c r="I676" s="24" t="str">
        <f>IF(ISNA(IF((VLOOKUP($D676,'SN2'!$E$2:$F$51,2,0))=1,1,0)),"",VLOOKUP($D676,'SN2'!$E$2:$F$51,2,0))</f>
        <v/>
      </c>
      <c r="J676" s="24" t="str">
        <f>IF(ISNA(IF((VLOOKUP($D676,'SN3'!$E$2:$F$43,2,0))=1,2,0)),"",VLOOKUP($D676,'SN3'!$E$2:$F$43,2,0))</f>
        <v/>
      </c>
      <c r="K676" s="24" t="str">
        <f>IF(ISNA(IF((VLOOKUP($D676,'SN4'!$E$2:$F$37,2,0))=1,1,0)),"",VLOOKUP($D676,'SN4'!$E$2:$F$37,2,0))</f>
        <v/>
      </c>
      <c r="L676" s="21" t="str">
        <f>IF(ISNA(IF((VLOOKUP($D676,'GN1'!$F$2:$G$47,2,0))=1,1,0)),"",VLOOKUP($D676,'GN1'!$F$2:$G$47,2,0))</f>
        <v/>
      </c>
      <c r="M676" s="27" t="str">
        <f>IF(ISNA(IF((VLOOKUP($D676,'GN2'!$E$2:$F$37,2,0))=1,1,0)),"",VLOOKUP($D676,'GN2'!$E$2:$F$37,2,0))</f>
        <v/>
      </c>
      <c r="N676" s="27" t="str">
        <f>IF(ISNA(IF((VLOOKUP($D676,'GN3'!$E$2:$F$61,2,0))=1,1,0)),"",VLOOKUP($D676,'GN3'!$E$2:$F$61,2,0))</f>
        <v/>
      </c>
      <c r="O676" s="29" t="str">
        <f>IF(ISNA(IF((VLOOKUP($D676,'GN4'!$E$3:$F$38,2,0))=1,1,0)),"",VLOOKUP($D676,'GN4'!$E$3:$F$38,2,0))</f>
        <v/>
      </c>
      <c r="P676" s="27"/>
      <c r="Q676" s="27"/>
      <c r="R676" s="27"/>
      <c r="S676" s="27"/>
      <c r="T676" s="27"/>
      <c r="U676" s="27"/>
      <c r="V676" s="27" t="str">
        <f>IF(ISNA(IF((VLOOKUP($D676,Chilicookoff!$C$2:$E$37,3,0))=1,1,0)),"",VLOOKUP($D676,Chilicookoff!$C$2:$E$37,3,0))</f>
        <v/>
      </c>
      <c r="W676" s="29" t="str">
        <f>IF(ISNA(VLOOKUP($D676&amp;"",'Advisory Week'!$D$2:$E$32,2,0)),"",VLOOKUP($D676&amp;"",'Advisory Week'!$D$2:$E$32,2,0))</f>
        <v/>
      </c>
      <c r="X676" s="27"/>
      <c r="Y676" s="29" t="str">
        <f>IF(ISNA(IF((VLOOKUP($D676,'B-A-B'!$E$2:$F$70,2,0))=1,1,0)),"",VLOOKUP($D676,'B-A-B'!$E$2:$F$70,2,0))</f>
        <v/>
      </c>
      <c r="Z676" s="27"/>
      <c r="AA676" s="27"/>
      <c r="AB676" s="27" t="str">
        <f t="shared" si="0"/>
        <v/>
      </c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</row>
    <row r="677" spans="1:44" ht="15">
      <c r="A677" s="21">
        <f>Membership!$A681</f>
        <v>0</v>
      </c>
      <c r="B677" s="21">
        <f>Membership!$B681</f>
        <v>0</v>
      </c>
      <c r="C677" s="27">
        <f>Membership!$C681</f>
        <v>0</v>
      </c>
      <c r="D677" s="24">
        <f>Membership!$D681</f>
        <v>0</v>
      </c>
      <c r="E677" s="27" t="str">
        <f>IF(ISNA(VLOOKUP($D677&amp;"",'GM1'!$G$2:$H$64,2,0)),"",VLOOKUP($D677&amp;"",'GM1'!$G$2:$H$64,2,0))</f>
        <v/>
      </c>
      <c r="F677" s="24" t="str">
        <f>IF(ISNA(VLOOKUP($D677&amp;"",'GM2'!$G$2:$H$64,2,0)),"",VLOOKUP($D677&amp;"",'GM2'!$G$2:$H$64,2,0))</f>
        <v/>
      </c>
      <c r="G677" s="28" t="str">
        <f>IF(ISNA(VLOOKUP($D677&amp;"",'GM3'!$G$2:$H$20,2,0)),"",VLOOKUP($D677&amp;"",'GM3'!$G$2:$H$20,2,0))</f>
        <v/>
      </c>
      <c r="H677" s="21" t="str">
        <f>IF(ISNA(IF((VLOOKUP($D677,'SN1'!$E$2:$F$46,2,0))=1,1,0)),"",VLOOKUP($D677,'SN1'!$E$2:$F$46,2,0))</f>
        <v/>
      </c>
      <c r="I677" s="24" t="str">
        <f>IF(ISNA(IF((VLOOKUP($D677,'SN2'!$E$2:$F$51,2,0))=1,1,0)),"",VLOOKUP($D677,'SN2'!$E$2:$F$51,2,0))</f>
        <v/>
      </c>
      <c r="J677" s="24" t="str">
        <f>IF(ISNA(IF((VLOOKUP($D677,'SN3'!$E$2:$F$43,2,0))=1,2,0)),"",VLOOKUP($D677,'SN3'!$E$2:$F$43,2,0))</f>
        <v/>
      </c>
      <c r="K677" s="24" t="str">
        <f>IF(ISNA(IF((VLOOKUP($D677,'SN4'!$E$2:$F$37,2,0))=1,1,0)),"",VLOOKUP($D677,'SN4'!$E$2:$F$37,2,0))</f>
        <v/>
      </c>
      <c r="L677" s="21" t="str">
        <f>IF(ISNA(IF((VLOOKUP($D677,'GN1'!$F$2:$G$47,2,0))=1,1,0)),"",VLOOKUP($D677,'GN1'!$F$2:$G$47,2,0))</f>
        <v/>
      </c>
      <c r="M677" s="27" t="str">
        <f>IF(ISNA(IF((VLOOKUP($D677,'GN2'!$E$2:$F$37,2,0))=1,1,0)),"",VLOOKUP($D677,'GN2'!$E$2:$F$37,2,0))</f>
        <v/>
      </c>
      <c r="N677" s="27" t="str">
        <f>IF(ISNA(IF((VLOOKUP($D677,'GN3'!$E$2:$F$61,2,0))=1,1,0)),"",VLOOKUP($D677,'GN3'!$E$2:$F$61,2,0))</f>
        <v/>
      </c>
      <c r="O677" s="29" t="str">
        <f>IF(ISNA(IF((VLOOKUP($D677,'GN4'!$E$3:$F$38,2,0))=1,1,0)),"",VLOOKUP($D677,'GN4'!$E$3:$F$38,2,0))</f>
        <v/>
      </c>
      <c r="P677" s="27"/>
      <c r="Q677" s="27"/>
      <c r="R677" s="27"/>
      <c r="S677" s="27"/>
      <c r="T677" s="27"/>
      <c r="U677" s="27"/>
      <c r="V677" s="27" t="str">
        <f>IF(ISNA(IF((VLOOKUP($D677,Chilicookoff!$C$2:$E$37,3,0))=1,1,0)),"",VLOOKUP($D677,Chilicookoff!$C$2:$E$37,3,0))</f>
        <v/>
      </c>
      <c r="W677" s="29" t="str">
        <f>IF(ISNA(VLOOKUP($D677&amp;"",'Advisory Week'!$D$2:$E$32,2,0)),"",VLOOKUP($D677&amp;"",'Advisory Week'!$D$2:$E$32,2,0))</f>
        <v/>
      </c>
      <c r="X677" s="27"/>
      <c r="Y677" s="29" t="str">
        <f>IF(ISNA(IF((VLOOKUP($D677,'B-A-B'!$E$2:$F$70,2,0))=1,1,0)),"",VLOOKUP($D677,'B-A-B'!$E$2:$F$70,2,0))</f>
        <v/>
      </c>
      <c r="Z677" s="27"/>
      <c r="AA677" s="27"/>
      <c r="AB677" s="27" t="str">
        <f t="shared" si="0"/>
        <v/>
      </c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</row>
    <row r="678" spans="1:44" ht="15">
      <c r="A678" s="21">
        <f>Membership!$A682</f>
        <v>0</v>
      </c>
      <c r="B678" s="21">
        <f>Membership!$B682</f>
        <v>0</v>
      </c>
      <c r="C678" s="27">
        <f>Membership!$C682</f>
        <v>0</v>
      </c>
      <c r="D678" s="24">
        <f>Membership!$D682</f>
        <v>0</v>
      </c>
      <c r="E678" s="27" t="str">
        <f>IF(ISNA(VLOOKUP($D678&amp;"",'GM1'!$G$2:$H$64,2,0)),"",VLOOKUP($D678&amp;"",'GM1'!$G$2:$H$64,2,0))</f>
        <v/>
      </c>
      <c r="F678" s="24" t="str">
        <f>IF(ISNA(VLOOKUP($D678&amp;"",'GM2'!$G$2:$H$64,2,0)),"",VLOOKUP($D678&amp;"",'GM2'!$G$2:$H$64,2,0))</f>
        <v/>
      </c>
      <c r="G678" s="28" t="str">
        <f>IF(ISNA(VLOOKUP($D678&amp;"",'GM3'!$G$2:$H$20,2,0)),"",VLOOKUP($D678&amp;"",'GM3'!$G$2:$H$20,2,0))</f>
        <v/>
      </c>
      <c r="H678" s="21" t="str">
        <f>IF(ISNA(IF((VLOOKUP($D678,'SN1'!$E$2:$F$46,2,0))=1,1,0)),"",VLOOKUP($D678,'SN1'!$E$2:$F$46,2,0))</f>
        <v/>
      </c>
      <c r="I678" s="24" t="str">
        <f>IF(ISNA(IF((VLOOKUP($D678,'SN2'!$E$2:$F$51,2,0))=1,1,0)),"",VLOOKUP($D678,'SN2'!$E$2:$F$51,2,0))</f>
        <v/>
      </c>
      <c r="J678" s="24" t="str">
        <f>IF(ISNA(IF((VLOOKUP($D678,'SN3'!$E$2:$F$43,2,0))=1,2,0)),"",VLOOKUP($D678,'SN3'!$E$2:$F$43,2,0))</f>
        <v/>
      </c>
      <c r="K678" s="24" t="str">
        <f>IF(ISNA(IF((VLOOKUP($D678,'SN4'!$E$2:$F$37,2,0))=1,1,0)),"",VLOOKUP($D678,'SN4'!$E$2:$F$37,2,0))</f>
        <v/>
      </c>
      <c r="L678" s="21" t="str">
        <f>IF(ISNA(IF((VLOOKUP($D678,'GN1'!$F$2:$G$47,2,0))=1,1,0)),"",VLOOKUP($D678,'GN1'!$F$2:$G$47,2,0))</f>
        <v/>
      </c>
      <c r="M678" s="27" t="str">
        <f>IF(ISNA(IF((VLOOKUP($D678,'GN2'!$E$2:$F$37,2,0))=1,1,0)),"",VLOOKUP($D678,'GN2'!$E$2:$F$37,2,0))</f>
        <v/>
      </c>
      <c r="N678" s="27" t="str">
        <f>IF(ISNA(IF((VLOOKUP($D678,'GN3'!$E$2:$F$61,2,0))=1,1,0)),"",VLOOKUP($D678,'GN3'!$E$2:$F$61,2,0))</f>
        <v/>
      </c>
      <c r="O678" s="29" t="str">
        <f>IF(ISNA(IF((VLOOKUP($D678,'GN4'!$E$3:$F$38,2,0))=1,1,0)),"",VLOOKUP($D678,'GN4'!$E$3:$F$38,2,0))</f>
        <v/>
      </c>
      <c r="P678" s="27"/>
      <c r="Q678" s="27"/>
      <c r="R678" s="27"/>
      <c r="S678" s="27"/>
      <c r="T678" s="27"/>
      <c r="U678" s="27"/>
      <c r="V678" s="27" t="str">
        <f>IF(ISNA(IF((VLOOKUP($D678,Chilicookoff!$C$2:$E$37,3,0))=1,1,0)),"",VLOOKUP($D678,Chilicookoff!$C$2:$E$37,3,0))</f>
        <v/>
      </c>
      <c r="W678" s="29" t="str">
        <f>IF(ISNA(VLOOKUP($D678&amp;"",'Advisory Week'!$D$2:$E$32,2,0)),"",VLOOKUP($D678&amp;"",'Advisory Week'!$D$2:$E$32,2,0))</f>
        <v/>
      </c>
      <c r="X678" s="27"/>
      <c r="Y678" s="29" t="str">
        <f>IF(ISNA(IF((VLOOKUP($D678,'B-A-B'!$E$2:$F$70,2,0))=1,1,0)),"",VLOOKUP($D678,'B-A-B'!$E$2:$F$70,2,0))</f>
        <v/>
      </c>
      <c r="Z678" s="27"/>
      <c r="AA678" s="27"/>
      <c r="AB678" s="27" t="str">
        <f t="shared" si="0"/>
        <v/>
      </c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</row>
    <row r="679" spans="1:44" ht="15">
      <c r="A679" s="21">
        <f>Membership!$A683</f>
        <v>0</v>
      </c>
      <c r="B679" s="21">
        <f>Membership!$B683</f>
        <v>0</v>
      </c>
      <c r="C679" s="27">
        <f>Membership!$C683</f>
        <v>0</v>
      </c>
      <c r="D679" s="24">
        <f>Membership!$D683</f>
        <v>0</v>
      </c>
      <c r="E679" s="27" t="str">
        <f>IF(ISNA(VLOOKUP($D679&amp;"",'GM1'!$G$2:$H$64,2,0)),"",VLOOKUP($D679&amp;"",'GM1'!$G$2:$H$64,2,0))</f>
        <v/>
      </c>
      <c r="F679" s="24" t="str">
        <f>IF(ISNA(VLOOKUP($D679&amp;"",'GM2'!$G$2:$H$64,2,0)),"",VLOOKUP($D679&amp;"",'GM2'!$G$2:$H$64,2,0))</f>
        <v/>
      </c>
      <c r="G679" s="28" t="str">
        <f>IF(ISNA(VLOOKUP($D679&amp;"",'GM3'!$G$2:$H$20,2,0)),"",VLOOKUP($D679&amp;"",'GM3'!$G$2:$H$20,2,0))</f>
        <v/>
      </c>
      <c r="H679" s="21" t="str">
        <f>IF(ISNA(IF((VLOOKUP($D679,'SN1'!$E$2:$F$46,2,0))=1,1,0)),"",VLOOKUP($D679,'SN1'!$E$2:$F$46,2,0))</f>
        <v/>
      </c>
      <c r="I679" s="24" t="str">
        <f>IF(ISNA(IF((VLOOKUP($D679,'SN2'!$E$2:$F$51,2,0))=1,1,0)),"",VLOOKUP($D679,'SN2'!$E$2:$F$51,2,0))</f>
        <v/>
      </c>
      <c r="J679" s="24" t="str">
        <f>IF(ISNA(IF((VLOOKUP($D679,'SN3'!$E$2:$F$43,2,0))=1,2,0)),"",VLOOKUP($D679,'SN3'!$E$2:$F$43,2,0))</f>
        <v/>
      </c>
      <c r="K679" s="24" t="str">
        <f>IF(ISNA(IF((VLOOKUP($D679,'SN4'!$E$2:$F$37,2,0))=1,1,0)),"",VLOOKUP($D679,'SN4'!$E$2:$F$37,2,0))</f>
        <v/>
      </c>
      <c r="L679" s="21" t="str">
        <f>IF(ISNA(IF((VLOOKUP($D679,'GN1'!$F$2:$G$47,2,0))=1,1,0)),"",VLOOKUP($D679,'GN1'!$F$2:$G$47,2,0))</f>
        <v/>
      </c>
      <c r="M679" s="27" t="str">
        <f>IF(ISNA(IF((VLOOKUP($D679,'GN2'!$E$2:$F$37,2,0))=1,1,0)),"",VLOOKUP($D679,'GN2'!$E$2:$F$37,2,0))</f>
        <v/>
      </c>
      <c r="N679" s="27" t="str">
        <f>IF(ISNA(IF((VLOOKUP($D679,'GN3'!$E$2:$F$61,2,0))=1,1,0)),"",VLOOKUP($D679,'GN3'!$E$2:$F$61,2,0))</f>
        <v/>
      </c>
      <c r="O679" s="29" t="str">
        <f>IF(ISNA(IF((VLOOKUP($D679,'GN4'!$E$3:$F$38,2,0))=1,1,0)),"",VLOOKUP($D679,'GN4'!$E$3:$F$38,2,0))</f>
        <v/>
      </c>
      <c r="P679" s="27"/>
      <c r="Q679" s="27"/>
      <c r="R679" s="27"/>
      <c r="S679" s="27"/>
      <c r="T679" s="27"/>
      <c r="U679" s="27"/>
      <c r="V679" s="27" t="str">
        <f>IF(ISNA(IF((VLOOKUP($D679,Chilicookoff!$C$2:$E$37,3,0))=1,1,0)),"",VLOOKUP($D679,Chilicookoff!$C$2:$E$37,3,0))</f>
        <v/>
      </c>
      <c r="W679" s="29" t="str">
        <f>IF(ISNA(VLOOKUP($D679&amp;"",'Advisory Week'!$D$2:$E$32,2,0)),"",VLOOKUP($D679&amp;"",'Advisory Week'!$D$2:$E$32,2,0))</f>
        <v/>
      </c>
      <c r="X679" s="27"/>
      <c r="Y679" s="29" t="str">
        <f>IF(ISNA(IF((VLOOKUP($D679,'B-A-B'!$E$2:$F$70,2,0))=1,1,0)),"",VLOOKUP($D679,'B-A-B'!$E$2:$F$70,2,0))</f>
        <v/>
      </c>
      <c r="Z679" s="27"/>
      <c r="AA679" s="27"/>
      <c r="AB679" s="27" t="str">
        <f t="shared" si="0"/>
        <v/>
      </c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</row>
    <row r="680" spans="1:44" ht="15">
      <c r="A680" s="21">
        <f>Membership!$A684</f>
        <v>0</v>
      </c>
      <c r="B680" s="21">
        <f>Membership!$B684</f>
        <v>0</v>
      </c>
      <c r="C680" s="27">
        <f>Membership!$C684</f>
        <v>0</v>
      </c>
      <c r="D680" s="24">
        <f>Membership!$D684</f>
        <v>0</v>
      </c>
      <c r="E680" s="27" t="str">
        <f>IF(ISNA(VLOOKUP($D680&amp;"",'GM1'!$G$2:$H$64,2,0)),"",VLOOKUP($D680&amp;"",'GM1'!$G$2:$H$64,2,0))</f>
        <v/>
      </c>
      <c r="F680" s="24" t="str">
        <f>IF(ISNA(VLOOKUP($D680&amp;"",'GM2'!$G$2:$H$64,2,0)),"",VLOOKUP($D680&amp;"",'GM2'!$G$2:$H$64,2,0))</f>
        <v/>
      </c>
      <c r="G680" s="28" t="str">
        <f>IF(ISNA(VLOOKUP($D680&amp;"",'GM3'!$G$2:$H$20,2,0)),"",VLOOKUP($D680&amp;"",'GM3'!$G$2:$H$20,2,0))</f>
        <v/>
      </c>
      <c r="H680" s="21" t="str">
        <f>IF(ISNA(IF((VLOOKUP($D680,'SN1'!$E$2:$F$46,2,0))=1,1,0)),"",VLOOKUP($D680,'SN1'!$E$2:$F$46,2,0))</f>
        <v/>
      </c>
      <c r="I680" s="24" t="str">
        <f>IF(ISNA(IF((VLOOKUP($D680,'SN2'!$E$2:$F$51,2,0))=1,1,0)),"",VLOOKUP($D680,'SN2'!$E$2:$F$51,2,0))</f>
        <v/>
      </c>
      <c r="J680" s="24" t="str">
        <f>IF(ISNA(IF((VLOOKUP($D680,'SN3'!$E$2:$F$43,2,0))=1,2,0)),"",VLOOKUP($D680,'SN3'!$E$2:$F$43,2,0))</f>
        <v/>
      </c>
      <c r="K680" s="24" t="str">
        <f>IF(ISNA(IF((VLOOKUP($D680,'SN4'!$E$2:$F$37,2,0))=1,1,0)),"",VLOOKUP($D680,'SN4'!$E$2:$F$37,2,0))</f>
        <v/>
      </c>
      <c r="L680" s="21" t="str">
        <f>IF(ISNA(IF((VLOOKUP($D680,'GN1'!$F$2:$G$47,2,0))=1,1,0)),"",VLOOKUP($D680,'GN1'!$F$2:$G$47,2,0))</f>
        <v/>
      </c>
      <c r="M680" s="27" t="str">
        <f>IF(ISNA(IF((VLOOKUP($D680,'GN2'!$E$2:$F$37,2,0))=1,1,0)),"",VLOOKUP($D680,'GN2'!$E$2:$F$37,2,0))</f>
        <v/>
      </c>
      <c r="N680" s="27" t="str">
        <f>IF(ISNA(IF((VLOOKUP($D680,'GN3'!$E$2:$F$61,2,0))=1,1,0)),"",VLOOKUP($D680,'GN3'!$E$2:$F$61,2,0))</f>
        <v/>
      </c>
      <c r="O680" s="29" t="str">
        <f>IF(ISNA(IF((VLOOKUP($D680,'GN4'!$E$3:$F$38,2,0))=1,1,0)),"",VLOOKUP($D680,'GN4'!$E$3:$F$38,2,0))</f>
        <v/>
      </c>
      <c r="P680" s="27"/>
      <c r="Q680" s="27"/>
      <c r="R680" s="27"/>
      <c r="S680" s="27"/>
      <c r="T680" s="27"/>
      <c r="U680" s="27"/>
      <c r="V680" s="27" t="str">
        <f>IF(ISNA(IF((VLOOKUP($D680,Chilicookoff!$C$2:$E$37,3,0))=1,1,0)),"",VLOOKUP($D680,Chilicookoff!$C$2:$E$37,3,0))</f>
        <v/>
      </c>
      <c r="W680" s="29" t="str">
        <f>IF(ISNA(VLOOKUP($D680&amp;"",'Advisory Week'!$D$2:$E$32,2,0)),"",VLOOKUP($D680&amp;"",'Advisory Week'!$D$2:$E$32,2,0))</f>
        <v/>
      </c>
      <c r="X680" s="27"/>
      <c r="Y680" s="29" t="str">
        <f>IF(ISNA(IF((VLOOKUP($D680,'B-A-B'!$E$2:$F$70,2,0))=1,1,0)),"",VLOOKUP($D680,'B-A-B'!$E$2:$F$70,2,0))</f>
        <v/>
      </c>
      <c r="Z680" s="27"/>
      <c r="AA680" s="27"/>
      <c r="AB680" s="27" t="str">
        <f t="shared" si="0"/>
        <v/>
      </c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</row>
    <row r="681" spans="1:44" ht="15">
      <c r="A681" s="21">
        <f>Membership!$A685</f>
        <v>0</v>
      </c>
      <c r="B681" s="21">
        <f>Membership!$B685</f>
        <v>0</v>
      </c>
      <c r="C681" s="27">
        <f>Membership!$C685</f>
        <v>0</v>
      </c>
      <c r="D681" s="24">
        <f>Membership!$D685</f>
        <v>0</v>
      </c>
      <c r="E681" s="27" t="str">
        <f>IF(ISNA(VLOOKUP($D681&amp;"",'GM1'!$G$2:$H$64,2,0)),"",VLOOKUP($D681&amp;"",'GM1'!$G$2:$H$64,2,0))</f>
        <v/>
      </c>
      <c r="F681" s="24" t="str">
        <f>IF(ISNA(VLOOKUP($D681&amp;"",'GM2'!$G$2:$H$64,2,0)),"",VLOOKUP($D681&amp;"",'GM2'!$G$2:$H$64,2,0))</f>
        <v/>
      </c>
      <c r="G681" s="28" t="str">
        <f>IF(ISNA(VLOOKUP($D681&amp;"",'GM3'!$G$2:$H$20,2,0)),"",VLOOKUP($D681&amp;"",'GM3'!$G$2:$H$20,2,0))</f>
        <v/>
      </c>
      <c r="H681" s="21" t="str">
        <f>IF(ISNA(IF((VLOOKUP($D681,'SN1'!$E$2:$F$46,2,0))=1,1,0)),"",VLOOKUP($D681,'SN1'!$E$2:$F$46,2,0))</f>
        <v/>
      </c>
      <c r="I681" s="24" t="str">
        <f>IF(ISNA(IF((VLOOKUP($D681,'SN2'!$E$2:$F$51,2,0))=1,1,0)),"",VLOOKUP($D681,'SN2'!$E$2:$F$51,2,0))</f>
        <v/>
      </c>
      <c r="J681" s="24" t="str">
        <f>IF(ISNA(IF((VLOOKUP($D681,'SN3'!$E$2:$F$43,2,0))=1,2,0)),"",VLOOKUP($D681,'SN3'!$E$2:$F$43,2,0))</f>
        <v/>
      </c>
      <c r="K681" s="24" t="str">
        <f>IF(ISNA(IF((VLOOKUP($D681,'SN4'!$E$2:$F$37,2,0))=1,1,0)),"",VLOOKUP($D681,'SN4'!$E$2:$F$37,2,0))</f>
        <v/>
      </c>
      <c r="L681" s="21" t="str">
        <f>IF(ISNA(IF((VLOOKUP($D681,'GN1'!$F$2:$G$47,2,0))=1,1,0)),"",VLOOKUP($D681,'GN1'!$F$2:$G$47,2,0))</f>
        <v/>
      </c>
      <c r="M681" s="27" t="str">
        <f>IF(ISNA(IF((VLOOKUP($D681,'GN2'!$E$2:$F$37,2,0))=1,1,0)),"",VLOOKUP($D681,'GN2'!$E$2:$F$37,2,0))</f>
        <v/>
      </c>
      <c r="N681" s="27" t="str">
        <f>IF(ISNA(IF((VLOOKUP($D681,'GN3'!$E$2:$F$61,2,0))=1,1,0)),"",VLOOKUP($D681,'GN3'!$E$2:$F$61,2,0))</f>
        <v/>
      </c>
      <c r="O681" s="29" t="str">
        <f>IF(ISNA(IF((VLOOKUP($D681,'GN4'!$E$3:$F$38,2,0))=1,1,0)),"",VLOOKUP($D681,'GN4'!$E$3:$F$38,2,0))</f>
        <v/>
      </c>
      <c r="P681" s="27"/>
      <c r="Q681" s="27"/>
      <c r="R681" s="27"/>
      <c r="S681" s="27"/>
      <c r="T681" s="27"/>
      <c r="U681" s="27"/>
      <c r="V681" s="27" t="str">
        <f>IF(ISNA(IF((VLOOKUP($D681,Chilicookoff!$C$2:$E$37,3,0))=1,1,0)),"",VLOOKUP($D681,Chilicookoff!$C$2:$E$37,3,0))</f>
        <v/>
      </c>
      <c r="W681" s="29" t="str">
        <f>IF(ISNA(VLOOKUP($D681&amp;"",'Advisory Week'!$D$2:$E$32,2,0)),"",VLOOKUP($D681&amp;"",'Advisory Week'!$D$2:$E$32,2,0))</f>
        <v/>
      </c>
      <c r="X681" s="27"/>
      <c r="Y681" s="29" t="str">
        <f>IF(ISNA(IF((VLOOKUP($D681,'B-A-B'!$E$2:$F$70,2,0))=1,1,0)),"",VLOOKUP($D681,'B-A-B'!$E$2:$F$70,2,0))</f>
        <v/>
      </c>
      <c r="Z681" s="27"/>
      <c r="AA681" s="27"/>
      <c r="AB681" s="27" t="str">
        <f t="shared" si="0"/>
        <v/>
      </c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</row>
    <row r="682" spans="1:44" ht="15">
      <c r="A682" s="21">
        <f>Membership!$A686</f>
        <v>0</v>
      </c>
      <c r="B682" s="21">
        <f>Membership!$B686</f>
        <v>0</v>
      </c>
      <c r="C682" s="27">
        <f>Membership!$C686</f>
        <v>0</v>
      </c>
      <c r="D682" s="24">
        <f>Membership!$D686</f>
        <v>0</v>
      </c>
      <c r="E682" s="27" t="str">
        <f>IF(ISNA(VLOOKUP($D682&amp;"",'GM1'!$G$2:$H$64,2,0)),"",VLOOKUP($D682&amp;"",'GM1'!$G$2:$H$64,2,0))</f>
        <v/>
      </c>
      <c r="F682" s="24" t="str">
        <f>IF(ISNA(VLOOKUP($D682&amp;"",'GM2'!$G$2:$H$64,2,0)),"",VLOOKUP($D682&amp;"",'GM2'!$G$2:$H$64,2,0))</f>
        <v/>
      </c>
      <c r="G682" s="28" t="str">
        <f>IF(ISNA(VLOOKUP($D682&amp;"",'GM3'!$G$2:$H$20,2,0)),"",VLOOKUP($D682&amp;"",'GM3'!$G$2:$H$20,2,0))</f>
        <v/>
      </c>
      <c r="H682" s="21" t="str">
        <f>IF(ISNA(IF((VLOOKUP($D682,'SN1'!$E$2:$F$46,2,0))=1,1,0)),"",VLOOKUP($D682,'SN1'!$E$2:$F$46,2,0))</f>
        <v/>
      </c>
      <c r="I682" s="24" t="str">
        <f>IF(ISNA(IF((VLOOKUP($D682,'SN2'!$E$2:$F$51,2,0))=1,1,0)),"",VLOOKUP($D682,'SN2'!$E$2:$F$51,2,0))</f>
        <v/>
      </c>
      <c r="J682" s="24" t="str">
        <f>IF(ISNA(IF((VLOOKUP($D682,'SN3'!$E$2:$F$43,2,0))=1,2,0)),"",VLOOKUP($D682,'SN3'!$E$2:$F$43,2,0))</f>
        <v/>
      </c>
      <c r="K682" s="24" t="str">
        <f>IF(ISNA(IF((VLOOKUP($D682,'SN4'!$E$2:$F$37,2,0))=1,1,0)),"",VLOOKUP($D682,'SN4'!$E$2:$F$37,2,0))</f>
        <v/>
      </c>
      <c r="L682" s="21" t="str">
        <f>IF(ISNA(IF((VLOOKUP($D682,'GN1'!$F$2:$G$47,2,0))=1,1,0)),"",VLOOKUP($D682,'GN1'!$F$2:$G$47,2,0))</f>
        <v/>
      </c>
      <c r="M682" s="27" t="str">
        <f>IF(ISNA(IF((VLOOKUP($D682,'GN2'!$E$2:$F$37,2,0))=1,1,0)),"",VLOOKUP($D682,'GN2'!$E$2:$F$37,2,0))</f>
        <v/>
      </c>
      <c r="N682" s="27" t="str">
        <f>IF(ISNA(IF((VLOOKUP($D682,'GN3'!$E$2:$F$61,2,0))=1,1,0)),"",VLOOKUP($D682,'GN3'!$E$2:$F$61,2,0))</f>
        <v/>
      </c>
      <c r="O682" s="29" t="str">
        <f>IF(ISNA(IF((VLOOKUP($D682,'GN4'!$E$3:$F$38,2,0))=1,1,0)),"",VLOOKUP($D682,'GN4'!$E$3:$F$38,2,0))</f>
        <v/>
      </c>
      <c r="P682" s="27"/>
      <c r="Q682" s="27"/>
      <c r="R682" s="27"/>
      <c r="S682" s="27"/>
      <c r="T682" s="27"/>
      <c r="U682" s="27"/>
      <c r="V682" s="27" t="str">
        <f>IF(ISNA(IF((VLOOKUP($D682,Chilicookoff!$C$2:$E$37,3,0))=1,1,0)),"",VLOOKUP($D682,Chilicookoff!$C$2:$E$37,3,0))</f>
        <v/>
      </c>
      <c r="W682" s="29" t="str">
        <f>IF(ISNA(VLOOKUP($D682&amp;"",'Advisory Week'!$D$2:$E$32,2,0)),"",VLOOKUP($D682&amp;"",'Advisory Week'!$D$2:$E$32,2,0))</f>
        <v/>
      </c>
      <c r="X682" s="27"/>
      <c r="Y682" s="29" t="str">
        <f>IF(ISNA(IF((VLOOKUP($D682,'B-A-B'!$E$2:$F$70,2,0))=1,1,0)),"",VLOOKUP($D682,'B-A-B'!$E$2:$F$70,2,0))</f>
        <v/>
      </c>
      <c r="Z682" s="27"/>
      <c r="AA682" s="27"/>
      <c r="AB682" s="27" t="str">
        <f t="shared" si="0"/>
        <v/>
      </c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</row>
    <row r="683" spans="1:44" ht="15">
      <c r="A683" s="21">
        <f>Membership!$A687</f>
        <v>0</v>
      </c>
      <c r="B683" s="21">
        <f>Membership!$B687</f>
        <v>0</v>
      </c>
      <c r="C683" s="27">
        <f>Membership!$C687</f>
        <v>0</v>
      </c>
      <c r="D683" s="24">
        <f>Membership!$D687</f>
        <v>0</v>
      </c>
      <c r="E683" s="27" t="str">
        <f>IF(ISNA(VLOOKUP($D683&amp;"",'GM1'!$G$2:$H$64,2,0)),"",VLOOKUP($D683&amp;"",'GM1'!$G$2:$H$64,2,0))</f>
        <v/>
      </c>
      <c r="F683" s="24" t="str">
        <f>IF(ISNA(VLOOKUP($D683&amp;"",'GM2'!$G$2:$H$64,2,0)),"",VLOOKUP($D683&amp;"",'GM2'!$G$2:$H$64,2,0))</f>
        <v/>
      </c>
      <c r="G683" s="28" t="str">
        <f>IF(ISNA(VLOOKUP($D683&amp;"",'GM3'!$G$2:$H$20,2,0)),"",VLOOKUP($D683&amp;"",'GM3'!$G$2:$H$20,2,0))</f>
        <v/>
      </c>
      <c r="H683" s="21" t="str">
        <f>IF(ISNA(IF((VLOOKUP($D683,'SN1'!$E$2:$F$46,2,0))=1,1,0)),"",VLOOKUP($D683,'SN1'!$E$2:$F$46,2,0))</f>
        <v/>
      </c>
      <c r="I683" s="24" t="str">
        <f>IF(ISNA(IF((VLOOKUP($D683,'SN2'!$E$2:$F$51,2,0))=1,1,0)),"",VLOOKUP($D683,'SN2'!$E$2:$F$51,2,0))</f>
        <v/>
      </c>
      <c r="J683" s="24" t="str">
        <f>IF(ISNA(IF((VLOOKUP($D683,'SN3'!$E$2:$F$43,2,0))=1,2,0)),"",VLOOKUP($D683,'SN3'!$E$2:$F$43,2,0))</f>
        <v/>
      </c>
      <c r="K683" s="24" t="str">
        <f>IF(ISNA(IF((VLOOKUP($D683,'SN4'!$E$2:$F$37,2,0))=1,1,0)),"",VLOOKUP($D683,'SN4'!$E$2:$F$37,2,0))</f>
        <v/>
      </c>
      <c r="L683" s="21" t="str">
        <f>IF(ISNA(IF((VLOOKUP($D683,'GN1'!$F$2:$G$47,2,0))=1,1,0)),"",VLOOKUP($D683,'GN1'!$F$2:$G$47,2,0))</f>
        <v/>
      </c>
      <c r="M683" s="27" t="str">
        <f>IF(ISNA(IF((VLOOKUP($D683,'GN2'!$E$2:$F$37,2,0))=1,1,0)),"",VLOOKUP($D683,'GN2'!$E$2:$F$37,2,0))</f>
        <v/>
      </c>
      <c r="N683" s="27" t="str">
        <f>IF(ISNA(IF((VLOOKUP($D683,'GN3'!$E$2:$F$61,2,0))=1,1,0)),"",VLOOKUP($D683,'GN3'!$E$2:$F$61,2,0))</f>
        <v/>
      </c>
      <c r="O683" s="29" t="str">
        <f>IF(ISNA(IF((VLOOKUP($D683,'GN4'!$E$3:$F$38,2,0))=1,1,0)),"",VLOOKUP($D683,'GN4'!$E$3:$F$38,2,0))</f>
        <v/>
      </c>
      <c r="P683" s="27"/>
      <c r="Q683" s="27"/>
      <c r="R683" s="27"/>
      <c r="S683" s="27"/>
      <c r="T683" s="27"/>
      <c r="U683" s="27"/>
      <c r="V683" s="27" t="str">
        <f>IF(ISNA(IF((VLOOKUP($D683,Chilicookoff!$C$2:$E$37,3,0))=1,1,0)),"",VLOOKUP($D683,Chilicookoff!$C$2:$E$37,3,0))</f>
        <v/>
      </c>
      <c r="W683" s="29" t="str">
        <f>IF(ISNA(VLOOKUP($D683&amp;"",'Advisory Week'!$D$2:$E$32,2,0)),"",VLOOKUP($D683&amp;"",'Advisory Week'!$D$2:$E$32,2,0))</f>
        <v/>
      </c>
      <c r="X683" s="27"/>
      <c r="Y683" s="29" t="str">
        <f>IF(ISNA(IF((VLOOKUP($D683,'B-A-B'!$E$2:$F$70,2,0))=1,1,0)),"",VLOOKUP($D683,'B-A-B'!$E$2:$F$70,2,0))</f>
        <v/>
      </c>
      <c r="Z683" s="27"/>
      <c r="AA683" s="27"/>
      <c r="AB683" s="27" t="str">
        <f t="shared" si="0"/>
        <v/>
      </c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</row>
    <row r="684" spans="1:44" ht="15">
      <c r="A684" s="21">
        <f>Membership!$A688</f>
        <v>0</v>
      </c>
      <c r="B684" s="21">
        <f>Membership!$B688</f>
        <v>0</v>
      </c>
      <c r="C684" s="27">
        <f>Membership!$C688</f>
        <v>0</v>
      </c>
      <c r="D684" s="24">
        <f>Membership!$D688</f>
        <v>0</v>
      </c>
      <c r="E684" s="27" t="str">
        <f>IF(ISNA(VLOOKUP($D684&amp;"",'GM1'!$G$2:$H$64,2,0)),"",VLOOKUP($D684&amp;"",'GM1'!$G$2:$H$64,2,0))</f>
        <v/>
      </c>
      <c r="F684" s="24" t="str">
        <f>IF(ISNA(VLOOKUP($D684&amp;"",'GM2'!$G$2:$H$64,2,0)),"",VLOOKUP($D684&amp;"",'GM2'!$G$2:$H$64,2,0))</f>
        <v/>
      </c>
      <c r="G684" s="28" t="str">
        <f>IF(ISNA(VLOOKUP($D684&amp;"",'GM3'!$G$2:$H$20,2,0)),"",VLOOKUP($D684&amp;"",'GM3'!$G$2:$H$20,2,0))</f>
        <v/>
      </c>
      <c r="H684" s="21" t="str">
        <f>IF(ISNA(IF((VLOOKUP($D684,'SN1'!$E$2:$F$46,2,0))=1,1,0)),"",VLOOKUP($D684,'SN1'!$E$2:$F$46,2,0))</f>
        <v/>
      </c>
      <c r="I684" s="24" t="str">
        <f>IF(ISNA(IF((VLOOKUP($D684,'SN2'!$E$2:$F$51,2,0))=1,1,0)),"",VLOOKUP($D684,'SN2'!$E$2:$F$51,2,0))</f>
        <v/>
      </c>
      <c r="J684" s="24" t="str">
        <f>IF(ISNA(IF((VLOOKUP($D684,'SN3'!$E$2:$F$43,2,0))=1,2,0)),"",VLOOKUP($D684,'SN3'!$E$2:$F$43,2,0))</f>
        <v/>
      </c>
      <c r="K684" s="24" t="str">
        <f>IF(ISNA(IF((VLOOKUP($D684,'SN4'!$E$2:$F$37,2,0))=1,1,0)),"",VLOOKUP($D684,'SN4'!$E$2:$F$37,2,0))</f>
        <v/>
      </c>
      <c r="L684" s="21" t="str">
        <f>IF(ISNA(IF((VLOOKUP($D684,'GN1'!$F$2:$G$47,2,0))=1,1,0)),"",VLOOKUP($D684,'GN1'!$F$2:$G$47,2,0))</f>
        <v/>
      </c>
      <c r="M684" s="27" t="str">
        <f>IF(ISNA(IF((VLOOKUP($D684,'GN2'!$E$2:$F$37,2,0))=1,1,0)),"",VLOOKUP($D684,'GN2'!$E$2:$F$37,2,0))</f>
        <v/>
      </c>
      <c r="N684" s="27" t="str">
        <f>IF(ISNA(IF((VLOOKUP($D684,'GN3'!$E$2:$F$61,2,0))=1,1,0)),"",VLOOKUP($D684,'GN3'!$E$2:$F$61,2,0))</f>
        <v/>
      </c>
      <c r="O684" s="29" t="str">
        <f>IF(ISNA(IF((VLOOKUP($D684,'GN4'!$E$3:$F$38,2,0))=1,1,0)),"",VLOOKUP($D684,'GN4'!$E$3:$F$38,2,0))</f>
        <v/>
      </c>
      <c r="P684" s="27"/>
      <c r="Q684" s="27"/>
      <c r="R684" s="27"/>
      <c r="S684" s="27"/>
      <c r="T684" s="27"/>
      <c r="U684" s="27"/>
      <c r="V684" s="27" t="str">
        <f>IF(ISNA(IF((VLOOKUP($D684,Chilicookoff!$C$2:$E$37,3,0))=1,1,0)),"",VLOOKUP($D684,Chilicookoff!$C$2:$E$37,3,0))</f>
        <v/>
      </c>
      <c r="W684" s="29" t="str">
        <f>IF(ISNA(VLOOKUP($D684&amp;"",'Advisory Week'!$D$2:$E$32,2,0)),"",VLOOKUP($D684&amp;"",'Advisory Week'!$D$2:$E$32,2,0))</f>
        <v/>
      </c>
      <c r="X684" s="27"/>
      <c r="Y684" s="29" t="str">
        <f>IF(ISNA(IF((VLOOKUP($D684,'B-A-B'!$E$2:$F$70,2,0))=1,1,0)),"",VLOOKUP($D684,'B-A-B'!$E$2:$F$70,2,0))</f>
        <v/>
      </c>
      <c r="Z684" s="27"/>
      <c r="AA684" s="27"/>
      <c r="AB684" s="27" t="str">
        <f t="shared" si="0"/>
        <v/>
      </c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</row>
    <row r="685" spans="1:44" ht="15">
      <c r="A685" s="21">
        <f>Membership!$A689</f>
        <v>0</v>
      </c>
      <c r="B685" s="21">
        <f>Membership!$B689</f>
        <v>0</v>
      </c>
      <c r="C685" s="27">
        <f>Membership!$C689</f>
        <v>0</v>
      </c>
      <c r="D685" s="24">
        <f>Membership!$D689</f>
        <v>0</v>
      </c>
      <c r="E685" s="27" t="str">
        <f>IF(ISNA(VLOOKUP($D685&amp;"",'GM1'!$G$2:$H$64,2,0)),"",VLOOKUP($D685&amp;"",'GM1'!$G$2:$H$64,2,0))</f>
        <v/>
      </c>
      <c r="F685" s="24" t="str">
        <f>IF(ISNA(VLOOKUP($D685&amp;"",'GM2'!$G$2:$H$64,2,0)),"",VLOOKUP($D685&amp;"",'GM2'!$G$2:$H$64,2,0))</f>
        <v/>
      </c>
      <c r="G685" s="28" t="str">
        <f>IF(ISNA(VLOOKUP($D685&amp;"",'GM3'!$G$2:$H$20,2,0)),"",VLOOKUP($D685&amp;"",'GM3'!$G$2:$H$20,2,0))</f>
        <v/>
      </c>
      <c r="H685" s="21" t="str">
        <f>IF(ISNA(IF((VLOOKUP($D685,'SN1'!$E$2:$F$46,2,0))=1,1,0)),"",VLOOKUP($D685,'SN1'!$E$2:$F$46,2,0))</f>
        <v/>
      </c>
      <c r="I685" s="24" t="str">
        <f>IF(ISNA(IF((VLOOKUP($D685,'SN2'!$E$2:$F$51,2,0))=1,1,0)),"",VLOOKUP($D685,'SN2'!$E$2:$F$51,2,0))</f>
        <v/>
      </c>
      <c r="J685" s="24" t="str">
        <f>IF(ISNA(IF((VLOOKUP($D685,'SN3'!$E$2:$F$43,2,0))=1,2,0)),"",VLOOKUP($D685,'SN3'!$E$2:$F$43,2,0))</f>
        <v/>
      </c>
      <c r="K685" s="24" t="str">
        <f>IF(ISNA(IF((VLOOKUP($D685,'SN4'!$E$2:$F$37,2,0))=1,1,0)),"",VLOOKUP($D685,'SN4'!$E$2:$F$37,2,0))</f>
        <v/>
      </c>
      <c r="L685" s="21" t="str">
        <f>IF(ISNA(IF((VLOOKUP($D685,'GN1'!$F$2:$G$47,2,0))=1,1,0)),"",VLOOKUP($D685,'GN1'!$F$2:$G$47,2,0))</f>
        <v/>
      </c>
      <c r="M685" s="27" t="str">
        <f>IF(ISNA(IF((VLOOKUP($D685,'GN2'!$E$2:$F$37,2,0))=1,1,0)),"",VLOOKUP($D685,'GN2'!$E$2:$F$37,2,0))</f>
        <v/>
      </c>
      <c r="N685" s="27" t="str">
        <f>IF(ISNA(IF((VLOOKUP($D685,'GN3'!$E$2:$F$61,2,0))=1,1,0)),"",VLOOKUP($D685,'GN3'!$E$2:$F$61,2,0))</f>
        <v/>
      </c>
      <c r="O685" s="29" t="str">
        <f>IF(ISNA(IF((VLOOKUP($D685,'GN4'!$E$3:$F$38,2,0))=1,1,0)),"",VLOOKUP($D685,'GN4'!$E$3:$F$38,2,0))</f>
        <v/>
      </c>
      <c r="P685" s="27"/>
      <c r="Q685" s="27"/>
      <c r="R685" s="27"/>
      <c r="S685" s="27"/>
      <c r="T685" s="27"/>
      <c r="U685" s="27"/>
      <c r="V685" s="27" t="str">
        <f>IF(ISNA(IF((VLOOKUP($D685,Chilicookoff!$C$2:$E$37,3,0))=1,1,0)),"",VLOOKUP($D685,Chilicookoff!$C$2:$E$37,3,0))</f>
        <v/>
      </c>
      <c r="W685" s="29" t="str">
        <f>IF(ISNA(VLOOKUP($D685&amp;"",'Advisory Week'!$D$2:$E$32,2,0)),"",VLOOKUP($D685&amp;"",'Advisory Week'!$D$2:$E$32,2,0))</f>
        <v/>
      </c>
      <c r="X685" s="27"/>
      <c r="Y685" s="29" t="str">
        <f>IF(ISNA(IF((VLOOKUP($D685,'B-A-B'!$E$2:$F$70,2,0))=1,1,0)),"",VLOOKUP($D685,'B-A-B'!$E$2:$F$70,2,0))</f>
        <v/>
      </c>
      <c r="Z685" s="27"/>
      <c r="AA685" s="27"/>
      <c r="AB685" s="27" t="str">
        <f t="shared" si="0"/>
        <v/>
      </c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</row>
    <row r="686" spans="1:44" ht="15">
      <c r="A686" s="21">
        <f>Membership!$A690</f>
        <v>0</v>
      </c>
      <c r="B686" s="21">
        <f>Membership!$B690</f>
        <v>0</v>
      </c>
      <c r="C686" s="27">
        <f>Membership!$C690</f>
        <v>0</v>
      </c>
      <c r="D686" s="24">
        <f>Membership!$D690</f>
        <v>0</v>
      </c>
      <c r="E686" s="27" t="str">
        <f>IF(ISNA(VLOOKUP($D686&amp;"",'GM1'!$G$2:$H$64,2,0)),"",VLOOKUP($D686&amp;"",'GM1'!$G$2:$H$64,2,0))</f>
        <v/>
      </c>
      <c r="F686" s="24" t="str">
        <f>IF(ISNA(VLOOKUP($D686&amp;"",'GM2'!$G$2:$H$64,2,0)),"",VLOOKUP($D686&amp;"",'GM2'!$G$2:$H$64,2,0))</f>
        <v/>
      </c>
      <c r="G686" s="28" t="str">
        <f>IF(ISNA(VLOOKUP($D686&amp;"",'GM3'!$G$2:$H$20,2,0)),"",VLOOKUP($D686&amp;"",'GM3'!$G$2:$H$20,2,0))</f>
        <v/>
      </c>
      <c r="H686" s="21" t="str">
        <f>IF(ISNA(IF((VLOOKUP($D686,'SN1'!$E$2:$F$46,2,0))=1,1,0)),"",VLOOKUP($D686,'SN1'!$E$2:$F$46,2,0))</f>
        <v/>
      </c>
      <c r="I686" s="24" t="str">
        <f>IF(ISNA(IF((VLOOKUP($D686,'SN2'!$E$2:$F$51,2,0))=1,1,0)),"",VLOOKUP($D686,'SN2'!$E$2:$F$51,2,0))</f>
        <v/>
      </c>
      <c r="J686" s="24" t="str">
        <f>IF(ISNA(IF((VLOOKUP($D686,'SN3'!$E$2:$F$43,2,0))=1,2,0)),"",VLOOKUP($D686,'SN3'!$E$2:$F$43,2,0))</f>
        <v/>
      </c>
      <c r="K686" s="24" t="str">
        <f>IF(ISNA(IF((VLOOKUP($D686,'SN4'!$E$2:$F$37,2,0))=1,1,0)),"",VLOOKUP($D686,'SN4'!$E$2:$F$37,2,0))</f>
        <v/>
      </c>
      <c r="L686" s="21" t="str">
        <f>IF(ISNA(IF((VLOOKUP($D686,'GN1'!$F$2:$G$47,2,0))=1,1,0)),"",VLOOKUP($D686,'GN1'!$F$2:$G$47,2,0))</f>
        <v/>
      </c>
      <c r="M686" s="27" t="str">
        <f>IF(ISNA(IF((VLOOKUP($D686,'GN2'!$E$2:$F$37,2,0))=1,1,0)),"",VLOOKUP($D686,'GN2'!$E$2:$F$37,2,0))</f>
        <v/>
      </c>
      <c r="N686" s="27" t="str">
        <f>IF(ISNA(IF((VLOOKUP($D686,'GN3'!$E$2:$F$61,2,0))=1,1,0)),"",VLOOKUP($D686,'GN3'!$E$2:$F$61,2,0))</f>
        <v/>
      </c>
      <c r="O686" s="29" t="str">
        <f>IF(ISNA(IF((VLOOKUP($D686,'GN4'!$E$3:$F$38,2,0))=1,1,0)),"",VLOOKUP($D686,'GN4'!$E$3:$F$38,2,0))</f>
        <v/>
      </c>
      <c r="P686" s="27"/>
      <c r="Q686" s="27"/>
      <c r="R686" s="27"/>
      <c r="S686" s="27"/>
      <c r="T686" s="27"/>
      <c r="U686" s="27"/>
      <c r="V686" s="27" t="str">
        <f>IF(ISNA(IF((VLOOKUP($D686,Chilicookoff!$C$2:$E$37,3,0))=1,1,0)),"",VLOOKUP($D686,Chilicookoff!$C$2:$E$37,3,0))</f>
        <v/>
      </c>
      <c r="W686" s="29" t="str">
        <f>IF(ISNA(VLOOKUP($D686&amp;"",'Advisory Week'!$D$2:$E$32,2,0)),"",VLOOKUP($D686&amp;"",'Advisory Week'!$D$2:$E$32,2,0))</f>
        <v/>
      </c>
      <c r="X686" s="27"/>
      <c r="Y686" s="29" t="str">
        <f>IF(ISNA(IF((VLOOKUP($D686,'B-A-B'!$E$2:$F$70,2,0))=1,1,0)),"",VLOOKUP($D686,'B-A-B'!$E$2:$F$70,2,0))</f>
        <v/>
      </c>
      <c r="Z686" s="27"/>
      <c r="AA686" s="27"/>
      <c r="AB686" s="27" t="str">
        <f t="shared" si="0"/>
        <v/>
      </c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</row>
    <row r="687" spans="1:44" ht="15">
      <c r="A687" s="21">
        <f>Membership!$A691</f>
        <v>0</v>
      </c>
      <c r="B687" s="21">
        <f>Membership!$B691</f>
        <v>0</v>
      </c>
      <c r="C687" s="27">
        <f>Membership!$C691</f>
        <v>0</v>
      </c>
      <c r="D687" s="24">
        <f>Membership!$D691</f>
        <v>0</v>
      </c>
      <c r="E687" s="27" t="str">
        <f>IF(ISNA(VLOOKUP($D687&amp;"",'GM1'!$G$2:$H$64,2,0)),"",VLOOKUP($D687&amp;"",'GM1'!$G$2:$H$64,2,0))</f>
        <v/>
      </c>
      <c r="F687" s="24" t="str">
        <f>IF(ISNA(VLOOKUP($D687&amp;"",'GM2'!$G$2:$H$64,2,0)),"",VLOOKUP($D687&amp;"",'GM2'!$G$2:$H$64,2,0))</f>
        <v/>
      </c>
      <c r="G687" s="28" t="str">
        <f>IF(ISNA(VLOOKUP($D687&amp;"",'GM3'!$G$2:$H$20,2,0)),"",VLOOKUP($D687&amp;"",'GM3'!$G$2:$H$20,2,0))</f>
        <v/>
      </c>
      <c r="H687" s="21" t="str">
        <f>IF(ISNA(IF((VLOOKUP($D687,'SN1'!$E$2:$F$46,2,0))=1,1,0)),"",VLOOKUP($D687,'SN1'!$E$2:$F$46,2,0))</f>
        <v/>
      </c>
      <c r="I687" s="24" t="str">
        <f>IF(ISNA(IF((VLOOKUP($D687,'SN2'!$E$2:$F$51,2,0))=1,1,0)),"",VLOOKUP($D687,'SN2'!$E$2:$F$51,2,0))</f>
        <v/>
      </c>
      <c r="J687" s="24" t="str">
        <f>IF(ISNA(IF((VLOOKUP($D687,'SN3'!$E$2:$F$43,2,0))=1,2,0)),"",VLOOKUP($D687,'SN3'!$E$2:$F$43,2,0))</f>
        <v/>
      </c>
      <c r="K687" s="24" t="str">
        <f>IF(ISNA(IF((VLOOKUP($D687,'SN4'!$E$2:$F$37,2,0))=1,1,0)),"",VLOOKUP($D687,'SN4'!$E$2:$F$37,2,0))</f>
        <v/>
      </c>
      <c r="L687" s="21" t="str">
        <f>IF(ISNA(IF((VLOOKUP($D687,'GN1'!$F$2:$G$47,2,0))=1,1,0)),"",VLOOKUP($D687,'GN1'!$F$2:$G$47,2,0))</f>
        <v/>
      </c>
      <c r="M687" s="27" t="str">
        <f>IF(ISNA(IF((VLOOKUP($D687,'GN2'!$E$2:$F$37,2,0))=1,1,0)),"",VLOOKUP($D687,'GN2'!$E$2:$F$37,2,0))</f>
        <v/>
      </c>
      <c r="N687" s="27" t="str">
        <f>IF(ISNA(IF((VLOOKUP($D687,'GN3'!$E$2:$F$61,2,0))=1,1,0)),"",VLOOKUP($D687,'GN3'!$E$2:$F$61,2,0))</f>
        <v/>
      </c>
      <c r="O687" s="29" t="str">
        <f>IF(ISNA(IF((VLOOKUP($D687,'GN4'!$E$3:$F$38,2,0))=1,1,0)),"",VLOOKUP($D687,'GN4'!$E$3:$F$38,2,0))</f>
        <v/>
      </c>
      <c r="P687" s="27"/>
      <c r="Q687" s="27"/>
      <c r="R687" s="27"/>
      <c r="S687" s="27"/>
      <c r="T687" s="27"/>
      <c r="U687" s="27"/>
      <c r="V687" s="27" t="str">
        <f>IF(ISNA(IF((VLOOKUP($D687,Chilicookoff!$C$2:$E$37,3,0))=1,1,0)),"",VLOOKUP($D687,Chilicookoff!$C$2:$E$37,3,0))</f>
        <v/>
      </c>
      <c r="W687" s="29" t="str">
        <f>IF(ISNA(VLOOKUP($D687&amp;"",'Advisory Week'!$D$2:$E$32,2,0)),"",VLOOKUP($D687&amp;"",'Advisory Week'!$D$2:$E$32,2,0))</f>
        <v/>
      </c>
      <c r="X687" s="27"/>
      <c r="Y687" s="29" t="str">
        <f>IF(ISNA(IF((VLOOKUP($D687,'B-A-B'!$E$2:$F$70,2,0))=1,1,0)),"",VLOOKUP($D687,'B-A-B'!$E$2:$F$70,2,0))</f>
        <v/>
      </c>
      <c r="Z687" s="27"/>
      <c r="AA687" s="27"/>
      <c r="AB687" s="27" t="str">
        <f t="shared" si="0"/>
        <v/>
      </c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</row>
    <row r="688" spans="1:44" ht="15">
      <c r="A688" s="21">
        <f>Membership!$A692</f>
        <v>0</v>
      </c>
      <c r="B688" s="21">
        <f>Membership!$B692</f>
        <v>0</v>
      </c>
      <c r="C688" s="27">
        <f>Membership!$C692</f>
        <v>0</v>
      </c>
      <c r="D688" s="24">
        <f>Membership!$D692</f>
        <v>0</v>
      </c>
      <c r="E688" s="27" t="str">
        <f>IF(ISNA(VLOOKUP($D688&amp;"",'GM1'!$G$2:$H$64,2,0)),"",VLOOKUP($D688&amp;"",'GM1'!$G$2:$H$64,2,0))</f>
        <v/>
      </c>
      <c r="F688" s="24" t="str">
        <f>IF(ISNA(VLOOKUP($D688&amp;"",'GM2'!$G$2:$H$64,2,0)),"",VLOOKUP($D688&amp;"",'GM2'!$G$2:$H$64,2,0))</f>
        <v/>
      </c>
      <c r="G688" s="28" t="str">
        <f>IF(ISNA(VLOOKUP($D688&amp;"",'GM3'!$G$2:$H$20,2,0)),"",VLOOKUP($D688&amp;"",'GM3'!$G$2:$H$20,2,0))</f>
        <v/>
      </c>
      <c r="H688" s="21" t="str">
        <f>IF(ISNA(IF((VLOOKUP($D688,'SN1'!$E$2:$F$46,2,0))=1,1,0)),"",VLOOKUP($D688,'SN1'!$E$2:$F$46,2,0))</f>
        <v/>
      </c>
      <c r="I688" s="24" t="str">
        <f>IF(ISNA(IF((VLOOKUP($D688,'SN2'!$E$2:$F$51,2,0))=1,1,0)),"",VLOOKUP($D688,'SN2'!$E$2:$F$51,2,0))</f>
        <v/>
      </c>
      <c r="J688" s="24" t="str">
        <f>IF(ISNA(IF((VLOOKUP($D688,'SN3'!$E$2:$F$43,2,0))=1,2,0)),"",VLOOKUP($D688,'SN3'!$E$2:$F$43,2,0))</f>
        <v/>
      </c>
      <c r="K688" s="24" t="str">
        <f>IF(ISNA(IF((VLOOKUP($D688,'SN4'!$E$2:$F$37,2,0))=1,1,0)),"",VLOOKUP($D688,'SN4'!$E$2:$F$37,2,0))</f>
        <v/>
      </c>
      <c r="L688" s="21" t="str">
        <f>IF(ISNA(IF((VLOOKUP($D688,'GN1'!$F$2:$G$47,2,0))=1,1,0)),"",VLOOKUP($D688,'GN1'!$F$2:$G$47,2,0))</f>
        <v/>
      </c>
      <c r="M688" s="27" t="str">
        <f>IF(ISNA(IF((VLOOKUP($D688,'GN2'!$E$2:$F$37,2,0))=1,1,0)),"",VLOOKUP($D688,'GN2'!$E$2:$F$37,2,0))</f>
        <v/>
      </c>
      <c r="N688" s="27" t="str">
        <f>IF(ISNA(IF((VLOOKUP($D688,'GN3'!$E$2:$F$61,2,0))=1,1,0)),"",VLOOKUP($D688,'GN3'!$E$2:$F$61,2,0))</f>
        <v/>
      </c>
      <c r="O688" s="29" t="str">
        <f>IF(ISNA(IF((VLOOKUP($D688,'GN4'!$E$3:$F$38,2,0))=1,1,0)),"",VLOOKUP($D688,'GN4'!$E$3:$F$38,2,0))</f>
        <v/>
      </c>
      <c r="P688" s="27"/>
      <c r="Q688" s="27"/>
      <c r="R688" s="27"/>
      <c r="S688" s="27"/>
      <c r="T688" s="27"/>
      <c r="U688" s="27"/>
      <c r="V688" s="27" t="str">
        <f>IF(ISNA(IF((VLOOKUP($D688,Chilicookoff!$C$2:$E$37,3,0))=1,1,0)),"",VLOOKUP($D688,Chilicookoff!$C$2:$E$37,3,0))</f>
        <v/>
      </c>
      <c r="W688" s="29" t="str">
        <f>IF(ISNA(VLOOKUP($D688&amp;"",'Advisory Week'!$D$2:$E$32,2,0)),"",VLOOKUP($D688&amp;"",'Advisory Week'!$D$2:$E$32,2,0))</f>
        <v/>
      </c>
      <c r="X688" s="27"/>
      <c r="Y688" s="29" t="str">
        <f>IF(ISNA(IF((VLOOKUP($D688,'B-A-B'!$E$2:$F$70,2,0))=1,1,0)),"",VLOOKUP($D688,'B-A-B'!$E$2:$F$70,2,0))</f>
        <v/>
      </c>
      <c r="Z688" s="27"/>
      <c r="AA688" s="27"/>
      <c r="AB688" s="27" t="str">
        <f t="shared" si="0"/>
        <v/>
      </c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</row>
    <row r="689" spans="1:44" ht="15">
      <c r="A689" s="21">
        <f>Membership!$A693</f>
        <v>0</v>
      </c>
      <c r="B689" s="21">
        <f>Membership!$B693</f>
        <v>0</v>
      </c>
      <c r="C689" s="27">
        <f>Membership!$C693</f>
        <v>0</v>
      </c>
      <c r="D689" s="24">
        <f>Membership!$D693</f>
        <v>0</v>
      </c>
      <c r="E689" s="27" t="str">
        <f>IF(ISNA(VLOOKUP($D689&amp;"",'GM1'!$G$2:$H$64,2,0)),"",VLOOKUP($D689&amp;"",'GM1'!$G$2:$H$64,2,0))</f>
        <v/>
      </c>
      <c r="F689" s="24" t="str">
        <f>IF(ISNA(VLOOKUP($D689&amp;"",'GM2'!$G$2:$H$64,2,0)),"",VLOOKUP($D689&amp;"",'GM2'!$G$2:$H$64,2,0))</f>
        <v/>
      </c>
      <c r="G689" s="28" t="str">
        <f>IF(ISNA(VLOOKUP($D689&amp;"",'GM3'!$G$2:$H$20,2,0)),"",VLOOKUP($D689&amp;"",'GM3'!$G$2:$H$20,2,0))</f>
        <v/>
      </c>
      <c r="H689" s="21" t="str">
        <f>IF(ISNA(IF((VLOOKUP($D689,'SN1'!$E$2:$F$46,2,0))=1,1,0)),"",VLOOKUP($D689,'SN1'!$E$2:$F$46,2,0))</f>
        <v/>
      </c>
      <c r="I689" s="24" t="str">
        <f>IF(ISNA(IF((VLOOKUP($D689,'SN2'!$E$2:$F$51,2,0))=1,1,0)),"",VLOOKUP($D689,'SN2'!$E$2:$F$51,2,0))</f>
        <v/>
      </c>
      <c r="J689" s="24" t="str">
        <f>IF(ISNA(IF((VLOOKUP($D689,'SN3'!$E$2:$F$43,2,0))=1,2,0)),"",VLOOKUP($D689,'SN3'!$E$2:$F$43,2,0))</f>
        <v/>
      </c>
      <c r="K689" s="24" t="str">
        <f>IF(ISNA(IF((VLOOKUP($D689,'SN4'!$E$2:$F$37,2,0))=1,1,0)),"",VLOOKUP($D689,'SN4'!$E$2:$F$37,2,0))</f>
        <v/>
      </c>
      <c r="L689" s="21" t="str">
        <f>IF(ISNA(IF((VLOOKUP($D689,'GN1'!$F$2:$G$47,2,0))=1,1,0)),"",VLOOKUP($D689,'GN1'!$F$2:$G$47,2,0))</f>
        <v/>
      </c>
      <c r="M689" s="27" t="str">
        <f>IF(ISNA(IF((VLOOKUP($D689,'GN2'!$E$2:$F$37,2,0))=1,1,0)),"",VLOOKUP($D689,'GN2'!$E$2:$F$37,2,0))</f>
        <v/>
      </c>
      <c r="N689" s="27" t="str">
        <f>IF(ISNA(IF((VLOOKUP($D689,'GN3'!$E$2:$F$61,2,0))=1,1,0)),"",VLOOKUP($D689,'GN3'!$E$2:$F$61,2,0))</f>
        <v/>
      </c>
      <c r="O689" s="29" t="str">
        <f>IF(ISNA(IF((VLOOKUP($D689,'GN4'!$E$3:$F$38,2,0))=1,1,0)),"",VLOOKUP($D689,'GN4'!$E$3:$F$38,2,0))</f>
        <v/>
      </c>
      <c r="P689" s="27"/>
      <c r="Q689" s="27"/>
      <c r="R689" s="27"/>
      <c r="S689" s="27"/>
      <c r="T689" s="27"/>
      <c r="U689" s="27"/>
      <c r="V689" s="27" t="str">
        <f>IF(ISNA(IF((VLOOKUP($D689,Chilicookoff!$C$2:$E$37,3,0))=1,1,0)),"",VLOOKUP($D689,Chilicookoff!$C$2:$E$37,3,0))</f>
        <v/>
      </c>
      <c r="W689" s="29" t="str">
        <f>IF(ISNA(VLOOKUP($D689&amp;"",'Advisory Week'!$D$2:$E$32,2,0)),"",VLOOKUP($D689&amp;"",'Advisory Week'!$D$2:$E$32,2,0))</f>
        <v/>
      </c>
      <c r="X689" s="27"/>
      <c r="Y689" s="29" t="str">
        <f>IF(ISNA(IF((VLOOKUP($D689,'B-A-B'!$E$2:$F$70,2,0))=1,1,0)),"",VLOOKUP($D689,'B-A-B'!$E$2:$F$70,2,0))</f>
        <v/>
      </c>
      <c r="Z689" s="27"/>
      <c r="AA689" s="27"/>
      <c r="AB689" s="27" t="str">
        <f t="shared" si="0"/>
        <v/>
      </c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</row>
    <row r="690" spans="1:44" ht="15">
      <c r="A690" s="21">
        <f>Membership!$A694</f>
        <v>0</v>
      </c>
      <c r="B690" s="21">
        <f>Membership!$B694</f>
        <v>0</v>
      </c>
      <c r="C690" s="27">
        <f>Membership!$C694</f>
        <v>0</v>
      </c>
      <c r="D690" s="24">
        <f>Membership!$D694</f>
        <v>0</v>
      </c>
      <c r="E690" s="27" t="str">
        <f>IF(ISNA(VLOOKUP($D690&amp;"",'GM1'!$G$2:$H$64,2,0)),"",VLOOKUP($D690&amp;"",'GM1'!$G$2:$H$64,2,0))</f>
        <v/>
      </c>
      <c r="F690" s="24" t="str">
        <f>IF(ISNA(VLOOKUP($D690&amp;"",'GM2'!$G$2:$H$64,2,0)),"",VLOOKUP($D690&amp;"",'GM2'!$G$2:$H$64,2,0))</f>
        <v/>
      </c>
      <c r="G690" s="28" t="str">
        <f>IF(ISNA(VLOOKUP($D690&amp;"",'GM3'!$G$2:$H$20,2,0)),"",VLOOKUP($D690&amp;"",'GM3'!$G$2:$H$20,2,0))</f>
        <v/>
      </c>
      <c r="H690" s="21" t="str">
        <f>IF(ISNA(IF((VLOOKUP($D690,'SN1'!$E$2:$F$46,2,0))=1,1,0)),"",VLOOKUP($D690,'SN1'!$E$2:$F$46,2,0))</f>
        <v/>
      </c>
      <c r="I690" s="24" t="str">
        <f>IF(ISNA(IF((VLOOKUP($D690,'SN2'!$E$2:$F$51,2,0))=1,1,0)),"",VLOOKUP($D690,'SN2'!$E$2:$F$51,2,0))</f>
        <v/>
      </c>
      <c r="J690" s="24" t="str">
        <f>IF(ISNA(IF((VLOOKUP($D690,'SN3'!$E$2:$F$43,2,0))=1,2,0)),"",VLOOKUP($D690,'SN3'!$E$2:$F$43,2,0))</f>
        <v/>
      </c>
      <c r="K690" s="24" t="str">
        <f>IF(ISNA(IF((VLOOKUP($D690,'SN4'!$E$2:$F$37,2,0))=1,1,0)),"",VLOOKUP($D690,'SN4'!$E$2:$F$37,2,0))</f>
        <v/>
      </c>
      <c r="L690" s="21" t="str">
        <f>IF(ISNA(IF((VLOOKUP($D690,'GN1'!$F$2:$G$47,2,0))=1,1,0)),"",VLOOKUP($D690,'GN1'!$F$2:$G$47,2,0))</f>
        <v/>
      </c>
      <c r="M690" s="27" t="str">
        <f>IF(ISNA(IF((VLOOKUP($D690,'GN2'!$E$2:$F$37,2,0))=1,1,0)),"",VLOOKUP($D690,'GN2'!$E$2:$F$37,2,0))</f>
        <v/>
      </c>
      <c r="N690" s="27" t="str">
        <f>IF(ISNA(IF((VLOOKUP($D690,'GN3'!$E$2:$F$61,2,0))=1,1,0)),"",VLOOKUP($D690,'GN3'!$E$2:$F$61,2,0))</f>
        <v/>
      </c>
      <c r="O690" s="29" t="str">
        <f>IF(ISNA(IF((VLOOKUP($D690,'GN4'!$E$3:$F$38,2,0))=1,1,0)),"",VLOOKUP($D690,'GN4'!$E$3:$F$38,2,0))</f>
        <v/>
      </c>
      <c r="P690" s="27"/>
      <c r="Q690" s="27"/>
      <c r="R690" s="27"/>
      <c r="S690" s="27"/>
      <c r="T690" s="27"/>
      <c r="U690" s="27"/>
      <c r="V690" s="27" t="str">
        <f>IF(ISNA(IF((VLOOKUP($D690,Chilicookoff!$C$2:$E$37,3,0))=1,1,0)),"",VLOOKUP($D690,Chilicookoff!$C$2:$E$37,3,0))</f>
        <v/>
      </c>
      <c r="W690" s="29" t="str">
        <f>IF(ISNA(VLOOKUP($D690&amp;"",'Advisory Week'!$D$2:$E$32,2,0)),"",VLOOKUP($D690&amp;"",'Advisory Week'!$D$2:$E$32,2,0))</f>
        <v/>
      </c>
      <c r="X690" s="27"/>
      <c r="Y690" s="29" t="str">
        <f>IF(ISNA(IF((VLOOKUP($D690,'B-A-B'!$E$2:$F$70,2,0))=1,1,0)),"",VLOOKUP($D690,'B-A-B'!$E$2:$F$70,2,0))</f>
        <v/>
      </c>
      <c r="Z690" s="27"/>
      <c r="AA690" s="27"/>
      <c r="AB690" s="27" t="str">
        <f t="shared" si="0"/>
        <v/>
      </c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</row>
    <row r="691" spans="1:44" ht="15">
      <c r="A691" s="21">
        <f>Membership!$A695</f>
        <v>0</v>
      </c>
      <c r="B691" s="21">
        <f>Membership!$B695</f>
        <v>0</v>
      </c>
      <c r="C691" s="27">
        <f>Membership!$C695</f>
        <v>0</v>
      </c>
      <c r="D691" s="24">
        <f>Membership!$D695</f>
        <v>0</v>
      </c>
      <c r="E691" s="27" t="str">
        <f>IF(ISNA(VLOOKUP($D691&amp;"",'GM1'!$G$2:$H$64,2,0)),"",VLOOKUP($D691&amp;"",'GM1'!$G$2:$H$64,2,0))</f>
        <v/>
      </c>
      <c r="F691" s="24" t="str">
        <f>IF(ISNA(VLOOKUP($D691&amp;"",'GM2'!$G$2:$H$64,2,0)),"",VLOOKUP($D691&amp;"",'GM2'!$G$2:$H$64,2,0))</f>
        <v/>
      </c>
      <c r="G691" s="28" t="str">
        <f>IF(ISNA(VLOOKUP($D691&amp;"",'GM3'!$G$2:$H$20,2,0)),"",VLOOKUP($D691&amp;"",'GM3'!$G$2:$H$20,2,0))</f>
        <v/>
      </c>
      <c r="H691" s="21" t="str">
        <f>IF(ISNA(IF((VLOOKUP($D691,'SN1'!$E$2:$F$46,2,0))=1,1,0)),"",VLOOKUP($D691,'SN1'!$E$2:$F$46,2,0))</f>
        <v/>
      </c>
      <c r="I691" s="24" t="str">
        <f>IF(ISNA(IF((VLOOKUP($D691,'SN2'!$E$2:$F$51,2,0))=1,1,0)),"",VLOOKUP($D691,'SN2'!$E$2:$F$51,2,0))</f>
        <v/>
      </c>
      <c r="J691" s="24" t="str">
        <f>IF(ISNA(IF((VLOOKUP($D691,'SN3'!$E$2:$F$43,2,0))=1,2,0)),"",VLOOKUP($D691,'SN3'!$E$2:$F$43,2,0))</f>
        <v/>
      </c>
      <c r="K691" s="24" t="str">
        <f>IF(ISNA(IF((VLOOKUP($D691,'SN4'!$E$2:$F$37,2,0))=1,1,0)),"",VLOOKUP($D691,'SN4'!$E$2:$F$37,2,0))</f>
        <v/>
      </c>
      <c r="L691" s="21" t="str">
        <f>IF(ISNA(IF((VLOOKUP($D691,'GN1'!$F$2:$G$47,2,0))=1,1,0)),"",VLOOKUP($D691,'GN1'!$F$2:$G$47,2,0))</f>
        <v/>
      </c>
      <c r="M691" s="27" t="str">
        <f>IF(ISNA(IF((VLOOKUP($D691,'GN2'!$E$2:$F$37,2,0))=1,1,0)),"",VLOOKUP($D691,'GN2'!$E$2:$F$37,2,0))</f>
        <v/>
      </c>
      <c r="N691" s="27" t="str">
        <f>IF(ISNA(IF((VLOOKUP($D691,'GN3'!$E$2:$F$61,2,0))=1,1,0)),"",VLOOKUP($D691,'GN3'!$E$2:$F$61,2,0))</f>
        <v/>
      </c>
      <c r="O691" s="29" t="str">
        <f>IF(ISNA(IF((VLOOKUP($D691,'GN4'!$E$3:$F$38,2,0))=1,1,0)),"",VLOOKUP($D691,'GN4'!$E$3:$F$38,2,0))</f>
        <v/>
      </c>
      <c r="P691" s="27"/>
      <c r="Q691" s="27"/>
      <c r="R691" s="27"/>
      <c r="S691" s="27"/>
      <c r="T691" s="27"/>
      <c r="U691" s="27"/>
      <c r="V691" s="27" t="str">
        <f>IF(ISNA(IF((VLOOKUP($D691,Chilicookoff!$C$2:$E$37,3,0))=1,1,0)),"",VLOOKUP($D691,Chilicookoff!$C$2:$E$37,3,0))</f>
        <v/>
      </c>
      <c r="W691" s="29" t="str">
        <f>IF(ISNA(VLOOKUP($D691&amp;"",'Advisory Week'!$D$2:$E$32,2,0)),"",VLOOKUP($D691&amp;"",'Advisory Week'!$D$2:$E$32,2,0))</f>
        <v/>
      </c>
      <c r="X691" s="27"/>
      <c r="Y691" s="29" t="str">
        <f>IF(ISNA(IF((VLOOKUP($D691,'B-A-B'!$E$2:$F$70,2,0))=1,1,0)),"",VLOOKUP($D691,'B-A-B'!$E$2:$F$70,2,0))</f>
        <v/>
      </c>
      <c r="Z691" s="27"/>
      <c r="AA691" s="27"/>
      <c r="AB691" s="27" t="str">
        <f t="shared" si="0"/>
        <v/>
      </c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</row>
    <row r="692" spans="1:44" ht="15">
      <c r="A692" s="21">
        <f>Membership!$A696</f>
        <v>0</v>
      </c>
      <c r="B692" s="21">
        <f>Membership!$B696</f>
        <v>0</v>
      </c>
      <c r="C692" s="27">
        <f>Membership!$C696</f>
        <v>0</v>
      </c>
      <c r="D692" s="24">
        <f>Membership!$D696</f>
        <v>0</v>
      </c>
      <c r="E692" s="27" t="str">
        <f>IF(ISNA(VLOOKUP($D692&amp;"",'GM1'!$G$2:$H$64,2,0)),"",VLOOKUP($D692&amp;"",'GM1'!$G$2:$H$64,2,0))</f>
        <v/>
      </c>
      <c r="F692" s="24" t="str">
        <f>IF(ISNA(VLOOKUP($D692&amp;"",'GM2'!$G$2:$H$64,2,0)),"",VLOOKUP($D692&amp;"",'GM2'!$G$2:$H$64,2,0))</f>
        <v/>
      </c>
      <c r="G692" s="28" t="str">
        <f>IF(ISNA(VLOOKUP($D692&amp;"",'GM3'!$G$2:$H$20,2,0)),"",VLOOKUP($D692&amp;"",'GM3'!$G$2:$H$20,2,0))</f>
        <v/>
      </c>
      <c r="H692" s="21" t="str">
        <f>IF(ISNA(IF((VLOOKUP($D692,'SN1'!$E$2:$F$46,2,0))=1,1,0)),"",VLOOKUP($D692,'SN1'!$E$2:$F$46,2,0))</f>
        <v/>
      </c>
      <c r="I692" s="24" t="str">
        <f>IF(ISNA(IF((VLOOKUP($D692,'SN2'!$E$2:$F$51,2,0))=1,1,0)),"",VLOOKUP($D692,'SN2'!$E$2:$F$51,2,0))</f>
        <v/>
      </c>
      <c r="J692" s="24" t="str">
        <f>IF(ISNA(IF((VLOOKUP($D692,'SN3'!$E$2:$F$43,2,0))=1,2,0)),"",VLOOKUP($D692,'SN3'!$E$2:$F$43,2,0))</f>
        <v/>
      </c>
      <c r="K692" s="24" t="str">
        <f>IF(ISNA(IF((VLOOKUP($D692,'SN4'!$E$2:$F$37,2,0))=1,1,0)),"",VLOOKUP($D692,'SN4'!$E$2:$F$37,2,0))</f>
        <v/>
      </c>
      <c r="L692" s="21" t="str">
        <f>IF(ISNA(IF((VLOOKUP($D692,'GN1'!$F$2:$G$47,2,0))=1,1,0)),"",VLOOKUP($D692,'GN1'!$F$2:$G$47,2,0))</f>
        <v/>
      </c>
      <c r="M692" s="27" t="str">
        <f>IF(ISNA(IF((VLOOKUP($D692,'GN2'!$E$2:$F$37,2,0))=1,1,0)),"",VLOOKUP($D692,'GN2'!$E$2:$F$37,2,0))</f>
        <v/>
      </c>
      <c r="N692" s="27" t="str">
        <f>IF(ISNA(IF((VLOOKUP($D692,'GN3'!$E$2:$F$61,2,0))=1,1,0)),"",VLOOKUP($D692,'GN3'!$E$2:$F$61,2,0))</f>
        <v/>
      </c>
      <c r="O692" s="29" t="str">
        <f>IF(ISNA(IF((VLOOKUP($D692,'GN4'!$E$3:$F$38,2,0))=1,1,0)),"",VLOOKUP($D692,'GN4'!$E$3:$F$38,2,0))</f>
        <v/>
      </c>
      <c r="P692" s="27"/>
      <c r="Q692" s="27"/>
      <c r="R692" s="27"/>
      <c r="S692" s="27"/>
      <c r="T692" s="27"/>
      <c r="U692" s="27"/>
      <c r="V692" s="27" t="str">
        <f>IF(ISNA(IF((VLOOKUP($D692,Chilicookoff!$C$2:$E$37,3,0))=1,1,0)),"",VLOOKUP($D692,Chilicookoff!$C$2:$E$37,3,0))</f>
        <v/>
      </c>
      <c r="W692" s="29" t="str">
        <f>IF(ISNA(VLOOKUP($D692&amp;"",'Advisory Week'!$D$2:$E$32,2,0)),"",VLOOKUP($D692&amp;"",'Advisory Week'!$D$2:$E$32,2,0))</f>
        <v/>
      </c>
      <c r="X692" s="27"/>
      <c r="Y692" s="29" t="str">
        <f>IF(ISNA(IF((VLOOKUP($D692,'B-A-B'!$E$2:$F$70,2,0))=1,1,0)),"",VLOOKUP($D692,'B-A-B'!$E$2:$F$70,2,0))</f>
        <v/>
      </c>
      <c r="Z692" s="27"/>
      <c r="AA692" s="27"/>
      <c r="AB692" s="27" t="str">
        <f t="shared" si="0"/>
        <v/>
      </c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</row>
    <row r="693" spans="1:44" ht="15">
      <c r="A693" s="21">
        <f>Membership!$A697</f>
        <v>0</v>
      </c>
      <c r="B693" s="21">
        <f>Membership!$B697</f>
        <v>0</v>
      </c>
      <c r="C693" s="27">
        <f>Membership!$C697</f>
        <v>0</v>
      </c>
      <c r="D693" s="24">
        <f>Membership!$D697</f>
        <v>0</v>
      </c>
      <c r="E693" s="27" t="str">
        <f>IF(ISNA(VLOOKUP($D693&amp;"",'GM1'!$G$2:$H$64,2,0)),"",VLOOKUP($D693&amp;"",'GM1'!$G$2:$H$64,2,0))</f>
        <v/>
      </c>
      <c r="F693" s="24" t="str">
        <f>IF(ISNA(VLOOKUP($D693&amp;"",'GM2'!$G$2:$H$64,2,0)),"",VLOOKUP($D693&amp;"",'GM2'!$G$2:$H$64,2,0))</f>
        <v/>
      </c>
      <c r="G693" s="28" t="str">
        <f>IF(ISNA(VLOOKUP($D693&amp;"",'GM3'!$G$2:$H$20,2,0)),"",VLOOKUP($D693&amp;"",'GM3'!$G$2:$H$20,2,0))</f>
        <v/>
      </c>
      <c r="H693" s="21" t="str">
        <f>IF(ISNA(IF((VLOOKUP($D693,'SN1'!$E$2:$F$46,2,0))=1,1,0)),"",VLOOKUP($D693,'SN1'!$E$2:$F$46,2,0))</f>
        <v/>
      </c>
      <c r="I693" s="24" t="str">
        <f>IF(ISNA(IF((VLOOKUP($D693,'SN2'!$E$2:$F$51,2,0))=1,1,0)),"",VLOOKUP($D693,'SN2'!$E$2:$F$51,2,0))</f>
        <v/>
      </c>
      <c r="J693" s="24" t="str">
        <f>IF(ISNA(IF((VLOOKUP($D693,'SN3'!$E$2:$F$43,2,0))=1,2,0)),"",VLOOKUP($D693,'SN3'!$E$2:$F$43,2,0))</f>
        <v/>
      </c>
      <c r="K693" s="24" t="str">
        <f>IF(ISNA(IF((VLOOKUP($D693,'SN4'!$E$2:$F$37,2,0))=1,1,0)),"",VLOOKUP($D693,'SN4'!$E$2:$F$37,2,0))</f>
        <v/>
      </c>
      <c r="L693" s="21" t="str">
        <f>IF(ISNA(IF((VLOOKUP($D693,'GN1'!$F$2:$G$47,2,0))=1,1,0)),"",VLOOKUP($D693,'GN1'!$F$2:$G$47,2,0))</f>
        <v/>
      </c>
      <c r="M693" s="27" t="str">
        <f>IF(ISNA(IF((VLOOKUP($D693,'GN2'!$E$2:$F$37,2,0))=1,1,0)),"",VLOOKUP($D693,'GN2'!$E$2:$F$37,2,0))</f>
        <v/>
      </c>
      <c r="N693" s="27" t="str">
        <f>IF(ISNA(IF((VLOOKUP($D693,'GN3'!$E$2:$F$61,2,0))=1,1,0)),"",VLOOKUP($D693,'GN3'!$E$2:$F$61,2,0))</f>
        <v/>
      </c>
      <c r="O693" s="29" t="str">
        <f>IF(ISNA(IF((VLOOKUP($D693,'GN4'!$E$3:$F$38,2,0))=1,1,0)),"",VLOOKUP($D693,'GN4'!$E$3:$F$38,2,0))</f>
        <v/>
      </c>
      <c r="P693" s="27"/>
      <c r="Q693" s="27"/>
      <c r="R693" s="27"/>
      <c r="S693" s="27"/>
      <c r="T693" s="27"/>
      <c r="U693" s="27"/>
      <c r="V693" s="27" t="str">
        <f>IF(ISNA(IF((VLOOKUP($D693,Chilicookoff!$C$2:$E$37,3,0))=1,1,0)),"",VLOOKUP($D693,Chilicookoff!$C$2:$E$37,3,0))</f>
        <v/>
      </c>
      <c r="W693" s="29" t="str">
        <f>IF(ISNA(VLOOKUP($D693&amp;"",'Advisory Week'!$D$2:$E$32,2,0)),"",VLOOKUP($D693&amp;"",'Advisory Week'!$D$2:$E$32,2,0))</f>
        <v/>
      </c>
      <c r="X693" s="27"/>
      <c r="Y693" s="29" t="str">
        <f>IF(ISNA(IF((VLOOKUP($D693,'B-A-B'!$E$2:$F$70,2,0))=1,1,0)),"",VLOOKUP($D693,'B-A-B'!$E$2:$F$70,2,0))</f>
        <v/>
      </c>
      <c r="Z693" s="27"/>
      <c r="AA693" s="27"/>
      <c r="AB693" s="27" t="str">
        <f t="shared" si="0"/>
        <v/>
      </c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</row>
    <row r="694" spans="1:44" ht="15">
      <c r="A694" s="21">
        <f>Membership!$A698</f>
        <v>0</v>
      </c>
      <c r="B694" s="21">
        <f>Membership!$B698</f>
        <v>0</v>
      </c>
      <c r="C694" s="27">
        <f>Membership!$C698</f>
        <v>0</v>
      </c>
      <c r="D694" s="24">
        <f>Membership!$D698</f>
        <v>0</v>
      </c>
      <c r="E694" s="27" t="str">
        <f>IF(ISNA(VLOOKUP($D694&amp;"",'GM1'!$G$2:$H$64,2,0)),"",VLOOKUP($D694&amp;"",'GM1'!$G$2:$H$64,2,0))</f>
        <v/>
      </c>
      <c r="F694" s="24" t="str">
        <f>IF(ISNA(VLOOKUP($D694&amp;"",'GM2'!$G$2:$H$64,2,0)),"",VLOOKUP($D694&amp;"",'GM2'!$G$2:$H$64,2,0))</f>
        <v/>
      </c>
      <c r="G694" s="28" t="str">
        <f>IF(ISNA(VLOOKUP($D694&amp;"",'GM3'!$G$2:$H$20,2,0)),"",VLOOKUP($D694&amp;"",'GM3'!$G$2:$H$20,2,0))</f>
        <v/>
      </c>
      <c r="H694" s="21" t="str">
        <f>IF(ISNA(IF((VLOOKUP($D694,'SN1'!$E$2:$F$46,2,0))=1,1,0)),"",VLOOKUP($D694,'SN1'!$E$2:$F$46,2,0))</f>
        <v/>
      </c>
      <c r="I694" s="24" t="str">
        <f>IF(ISNA(IF((VLOOKUP($D694,'SN2'!$E$2:$F$51,2,0))=1,1,0)),"",VLOOKUP($D694,'SN2'!$E$2:$F$51,2,0))</f>
        <v/>
      </c>
      <c r="J694" s="24" t="str">
        <f>IF(ISNA(IF((VLOOKUP($D694,'SN3'!$E$2:$F$43,2,0))=1,2,0)),"",VLOOKUP($D694,'SN3'!$E$2:$F$43,2,0))</f>
        <v/>
      </c>
      <c r="K694" s="24" t="str">
        <f>IF(ISNA(IF((VLOOKUP($D694,'SN4'!$E$2:$F$37,2,0))=1,1,0)),"",VLOOKUP($D694,'SN4'!$E$2:$F$37,2,0))</f>
        <v/>
      </c>
      <c r="L694" s="21" t="str">
        <f>IF(ISNA(IF((VLOOKUP($D694,'GN1'!$F$2:$G$47,2,0))=1,1,0)),"",VLOOKUP($D694,'GN1'!$F$2:$G$47,2,0))</f>
        <v/>
      </c>
      <c r="M694" s="27" t="str">
        <f>IF(ISNA(IF((VLOOKUP($D694,'GN2'!$E$2:$F$37,2,0))=1,1,0)),"",VLOOKUP($D694,'GN2'!$E$2:$F$37,2,0))</f>
        <v/>
      </c>
      <c r="N694" s="27" t="str">
        <f>IF(ISNA(IF((VLOOKUP($D694,'GN3'!$E$2:$F$61,2,0))=1,1,0)),"",VLOOKUP($D694,'GN3'!$E$2:$F$61,2,0))</f>
        <v/>
      </c>
      <c r="O694" s="29" t="str">
        <f>IF(ISNA(IF((VLOOKUP($D694,'GN4'!$E$3:$F$38,2,0))=1,1,0)),"",VLOOKUP($D694,'GN4'!$E$3:$F$38,2,0))</f>
        <v/>
      </c>
      <c r="P694" s="27"/>
      <c r="Q694" s="27"/>
      <c r="R694" s="27"/>
      <c r="S694" s="27"/>
      <c r="T694" s="27"/>
      <c r="U694" s="27"/>
      <c r="V694" s="27" t="str">
        <f>IF(ISNA(IF((VLOOKUP($D694,Chilicookoff!$C$2:$E$37,3,0))=1,1,0)),"",VLOOKUP($D694,Chilicookoff!$C$2:$E$37,3,0))</f>
        <v/>
      </c>
      <c r="W694" s="29" t="str">
        <f>IF(ISNA(VLOOKUP($D694&amp;"",'Advisory Week'!$D$2:$E$32,2,0)),"",VLOOKUP($D694&amp;"",'Advisory Week'!$D$2:$E$32,2,0))</f>
        <v/>
      </c>
      <c r="X694" s="27"/>
      <c r="Y694" s="29" t="str">
        <f>IF(ISNA(IF((VLOOKUP($D694,'B-A-B'!$E$2:$F$70,2,0))=1,1,0)),"",VLOOKUP($D694,'B-A-B'!$E$2:$F$70,2,0))</f>
        <v/>
      </c>
      <c r="Z694" s="27"/>
      <c r="AA694" s="27"/>
      <c r="AB694" s="27" t="str">
        <f t="shared" si="0"/>
        <v/>
      </c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</row>
    <row r="695" spans="1:44" ht="15">
      <c r="A695" s="21">
        <f>Membership!$A699</f>
        <v>0</v>
      </c>
      <c r="B695" s="21">
        <f>Membership!$B699</f>
        <v>0</v>
      </c>
      <c r="C695" s="27">
        <f>Membership!$C699</f>
        <v>0</v>
      </c>
      <c r="D695" s="24">
        <f>Membership!$D699</f>
        <v>0</v>
      </c>
      <c r="E695" s="27" t="str">
        <f>IF(ISNA(VLOOKUP($D695&amp;"",'GM1'!$G$2:$H$64,2,0)),"",VLOOKUP($D695&amp;"",'GM1'!$G$2:$H$64,2,0))</f>
        <v/>
      </c>
      <c r="F695" s="24" t="str">
        <f>IF(ISNA(VLOOKUP($D695&amp;"",'GM2'!$G$2:$H$64,2,0)),"",VLOOKUP($D695&amp;"",'GM2'!$G$2:$H$64,2,0))</f>
        <v/>
      </c>
      <c r="G695" s="28" t="str">
        <f>IF(ISNA(VLOOKUP($D695&amp;"",'GM3'!$G$2:$H$20,2,0)),"",VLOOKUP($D695&amp;"",'GM3'!$G$2:$H$20,2,0))</f>
        <v/>
      </c>
      <c r="H695" s="21" t="str">
        <f>IF(ISNA(IF((VLOOKUP($D695,'SN1'!$E$2:$F$46,2,0))=1,1,0)),"",VLOOKUP($D695,'SN1'!$E$2:$F$46,2,0))</f>
        <v/>
      </c>
      <c r="I695" s="24" t="str">
        <f>IF(ISNA(IF((VLOOKUP($D695,'SN2'!$E$2:$F$51,2,0))=1,1,0)),"",VLOOKUP($D695,'SN2'!$E$2:$F$51,2,0))</f>
        <v/>
      </c>
      <c r="J695" s="24" t="str">
        <f>IF(ISNA(IF((VLOOKUP($D695,'SN3'!$E$2:$F$43,2,0))=1,2,0)),"",VLOOKUP($D695,'SN3'!$E$2:$F$43,2,0))</f>
        <v/>
      </c>
      <c r="K695" s="24" t="str">
        <f>IF(ISNA(IF((VLOOKUP($D695,'SN4'!$E$2:$F$37,2,0))=1,1,0)),"",VLOOKUP($D695,'SN4'!$E$2:$F$37,2,0))</f>
        <v/>
      </c>
      <c r="L695" s="21" t="str">
        <f>IF(ISNA(IF((VLOOKUP($D695,'GN1'!$F$2:$G$47,2,0))=1,1,0)),"",VLOOKUP($D695,'GN1'!$F$2:$G$47,2,0))</f>
        <v/>
      </c>
      <c r="M695" s="27" t="str">
        <f>IF(ISNA(IF((VLOOKUP($D695,'GN2'!$E$2:$F$37,2,0))=1,1,0)),"",VLOOKUP($D695,'GN2'!$E$2:$F$37,2,0))</f>
        <v/>
      </c>
      <c r="N695" s="27" t="str">
        <f>IF(ISNA(IF((VLOOKUP($D695,'GN3'!$E$2:$F$61,2,0))=1,1,0)),"",VLOOKUP($D695,'GN3'!$E$2:$F$61,2,0))</f>
        <v/>
      </c>
      <c r="O695" s="29" t="str">
        <f>IF(ISNA(IF((VLOOKUP($D695,'GN4'!$E$3:$F$38,2,0))=1,1,0)),"",VLOOKUP($D695,'GN4'!$E$3:$F$38,2,0))</f>
        <v/>
      </c>
      <c r="P695" s="27"/>
      <c r="Q695" s="27"/>
      <c r="R695" s="27"/>
      <c r="S695" s="27"/>
      <c r="T695" s="27"/>
      <c r="U695" s="27"/>
      <c r="V695" s="27" t="str">
        <f>IF(ISNA(IF((VLOOKUP($D695,Chilicookoff!$C$2:$E$37,3,0))=1,1,0)),"",VLOOKUP($D695,Chilicookoff!$C$2:$E$37,3,0))</f>
        <v/>
      </c>
      <c r="W695" s="29" t="str">
        <f>IF(ISNA(VLOOKUP($D695&amp;"",'Advisory Week'!$D$2:$E$32,2,0)),"",VLOOKUP($D695&amp;"",'Advisory Week'!$D$2:$E$32,2,0))</f>
        <v/>
      </c>
      <c r="X695" s="27"/>
      <c r="Y695" s="29" t="str">
        <f>IF(ISNA(IF((VLOOKUP($D695,'B-A-B'!$E$2:$F$70,2,0))=1,1,0)),"",VLOOKUP($D695,'B-A-B'!$E$2:$F$70,2,0))</f>
        <v/>
      </c>
      <c r="Z695" s="27"/>
      <c r="AA695" s="27"/>
      <c r="AB695" s="27" t="str">
        <f t="shared" si="0"/>
        <v/>
      </c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</row>
    <row r="696" spans="1:44" ht="15">
      <c r="A696" s="21">
        <f>Membership!$A700</f>
        <v>0</v>
      </c>
      <c r="B696" s="21">
        <f>Membership!$B700</f>
        <v>0</v>
      </c>
      <c r="C696" s="27">
        <f>Membership!$C700</f>
        <v>0</v>
      </c>
      <c r="D696" s="24">
        <f>Membership!$D700</f>
        <v>0</v>
      </c>
      <c r="E696" s="27" t="str">
        <f>IF(ISNA(VLOOKUP($D696&amp;"",'GM1'!$G$2:$H$64,2,0)),"",VLOOKUP($D696&amp;"",'GM1'!$G$2:$H$64,2,0))</f>
        <v/>
      </c>
      <c r="F696" s="24" t="str">
        <f>IF(ISNA(VLOOKUP($D696&amp;"",'GM2'!$G$2:$H$64,2,0)),"",VLOOKUP($D696&amp;"",'GM2'!$G$2:$H$64,2,0))</f>
        <v/>
      </c>
      <c r="G696" s="28" t="str">
        <f>IF(ISNA(VLOOKUP($D696&amp;"",'GM3'!$G$2:$H$20,2,0)),"",VLOOKUP($D696&amp;"",'GM3'!$G$2:$H$20,2,0))</f>
        <v/>
      </c>
      <c r="H696" s="21" t="str">
        <f>IF(ISNA(IF((VLOOKUP($D696,'SN1'!$E$2:$F$46,2,0))=1,1,0)),"",VLOOKUP($D696,'SN1'!$E$2:$F$46,2,0))</f>
        <v/>
      </c>
      <c r="I696" s="24" t="str">
        <f>IF(ISNA(IF((VLOOKUP($D696,'SN2'!$E$2:$F$51,2,0))=1,1,0)),"",VLOOKUP($D696,'SN2'!$E$2:$F$51,2,0))</f>
        <v/>
      </c>
      <c r="J696" s="24" t="str">
        <f>IF(ISNA(IF((VLOOKUP($D696,'SN3'!$E$2:$F$43,2,0))=1,2,0)),"",VLOOKUP($D696,'SN3'!$E$2:$F$43,2,0))</f>
        <v/>
      </c>
      <c r="K696" s="24" t="str">
        <f>IF(ISNA(IF((VLOOKUP($D696,'SN4'!$E$2:$F$37,2,0))=1,1,0)),"",VLOOKUP($D696,'SN4'!$E$2:$F$37,2,0))</f>
        <v/>
      </c>
      <c r="L696" s="21" t="str">
        <f>IF(ISNA(IF((VLOOKUP($D696,'GN1'!$F$2:$G$47,2,0))=1,1,0)),"",VLOOKUP($D696,'GN1'!$F$2:$G$47,2,0))</f>
        <v/>
      </c>
      <c r="M696" s="27" t="str">
        <f>IF(ISNA(IF((VLOOKUP($D696,'GN2'!$E$2:$F$37,2,0))=1,1,0)),"",VLOOKUP($D696,'GN2'!$E$2:$F$37,2,0))</f>
        <v/>
      </c>
      <c r="N696" s="27" t="str">
        <f>IF(ISNA(IF((VLOOKUP($D696,'GN3'!$E$2:$F$61,2,0))=1,1,0)),"",VLOOKUP($D696,'GN3'!$E$2:$F$61,2,0))</f>
        <v/>
      </c>
      <c r="O696" s="29" t="str">
        <f>IF(ISNA(IF((VLOOKUP($D696,'GN4'!$E$3:$F$38,2,0))=1,1,0)),"",VLOOKUP($D696,'GN4'!$E$3:$F$38,2,0))</f>
        <v/>
      </c>
      <c r="P696" s="27"/>
      <c r="Q696" s="27"/>
      <c r="R696" s="27"/>
      <c r="S696" s="27"/>
      <c r="T696" s="27"/>
      <c r="U696" s="27"/>
      <c r="V696" s="27" t="str">
        <f>IF(ISNA(IF((VLOOKUP($D696,Chilicookoff!$C$2:$E$37,3,0))=1,1,0)),"",VLOOKUP($D696,Chilicookoff!$C$2:$E$37,3,0))</f>
        <v/>
      </c>
      <c r="W696" s="29" t="str">
        <f>IF(ISNA(VLOOKUP($D696&amp;"",'Advisory Week'!$D$2:$E$32,2,0)),"",VLOOKUP($D696&amp;"",'Advisory Week'!$D$2:$E$32,2,0))</f>
        <v/>
      </c>
      <c r="X696" s="27"/>
      <c r="Y696" s="29" t="str">
        <f>IF(ISNA(IF((VLOOKUP($D696,'B-A-B'!$E$2:$F$70,2,0))=1,1,0)),"",VLOOKUP($D696,'B-A-B'!$E$2:$F$70,2,0))</f>
        <v/>
      </c>
      <c r="Z696" s="27"/>
      <c r="AA696" s="27"/>
      <c r="AB696" s="27" t="str">
        <f t="shared" si="0"/>
        <v/>
      </c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</row>
    <row r="697" spans="1:44" ht="15">
      <c r="A697" s="21">
        <f>Membership!$A701</f>
        <v>0</v>
      </c>
      <c r="B697" s="21">
        <f>Membership!$B701</f>
        <v>0</v>
      </c>
      <c r="C697" s="27">
        <f>Membership!$C701</f>
        <v>0</v>
      </c>
      <c r="D697" s="24">
        <f>Membership!$D701</f>
        <v>0</v>
      </c>
      <c r="E697" s="27" t="str">
        <f>IF(ISNA(VLOOKUP($D697&amp;"",'GM1'!$G$2:$H$64,2,0)),"",VLOOKUP($D697&amp;"",'GM1'!$G$2:$H$64,2,0))</f>
        <v/>
      </c>
      <c r="F697" s="24" t="str">
        <f>IF(ISNA(VLOOKUP($D697&amp;"",'GM2'!$G$2:$H$64,2,0)),"",VLOOKUP($D697&amp;"",'GM2'!$G$2:$H$64,2,0))</f>
        <v/>
      </c>
      <c r="G697" s="28" t="str">
        <f>IF(ISNA(VLOOKUP($D697&amp;"",'GM3'!$G$2:$H$20,2,0)),"",VLOOKUP($D697&amp;"",'GM3'!$G$2:$H$20,2,0))</f>
        <v/>
      </c>
      <c r="H697" s="21" t="str">
        <f>IF(ISNA(IF((VLOOKUP($D697,'SN1'!$E$2:$F$46,2,0))=1,1,0)),"",VLOOKUP($D697,'SN1'!$E$2:$F$46,2,0))</f>
        <v/>
      </c>
      <c r="I697" s="24" t="str">
        <f>IF(ISNA(IF((VLOOKUP($D697,'SN2'!$E$2:$F$51,2,0))=1,1,0)),"",VLOOKUP($D697,'SN2'!$E$2:$F$51,2,0))</f>
        <v/>
      </c>
      <c r="J697" s="24" t="str">
        <f>IF(ISNA(IF((VLOOKUP($D697,'SN3'!$E$2:$F$43,2,0))=1,2,0)),"",VLOOKUP($D697,'SN3'!$E$2:$F$43,2,0))</f>
        <v/>
      </c>
      <c r="K697" s="24" t="str">
        <f>IF(ISNA(IF((VLOOKUP($D697,'SN4'!$E$2:$F$37,2,0))=1,1,0)),"",VLOOKUP($D697,'SN4'!$E$2:$F$37,2,0))</f>
        <v/>
      </c>
      <c r="L697" s="21" t="str">
        <f>IF(ISNA(IF((VLOOKUP($D697,'GN1'!$F$2:$G$47,2,0))=1,1,0)),"",VLOOKUP($D697,'GN1'!$F$2:$G$47,2,0))</f>
        <v/>
      </c>
      <c r="M697" s="27" t="str">
        <f>IF(ISNA(IF((VLOOKUP($D697,'GN2'!$E$2:$F$37,2,0))=1,1,0)),"",VLOOKUP($D697,'GN2'!$E$2:$F$37,2,0))</f>
        <v/>
      </c>
      <c r="N697" s="27" t="str">
        <f>IF(ISNA(IF((VLOOKUP($D697,'GN3'!$E$2:$F$61,2,0))=1,1,0)),"",VLOOKUP($D697,'GN3'!$E$2:$F$61,2,0))</f>
        <v/>
      </c>
      <c r="O697" s="29" t="str">
        <f>IF(ISNA(IF((VLOOKUP($D697,'GN4'!$E$3:$F$38,2,0))=1,1,0)),"",VLOOKUP($D697,'GN4'!$E$3:$F$38,2,0))</f>
        <v/>
      </c>
      <c r="P697" s="27"/>
      <c r="Q697" s="27"/>
      <c r="R697" s="27"/>
      <c r="S697" s="27"/>
      <c r="T697" s="27"/>
      <c r="U697" s="27"/>
      <c r="V697" s="27" t="str">
        <f>IF(ISNA(IF((VLOOKUP($D697,Chilicookoff!$C$2:$E$37,3,0))=1,1,0)),"",VLOOKUP($D697,Chilicookoff!$C$2:$E$37,3,0))</f>
        <v/>
      </c>
      <c r="W697" s="29" t="str">
        <f>IF(ISNA(VLOOKUP($D697&amp;"",'Advisory Week'!$D$2:$E$32,2,0)),"",VLOOKUP($D697&amp;"",'Advisory Week'!$D$2:$E$32,2,0))</f>
        <v/>
      </c>
      <c r="X697" s="27"/>
      <c r="Y697" s="29" t="str">
        <f>IF(ISNA(IF((VLOOKUP($D697,'B-A-B'!$E$2:$F$70,2,0))=1,1,0)),"",VLOOKUP($D697,'B-A-B'!$E$2:$F$70,2,0))</f>
        <v/>
      </c>
      <c r="Z697" s="27"/>
      <c r="AA697" s="27"/>
      <c r="AB697" s="27" t="str">
        <f t="shared" si="0"/>
        <v/>
      </c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</row>
    <row r="698" spans="1:44" ht="15">
      <c r="A698" s="21">
        <f>Membership!$A702</f>
        <v>0</v>
      </c>
      <c r="B698" s="21">
        <f>Membership!$B702</f>
        <v>0</v>
      </c>
      <c r="C698" s="27">
        <f>Membership!$C702</f>
        <v>0</v>
      </c>
      <c r="D698" s="24">
        <f>Membership!$D702</f>
        <v>0</v>
      </c>
      <c r="E698" s="27" t="str">
        <f>IF(ISNA(VLOOKUP($D698&amp;"",'GM1'!$G$2:$H$64,2,0)),"",VLOOKUP($D698&amp;"",'GM1'!$G$2:$H$64,2,0))</f>
        <v/>
      </c>
      <c r="F698" s="24" t="str">
        <f>IF(ISNA(VLOOKUP($D698&amp;"",'GM2'!$G$2:$H$64,2,0)),"",VLOOKUP($D698&amp;"",'GM2'!$G$2:$H$64,2,0))</f>
        <v/>
      </c>
      <c r="G698" s="28" t="str">
        <f>IF(ISNA(VLOOKUP($D698&amp;"",'GM3'!$G$2:$H$20,2,0)),"",VLOOKUP($D698&amp;"",'GM3'!$G$2:$H$20,2,0))</f>
        <v/>
      </c>
      <c r="H698" s="21" t="str">
        <f>IF(ISNA(IF((VLOOKUP($D698,'SN1'!$E$2:$F$46,2,0))=1,1,0)),"",VLOOKUP($D698,'SN1'!$E$2:$F$46,2,0))</f>
        <v/>
      </c>
      <c r="I698" s="24" t="str">
        <f>IF(ISNA(IF((VLOOKUP($D698,'SN2'!$E$2:$F$51,2,0))=1,1,0)),"",VLOOKUP($D698,'SN2'!$E$2:$F$51,2,0))</f>
        <v/>
      </c>
      <c r="J698" s="24" t="str">
        <f>IF(ISNA(IF((VLOOKUP($D698,'SN3'!$E$2:$F$43,2,0))=1,2,0)),"",VLOOKUP($D698,'SN3'!$E$2:$F$43,2,0))</f>
        <v/>
      </c>
      <c r="K698" s="24" t="str">
        <f>IF(ISNA(IF((VLOOKUP($D698,'SN4'!$E$2:$F$37,2,0))=1,1,0)),"",VLOOKUP($D698,'SN4'!$E$2:$F$37,2,0))</f>
        <v/>
      </c>
      <c r="L698" s="21" t="str">
        <f>IF(ISNA(IF((VLOOKUP($D698,'GN1'!$F$2:$G$47,2,0))=1,1,0)),"",VLOOKUP($D698,'GN1'!$F$2:$G$47,2,0))</f>
        <v/>
      </c>
      <c r="M698" s="27" t="str">
        <f>IF(ISNA(IF((VLOOKUP($D698,'GN2'!$E$2:$F$37,2,0))=1,1,0)),"",VLOOKUP($D698,'GN2'!$E$2:$F$37,2,0))</f>
        <v/>
      </c>
      <c r="N698" s="27" t="str">
        <f>IF(ISNA(IF((VLOOKUP($D698,'GN3'!$E$2:$F$61,2,0))=1,1,0)),"",VLOOKUP($D698,'GN3'!$E$2:$F$61,2,0))</f>
        <v/>
      </c>
      <c r="O698" s="29" t="str">
        <f>IF(ISNA(IF((VLOOKUP($D698,'GN4'!$E$3:$F$38,2,0))=1,1,0)),"",VLOOKUP($D698,'GN4'!$E$3:$F$38,2,0))</f>
        <v/>
      </c>
      <c r="P698" s="27"/>
      <c r="Q698" s="27"/>
      <c r="R698" s="27"/>
      <c r="S698" s="27"/>
      <c r="T698" s="27"/>
      <c r="U698" s="27"/>
      <c r="V698" s="27" t="str">
        <f>IF(ISNA(IF((VLOOKUP($D698,Chilicookoff!$C$2:$E$37,3,0))=1,1,0)),"",VLOOKUP($D698,Chilicookoff!$C$2:$E$37,3,0))</f>
        <v/>
      </c>
      <c r="W698" s="29" t="str">
        <f>IF(ISNA(VLOOKUP($D698&amp;"",'Advisory Week'!$D$2:$E$32,2,0)),"",VLOOKUP($D698&amp;"",'Advisory Week'!$D$2:$E$32,2,0))</f>
        <v/>
      </c>
      <c r="X698" s="27"/>
      <c r="Y698" s="29" t="str">
        <f>IF(ISNA(IF((VLOOKUP($D698,'B-A-B'!$E$2:$F$70,2,0))=1,1,0)),"",VLOOKUP($D698,'B-A-B'!$E$2:$F$70,2,0))</f>
        <v/>
      </c>
      <c r="Z698" s="27"/>
      <c r="AA698" s="27"/>
      <c r="AB698" s="27" t="str">
        <f t="shared" si="0"/>
        <v/>
      </c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</row>
    <row r="699" spans="1:44" ht="15">
      <c r="A699" s="21">
        <f>Membership!$A703</f>
        <v>0</v>
      </c>
      <c r="B699" s="21">
        <f>Membership!$B703</f>
        <v>0</v>
      </c>
      <c r="C699" s="27">
        <f>Membership!$C703</f>
        <v>0</v>
      </c>
      <c r="D699" s="24">
        <f>Membership!$D703</f>
        <v>0</v>
      </c>
      <c r="E699" s="27" t="str">
        <f>IF(ISNA(VLOOKUP($D699&amp;"",'GM1'!$G$2:$H$64,2,0)),"",VLOOKUP($D699&amp;"",'GM1'!$G$2:$H$64,2,0))</f>
        <v/>
      </c>
      <c r="F699" s="24" t="str">
        <f>IF(ISNA(VLOOKUP($D699&amp;"",'GM2'!$G$2:$H$64,2,0)),"",VLOOKUP($D699&amp;"",'GM2'!$G$2:$H$64,2,0))</f>
        <v/>
      </c>
      <c r="G699" s="28" t="str">
        <f>IF(ISNA(VLOOKUP($D699&amp;"",'GM3'!$G$2:$H$20,2,0)),"",VLOOKUP($D699&amp;"",'GM3'!$G$2:$H$20,2,0))</f>
        <v/>
      </c>
      <c r="H699" s="21" t="str">
        <f>IF(ISNA(IF((VLOOKUP($D699,'SN1'!$E$2:$F$46,2,0))=1,1,0)),"",VLOOKUP($D699,'SN1'!$E$2:$F$46,2,0))</f>
        <v/>
      </c>
      <c r="I699" s="24" t="str">
        <f>IF(ISNA(IF((VLOOKUP($D699,'SN2'!$E$2:$F$51,2,0))=1,1,0)),"",VLOOKUP($D699,'SN2'!$E$2:$F$51,2,0))</f>
        <v/>
      </c>
      <c r="J699" s="24" t="str">
        <f>IF(ISNA(IF((VLOOKUP($D699,'SN3'!$E$2:$F$43,2,0))=1,2,0)),"",VLOOKUP($D699,'SN3'!$E$2:$F$43,2,0))</f>
        <v/>
      </c>
      <c r="K699" s="24" t="str">
        <f>IF(ISNA(IF((VLOOKUP($D699,'SN4'!$E$2:$F$37,2,0))=1,1,0)),"",VLOOKUP($D699,'SN4'!$E$2:$F$37,2,0))</f>
        <v/>
      </c>
      <c r="L699" s="21" t="str">
        <f>IF(ISNA(IF((VLOOKUP($D699,'GN1'!$F$2:$G$47,2,0))=1,1,0)),"",VLOOKUP($D699,'GN1'!$F$2:$G$47,2,0))</f>
        <v/>
      </c>
      <c r="M699" s="27" t="str">
        <f>IF(ISNA(IF((VLOOKUP($D699,'GN2'!$E$2:$F$37,2,0))=1,1,0)),"",VLOOKUP($D699,'GN2'!$E$2:$F$37,2,0))</f>
        <v/>
      </c>
      <c r="N699" s="27" t="str">
        <f>IF(ISNA(IF((VLOOKUP($D699,'GN3'!$E$2:$F$61,2,0))=1,1,0)),"",VLOOKUP($D699,'GN3'!$E$2:$F$61,2,0))</f>
        <v/>
      </c>
      <c r="O699" s="29" t="str">
        <f>IF(ISNA(IF((VLOOKUP($D699,'GN4'!$E$3:$F$38,2,0))=1,1,0)),"",VLOOKUP($D699,'GN4'!$E$3:$F$38,2,0))</f>
        <v/>
      </c>
      <c r="P699" s="27"/>
      <c r="Q699" s="27"/>
      <c r="R699" s="27"/>
      <c r="S699" s="27"/>
      <c r="T699" s="27"/>
      <c r="U699" s="27"/>
      <c r="V699" s="27" t="str">
        <f>IF(ISNA(IF((VLOOKUP($D699,Chilicookoff!$C$2:$E$37,3,0))=1,1,0)),"",VLOOKUP($D699,Chilicookoff!$C$2:$E$37,3,0))</f>
        <v/>
      </c>
      <c r="W699" s="29" t="str">
        <f>IF(ISNA(VLOOKUP($D699&amp;"",'Advisory Week'!$D$2:$E$32,2,0)),"",VLOOKUP($D699&amp;"",'Advisory Week'!$D$2:$E$32,2,0))</f>
        <v/>
      </c>
      <c r="X699" s="27"/>
      <c r="Y699" s="29" t="str">
        <f>IF(ISNA(IF((VLOOKUP($D699,'B-A-B'!$E$2:$F$70,2,0))=1,1,0)),"",VLOOKUP($D699,'B-A-B'!$E$2:$F$70,2,0))</f>
        <v/>
      </c>
      <c r="Z699" s="27"/>
      <c r="AA699" s="27"/>
      <c r="AB699" s="27" t="str">
        <f t="shared" si="0"/>
        <v/>
      </c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</row>
    <row r="700" spans="1:44" ht="15">
      <c r="A700" s="21">
        <f>Membership!$A704</f>
        <v>0</v>
      </c>
      <c r="B700" s="21">
        <f>Membership!$B704</f>
        <v>0</v>
      </c>
      <c r="C700" s="27">
        <f>Membership!$C704</f>
        <v>0</v>
      </c>
      <c r="D700" s="24">
        <f>Membership!$D704</f>
        <v>0</v>
      </c>
      <c r="E700" s="27" t="str">
        <f>IF(ISNA(VLOOKUP($D700&amp;"",'GM1'!$G$2:$H$64,2,0)),"",VLOOKUP($D700&amp;"",'GM1'!$G$2:$H$64,2,0))</f>
        <v/>
      </c>
      <c r="F700" s="24" t="str">
        <f>IF(ISNA(VLOOKUP($D700&amp;"",'GM2'!$G$2:$H$64,2,0)),"",VLOOKUP($D700&amp;"",'GM2'!$G$2:$H$64,2,0))</f>
        <v/>
      </c>
      <c r="G700" s="28" t="str">
        <f>IF(ISNA(VLOOKUP($D700&amp;"",'GM3'!$G$2:$H$20,2,0)),"",VLOOKUP($D700&amp;"",'GM3'!$G$2:$H$20,2,0))</f>
        <v/>
      </c>
      <c r="H700" s="21" t="str">
        <f>IF(ISNA(IF((VLOOKUP($D700,'SN1'!$E$2:$F$46,2,0))=1,1,0)),"",VLOOKUP($D700,'SN1'!$E$2:$F$46,2,0))</f>
        <v/>
      </c>
      <c r="I700" s="24" t="str">
        <f>IF(ISNA(IF((VLOOKUP($D700,'SN2'!$E$2:$F$51,2,0))=1,1,0)),"",VLOOKUP($D700,'SN2'!$E$2:$F$51,2,0))</f>
        <v/>
      </c>
      <c r="J700" s="24" t="str">
        <f>IF(ISNA(IF((VLOOKUP($D700,'SN3'!$E$2:$F$43,2,0))=1,2,0)),"",VLOOKUP($D700,'SN3'!$E$2:$F$43,2,0))</f>
        <v/>
      </c>
      <c r="K700" s="24" t="str">
        <f>IF(ISNA(IF((VLOOKUP($D700,'SN4'!$E$2:$F$37,2,0))=1,1,0)),"",VLOOKUP($D700,'SN4'!$E$2:$F$37,2,0))</f>
        <v/>
      </c>
      <c r="L700" s="21" t="str">
        <f>IF(ISNA(IF((VLOOKUP($D700,'GN1'!$F$2:$G$47,2,0))=1,1,0)),"",VLOOKUP($D700,'GN1'!$F$2:$G$47,2,0))</f>
        <v/>
      </c>
      <c r="M700" s="27" t="str">
        <f>IF(ISNA(IF((VLOOKUP($D700,'GN2'!$E$2:$F$37,2,0))=1,1,0)),"",VLOOKUP($D700,'GN2'!$E$2:$F$37,2,0))</f>
        <v/>
      </c>
      <c r="N700" s="27" t="str">
        <f>IF(ISNA(IF((VLOOKUP($D700,'GN3'!$E$2:$F$61,2,0))=1,1,0)),"",VLOOKUP($D700,'GN3'!$E$2:$F$61,2,0))</f>
        <v/>
      </c>
      <c r="O700" s="29" t="str">
        <f>IF(ISNA(IF((VLOOKUP($D700,'GN4'!$E$3:$F$38,2,0))=1,1,0)),"",VLOOKUP($D700,'GN4'!$E$3:$F$38,2,0))</f>
        <v/>
      </c>
      <c r="P700" s="27"/>
      <c r="Q700" s="27"/>
      <c r="R700" s="27"/>
      <c r="S700" s="27"/>
      <c r="T700" s="27"/>
      <c r="U700" s="27"/>
      <c r="V700" s="27" t="str">
        <f>IF(ISNA(IF((VLOOKUP($D700,Chilicookoff!$C$2:$E$37,3,0))=1,1,0)),"",VLOOKUP($D700,Chilicookoff!$C$2:$E$37,3,0))</f>
        <v/>
      </c>
      <c r="W700" s="29" t="str">
        <f>IF(ISNA(VLOOKUP($D700&amp;"",'Advisory Week'!$D$2:$E$32,2,0)),"",VLOOKUP($D700&amp;"",'Advisory Week'!$D$2:$E$32,2,0))</f>
        <v/>
      </c>
      <c r="X700" s="27"/>
      <c r="Y700" s="29" t="str">
        <f>IF(ISNA(IF((VLOOKUP($D700,'B-A-B'!$E$2:$F$70,2,0))=1,1,0)),"",VLOOKUP($D700,'B-A-B'!$E$2:$F$70,2,0))</f>
        <v/>
      </c>
      <c r="Z700" s="27"/>
      <c r="AA700" s="27"/>
      <c r="AB700" s="27" t="str">
        <f t="shared" si="0"/>
        <v/>
      </c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</row>
    <row r="701" spans="1:44" ht="15">
      <c r="A701" s="21">
        <f>Membership!$A705</f>
        <v>0</v>
      </c>
      <c r="B701" s="21">
        <f>Membership!$B705</f>
        <v>0</v>
      </c>
      <c r="C701" s="27">
        <f>Membership!$C705</f>
        <v>0</v>
      </c>
      <c r="D701" s="24">
        <f>Membership!$D705</f>
        <v>0</v>
      </c>
      <c r="E701" s="27" t="str">
        <f>IF(ISNA(VLOOKUP($D701&amp;"",'GM1'!$G$2:$H$64,2,0)),"",VLOOKUP($D701&amp;"",'GM1'!$G$2:$H$64,2,0))</f>
        <v/>
      </c>
      <c r="F701" s="24" t="str">
        <f>IF(ISNA(VLOOKUP($D701&amp;"",'GM2'!$G$2:$H$64,2,0)),"",VLOOKUP($D701&amp;"",'GM2'!$G$2:$H$64,2,0))</f>
        <v/>
      </c>
      <c r="G701" s="28" t="str">
        <f>IF(ISNA(VLOOKUP($D701&amp;"",'GM3'!$G$2:$H$20,2,0)),"",VLOOKUP($D701&amp;"",'GM3'!$G$2:$H$20,2,0))</f>
        <v/>
      </c>
      <c r="H701" s="21" t="str">
        <f>IF(ISNA(IF((VLOOKUP($D701,'SN1'!$E$2:$F$46,2,0))=1,1,0)),"",VLOOKUP($D701,'SN1'!$E$2:$F$46,2,0))</f>
        <v/>
      </c>
      <c r="I701" s="24" t="str">
        <f>IF(ISNA(IF((VLOOKUP($D701,'SN2'!$E$2:$F$51,2,0))=1,1,0)),"",VLOOKUP($D701,'SN2'!$E$2:$F$51,2,0))</f>
        <v/>
      </c>
      <c r="J701" s="24" t="str">
        <f>IF(ISNA(IF((VLOOKUP($D701,'SN3'!$E$2:$F$43,2,0))=1,2,0)),"",VLOOKUP($D701,'SN3'!$E$2:$F$43,2,0))</f>
        <v/>
      </c>
      <c r="K701" s="24" t="str">
        <f>IF(ISNA(IF((VLOOKUP($D701,'SN4'!$E$2:$F$37,2,0))=1,1,0)),"",VLOOKUP($D701,'SN4'!$E$2:$F$37,2,0))</f>
        <v/>
      </c>
      <c r="L701" s="21" t="str">
        <f>IF(ISNA(IF((VLOOKUP($D701,'GN1'!$F$2:$G$47,2,0))=1,1,0)),"",VLOOKUP($D701,'GN1'!$F$2:$G$47,2,0))</f>
        <v/>
      </c>
      <c r="M701" s="27" t="str">
        <f>IF(ISNA(IF((VLOOKUP($D701,'GN2'!$E$2:$F$37,2,0))=1,1,0)),"",VLOOKUP($D701,'GN2'!$E$2:$F$37,2,0))</f>
        <v/>
      </c>
      <c r="N701" s="27" t="str">
        <f>IF(ISNA(IF((VLOOKUP($D701,'GN3'!$E$2:$F$61,2,0))=1,1,0)),"",VLOOKUP($D701,'GN3'!$E$2:$F$61,2,0))</f>
        <v/>
      </c>
      <c r="O701" s="29" t="str">
        <f>IF(ISNA(IF((VLOOKUP($D701,'GN4'!$E$3:$F$38,2,0))=1,1,0)),"",VLOOKUP($D701,'GN4'!$E$3:$F$38,2,0))</f>
        <v/>
      </c>
      <c r="P701" s="27"/>
      <c r="Q701" s="27"/>
      <c r="R701" s="27"/>
      <c r="S701" s="27"/>
      <c r="T701" s="27"/>
      <c r="U701" s="27"/>
      <c r="V701" s="27" t="str">
        <f>IF(ISNA(IF((VLOOKUP($D701,Chilicookoff!$C$2:$E$37,3,0))=1,1,0)),"",VLOOKUP($D701,Chilicookoff!$C$2:$E$37,3,0))</f>
        <v/>
      </c>
      <c r="W701" s="29" t="str">
        <f>IF(ISNA(VLOOKUP($D701&amp;"",'Advisory Week'!$D$2:$E$32,2,0)),"",VLOOKUP($D701&amp;"",'Advisory Week'!$D$2:$E$32,2,0))</f>
        <v/>
      </c>
      <c r="X701" s="27"/>
      <c r="Y701" s="29" t="str">
        <f>IF(ISNA(IF((VLOOKUP($D701,'B-A-B'!$E$2:$F$70,2,0))=1,1,0)),"",VLOOKUP($D701,'B-A-B'!$E$2:$F$70,2,0))</f>
        <v/>
      </c>
      <c r="Z701" s="27"/>
      <c r="AA701" s="27"/>
      <c r="AB701" s="27" t="str">
        <f t="shared" si="0"/>
        <v/>
      </c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</row>
    <row r="702" spans="1:44" ht="15">
      <c r="A702" s="21">
        <f>Membership!$A706</f>
        <v>0</v>
      </c>
      <c r="B702" s="21">
        <f>Membership!$B706</f>
        <v>0</v>
      </c>
      <c r="C702" s="27">
        <f>Membership!$C706</f>
        <v>0</v>
      </c>
      <c r="D702" s="24">
        <f>Membership!$D706</f>
        <v>0</v>
      </c>
      <c r="E702" s="27" t="str">
        <f>IF(ISNA(VLOOKUP($D702&amp;"",'GM1'!$G$2:$H$64,2,0)),"",VLOOKUP($D702&amp;"",'GM1'!$G$2:$H$64,2,0))</f>
        <v/>
      </c>
      <c r="F702" s="24" t="str">
        <f>IF(ISNA(VLOOKUP($D702&amp;"",'GM2'!$G$2:$H$64,2,0)),"",VLOOKUP($D702&amp;"",'GM2'!$G$2:$H$64,2,0))</f>
        <v/>
      </c>
      <c r="G702" s="28" t="str">
        <f>IF(ISNA(VLOOKUP($D702&amp;"",'GM3'!$G$2:$H$20,2,0)),"",VLOOKUP($D702&amp;"",'GM3'!$G$2:$H$20,2,0))</f>
        <v/>
      </c>
      <c r="H702" s="21" t="str">
        <f>IF(ISNA(IF((VLOOKUP($D702,'SN1'!$E$2:$F$46,2,0))=1,1,0)),"",VLOOKUP($D702,'SN1'!$E$2:$F$46,2,0))</f>
        <v/>
      </c>
      <c r="I702" s="24" t="str">
        <f>IF(ISNA(IF((VLOOKUP($D702,'SN2'!$E$2:$F$51,2,0))=1,1,0)),"",VLOOKUP($D702,'SN2'!$E$2:$F$51,2,0))</f>
        <v/>
      </c>
      <c r="J702" s="24" t="str">
        <f>IF(ISNA(IF((VLOOKUP($D702,'SN3'!$E$2:$F$43,2,0))=1,2,0)),"",VLOOKUP($D702,'SN3'!$E$2:$F$43,2,0))</f>
        <v/>
      </c>
      <c r="K702" s="24" t="str">
        <f>IF(ISNA(IF((VLOOKUP($D702,'SN4'!$E$2:$F$37,2,0))=1,1,0)),"",VLOOKUP($D702,'SN4'!$E$2:$F$37,2,0))</f>
        <v/>
      </c>
      <c r="L702" s="21" t="str">
        <f>IF(ISNA(IF((VLOOKUP($D702,'GN1'!$F$2:$G$47,2,0))=1,1,0)),"",VLOOKUP($D702,'GN1'!$F$2:$G$47,2,0))</f>
        <v/>
      </c>
      <c r="M702" s="27" t="str">
        <f>IF(ISNA(IF((VLOOKUP($D702,'GN2'!$E$2:$F$37,2,0))=1,1,0)),"",VLOOKUP($D702,'GN2'!$E$2:$F$37,2,0))</f>
        <v/>
      </c>
      <c r="N702" s="27" t="str">
        <f>IF(ISNA(IF((VLOOKUP($D702,'GN3'!$E$2:$F$61,2,0))=1,1,0)),"",VLOOKUP($D702,'GN3'!$E$2:$F$61,2,0))</f>
        <v/>
      </c>
      <c r="O702" s="29" t="str">
        <f>IF(ISNA(IF((VLOOKUP($D702,'GN4'!$E$3:$F$38,2,0))=1,1,0)),"",VLOOKUP($D702,'GN4'!$E$3:$F$38,2,0))</f>
        <v/>
      </c>
      <c r="P702" s="27"/>
      <c r="Q702" s="27"/>
      <c r="R702" s="27"/>
      <c r="S702" s="27"/>
      <c r="T702" s="27"/>
      <c r="U702" s="27"/>
      <c r="V702" s="27" t="str">
        <f>IF(ISNA(IF((VLOOKUP($D702,Chilicookoff!$C$2:$E$37,3,0))=1,1,0)),"",VLOOKUP($D702,Chilicookoff!$C$2:$E$37,3,0))</f>
        <v/>
      </c>
      <c r="W702" s="29" t="str">
        <f>IF(ISNA(VLOOKUP($D702&amp;"",'Advisory Week'!$D$2:$E$32,2,0)),"",VLOOKUP($D702&amp;"",'Advisory Week'!$D$2:$E$32,2,0))</f>
        <v/>
      </c>
      <c r="X702" s="27"/>
      <c r="Y702" s="29" t="str">
        <f>IF(ISNA(IF((VLOOKUP($D702,'B-A-B'!$E$2:$F$70,2,0))=1,1,0)),"",VLOOKUP($D702,'B-A-B'!$E$2:$F$70,2,0))</f>
        <v/>
      </c>
      <c r="Z702" s="27"/>
      <c r="AA702" s="27"/>
      <c r="AB702" s="27" t="str">
        <f t="shared" si="0"/>
        <v/>
      </c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</row>
    <row r="703" spans="1:44" ht="15">
      <c r="A703" s="21">
        <f>Membership!$A707</f>
        <v>0</v>
      </c>
      <c r="B703" s="21">
        <f>Membership!$B707</f>
        <v>0</v>
      </c>
      <c r="C703" s="27">
        <f>Membership!$C707</f>
        <v>0</v>
      </c>
      <c r="D703" s="24">
        <f>Membership!$D707</f>
        <v>0</v>
      </c>
      <c r="E703" s="27" t="str">
        <f>IF(ISNA(VLOOKUP($D703&amp;"",'GM1'!$G$2:$H$64,2,0)),"",VLOOKUP($D703&amp;"",'GM1'!$G$2:$H$64,2,0))</f>
        <v/>
      </c>
      <c r="F703" s="24" t="str">
        <f>IF(ISNA(VLOOKUP($D703&amp;"",'GM2'!$G$2:$H$64,2,0)),"",VLOOKUP($D703&amp;"",'GM2'!$G$2:$H$64,2,0))</f>
        <v/>
      </c>
      <c r="G703" s="28" t="str">
        <f>IF(ISNA(VLOOKUP($D703&amp;"",'GM3'!$G$2:$H$20,2,0)),"",VLOOKUP($D703&amp;"",'GM3'!$G$2:$H$20,2,0))</f>
        <v/>
      </c>
      <c r="H703" s="21" t="str">
        <f>IF(ISNA(IF((VLOOKUP($D703,'SN1'!$E$2:$F$46,2,0))=1,1,0)),"",VLOOKUP($D703,'SN1'!$E$2:$F$46,2,0))</f>
        <v/>
      </c>
      <c r="I703" s="24" t="str">
        <f>IF(ISNA(IF((VLOOKUP($D703,'SN2'!$E$2:$F$51,2,0))=1,1,0)),"",VLOOKUP($D703,'SN2'!$E$2:$F$51,2,0))</f>
        <v/>
      </c>
      <c r="J703" s="24" t="str">
        <f>IF(ISNA(IF((VLOOKUP($D703,'SN3'!$E$2:$F$43,2,0))=1,2,0)),"",VLOOKUP($D703,'SN3'!$E$2:$F$43,2,0))</f>
        <v/>
      </c>
      <c r="K703" s="24" t="str">
        <f>IF(ISNA(IF((VLOOKUP($D703,'SN4'!$E$2:$F$37,2,0))=1,1,0)),"",VLOOKUP($D703,'SN4'!$E$2:$F$37,2,0))</f>
        <v/>
      </c>
      <c r="L703" s="21" t="str">
        <f>IF(ISNA(IF((VLOOKUP($D703,'GN1'!$F$2:$G$47,2,0))=1,1,0)),"",VLOOKUP($D703,'GN1'!$F$2:$G$47,2,0))</f>
        <v/>
      </c>
      <c r="M703" s="27" t="str">
        <f>IF(ISNA(IF((VLOOKUP($D703,'GN2'!$E$2:$F$37,2,0))=1,1,0)),"",VLOOKUP($D703,'GN2'!$E$2:$F$37,2,0))</f>
        <v/>
      </c>
      <c r="N703" s="27" t="str">
        <f>IF(ISNA(IF((VLOOKUP($D703,'GN3'!$E$2:$F$61,2,0))=1,1,0)),"",VLOOKUP($D703,'GN3'!$E$2:$F$61,2,0))</f>
        <v/>
      </c>
      <c r="O703" s="29" t="str">
        <f>IF(ISNA(IF((VLOOKUP($D703,'GN4'!$E$3:$F$38,2,0))=1,1,0)),"",VLOOKUP($D703,'GN4'!$E$3:$F$38,2,0))</f>
        <v/>
      </c>
      <c r="P703" s="27"/>
      <c r="Q703" s="27"/>
      <c r="R703" s="27"/>
      <c r="S703" s="27"/>
      <c r="T703" s="27"/>
      <c r="U703" s="27"/>
      <c r="V703" s="27" t="str">
        <f>IF(ISNA(IF((VLOOKUP($D703,Chilicookoff!$C$2:$E$37,3,0))=1,1,0)),"",VLOOKUP($D703,Chilicookoff!$C$2:$E$37,3,0))</f>
        <v/>
      </c>
      <c r="W703" s="29" t="str">
        <f>IF(ISNA(VLOOKUP($D703&amp;"",'Advisory Week'!$D$2:$E$32,2,0)),"",VLOOKUP($D703&amp;"",'Advisory Week'!$D$2:$E$32,2,0))</f>
        <v/>
      </c>
      <c r="X703" s="27"/>
      <c r="Y703" s="29" t="str">
        <f>IF(ISNA(IF((VLOOKUP($D703,'B-A-B'!$E$2:$F$70,2,0))=1,1,0)),"",VLOOKUP($D703,'B-A-B'!$E$2:$F$70,2,0))</f>
        <v/>
      </c>
      <c r="Z703" s="27"/>
      <c r="AA703" s="27"/>
      <c r="AB703" s="27" t="str">
        <f t="shared" si="0"/>
        <v/>
      </c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</row>
    <row r="704" spans="1:44" ht="15">
      <c r="A704" s="21">
        <f>Membership!$A708</f>
        <v>0</v>
      </c>
      <c r="B704" s="21">
        <f>Membership!$B708</f>
        <v>0</v>
      </c>
      <c r="C704" s="27">
        <f>Membership!$C708</f>
        <v>0</v>
      </c>
      <c r="D704" s="24">
        <f>Membership!$D708</f>
        <v>0</v>
      </c>
      <c r="E704" s="27" t="str">
        <f>IF(ISNA(VLOOKUP($D704&amp;"",'GM1'!$G$2:$H$64,2,0)),"",VLOOKUP($D704&amp;"",'GM1'!$G$2:$H$64,2,0))</f>
        <v/>
      </c>
      <c r="F704" s="24" t="str">
        <f>IF(ISNA(VLOOKUP($D704&amp;"",'GM2'!$G$2:$H$64,2,0)),"",VLOOKUP($D704&amp;"",'GM2'!$G$2:$H$64,2,0))</f>
        <v/>
      </c>
      <c r="G704" s="28" t="str">
        <f>IF(ISNA(VLOOKUP($D704&amp;"",'GM3'!$G$2:$H$20,2,0)),"",VLOOKUP($D704&amp;"",'GM3'!$G$2:$H$20,2,0))</f>
        <v/>
      </c>
      <c r="H704" s="21" t="str">
        <f>IF(ISNA(IF((VLOOKUP($D704,'SN1'!$E$2:$F$46,2,0))=1,1,0)),"",VLOOKUP($D704,'SN1'!$E$2:$F$46,2,0))</f>
        <v/>
      </c>
      <c r="I704" s="24" t="str">
        <f>IF(ISNA(IF((VLOOKUP($D704,'SN2'!$E$2:$F$51,2,0))=1,1,0)),"",VLOOKUP($D704,'SN2'!$E$2:$F$51,2,0))</f>
        <v/>
      </c>
      <c r="J704" s="24" t="str">
        <f>IF(ISNA(IF((VLOOKUP($D704,'SN3'!$E$2:$F$43,2,0))=1,2,0)),"",VLOOKUP($D704,'SN3'!$E$2:$F$43,2,0))</f>
        <v/>
      </c>
      <c r="K704" s="24" t="str">
        <f>IF(ISNA(IF((VLOOKUP($D704,'SN4'!$E$2:$F$37,2,0))=1,1,0)),"",VLOOKUP($D704,'SN4'!$E$2:$F$37,2,0))</f>
        <v/>
      </c>
      <c r="L704" s="21" t="str">
        <f>IF(ISNA(IF((VLOOKUP($D704,'GN1'!$F$2:$G$47,2,0))=1,1,0)),"",VLOOKUP($D704,'GN1'!$F$2:$G$47,2,0))</f>
        <v/>
      </c>
      <c r="M704" s="27" t="str">
        <f>IF(ISNA(IF((VLOOKUP($D704,'GN2'!$E$2:$F$37,2,0))=1,1,0)),"",VLOOKUP($D704,'GN2'!$E$2:$F$37,2,0))</f>
        <v/>
      </c>
      <c r="N704" s="27" t="str">
        <f>IF(ISNA(IF((VLOOKUP($D704,'GN3'!$E$2:$F$61,2,0))=1,1,0)),"",VLOOKUP($D704,'GN3'!$E$2:$F$61,2,0))</f>
        <v/>
      </c>
      <c r="O704" s="29" t="str">
        <f>IF(ISNA(IF((VLOOKUP($D704,'GN4'!$E$3:$F$38,2,0))=1,1,0)),"",VLOOKUP($D704,'GN4'!$E$3:$F$38,2,0))</f>
        <v/>
      </c>
      <c r="P704" s="27"/>
      <c r="Q704" s="27"/>
      <c r="R704" s="27"/>
      <c r="S704" s="27"/>
      <c r="T704" s="27"/>
      <c r="U704" s="27"/>
      <c r="V704" s="27" t="str">
        <f>IF(ISNA(IF((VLOOKUP($D704,Chilicookoff!$C$2:$E$37,3,0))=1,1,0)),"",VLOOKUP($D704,Chilicookoff!$C$2:$E$37,3,0))</f>
        <v/>
      </c>
      <c r="W704" s="29" t="str">
        <f>IF(ISNA(VLOOKUP($D704&amp;"",'Advisory Week'!$D$2:$E$32,2,0)),"",VLOOKUP($D704&amp;"",'Advisory Week'!$D$2:$E$32,2,0))</f>
        <v/>
      </c>
      <c r="X704" s="27"/>
      <c r="Y704" s="29" t="str">
        <f>IF(ISNA(IF((VLOOKUP($D704,'B-A-B'!$E$2:$F$70,2,0))=1,1,0)),"",VLOOKUP($D704,'B-A-B'!$E$2:$F$70,2,0))</f>
        <v/>
      </c>
      <c r="Z704" s="27"/>
      <c r="AA704" s="27"/>
      <c r="AB704" s="27" t="str">
        <f t="shared" si="0"/>
        <v/>
      </c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</row>
    <row r="705" spans="1:44" ht="15">
      <c r="A705" s="21">
        <f>Membership!$A709</f>
        <v>0</v>
      </c>
      <c r="B705" s="21">
        <f>Membership!$B709</f>
        <v>0</v>
      </c>
      <c r="C705" s="27">
        <f>Membership!$C709</f>
        <v>0</v>
      </c>
      <c r="D705" s="24">
        <f>Membership!$D709</f>
        <v>0</v>
      </c>
      <c r="E705" s="27" t="str">
        <f>IF(ISNA(VLOOKUP($D705&amp;"",'GM1'!$G$2:$H$64,2,0)),"",VLOOKUP($D705&amp;"",'GM1'!$G$2:$H$64,2,0))</f>
        <v/>
      </c>
      <c r="F705" s="24" t="str">
        <f>IF(ISNA(VLOOKUP($D705&amp;"",'GM2'!$G$2:$H$64,2,0)),"",VLOOKUP($D705&amp;"",'GM2'!$G$2:$H$64,2,0))</f>
        <v/>
      </c>
      <c r="G705" s="28" t="str">
        <f>IF(ISNA(VLOOKUP($D705&amp;"",'GM3'!$G$2:$H$20,2,0)),"",VLOOKUP($D705&amp;"",'GM3'!$G$2:$H$20,2,0))</f>
        <v/>
      </c>
      <c r="H705" s="21" t="str">
        <f>IF(ISNA(IF((VLOOKUP($D705,'SN1'!$E$2:$F$46,2,0))=1,1,0)),"",VLOOKUP($D705,'SN1'!$E$2:$F$46,2,0))</f>
        <v/>
      </c>
      <c r="I705" s="24" t="str">
        <f>IF(ISNA(IF((VLOOKUP($D705,'SN2'!$E$2:$F$51,2,0))=1,1,0)),"",VLOOKUP($D705,'SN2'!$E$2:$F$51,2,0))</f>
        <v/>
      </c>
      <c r="J705" s="24" t="str">
        <f>IF(ISNA(IF((VLOOKUP($D705,'SN3'!$E$2:$F$43,2,0))=1,2,0)),"",VLOOKUP($D705,'SN3'!$E$2:$F$43,2,0))</f>
        <v/>
      </c>
      <c r="K705" s="24" t="str">
        <f>IF(ISNA(IF((VLOOKUP($D705,'SN4'!$E$2:$F$37,2,0))=1,1,0)),"",VLOOKUP($D705,'SN4'!$E$2:$F$37,2,0))</f>
        <v/>
      </c>
      <c r="L705" s="21" t="str">
        <f>IF(ISNA(IF((VLOOKUP($D705,'GN1'!$F$2:$G$47,2,0))=1,1,0)),"",VLOOKUP($D705,'GN1'!$F$2:$G$47,2,0))</f>
        <v/>
      </c>
      <c r="M705" s="27" t="str">
        <f>IF(ISNA(IF((VLOOKUP($D705,'GN2'!$E$2:$F$37,2,0))=1,1,0)),"",VLOOKUP($D705,'GN2'!$E$2:$F$37,2,0))</f>
        <v/>
      </c>
      <c r="N705" s="27" t="str">
        <f>IF(ISNA(IF((VLOOKUP($D705,'GN3'!$E$2:$F$61,2,0))=1,1,0)),"",VLOOKUP($D705,'GN3'!$E$2:$F$61,2,0))</f>
        <v/>
      </c>
      <c r="O705" s="29" t="str">
        <f>IF(ISNA(IF((VLOOKUP($D705,'GN4'!$E$3:$F$38,2,0))=1,1,0)),"",VLOOKUP($D705,'GN4'!$E$3:$F$38,2,0))</f>
        <v/>
      </c>
      <c r="P705" s="27"/>
      <c r="Q705" s="27"/>
      <c r="R705" s="27"/>
      <c r="S705" s="27"/>
      <c r="T705" s="27"/>
      <c r="U705" s="27"/>
      <c r="V705" s="27" t="str">
        <f>IF(ISNA(IF((VLOOKUP($D705,Chilicookoff!$C$2:$E$37,3,0))=1,1,0)),"",VLOOKUP($D705,Chilicookoff!$C$2:$E$37,3,0))</f>
        <v/>
      </c>
      <c r="W705" s="29" t="str">
        <f>IF(ISNA(VLOOKUP($D705&amp;"",'Advisory Week'!$D$2:$E$32,2,0)),"",VLOOKUP($D705&amp;"",'Advisory Week'!$D$2:$E$32,2,0))</f>
        <v/>
      </c>
      <c r="X705" s="27"/>
      <c r="Y705" s="29" t="str">
        <f>IF(ISNA(IF((VLOOKUP($D705,'B-A-B'!$E$2:$F$70,2,0))=1,1,0)),"",VLOOKUP($D705,'B-A-B'!$E$2:$F$70,2,0))</f>
        <v/>
      </c>
      <c r="Z705" s="27"/>
      <c r="AA705" s="27"/>
      <c r="AB705" s="27" t="str">
        <f t="shared" si="0"/>
        <v/>
      </c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</row>
    <row r="706" spans="1:44" ht="15">
      <c r="A706" s="21">
        <f>Membership!$A710</f>
        <v>0</v>
      </c>
      <c r="B706" s="21">
        <f>Membership!$B710</f>
        <v>0</v>
      </c>
      <c r="C706" s="27">
        <f>Membership!$C710</f>
        <v>0</v>
      </c>
      <c r="D706" s="24">
        <f>Membership!$D710</f>
        <v>0</v>
      </c>
      <c r="E706" s="27" t="str">
        <f>IF(ISNA(VLOOKUP($D706&amp;"",'GM1'!$G$2:$H$64,2,0)),"",VLOOKUP($D706&amp;"",'GM1'!$G$2:$H$64,2,0))</f>
        <v/>
      </c>
      <c r="F706" s="24" t="str">
        <f>IF(ISNA(VLOOKUP($D706&amp;"",'GM2'!$G$2:$H$64,2,0)),"",VLOOKUP($D706&amp;"",'GM2'!$G$2:$H$64,2,0))</f>
        <v/>
      </c>
      <c r="G706" s="28" t="str">
        <f>IF(ISNA(VLOOKUP($D706&amp;"",'GM3'!$G$2:$H$20,2,0)),"",VLOOKUP($D706&amp;"",'GM3'!$G$2:$H$20,2,0))</f>
        <v/>
      </c>
      <c r="H706" s="21" t="str">
        <f>IF(ISNA(IF((VLOOKUP($D706,'SN1'!$E$2:$F$46,2,0))=1,1,0)),"",VLOOKUP($D706,'SN1'!$E$2:$F$46,2,0))</f>
        <v/>
      </c>
      <c r="I706" s="24" t="str">
        <f>IF(ISNA(IF((VLOOKUP($D706,'SN2'!$E$2:$F$51,2,0))=1,1,0)),"",VLOOKUP($D706,'SN2'!$E$2:$F$51,2,0))</f>
        <v/>
      </c>
      <c r="J706" s="24" t="str">
        <f>IF(ISNA(IF((VLOOKUP($D706,'SN3'!$E$2:$F$43,2,0))=1,2,0)),"",VLOOKUP($D706,'SN3'!$E$2:$F$43,2,0))</f>
        <v/>
      </c>
      <c r="K706" s="24" t="str">
        <f>IF(ISNA(IF((VLOOKUP($D706,'SN4'!$E$2:$F$37,2,0))=1,1,0)),"",VLOOKUP($D706,'SN4'!$E$2:$F$37,2,0))</f>
        <v/>
      </c>
      <c r="L706" s="21" t="str">
        <f>IF(ISNA(IF((VLOOKUP($D706,'GN1'!$F$2:$G$47,2,0))=1,1,0)),"",VLOOKUP($D706,'GN1'!$F$2:$G$47,2,0))</f>
        <v/>
      </c>
      <c r="M706" s="27" t="str">
        <f>IF(ISNA(IF((VLOOKUP($D706,'GN2'!$E$2:$F$37,2,0))=1,1,0)),"",VLOOKUP($D706,'GN2'!$E$2:$F$37,2,0))</f>
        <v/>
      </c>
      <c r="N706" s="27" t="str">
        <f>IF(ISNA(IF((VLOOKUP($D706,'GN3'!$E$2:$F$61,2,0))=1,1,0)),"",VLOOKUP($D706,'GN3'!$E$2:$F$61,2,0))</f>
        <v/>
      </c>
      <c r="O706" s="29" t="str">
        <f>IF(ISNA(IF((VLOOKUP($D706,'GN4'!$E$3:$F$38,2,0))=1,1,0)),"",VLOOKUP($D706,'GN4'!$E$3:$F$38,2,0))</f>
        <v/>
      </c>
      <c r="P706" s="27"/>
      <c r="Q706" s="27"/>
      <c r="R706" s="27"/>
      <c r="S706" s="27"/>
      <c r="T706" s="27"/>
      <c r="U706" s="27"/>
      <c r="V706" s="27" t="str">
        <f>IF(ISNA(IF((VLOOKUP($D706,Chilicookoff!$C$2:$E$37,3,0))=1,1,0)),"",VLOOKUP($D706,Chilicookoff!$C$2:$E$37,3,0))</f>
        <v/>
      </c>
      <c r="W706" s="29" t="str">
        <f>IF(ISNA(VLOOKUP($D706&amp;"",'Advisory Week'!$D$2:$E$32,2,0)),"",VLOOKUP($D706&amp;"",'Advisory Week'!$D$2:$E$32,2,0))</f>
        <v/>
      </c>
      <c r="X706" s="27"/>
      <c r="Y706" s="29" t="str">
        <f>IF(ISNA(IF((VLOOKUP($D706,'B-A-B'!$E$2:$F$70,2,0))=1,1,0)),"",VLOOKUP($D706,'B-A-B'!$E$2:$F$70,2,0))</f>
        <v/>
      </c>
      <c r="Z706" s="27"/>
      <c r="AA706" s="27"/>
      <c r="AB706" s="27" t="str">
        <f t="shared" si="0"/>
        <v/>
      </c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</row>
    <row r="707" spans="1:44" ht="15">
      <c r="A707" s="21">
        <f>Membership!$A711</f>
        <v>0</v>
      </c>
      <c r="B707" s="21">
        <f>Membership!$B711</f>
        <v>0</v>
      </c>
      <c r="C707" s="27">
        <f>Membership!$C711</f>
        <v>0</v>
      </c>
      <c r="D707" s="24">
        <f>Membership!$D711</f>
        <v>0</v>
      </c>
      <c r="E707" s="27" t="str">
        <f>IF(ISNA(VLOOKUP($D707&amp;"",'GM1'!$G$2:$H$64,2,0)),"",VLOOKUP($D707&amp;"",'GM1'!$G$2:$H$64,2,0))</f>
        <v/>
      </c>
      <c r="F707" s="24" t="str">
        <f>IF(ISNA(VLOOKUP($D707&amp;"",'GM2'!$G$2:$H$64,2,0)),"",VLOOKUP($D707&amp;"",'GM2'!$G$2:$H$64,2,0))</f>
        <v/>
      </c>
      <c r="G707" s="28" t="str">
        <f>IF(ISNA(VLOOKUP($D707&amp;"",'GM3'!$G$2:$H$20,2,0)),"",VLOOKUP($D707&amp;"",'GM3'!$G$2:$H$20,2,0))</f>
        <v/>
      </c>
      <c r="H707" s="21" t="str">
        <f>IF(ISNA(IF((VLOOKUP($D707,'SN1'!$E$2:$F$46,2,0))=1,1,0)),"",VLOOKUP($D707,'SN1'!$E$2:$F$46,2,0))</f>
        <v/>
      </c>
      <c r="I707" s="24" t="str">
        <f>IF(ISNA(IF((VLOOKUP($D707,'SN2'!$E$2:$F$51,2,0))=1,1,0)),"",VLOOKUP($D707,'SN2'!$E$2:$F$51,2,0))</f>
        <v/>
      </c>
      <c r="J707" s="24" t="str">
        <f>IF(ISNA(IF((VLOOKUP($D707,'SN3'!$E$2:$F$43,2,0))=1,2,0)),"",VLOOKUP($D707,'SN3'!$E$2:$F$43,2,0))</f>
        <v/>
      </c>
      <c r="K707" s="24" t="str">
        <f>IF(ISNA(IF((VLOOKUP($D707,'SN4'!$E$2:$F$37,2,0))=1,1,0)),"",VLOOKUP($D707,'SN4'!$E$2:$F$37,2,0))</f>
        <v/>
      </c>
      <c r="L707" s="21" t="str">
        <f>IF(ISNA(IF((VLOOKUP($D707,'GN1'!$F$2:$G$47,2,0))=1,1,0)),"",VLOOKUP($D707,'GN1'!$F$2:$G$47,2,0))</f>
        <v/>
      </c>
      <c r="M707" s="27" t="str">
        <f>IF(ISNA(IF((VLOOKUP($D707,'GN2'!$E$2:$F$37,2,0))=1,1,0)),"",VLOOKUP($D707,'GN2'!$E$2:$F$37,2,0))</f>
        <v/>
      </c>
      <c r="N707" s="27" t="str">
        <f>IF(ISNA(IF((VLOOKUP($D707,'GN3'!$E$2:$F$61,2,0))=1,1,0)),"",VLOOKUP($D707,'GN3'!$E$2:$F$61,2,0))</f>
        <v/>
      </c>
      <c r="O707" s="29" t="str">
        <f>IF(ISNA(IF((VLOOKUP($D707,'GN4'!$E$3:$F$38,2,0))=1,1,0)),"",VLOOKUP($D707,'GN4'!$E$3:$F$38,2,0))</f>
        <v/>
      </c>
      <c r="P707" s="27"/>
      <c r="Q707" s="27"/>
      <c r="R707" s="27"/>
      <c r="S707" s="27"/>
      <c r="T707" s="27"/>
      <c r="U707" s="27"/>
      <c r="V707" s="27" t="str">
        <f>IF(ISNA(IF((VLOOKUP($D707,Chilicookoff!$C$2:$E$37,3,0))=1,1,0)),"",VLOOKUP($D707,Chilicookoff!$C$2:$E$37,3,0))</f>
        <v/>
      </c>
      <c r="W707" s="29" t="str">
        <f>IF(ISNA(VLOOKUP($D707&amp;"",'Advisory Week'!$D$2:$E$32,2,0)),"",VLOOKUP($D707&amp;"",'Advisory Week'!$D$2:$E$32,2,0))</f>
        <v/>
      </c>
      <c r="X707" s="27"/>
      <c r="Y707" s="29" t="str">
        <f>IF(ISNA(IF((VLOOKUP($D707,'B-A-B'!$E$2:$F$70,2,0))=1,1,0)),"",VLOOKUP($D707,'B-A-B'!$E$2:$F$70,2,0))</f>
        <v/>
      </c>
      <c r="Z707" s="27"/>
      <c r="AA707" s="27"/>
      <c r="AB707" s="27" t="str">
        <f t="shared" si="0"/>
        <v/>
      </c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</row>
    <row r="708" spans="1:44" ht="15">
      <c r="A708" s="21">
        <f>Membership!$A712</f>
        <v>0</v>
      </c>
      <c r="B708" s="21">
        <f>Membership!$B712</f>
        <v>0</v>
      </c>
      <c r="C708" s="27">
        <f>Membership!$C712</f>
        <v>0</v>
      </c>
      <c r="D708" s="24">
        <f>Membership!$D712</f>
        <v>0</v>
      </c>
      <c r="E708" s="27" t="str">
        <f>IF(ISNA(VLOOKUP($D708&amp;"",'GM1'!$G$2:$H$64,2,0)),"",VLOOKUP($D708&amp;"",'GM1'!$G$2:$H$64,2,0))</f>
        <v/>
      </c>
      <c r="F708" s="24" t="str">
        <f>IF(ISNA(VLOOKUP($D708&amp;"",'GM2'!$G$2:$H$64,2,0)),"",VLOOKUP($D708&amp;"",'GM2'!$G$2:$H$64,2,0))</f>
        <v/>
      </c>
      <c r="G708" s="28" t="str">
        <f>IF(ISNA(VLOOKUP($D708&amp;"",'GM3'!$G$2:$H$20,2,0)),"",VLOOKUP($D708&amp;"",'GM3'!$G$2:$H$20,2,0))</f>
        <v/>
      </c>
      <c r="H708" s="21" t="str">
        <f>IF(ISNA(IF((VLOOKUP($D708,'SN1'!$E$2:$F$46,2,0))=1,1,0)),"",VLOOKUP($D708,'SN1'!$E$2:$F$46,2,0))</f>
        <v/>
      </c>
      <c r="I708" s="24" t="str">
        <f>IF(ISNA(IF((VLOOKUP($D708,'SN2'!$E$2:$F$51,2,0))=1,1,0)),"",VLOOKUP($D708,'SN2'!$E$2:$F$51,2,0))</f>
        <v/>
      </c>
      <c r="J708" s="24" t="str">
        <f>IF(ISNA(IF((VLOOKUP($D708,'SN3'!$E$2:$F$43,2,0))=1,2,0)),"",VLOOKUP($D708,'SN3'!$E$2:$F$43,2,0))</f>
        <v/>
      </c>
      <c r="K708" s="24" t="str">
        <f>IF(ISNA(IF((VLOOKUP($D708,'SN4'!$E$2:$F$37,2,0))=1,1,0)),"",VLOOKUP($D708,'SN4'!$E$2:$F$37,2,0))</f>
        <v/>
      </c>
      <c r="L708" s="21" t="str">
        <f>IF(ISNA(IF((VLOOKUP($D708,'GN1'!$F$2:$G$47,2,0))=1,1,0)),"",VLOOKUP($D708,'GN1'!$F$2:$G$47,2,0))</f>
        <v/>
      </c>
      <c r="M708" s="27" t="str">
        <f>IF(ISNA(IF((VLOOKUP($D708,'GN2'!$E$2:$F$37,2,0))=1,1,0)),"",VLOOKUP($D708,'GN2'!$E$2:$F$37,2,0))</f>
        <v/>
      </c>
      <c r="N708" s="27" t="str">
        <f>IF(ISNA(IF((VLOOKUP($D708,'GN3'!$E$2:$F$61,2,0))=1,1,0)),"",VLOOKUP($D708,'GN3'!$E$2:$F$61,2,0))</f>
        <v/>
      </c>
      <c r="O708" s="29" t="str">
        <f>IF(ISNA(IF((VLOOKUP($D708,'GN4'!$E$3:$F$38,2,0))=1,1,0)),"",VLOOKUP($D708,'GN4'!$E$3:$F$38,2,0))</f>
        <v/>
      </c>
      <c r="P708" s="27"/>
      <c r="Q708" s="27"/>
      <c r="R708" s="27"/>
      <c r="S708" s="27"/>
      <c r="T708" s="27"/>
      <c r="U708" s="27"/>
      <c r="V708" s="27" t="str">
        <f>IF(ISNA(IF((VLOOKUP($D708,Chilicookoff!$C$2:$E$37,3,0))=1,1,0)),"",VLOOKUP($D708,Chilicookoff!$C$2:$E$37,3,0))</f>
        <v/>
      </c>
      <c r="W708" s="29" t="str">
        <f>IF(ISNA(VLOOKUP($D708&amp;"",'Advisory Week'!$D$2:$E$32,2,0)),"",VLOOKUP($D708&amp;"",'Advisory Week'!$D$2:$E$32,2,0))</f>
        <v/>
      </c>
      <c r="X708" s="27"/>
      <c r="Y708" s="29" t="str">
        <f>IF(ISNA(IF((VLOOKUP($D708,'B-A-B'!$E$2:$F$70,2,0))=1,1,0)),"",VLOOKUP($D708,'B-A-B'!$E$2:$F$70,2,0))</f>
        <v/>
      </c>
      <c r="Z708" s="27"/>
      <c r="AA708" s="27"/>
      <c r="AB708" s="27" t="str">
        <f t="shared" si="0"/>
        <v/>
      </c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</row>
    <row r="709" spans="1:44" ht="15">
      <c r="A709" s="21">
        <f>Membership!$A713</f>
        <v>0</v>
      </c>
      <c r="B709" s="21">
        <f>Membership!$B713</f>
        <v>0</v>
      </c>
      <c r="C709" s="27">
        <f>Membership!$C713</f>
        <v>0</v>
      </c>
      <c r="D709" s="24">
        <f>Membership!$D713</f>
        <v>0</v>
      </c>
      <c r="E709" s="27" t="str">
        <f>IF(ISNA(VLOOKUP($D709&amp;"",'GM1'!$G$2:$H$64,2,0)),"",VLOOKUP($D709&amp;"",'GM1'!$G$2:$H$64,2,0))</f>
        <v/>
      </c>
      <c r="F709" s="24" t="str">
        <f>IF(ISNA(VLOOKUP($D709&amp;"",'GM2'!$G$2:$H$64,2,0)),"",VLOOKUP($D709&amp;"",'GM2'!$G$2:$H$64,2,0))</f>
        <v/>
      </c>
      <c r="G709" s="28" t="str">
        <f>IF(ISNA(VLOOKUP($D709&amp;"",'GM3'!$G$2:$H$20,2,0)),"",VLOOKUP($D709&amp;"",'GM3'!$G$2:$H$20,2,0))</f>
        <v/>
      </c>
      <c r="H709" s="21" t="str">
        <f>IF(ISNA(IF((VLOOKUP($D709,'SN1'!$E$2:$F$46,2,0))=1,1,0)),"",VLOOKUP($D709,'SN1'!$E$2:$F$46,2,0))</f>
        <v/>
      </c>
      <c r="I709" s="24" t="str">
        <f>IF(ISNA(IF((VLOOKUP($D709,'SN2'!$E$2:$F$51,2,0))=1,1,0)),"",VLOOKUP($D709,'SN2'!$E$2:$F$51,2,0))</f>
        <v/>
      </c>
      <c r="J709" s="24" t="str">
        <f>IF(ISNA(IF((VLOOKUP($D709,'SN3'!$E$2:$F$43,2,0))=1,2,0)),"",VLOOKUP($D709,'SN3'!$E$2:$F$43,2,0))</f>
        <v/>
      </c>
      <c r="K709" s="24" t="str">
        <f>IF(ISNA(IF((VLOOKUP($D709,'SN4'!$E$2:$F$37,2,0))=1,1,0)),"",VLOOKUP($D709,'SN4'!$E$2:$F$37,2,0))</f>
        <v/>
      </c>
      <c r="L709" s="21" t="str">
        <f>IF(ISNA(IF((VLOOKUP($D709,'GN1'!$F$2:$G$47,2,0))=1,1,0)),"",VLOOKUP($D709,'GN1'!$F$2:$G$47,2,0))</f>
        <v/>
      </c>
      <c r="M709" s="27" t="str">
        <f>IF(ISNA(IF((VLOOKUP($D709,'GN2'!$E$2:$F$37,2,0))=1,1,0)),"",VLOOKUP($D709,'GN2'!$E$2:$F$37,2,0))</f>
        <v/>
      </c>
      <c r="N709" s="27" t="str">
        <f>IF(ISNA(IF((VLOOKUP($D709,'GN3'!$E$2:$F$61,2,0))=1,1,0)),"",VLOOKUP($D709,'GN3'!$E$2:$F$61,2,0))</f>
        <v/>
      </c>
      <c r="O709" s="29" t="str">
        <f>IF(ISNA(IF((VLOOKUP($D709,'GN4'!$E$3:$F$38,2,0))=1,1,0)),"",VLOOKUP($D709,'GN4'!$E$3:$F$38,2,0))</f>
        <v/>
      </c>
      <c r="P709" s="27"/>
      <c r="Q709" s="27"/>
      <c r="R709" s="27"/>
      <c r="S709" s="27"/>
      <c r="T709" s="27"/>
      <c r="U709" s="27"/>
      <c r="V709" s="27" t="str">
        <f>IF(ISNA(IF((VLOOKUP($D709,Chilicookoff!$C$2:$E$37,3,0))=1,1,0)),"",VLOOKUP($D709,Chilicookoff!$C$2:$E$37,3,0))</f>
        <v/>
      </c>
      <c r="W709" s="29" t="str">
        <f>IF(ISNA(VLOOKUP($D709&amp;"",'Advisory Week'!$D$2:$E$32,2,0)),"",VLOOKUP($D709&amp;"",'Advisory Week'!$D$2:$E$32,2,0))</f>
        <v/>
      </c>
      <c r="X709" s="27"/>
      <c r="Y709" s="29" t="str">
        <f>IF(ISNA(IF((VLOOKUP($D709,'B-A-B'!$E$2:$F$70,2,0))=1,1,0)),"",VLOOKUP($D709,'B-A-B'!$E$2:$F$70,2,0))</f>
        <v/>
      </c>
      <c r="Z709" s="27"/>
      <c r="AA709" s="27"/>
      <c r="AB709" s="27" t="str">
        <f t="shared" si="0"/>
        <v/>
      </c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</row>
    <row r="710" spans="1:44" ht="15">
      <c r="A710" s="21">
        <f>Membership!$A714</f>
        <v>0</v>
      </c>
      <c r="B710" s="21">
        <f>Membership!$B714</f>
        <v>0</v>
      </c>
      <c r="C710" s="27">
        <f>Membership!$C714</f>
        <v>0</v>
      </c>
      <c r="D710" s="24">
        <f>Membership!$D714</f>
        <v>0</v>
      </c>
      <c r="E710" s="27" t="str">
        <f>IF(ISNA(VLOOKUP($D710&amp;"",'GM1'!$G$2:$H$64,2,0)),"",VLOOKUP($D710&amp;"",'GM1'!$G$2:$H$64,2,0))</f>
        <v/>
      </c>
      <c r="F710" s="24" t="str">
        <f>IF(ISNA(VLOOKUP($D710&amp;"",'GM2'!$G$2:$H$64,2,0)),"",VLOOKUP($D710&amp;"",'GM2'!$G$2:$H$64,2,0))</f>
        <v/>
      </c>
      <c r="G710" s="28" t="str">
        <f>IF(ISNA(VLOOKUP($D710&amp;"",'GM3'!$G$2:$H$20,2,0)),"",VLOOKUP($D710&amp;"",'GM3'!$G$2:$H$20,2,0))</f>
        <v/>
      </c>
      <c r="H710" s="21" t="str">
        <f>IF(ISNA(IF((VLOOKUP($D710,'SN1'!$E$2:$F$46,2,0))=1,1,0)),"",VLOOKUP($D710,'SN1'!$E$2:$F$46,2,0))</f>
        <v/>
      </c>
      <c r="I710" s="24" t="str">
        <f>IF(ISNA(IF((VLOOKUP($D710,'SN2'!$E$2:$F$51,2,0))=1,1,0)),"",VLOOKUP($D710,'SN2'!$E$2:$F$51,2,0))</f>
        <v/>
      </c>
      <c r="J710" s="24" t="str">
        <f>IF(ISNA(IF((VLOOKUP($D710,'SN3'!$E$2:$F$43,2,0))=1,2,0)),"",VLOOKUP($D710,'SN3'!$E$2:$F$43,2,0))</f>
        <v/>
      </c>
      <c r="K710" s="24" t="str">
        <f>IF(ISNA(IF((VLOOKUP($D710,'SN4'!$E$2:$F$37,2,0))=1,1,0)),"",VLOOKUP($D710,'SN4'!$E$2:$F$37,2,0))</f>
        <v/>
      </c>
      <c r="L710" s="21" t="str">
        <f>IF(ISNA(IF((VLOOKUP($D710,'GN1'!$F$2:$G$47,2,0))=1,1,0)),"",VLOOKUP($D710,'GN1'!$F$2:$G$47,2,0))</f>
        <v/>
      </c>
      <c r="M710" s="27" t="str">
        <f>IF(ISNA(IF((VLOOKUP($D710,'GN2'!$E$2:$F$37,2,0))=1,1,0)),"",VLOOKUP($D710,'GN2'!$E$2:$F$37,2,0))</f>
        <v/>
      </c>
      <c r="N710" s="27" t="str">
        <f>IF(ISNA(IF((VLOOKUP($D710,'GN3'!$E$2:$F$61,2,0))=1,1,0)),"",VLOOKUP($D710,'GN3'!$E$2:$F$61,2,0))</f>
        <v/>
      </c>
      <c r="O710" s="29" t="str">
        <f>IF(ISNA(IF((VLOOKUP($D710,'GN4'!$E$3:$F$38,2,0))=1,1,0)),"",VLOOKUP($D710,'GN4'!$E$3:$F$38,2,0))</f>
        <v/>
      </c>
      <c r="P710" s="27"/>
      <c r="Q710" s="27"/>
      <c r="R710" s="27"/>
      <c r="S710" s="27"/>
      <c r="T710" s="27"/>
      <c r="U710" s="27"/>
      <c r="V710" s="27" t="str">
        <f>IF(ISNA(IF((VLOOKUP($D710,Chilicookoff!$C$2:$E$37,3,0))=1,1,0)),"",VLOOKUP($D710,Chilicookoff!$C$2:$E$37,3,0))</f>
        <v/>
      </c>
      <c r="W710" s="29" t="str">
        <f>IF(ISNA(VLOOKUP($D710&amp;"",'Advisory Week'!$D$2:$E$32,2,0)),"",VLOOKUP($D710&amp;"",'Advisory Week'!$D$2:$E$32,2,0))</f>
        <v/>
      </c>
      <c r="X710" s="27"/>
      <c r="Y710" s="29" t="str">
        <f>IF(ISNA(IF((VLOOKUP($D710,'B-A-B'!$E$2:$F$70,2,0))=1,1,0)),"",VLOOKUP($D710,'B-A-B'!$E$2:$F$70,2,0))</f>
        <v/>
      </c>
      <c r="Z710" s="27"/>
      <c r="AA710" s="27"/>
      <c r="AB710" s="27" t="str">
        <f t="shared" si="0"/>
        <v/>
      </c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</row>
    <row r="711" spans="1:44" ht="15">
      <c r="A711" s="21">
        <f>Membership!$A715</f>
        <v>0</v>
      </c>
      <c r="B711" s="21">
        <f>Membership!$B715</f>
        <v>0</v>
      </c>
      <c r="C711" s="27">
        <f>Membership!$C715</f>
        <v>0</v>
      </c>
      <c r="D711" s="24">
        <f>Membership!$D715</f>
        <v>0</v>
      </c>
      <c r="E711" s="27" t="str">
        <f>IF(ISNA(VLOOKUP($D711&amp;"",'GM1'!$G$2:$H$64,2,0)),"",VLOOKUP($D711&amp;"",'GM1'!$G$2:$H$64,2,0))</f>
        <v/>
      </c>
      <c r="F711" s="24" t="str">
        <f>IF(ISNA(VLOOKUP($D711&amp;"",'GM2'!$G$2:$H$64,2,0)),"",VLOOKUP($D711&amp;"",'GM2'!$G$2:$H$64,2,0))</f>
        <v/>
      </c>
      <c r="G711" s="28" t="str">
        <f>IF(ISNA(VLOOKUP($D711&amp;"",'GM3'!$G$2:$H$20,2,0)),"",VLOOKUP($D711&amp;"",'GM3'!$G$2:$H$20,2,0))</f>
        <v/>
      </c>
      <c r="H711" s="21" t="str">
        <f>IF(ISNA(IF((VLOOKUP($D711,'SN1'!$E$2:$F$46,2,0))=1,1,0)),"",VLOOKUP($D711,'SN1'!$E$2:$F$46,2,0))</f>
        <v/>
      </c>
      <c r="I711" s="24" t="str">
        <f>IF(ISNA(IF((VLOOKUP($D711,'SN2'!$E$2:$F$51,2,0))=1,1,0)),"",VLOOKUP($D711,'SN2'!$E$2:$F$51,2,0))</f>
        <v/>
      </c>
      <c r="J711" s="24" t="str">
        <f>IF(ISNA(IF((VLOOKUP($D711,'SN3'!$E$2:$F$43,2,0))=1,2,0)),"",VLOOKUP($D711,'SN3'!$E$2:$F$43,2,0))</f>
        <v/>
      </c>
      <c r="K711" s="24" t="str">
        <f>IF(ISNA(IF((VLOOKUP($D711,'SN4'!$E$2:$F$37,2,0))=1,1,0)),"",VLOOKUP($D711,'SN4'!$E$2:$F$37,2,0))</f>
        <v/>
      </c>
      <c r="L711" s="21" t="str">
        <f>IF(ISNA(IF((VLOOKUP($D711,'GN1'!$F$2:$G$47,2,0))=1,1,0)),"",VLOOKUP($D711,'GN1'!$F$2:$G$47,2,0))</f>
        <v/>
      </c>
      <c r="M711" s="27" t="str">
        <f>IF(ISNA(IF((VLOOKUP($D711,'GN2'!$E$2:$F$37,2,0))=1,1,0)),"",VLOOKUP($D711,'GN2'!$E$2:$F$37,2,0))</f>
        <v/>
      </c>
      <c r="N711" s="27" t="str">
        <f>IF(ISNA(IF((VLOOKUP($D711,'GN3'!$E$2:$F$61,2,0))=1,1,0)),"",VLOOKUP($D711,'GN3'!$E$2:$F$61,2,0))</f>
        <v/>
      </c>
      <c r="O711" s="29" t="str">
        <f>IF(ISNA(IF((VLOOKUP($D711,'GN4'!$E$3:$F$38,2,0))=1,1,0)),"",VLOOKUP($D711,'GN4'!$E$3:$F$38,2,0))</f>
        <v/>
      </c>
      <c r="P711" s="27"/>
      <c r="Q711" s="27"/>
      <c r="R711" s="27"/>
      <c r="S711" s="27"/>
      <c r="T711" s="27"/>
      <c r="U711" s="27"/>
      <c r="V711" s="27" t="str">
        <f>IF(ISNA(IF((VLOOKUP($D711,Chilicookoff!$C$2:$E$37,3,0))=1,1,0)),"",VLOOKUP($D711,Chilicookoff!$C$2:$E$37,3,0))</f>
        <v/>
      </c>
      <c r="W711" s="29" t="str">
        <f>IF(ISNA(VLOOKUP($D711&amp;"",'Advisory Week'!$D$2:$E$32,2,0)),"",VLOOKUP($D711&amp;"",'Advisory Week'!$D$2:$E$32,2,0))</f>
        <v/>
      </c>
      <c r="X711" s="27"/>
      <c r="Y711" s="29" t="str">
        <f>IF(ISNA(IF((VLOOKUP($D711,'B-A-B'!$E$2:$F$70,2,0))=1,1,0)),"",VLOOKUP($D711,'B-A-B'!$E$2:$F$70,2,0))</f>
        <v/>
      </c>
      <c r="Z711" s="27"/>
      <c r="AA711" s="27"/>
      <c r="AB711" s="27" t="str">
        <f t="shared" si="0"/>
        <v/>
      </c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</row>
    <row r="712" spans="1:44" ht="15">
      <c r="A712" s="21">
        <f>Membership!$A716</f>
        <v>0</v>
      </c>
      <c r="B712" s="21">
        <f>Membership!$B716</f>
        <v>0</v>
      </c>
      <c r="C712" s="27">
        <f>Membership!$C716</f>
        <v>0</v>
      </c>
      <c r="D712" s="24">
        <f>Membership!$D716</f>
        <v>0</v>
      </c>
      <c r="E712" s="27" t="str">
        <f>IF(ISNA(VLOOKUP($D712&amp;"",'GM1'!$G$2:$H$64,2,0)),"",VLOOKUP($D712&amp;"",'GM1'!$G$2:$H$64,2,0))</f>
        <v/>
      </c>
      <c r="F712" s="24" t="str">
        <f>IF(ISNA(VLOOKUP($D712&amp;"",'GM2'!$G$2:$H$64,2,0)),"",VLOOKUP($D712&amp;"",'GM2'!$G$2:$H$64,2,0))</f>
        <v/>
      </c>
      <c r="G712" s="28" t="str">
        <f>IF(ISNA(VLOOKUP($D712&amp;"",'GM3'!$G$2:$H$20,2,0)),"",VLOOKUP($D712&amp;"",'GM3'!$G$2:$H$20,2,0))</f>
        <v/>
      </c>
      <c r="H712" s="21" t="str">
        <f>IF(ISNA(IF((VLOOKUP($D712,'SN1'!$E$2:$F$46,2,0))=1,1,0)),"",VLOOKUP($D712,'SN1'!$E$2:$F$46,2,0))</f>
        <v/>
      </c>
      <c r="I712" s="24" t="str">
        <f>IF(ISNA(IF((VLOOKUP($D712,'SN2'!$E$2:$F$51,2,0))=1,1,0)),"",VLOOKUP($D712,'SN2'!$E$2:$F$51,2,0))</f>
        <v/>
      </c>
      <c r="J712" s="24" t="str">
        <f>IF(ISNA(IF((VLOOKUP($D712,'SN3'!$E$2:$F$43,2,0))=1,2,0)),"",VLOOKUP($D712,'SN3'!$E$2:$F$43,2,0))</f>
        <v/>
      </c>
      <c r="K712" s="24" t="str">
        <f>IF(ISNA(IF((VLOOKUP($D712,'SN4'!$E$2:$F$37,2,0))=1,1,0)),"",VLOOKUP($D712,'SN4'!$E$2:$F$37,2,0))</f>
        <v/>
      </c>
      <c r="L712" s="21" t="str">
        <f>IF(ISNA(IF((VLOOKUP($D712,'GN1'!$F$2:$G$47,2,0))=1,1,0)),"",VLOOKUP($D712,'GN1'!$F$2:$G$47,2,0))</f>
        <v/>
      </c>
      <c r="M712" s="27" t="str">
        <f>IF(ISNA(IF((VLOOKUP($D712,'GN2'!$E$2:$F$37,2,0))=1,1,0)),"",VLOOKUP($D712,'GN2'!$E$2:$F$37,2,0))</f>
        <v/>
      </c>
      <c r="N712" s="27" t="str">
        <f>IF(ISNA(IF((VLOOKUP($D712,'GN3'!$E$2:$F$61,2,0))=1,1,0)),"",VLOOKUP($D712,'GN3'!$E$2:$F$61,2,0))</f>
        <v/>
      </c>
      <c r="O712" s="29" t="str">
        <f>IF(ISNA(IF((VLOOKUP($D712,'GN4'!$E$3:$F$38,2,0))=1,1,0)),"",VLOOKUP($D712,'GN4'!$E$3:$F$38,2,0))</f>
        <v/>
      </c>
      <c r="P712" s="27"/>
      <c r="Q712" s="27"/>
      <c r="R712" s="27"/>
      <c r="S712" s="27"/>
      <c r="T712" s="27"/>
      <c r="U712" s="27"/>
      <c r="V712" s="27" t="str">
        <f>IF(ISNA(IF((VLOOKUP($D712,Chilicookoff!$C$2:$E$37,3,0))=1,1,0)),"",VLOOKUP($D712,Chilicookoff!$C$2:$E$37,3,0))</f>
        <v/>
      </c>
      <c r="W712" s="29" t="str">
        <f>IF(ISNA(VLOOKUP($D712&amp;"",'Advisory Week'!$D$2:$E$32,2,0)),"",VLOOKUP($D712&amp;"",'Advisory Week'!$D$2:$E$32,2,0))</f>
        <v/>
      </c>
      <c r="X712" s="27"/>
      <c r="Y712" s="29" t="str">
        <f>IF(ISNA(IF((VLOOKUP($D712,'B-A-B'!$E$2:$F$70,2,0))=1,1,0)),"",VLOOKUP($D712,'B-A-B'!$E$2:$F$70,2,0))</f>
        <v/>
      </c>
      <c r="Z712" s="27"/>
      <c r="AA712" s="27"/>
      <c r="AB712" s="27" t="str">
        <f t="shared" si="0"/>
        <v/>
      </c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</row>
    <row r="713" spans="1:44" ht="15">
      <c r="A713" s="21">
        <f>Membership!$A717</f>
        <v>0</v>
      </c>
      <c r="B713" s="21">
        <f>Membership!$B717</f>
        <v>0</v>
      </c>
      <c r="C713" s="27">
        <f>Membership!$C717</f>
        <v>0</v>
      </c>
      <c r="D713" s="24">
        <f>Membership!$D717</f>
        <v>0</v>
      </c>
      <c r="E713" s="27" t="str">
        <f>IF(ISNA(VLOOKUP($D713&amp;"",'GM1'!$G$2:$H$64,2,0)),"",VLOOKUP($D713&amp;"",'GM1'!$G$2:$H$64,2,0))</f>
        <v/>
      </c>
      <c r="F713" s="24" t="str">
        <f>IF(ISNA(VLOOKUP($D713&amp;"",'GM2'!$G$2:$H$64,2,0)),"",VLOOKUP($D713&amp;"",'GM2'!$G$2:$H$64,2,0))</f>
        <v/>
      </c>
      <c r="G713" s="28" t="str">
        <f>IF(ISNA(VLOOKUP($D713&amp;"",'GM3'!$G$2:$H$20,2,0)),"",VLOOKUP($D713&amp;"",'GM3'!$G$2:$H$20,2,0))</f>
        <v/>
      </c>
      <c r="H713" s="21" t="str">
        <f>IF(ISNA(IF((VLOOKUP($D713,'SN1'!$E$2:$F$46,2,0))=1,1,0)),"",VLOOKUP($D713,'SN1'!$E$2:$F$46,2,0))</f>
        <v/>
      </c>
      <c r="I713" s="24" t="str">
        <f>IF(ISNA(IF((VLOOKUP($D713,'SN2'!$E$2:$F$51,2,0))=1,1,0)),"",VLOOKUP($D713,'SN2'!$E$2:$F$51,2,0))</f>
        <v/>
      </c>
      <c r="J713" s="24" t="str">
        <f>IF(ISNA(IF((VLOOKUP($D713,'SN3'!$E$2:$F$43,2,0))=1,2,0)),"",VLOOKUP($D713,'SN3'!$E$2:$F$43,2,0))</f>
        <v/>
      </c>
      <c r="K713" s="24" t="str">
        <f>IF(ISNA(IF((VLOOKUP($D713,'SN4'!$E$2:$F$37,2,0))=1,1,0)),"",VLOOKUP($D713,'SN4'!$E$2:$F$37,2,0))</f>
        <v/>
      </c>
      <c r="L713" s="21" t="str">
        <f>IF(ISNA(IF((VLOOKUP($D713,'GN1'!$F$2:$G$47,2,0))=1,1,0)),"",VLOOKUP($D713,'GN1'!$F$2:$G$47,2,0))</f>
        <v/>
      </c>
      <c r="M713" s="27" t="str">
        <f>IF(ISNA(IF((VLOOKUP($D713,'GN2'!$E$2:$F$37,2,0))=1,1,0)),"",VLOOKUP($D713,'GN2'!$E$2:$F$37,2,0))</f>
        <v/>
      </c>
      <c r="N713" s="27" t="str">
        <f>IF(ISNA(IF((VLOOKUP($D713,'GN3'!$E$2:$F$61,2,0))=1,1,0)),"",VLOOKUP($D713,'GN3'!$E$2:$F$61,2,0))</f>
        <v/>
      </c>
      <c r="O713" s="29" t="str">
        <f>IF(ISNA(IF((VLOOKUP($D713,'GN4'!$E$3:$F$38,2,0))=1,1,0)),"",VLOOKUP($D713,'GN4'!$E$3:$F$38,2,0))</f>
        <v/>
      </c>
      <c r="P713" s="27"/>
      <c r="Q713" s="27"/>
      <c r="R713" s="27"/>
      <c r="S713" s="27"/>
      <c r="T713" s="27"/>
      <c r="U713" s="27"/>
      <c r="V713" s="27" t="str">
        <f>IF(ISNA(IF((VLOOKUP($D713,Chilicookoff!$C$2:$E$37,3,0))=1,1,0)),"",VLOOKUP($D713,Chilicookoff!$C$2:$E$37,3,0))</f>
        <v/>
      </c>
      <c r="W713" s="29" t="str">
        <f>IF(ISNA(VLOOKUP($D713&amp;"",'Advisory Week'!$D$2:$E$32,2,0)),"",VLOOKUP($D713&amp;"",'Advisory Week'!$D$2:$E$32,2,0))</f>
        <v/>
      </c>
      <c r="X713" s="27"/>
      <c r="Y713" s="29" t="str">
        <f>IF(ISNA(IF((VLOOKUP($D713,'B-A-B'!$E$2:$F$70,2,0))=1,1,0)),"",VLOOKUP($D713,'B-A-B'!$E$2:$F$70,2,0))</f>
        <v/>
      </c>
      <c r="Z713" s="27"/>
      <c r="AA713" s="27"/>
      <c r="AB713" s="27" t="str">
        <f t="shared" si="0"/>
        <v/>
      </c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</row>
    <row r="714" spans="1:44" ht="15">
      <c r="A714" s="21">
        <f>Membership!$A718</f>
        <v>0</v>
      </c>
      <c r="B714" s="21">
        <f>Membership!$B718</f>
        <v>0</v>
      </c>
      <c r="C714" s="27">
        <f>Membership!$C718</f>
        <v>0</v>
      </c>
      <c r="D714" s="24">
        <f>Membership!$D718</f>
        <v>0</v>
      </c>
      <c r="E714" s="27" t="str">
        <f>IF(ISNA(VLOOKUP($D714&amp;"",'GM1'!$G$2:$H$64,2,0)),"",VLOOKUP($D714&amp;"",'GM1'!$G$2:$H$64,2,0))</f>
        <v/>
      </c>
      <c r="F714" s="24" t="str">
        <f>IF(ISNA(VLOOKUP($D714&amp;"",'GM2'!$G$2:$H$64,2,0)),"",VLOOKUP($D714&amp;"",'GM2'!$G$2:$H$64,2,0))</f>
        <v/>
      </c>
      <c r="G714" s="28" t="str">
        <f>IF(ISNA(VLOOKUP($D714&amp;"",'GM3'!$G$2:$H$20,2,0)),"",VLOOKUP($D714&amp;"",'GM3'!$G$2:$H$20,2,0))</f>
        <v/>
      </c>
      <c r="H714" s="21" t="str">
        <f>IF(ISNA(IF((VLOOKUP($D714,'SN1'!$E$2:$F$46,2,0))=1,1,0)),"",VLOOKUP($D714,'SN1'!$E$2:$F$46,2,0))</f>
        <v/>
      </c>
      <c r="I714" s="24" t="str">
        <f>IF(ISNA(IF((VLOOKUP($D714,'SN2'!$E$2:$F$51,2,0))=1,1,0)),"",VLOOKUP($D714,'SN2'!$E$2:$F$51,2,0))</f>
        <v/>
      </c>
      <c r="J714" s="24" t="str">
        <f>IF(ISNA(IF((VLOOKUP($D714,'SN3'!$E$2:$F$43,2,0))=1,2,0)),"",VLOOKUP($D714,'SN3'!$E$2:$F$43,2,0))</f>
        <v/>
      </c>
      <c r="K714" s="24" t="str">
        <f>IF(ISNA(IF((VLOOKUP($D714,'SN4'!$E$2:$F$37,2,0))=1,1,0)),"",VLOOKUP($D714,'SN4'!$E$2:$F$37,2,0))</f>
        <v/>
      </c>
      <c r="L714" s="21" t="str">
        <f>IF(ISNA(IF((VLOOKUP($D714,'GN1'!$F$2:$G$47,2,0))=1,1,0)),"",VLOOKUP($D714,'GN1'!$F$2:$G$47,2,0))</f>
        <v/>
      </c>
      <c r="M714" s="27" t="str">
        <f>IF(ISNA(IF((VLOOKUP($D714,'GN2'!$E$2:$F$37,2,0))=1,1,0)),"",VLOOKUP($D714,'GN2'!$E$2:$F$37,2,0))</f>
        <v/>
      </c>
      <c r="N714" s="27" t="str">
        <f>IF(ISNA(IF((VLOOKUP($D714,'GN3'!$E$2:$F$61,2,0))=1,1,0)),"",VLOOKUP($D714,'GN3'!$E$2:$F$61,2,0))</f>
        <v/>
      </c>
      <c r="O714" s="29" t="str">
        <f>IF(ISNA(IF((VLOOKUP($D714,'GN4'!$E$3:$F$38,2,0))=1,1,0)),"",VLOOKUP($D714,'GN4'!$E$3:$F$38,2,0))</f>
        <v/>
      </c>
      <c r="P714" s="27"/>
      <c r="Q714" s="27"/>
      <c r="R714" s="27"/>
      <c r="S714" s="27"/>
      <c r="T714" s="27"/>
      <c r="U714" s="27"/>
      <c r="V714" s="27" t="str">
        <f>IF(ISNA(IF((VLOOKUP($D714,Chilicookoff!$C$2:$E$37,3,0))=1,1,0)),"",VLOOKUP($D714,Chilicookoff!$C$2:$E$37,3,0))</f>
        <v/>
      </c>
      <c r="W714" s="29" t="str">
        <f>IF(ISNA(VLOOKUP($D714&amp;"",'Advisory Week'!$D$2:$E$32,2,0)),"",VLOOKUP($D714&amp;"",'Advisory Week'!$D$2:$E$32,2,0))</f>
        <v/>
      </c>
      <c r="X714" s="27"/>
      <c r="Y714" s="29" t="str">
        <f>IF(ISNA(IF((VLOOKUP($D714,'B-A-B'!$E$2:$F$70,2,0))=1,1,0)),"",VLOOKUP($D714,'B-A-B'!$E$2:$F$70,2,0))</f>
        <v/>
      </c>
      <c r="Z714" s="27"/>
      <c r="AA714" s="27"/>
      <c r="AB714" s="27" t="str">
        <f t="shared" si="0"/>
        <v/>
      </c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</row>
    <row r="715" spans="1:44" ht="15">
      <c r="A715" s="21">
        <f>Membership!$A719</f>
        <v>0</v>
      </c>
      <c r="B715" s="21">
        <f>Membership!$B719</f>
        <v>0</v>
      </c>
      <c r="C715" s="27">
        <f>Membership!$C719</f>
        <v>0</v>
      </c>
      <c r="D715" s="24">
        <f>Membership!$D719</f>
        <v>0</v>
      </c>
      <c r="E715" s="27" t="str">
        <f>IF(ISNA(VLOOKUP($D715&amp;"",'GM1'!$G$2:$H$64,2,0)),"",VLOOKUP($D715&amp;"",'GM1'!$G$2:$H$64,2,0))</f>
        <v/>
      </c>
      <c r="F715" s="24" t="str">
        <f>IF(ISNA(VLOOKUP($D715&amp;"",'GM2'!$G$2:$H$64,2,0)),"",VLOOKUP($D715&amp;"",'GM2'!$G$2:$H$64,2,0))</f>
        <v/>
      </c>
      <c r="G715" s="28" t="str">
        <f>IF(ISNA(VLOOKUP($D715&amp;"",'GM3'!$G$2:$H$20,2,0)),"",VLOOKUP($D715&amp;"",'GM3'!$G$2:$H$20,2,0))</f>
        <v/>
      </c>
      <c r="H715" s="21" t="str">
        <f>IF(ISNA(IF((VLOOKUP($D715,'SN1'!$E$2:$F$46,2,0))=1,1,0)),"",VLOOKUP($D715,'SN1'!$E$2:$F$46,2,0))</f>
        <v/>
      </c>
      <c r="I715" s="24" t="str">
        <f>IF(ISNA(IF((VLOOKUP($D715,'SN2'!$E$2:$F$51,2,0))=1,1,0)),"",VLOOKUP($D715,'SN2'!$E$2:$F$51,2,0))</f>
        <v/>
      </c>
      <c r="J715" s="24" t="str">
        <f>IF(ISNA(IF((VLOOKUP($D715,'SN3'!$E$2:$F$43,2,0))=1,2,0)),"",VLOOKUP($D715,'SN3'!$E$2:$F$43,2,0))</f>
        <v/>
      </c>
      <c r="K715" s="24" t="str">
        <f>IF(ISNA(IF((VLOOKUP($D715,'SN4'!$E$2:$F$37,2,0))=1,1,0)),"",VLOOKUP($D715,'SN4'!$E$2:$F$37,2,0))</f>
        <v/>
      </c>
      <c r="L715" s="21" t="str">
        <f>IF(ISNA(IF((VLOOKUP($D715,'GN1'!$F$2:$G$47,2,0))=1,1,0)),"",VLOOKUP($D715,'GN1'!$F$2:$G$47,2,0))</f>
        <v/>
      </c>
      <c r="M715" s="27" t="str">
        <f>IF(ISNA(IF((VLOOKUP($D715,'GN2'!$E$2:$F$37,2,0))=1,1,0)),"",VLOOKUP($D715,'GN2'!$E$2:$F$37,2,0))</f>
        <v/>
      </c>
      <c r="N715" s="27" t="str">
        <f>IF(ISNA(IF((VLOOKUP($D715,'GN3'!$E$2:$F$61,2,0))=1,1,0)),"",VLOOKUP($D715,'GN3'!$E$2:$F$61,2,0))</f>
        <v/>
      </c>
      <c r="O715" s="29" t="str">
        <f>IF(ISNA(IF((VLOOKUP($D715,'GN4'!$E$3:$F$38,2,0))=1,1,0)),"",VLOOKUP($D715,'GN4'!$E$3:$F$38,2,0))</f>
        <v/>
      </c>
      <c r="P715" s="27"/>
      <c r="Q715" s="27"/>
      <c r="R715" s="27"/>
      <c r="S715" s="27"/>
      <c r="T715" s="27"/>
      <c r="U715" s="27"/>
      <c r="V715" s="27" t="str">
        <f>IF(ISNA(IF((VLOOKUP($D715,Chilicookoff!$C$2:$E$37,3,0))=1,1,0)),"",VLOOKUP($D715,Chilicookoff!$C$2:$E$37,3,0))</f>
        <v/>
      </c>
      <c r="W715" s="29" t="str">
        <f>IF(ISNA(VLOOKUP($D715&amp;"",'Advisory Week'!$D$2:$E$32,2,0)),"",VLOOKUP($D715&amp;"",'Advisory Week'!$D$2:$E$32,2,0))</f>
        <v/>
      </c>
      <c r="X715" s="27"/>
      <c r="Y715" s="29" t="str">
        <f>IF(ISNA(IF((VLOOKUP($D715,'B-A-B'!$E$2:$F$70,2,0))=1,1,0)),"",VLOOKUP($D715,'B-A-B'!$E$2:$F$70,2,0))</f>
        <v/>
      </c>
      <c r="Z715" s="27"/>
      <c r="AA715" s="27"/>
      <c r="AB715" s="27" t="str">
        <f t="shared" si="0"/>
        <v/>
      </c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</row>
    <row r="716" spans="1:44" ht="15">
      <c r="A716" s="21">
        <f>Membership!$A720</f>
        <v>0</v>
      </c>
      <c r="B716" s="21">
        <f>Membership!$B720</f>
        <v>0</v>
      </c>
      <c r="C716" s="27">
        <f>Membership!$C720</f>
        <v>0</v>
      </c>
      <c r="D716" s="24">
        <f>Membership!$D720</f>
        <v>0</v>
      </c>
      <c r="E716" s="27" t="str">
        <f>IF(ISNA(VLOOKUP($D716&amp;"",'GM1'!$G$2:$H$64,2,0)),"",VLOOKUP($D716&amp;"",'GM1'!$G$2:$H$64,2,0))</f>
        <v/>
      </c>
      <c r="F716" s="24" t="str">
        <f>IF(ISNA(VLOOKUP($D716&amp;"",'GM2'!$G$2:$H$64,2,0)),"",VLOOKUP($D716&amp;"",'GM2'!$G$2:$H$64,2,0))</f>
        <v/>
      </c>
      <c r="G716" s="28" t="str">
        <f>IF(ISNA(VLOOKUP($D716&amp;"",'GM3'!$G$2:$H$20,2,0)),"",VLOOKUP($D716&amp;"",'GM3'!$G$2:$H$20,2,0))</f>
        <v/>
      </c>
      <c r="H716" s="21" t="str">
        <f>IF(ISNA(IF((VLOOKUP($D716,'SN1'!$E$2:$F$46,2,0))=1,1,0)),"",VLOOKUP($D716,'SN1'!$E$2:$F$46,2,0))</f>
        <v/>
      </c>
      <c r="I716" s="24" t="str">
        <f>IF(ISNA(IF((VLOOKUP($D716,'SN2'!$E$2:$F$51,2,0))=1,1,0)),"",VLOOKUP($D716,'SN2'!$E$2:$F$51,2,0))</f>
        <v/>
      </c>
      <c r="J716" s="24" t="str">
        <f>IF(ISNA(IF((VLOOKUP($D716,'SN3'!$E$2:$F$43,2,0))=1,2,0)),"",VLOOKUP($D716,'SN3'!$E$2:$F$43,2,0))</f>
        <v/>
      </c>
      <c r="K716" s="24" t="str">
        <f>IF(ISNA(IF((VLOOKUP($D716,'SN4'!$E$2:$F$37,2,0))=1,1,0)),"",VLOOKUP($D716,'SN4'!$E$2:$F$37,2,0))</f>
        <v/>
      </c>
      <c r="L716" s="21" t="str">
        <f>IF(ISNA(IF((VLOOKUP($D716,'GN1'!$F$2:$G$47,2,0))=1,1,0)),"",VLOOKUP($D716,'GN1'!$F$2:$G$47,2,0))</f>
        <v/>
      </c>
      <c r="M716" s="27" t="str">
        <f>IF(ISNA(IF((VLOOKUP($D716,'GN2'!$E$2:$F$37,2,0))=1,1,0)),"",VLOOKUP($D716,'GN2'!$E$2:$F$37,2,0))</f>
        <v/>
      </c>
      <c r="N716" s="27" t="str">
        <f>IF(ISNA(IF((VLOOKUP($D716,'GN3'!$E$2:$F$61,2,0))=1,1,0)),"",VLOOKUP($D716,'GN3'!$E$2:$F$61,2,0))</f>
        <v/>
      </c>
      <c r="O716" s="29" t="str">
        <f>IF(ISNA(IF((VLOOKUP($D716,'GN4'!$E$3:$F$38,2,0))=1,1,0)),"",VLOOKUP($D716,'GN4'!$E$3:$F$38,2,0))</f>
        <v/>
      </c>
      <c r="P716" s="27"/>
      <c r="Q716" s="27"/>
      <c r="R716" s="27"/>
      <c r="S716" s="27"/>
      <c r="T716" s="27"/>
      <c r="U716" s="27"/>
      <c r="V716" s="27" t="str">
        <f>IF(ISNA(IF((VLOOKUP($D716,Chilicookoff!$C$2:$E$37,3,0))=1,1,0)),"",VLOOKUP($D716,Chilicookoff!$C$2:$E$37,3,0))</f>
        <v/>
      </c>
      <c r="W716" s="29" t="str">
        <f>IF(ISNA(VLOOKUP($D716&amp;"",'Advisory Week'!$D$2:$E$32,2,0)),"",VLOOKUP($D716&amp;"",'Advisory Week'!$D$2:$E$32,2,0))</f>
        <v/>
      </c>
      <c r="X716" s="27"/>
      <c r="Y716" s="29" t="str">
        <f>IF(ISNA(IF((VLOOKUP($D716,'B-A-B'!$E$2:$F$70,2,0))=1,1,0)),"",VLOOKUP($D716,'B-A-B'!$E$2:$F$70,2,0))</f>
        <v/>
      </c>
      <c r="Z716" s="27"/>
      <c r="AA716" s="27"/>
      <c r="AB716" s="27" t="str">
        <f t="shared" si="0"/>
        <v/>
      </c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</row>
    <row r="717" spans="1:44" ht="15">
      <c r="A717" s="21">
        <f>Membership!$A721</f>
        <v>0</v>
      </c>
      <c r="B717" s="21">
        <f>Membership!$B721</f>
        <v>0</v>
      </c>
      <c r="C717" s="27">
        <f>Membership!$C721</f>
        <v>0</v>
      </c>
      <c r="D717" s="24">
        <f>Membership!$D721</f>
        <v>0</v>
      </c>
      <c r="E717" s="27" t="str">
        <f>IF(ISNA(VLOOKUP($D717&amp;"",'GM1'!$G$2:$H$64,2,0)),"",VLOOKUP($D717&amp;"",'GM1'!$G$2:$H$64,2,0))</f>
        <v/>
      </c>
      <c r="F717" s="24" t="str">
        <f>IF(ISNA(VLOOKUP($D717&amp;"",'GM2'!$G$2:$H$64,2,0)),"",VLOOKUP($D717&amp;"",'GM2'!$G$2:$H$64,2,0))</f>
        <v/>
      </c>
      <c r="G717" s="28" t="str">
        <f>IF(ISNA(VLOOKUP($D717&amp;"",'GM3'!$G$2:$H$20,2,0)),"",VLOOKUP($D717&amp;"",'GM3'!$G$2:$H$20,2,0))</f>
        <v/>
      </c>
      <c r="H717" s="21" t="str">
        <f>IF(ISNA(IF((VLOOKUP($D717,'SN1'!$E$2:$F$46,2,0))=1,1,0)),"",VLOOKUP($D717,'SN1'!$E$2:$F$46,2,0))</f>
        <v/>
      </c>
      <c r="I717" s="24" t="str">
        <f>IF(ISNA(IF((VLOOKUP($D717,'SN2'!$E$2:$F$51,2,0))=1,1,0)),"",VLOOKUP($D717,'SN2'!$E$2:$F$51,2,0))</f>
        <v/>
      </c>
      <c r="J717" s="24" t="str">
        <f>IF(ISNA(IF((VLOOKUP($D717,'SN3'!$E$2:$F$43,2,0))=1,2,0)),"",VLOOKUP($D717,'SN3'!$E$2:$F$43,2,0))</f>
        <v/>
      </c>
      <c r="K717" s="24" t="str">
        <f>IF(ISNA(IF((VLOOKUP($D717,'SN4'!$E$2:$F$37,2,0))=1,1,0)),"",VLOOKUP($D717,'SN4'!$E$2:$F$37,2,0))</f>
        <v/>
      </c>
      <c r="L717" s="21" t="str">
        <f>IF(ISNA(IF((VLOOKUP($D717,'GN1'!$F$2:$G$47,2,0))=1,1,0)),"",VLOOKUP($D717,'GN1'!$F$2:$G$47,2,0))</f>
        <v/>
      </c>
      <c r="M717" s="27" t="str">
        <f>IF(ISNA(IF((VLOOKUP($D717,'GN2'!$E$2:$F$37,2,0))=1,1,0)),"",VLOOKUP($D717,'GN2'!$E$2:$F$37,2,0))</f>
        <v/>
      </c>
      <c r="N717" s="27" t="str">
        <f>IF(ISNA(IF((VLOOKUP($D717,'GN3'!$E$2:$F$61,2,0))=1,1,0)),"",VLOOKUP($D717,'GN3'!$E$2:$F$61,2,0))</f>
        <v/>
      </c>
      <c r="O717" s="29" t="str">
        <f>IF(ISNA(IF((VLOOKUP($D717,'GN4'!$E$3:$F$38,2,0))=1,1,0)),"",VLOOKUP($D717,'GN4'!$E$3:$F$38,2,0))</f>
        <v/>
      </c>
      <c r="P717" s="27"/>
      <c r="Q717" s="27"/>
      <c r="R717" s="27"/>
      <c r="S717" s="27"/>
      <c r="T717" s="27"/>
      <c r="U717" s="27"/>
      <c r="V717" s="27" t="str">
        <f>IF(ISNA(IF((VLOOKUP($D717,Chilicookoff!$C$2:$E$37,3,0))=1,1,0)),"",VLOOKUP($D717,Chilicookoff!$C$2:$E$37,3,0))</f>
        <v/>
      </c>
      <c r="W717" s="29" t="str">
        <f>IF(ISNA(VLOOKUP($D717&amp;"",'Advisory Week'!$D$2:$E$32,2,0)),"",VLOOKUP($D717&amp;"",'Advisory Week'!$D$2:$E$32,2,0))</f>
        <v/>
      </c>
      <c r="X717" s="27"/>
      <c r="Y717" s="29" t="str">
        <f>IF(ISNA(IF((VLOOKUP($D717,'B-A-B'!$E$2:$F$70,2,0))=1,1,0)),"",VLOOKUP($D717,'B-A-B'!$E$2:$F$70,2,0))</f>
        <v/>
      </c>
      <c r="Z717" s="27"/>
      <c r="AA717" s="27"/>
      <c r="AB717" s="27" t="str">
        <f t="shared" si="0"/>
        <v/>
      </c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</row>
    <row r="718" spans="1:44" ht="15">
      <c r="A718" s="21">
        <f>Membership!$A722</f>
        <v>0</v>
      </c>
      <c r="B718" s="21">
        <f>Membership!$B722</f>
        <v>0</v>
      </c>
      <c r="C718" s="27">
        <f>Membership!$C722</f>
        <v>0</v>
      </c>
      <c r="D718" s="24">
        <f>Membership!$D722</f>
        <v>0</v>
      </c>
      <c r="E718" s="27" t="str">
        <f>IF(ISNA(VLOOKUP($D718&amp;"",'GM1'!$G$2:$H$64,2,0)),"",VLOOKUP($D718&amp;"",'GM1'!$G$2:$H$64,2,0))</f>
        <v/>
      </c>
      <c r="F718" s="24" t="str">
        <f>IF(ISNA(VLOOKUP($D718&amp;"",'GM2'!$G$2:$H$64,2,0)),"",VLOOKUP($D718&amp;"",'GM2'!$G$2:$H$64,2,0))</f>
        <v/>
      </c>
      <c r="G718" s="28" t="str">
        <f>IF(ISNA(VLOOKUP($D718&amp;"",'GM3'!$G$2:$H$20,2,0)),"",VLOOKUP($D718&amp;"",'GM3'!$G$2:$H$20,2,0))</f>
        <v/>
      </c>
      <c r="H718" s="21" t="str">
        <f>IF(ISNA(IF((VLOOKUP($D718,'SN1'!$E$2:$F$46,2,0))=1,1,0)),"",VLOOKUP($D718,'SN1'!$E$2:$F$46,2,0))</f>
        <v/>
      </c>
      <c r="I718" s="24" t="str">
        <f>IF(ISNA(IF((VLOOKUP($D718,'SN2'!$E$2:$F$51,2,0))=1,1,0)),"",VLOOKUP($D718,'SN2'!$E$2:$F$51,2,0))</f>
        <v/>
      </c>
      <c r="J718" s="24" t="str">
        <f>IF(ISNA(IF((VLOOKUP($D718,'SN3'!$E$2:$F$43,2,0))=1,2,0)),"",VLOOKUP($D718,'SN3'!$E$2:$F$43,2,0))</f>
        <v/>
      </c>
      <c r="K718" s="24" t="str">
        <f>IF(ISNA(IF((VLOOKUP($D718,'SN4'!$E$2:$F$37,2,0))=1,1,0)),"",VLOOKUP($D718,'SN4'!$E$2:$F$37,2,0))</f>
        <v/>
      </c>
      <c r="L718" s="21" t="str">
        <f>IF(ISNA(IF((VLOOKUP($D718,'GN1'!$F$2:$G$47,2,0))=1,1,0)),"",VLOOKUP($D718,'GN1'!$F$2:$G$47,2,0))</f>
        <v/>
      </c>
      <c r="M718" s="27" t="str">
        <f>IF(ISNA(IF((VLOOKUP($D718,'GN2'!$E$2:$F$37,2,0))=1,1,0)),"",VLOOKUP($D718,'GN2'!$E$2:$F$37,2,0))</f>
        <v/>
      </c>
      <c r="N718" s="27" t="str">
        <f>IF(ISNA(IF((VLOOKUP($D718,'GN3'!$E$2:$F$61,2,0))=1,1,0)),"",VLOOKUP($D718,'GN3'!$E$2:$F$61,2,0))</f>
        <v/>
      </c>
      <c r="O718" s="29" t="str">
        <f>IF(ISNA(IF((VLOOKUP($D718,'GN4'!$E$3:$F$38,2,0))=1,1,0)),"",VLOOKUP($D718,'GN4'!$E$3:$F$38,2,0))</f>
        <v/>
      </c>
      <c r="P718" s="27"/>
      <c r="Q718" s="27"/>
      <c r="R718" s="27"/>
      <c r="S718" s="27"/>
      <c r="T718" s="27"/>
      <c r="U718" s="27"/>
      <c r="V718" s="27" t="str">
        <f>IF(ISNA(IF((VLOOKUP($D718,Chilicookoff!$C$2:$E$37,3,0))=1,1,0)),"",VLOOKUP($D718,Chilicookoff!$C$2:$E$37,3,0))</f>
        <v/>
      </c>
      <c r="W718" s="29" t="str">
        <f>IF(ISNA(VLOOKUP($D718&amp;"",'Advisory Week'!$D$2:$E$32,2,0)),"",VLOOKUP($D718&amp;"",'Advisory Week'!$D$2:$E$32,2,0))</f>
        <v/>
      </c>
      <c r="X718" s="27"/>
      <c r="Y718" s="29" t="str">
        <f>IF(ISNA(IF((VLOOKUP($D718,'B-A-B'!$E$2:$F$70,2,0))=1,1,0)),"",VLOOKUP($D718,'B-A-B'!$E$2:$F$70,2,0))</f>
        <v/>
      </c>
      <c r="Z718" s="27"/>
      <c r="AA718" s="27"/>
      <c r="AB718" s="27" t="str">
        <f t="shared" si="0"/>
        <v/>
      </c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</row>
    <row r="719" spans="1:44" ht="15">
      <c r="A719" s="21">
        <f>Membership!$A723</f>
        <v>0</v>
      </c>
      <c r="B719" s="21">
        <f>Membership!$B723</f>
        <v>0</v>
      </c>
      <c r="C719" s="27">
        <f>Membership!$C723</f>
        <v>0</v>
      </c>
      <c r="D719" s="24">
        <f>Membership!$D723</f>
        <v>0</v>
      </c>
      <c r="E719" s="27" t="str">
        <f>IF(ISNA(VLOOKUP($D719&amp;"",'GM1'!$G$2:$H$64,2,0)),"",VLOOKUP($D719&amp;"",'GM1'!$G$2:$H$64,2,0))</f>
        <v/>
      </c>
      <c r="F719" s="24" t="str">
        <f>IF(ISNA(VLOOKUP($D719&amp;"",'GM2'!$G$2:$H$64,2,0)),"",VLOOKUP($D719&amp;"",'GM2'!$G$2:$H$64,2,0))</f>
        <v/>
      </c>
      <c r="G719" s="28" t="str">
        <f>IF(ISNA(VLOOKUP($D719&amp;"",'GM3'!$G$2:$H$20,2,0)),"",VLOOKUP($D719&amp;"",'GM3'!$G$2:$H$20,2,0))</f>
        <v/>
      </c>
      <c r="H719" s="21" t="str">
        <f>IF(ISNA(IF((VLOOKUP($D719,'SN1'!$E$2:$F$46,2,0))=1,1,0)),"",VLOOKUP($D719,'SN1'!$E$2:$F$46,2,0))</f>
        <v/>
      </c>
      <c r="I719" s="24" t="str">
        <f>IF(ISNA(IF((VLOOKUP($D719,'SN2'!$E$2:$F$51,2,0))=1,1,0)),"",VLOOKUP($D719,'SN2'!$E$2:$F$51,2,0))</f>
        <v/>
      </c>
      <c r="J719" s="24" t="str">
        <f>IF(ISNA(IF((VLOOKUP($D719,'SN3'!$E$2:$F$43,2,0))=1,2,0)),"",VLOOKUP($D719,'SN3'!$E$2:$F$43,2,0))</f>
        <v/>
      </c>
      <c r="K719" s="24" t="str">
        <f>IF(ISNA(IF((VLOOKUP($D719,'SN4'!$E$2:$F$37,2,0))=1,1,0)),"",VLOOKUP($D719,'SN4'!$E$2:$F$37,2,0))</f>
        <v/>
      </c>
      <c r="L719" s="21" t="str">
        <f>IF(ISNA(IF((VLOOKUP($D719,'GN1'!$F$2:$G$47,2,0))=1,1,0)),"",VLOOKUP($D719,'GN1'!$F$2:$G$47,2,0))</f>
        <v/>
      </c>
      <c r="M719" s="27" t="str">
        <f>IF(ISNA(IF((VLOOKUP($D719,'GN2'!$E$2:$F$37,2,0))=1,1,0)),"",VLOOKUP($D719,'GN2'!$E$2:$F$37,2,0))</f>
        <v/>
      </c>
      <c r="N719" s="27" t="str">
        <f>IF(ISNA(IF((VLOOKUP($D719,'GN3'!$E$2:$F$61,2,0))=1,1,0)),"",VLOOKUP($D719,'GN3'!$E$2:$F$61,2,0))</f>
        <v/>
      </c>
      <c r="O719" s="29" t="str">
        <f>IF(ISNA(IF((VLOOKUP($D719,'GN4'!$E$3:$F$38,2,0))=1,1,0)),"",VLOOKUP($D719,'GN4'!$E$3:$F$38,2,0))</f>
        <v/>
      </c>
      <c r="P719" s="27"/>
      <c r="Q719" s="27"/>
      <c r="R719" s="27"/>
      <c r="S719" s="27"/>
      <c r="T719" s="27"/>
      <c r="U719" s="27"/>
      <c r="V719" s="27" t="str">
        <f>IF(ISNA(IF((VLOOKUP($D719,Chilicookoff!$C$2:$E$37,3,0))=1,1,0)),"",VLOOKUP($D719,Chilicookoff!$C$2:$E$37,3,0))</f>
        <v/>
      </c>
      <c r="W719" s="29" t="str">
        <f>IF(ISNA(VLOOKUP($D719&amp;"",'Advisory Week'!$D$2:$E$32,2,0)),"",VLOOKUP($D719&amp;"",'Advisory Week'!$D$2:$E$32,2,0))</f>
        <v/>
      </c>
      <c r="X719" s="27"/>
      <c r="Y719" s="29" t="str">
        <f>IF(ISNA(IF((VLOOKUP($D719,'B-A-B'!$E$2:$F$70,2,0))=1,1,0)),"",VLOOKUP($D719,'B-A-B'!$E$2:$F$70,2,0))</f>
        <v/>
      </c>
      <c r="Z719" s="27"/>
      <c r="AA719" s="27"/>
      <c r="AB719" s="27" t="str">
        <f t="shared" si="0"/>
        <v/>
      </c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</row>
    <row r="720" spans="1:44" ht="15">
      <c r="A720" s="21">
        <f>Membership!$A724</f>
        <v>0</v>
      </c>
      <c r="B720" s="21">
        <f>Membership!$B724</f>
        <v>0</v>
      </c>
      <c r="C720" s="27">
        <f>Membership!$C724</f>
        <v>0</v>
      </c>
      <c r="D720" s="24">
        <f>Membership!$D724</f>
        <v>0</v>
      </c>
      <c r="E720" s="27" t="str">
        <f>IF(ISNA(VLOOKUP($D720&amp;"",'GM1'!$G$2:$H$64,2,0)),"",VLOOKUP($D720&amp;"",'GM1'!$G$2:$H$64,2,0))</f>
        <v/>
      </c>
      <c r="F720" s="24" t="str">
        <f>IF(ISNA(VLOOKUP($D720&amp;"",'GM2'!$G$2:$H$64,2,0)),"",VLOOKUP($D720&amp;"",'GM2'!$G$2:$H$64,2,0))</f>
        <v/>
      </c>
      <c r="G720" s="28" t="str">
        <f>IF(ISNA(VLOOKUP($D720&amp;"",'GM3'!$G$2:$H$20,2,0)),"",VLOOKUP($D720&amp;"",'GM3'!$G$2:$H$20,2,0))</f>
        <v/>
      </c>
      <c r="H720" s="21" t="str">
        <f>IF(ISNA(IF((VLOOKUP($D720,'SN1'!$E$2:$F$46,2,0))=1,1,0)),"",VLOOKUP($D720,'SN1'!$E$2:$F$46,2,0))</f>
        <v/>
      </c>
      <c r="I720" s="24" t="str">
        <f>IF(ISNA(IF((VLOOKUP($D720,'SN2'!$E$2:$F$51,2,0))=1,1,0)),"",VLOOKUP($D720,'SN2'!$E$2:$F$51,2,0))</f>
        <v/>
      </c>
      <c r="J720" s="24" t="str">
        <f>IF(ISNA(IF((VLOOKUP($D720,'SN3'!$E$2:$F$43,2,0))=1,2,0)),"",VLOOKUP($D720,'SN3'!$E$2:$F$43,2,0))</f>
        <v/>
      </c>
      <c r="K720" s="24" t="str">
        <f>IF(ISNA(IF((VLOOKUP($D720,'SN4'!$E$2:$F$37,2,0))=1,1,0)),"",VLOOKUP($D720,'SN4'!$E$2:$F$37,2,0))</f>
        <v/>
      </c>
      <c r="L720" s="21" t="str">
        <f>IF(ISNA(IF((VLOOKUP($D720,'GN1'!$F$2:$G$47,2,0))=1,1,0)),"",VLOOKUP($D720,'GN1'!$F$2:$G$47,2,0))</f>
        <v/>
      </c>
      <c r="M720" s="27" t="str">
        <f>IF(ISNA(IF((VLOOKUP($D720,'GN2'!$E$2:$F$37,2,0))=1,1,0)),"",VLOOKUP($D720,'GN2'!$E$2:$F$37,2,0))</f>
        <v/>
      </c>
      <c r="N720" s="27" t="str">
        <f>IF(ISNA(IF((VLOOKUP($D720,'GN3'!$E$2:$F$61,2,0))=1,1,0)),"",VLOOKUP($D720,'GN3'!$E$2:$F$61,2,0))</f>
        <v/>
      </c>
      <c r="O720" s="29" t="str">
        <f>IF(ISNA(IF((VLOOKUP($D720,'GN4'!$E$3:$F$38,2,0))=1,1,0)),"",VLOOKUP($D720,'GN4'!$E$3:$F$38,2,0))</f>
        <v/>
      </c>
      <c r="P720" s="27"/>
      <c r="Q720" s="27"/>
      <c r="R720" s="27"/>
      <c r="S720" s="27"/>
      <c r="T720" s="27"/>
      <c r="U720" s="27"/>
      <c r="V720" s="27" t="str">
        <f>IF(ISNA(IF((VLOOKUP($D720,Chilicookoff!$C$2:$E$37,3,0))=1,1,0)),"",VLOOKUP($D720,Chilicookoff!$C$2:$E$37,3,0))</f>
        <v/>
      </c>
      <c r="W720" s="29" t="str">
        <f>IF(ISNA(VLOOKUP($D720&amp;"",'Advisory Week'!$D$2:$E$32,2,0)),"",VLOOKUP($D720&amp;"",'Advisory Week'!$D$2:$E$32,2,0))</f>
        <v/>
      </c>
      <c r="X720" s="27"/>
      <c r="Y720" s="29" t="str">
        <f>IF(ISNA(IF((VLOOKUP($D720,'B-A-B'!$E$2:$F$70,2,0))=1,1,0)),"",VLOOKUP($D720,'B-A-B'!$E$2:$F$70,2,0))</f>
        <v/>
      </c>
      <c r="Z720" s="27"/>
      <c r="AA720" s="27"/>
      <c r="AB720" s="27" t="str">
        <f t="shared" si="0"/>
        <v/>
      </c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</row>
    <row r="721" spans="1:44" ht="15">
      <c r="A721" s="21">
        <f>Membership!$A725</f>
        <v>0</v>
      </c>
      <c r="B721" s="21">
        <f>Membership!$B725</f>
        <v>0</v>
      </c>
      <c r="C721" s="27">
        <f>Membership!$C725</f>
        <v>0</v>
      </c>
      <c r="D721" s="24">
        <f>Membership!$D725</f>
        <v>0</v>
      </c>
      <c r="E721" s="27" t="str">
        <f>IF(ISNA(VLOOKUP($D721&amp;"",'GM1'!$G$2:$H$64,2,0)),"",VLOOKUP($D721&amp;"",'GM1'!$G$2:$H$64,2,0))</f>
        <v/>
      </c>
      <c r="F721" s="24" t="str">
        <f>IF(ISNA(VLOOKUP($D721&amp;"",'GM2'!$G$2:$H$64,2,0)),"",VLOOKUP($D721&amp;"",'GM2'!$G$2:$H$64,2,0))</f>
        <v/>
      </c>
      <c r="G721" s="28" t="str">
        <f>IF(ISNA(VLOOKUP($D721&amp;"",'GM3'!$G$2:$H$20,2,0)),"",VLOOKUP($D721&amp;"",'GM3'!$G$2:$H$20,2,0))</f>
        <v/>
      </c>
      <c r="H721" s="21" t="str">
        <f>IF(ISNA(IF((VLOOKUP($D721,'SN1'!$E$2:$F$46,2,0))=1,1,0)),"",VLOOKUP($D721,'SN1'!$E$2:$F$46,2,0))</f>
        <v/>
      </c>
      <c r="I721" s="24" t="str">
        <f>IF(ISNA(IF((VLOOKUP($D721,'SN2'!$E$2:$F$51,2,0))=1,1,0)),"",VLOOKUP($D721,'SN2'!$E$2:$F$51,2,0))</f>
        <v/>
      </c>
      <c r="J721" s="24" t="str">
        <f>IF(ISNA(IF((VLOOKUP($D721,'SN3'!$E$2:$F$43,2,0))=1,2,0)),"",VLOOKUP($D721,'SN3'!$E$2:$F$43,2,0))</f>
        <v/>
      </c>
      <c r="K721" s="24" t="str">
        <f>IF(ISNA(IF((VLOOKUP($D721,'SN4'!$E$2:$F$37,2,0))=1,1,0)),"",VLOOKUP($D721,'SN4'!$E$2:$F$37,2,0))</f>
        <v/>
      </c>
      <c r="L721" s="21" t="str">
        <f>IF(ISNA(IF((VLOOKUP($D721,'GN1'!$F$2:$G$47,2,0))=1,1,0)),"",VLOOKUP($D721,'GN1'!$F$2:$G$47,2,0))</f>
        <v/>
      </c>
      <c r="M721" s="27" t="str">
        <f>IF(ISNA(IF((VLOOKUP($D721,'GN2'!$E$2:$F$37,2,0))=1,1,0)),"",VLOOKUP($D721,'GN2'!$E$2:$F$37,2,0))</f>
        <v/>
      </c>
      <c r="N721" s="27" t="str">
        <f>IF(ISNA(IF((VLOOKUP($D721,'GN3'!$E$2:$F$61,2,0))=1,1,0)),"",VLOOKUP($D721,'GN3'!$E$2:$F$61,2,0))</f>
        <v/>
      </c>
      <c r="O721" s="29" t="str">
        <f>IF(ISNA(IF((VLOOKUP($D721,'GN4'!$E$3:$F$38,2,0))=1,1,0)),"",VLOOKUP($D721,'GN4'!$E$3:$F$38,2,0))</f>
        <v/>
      </c>
      <c r="P721" s="27"/>
      <c r="Q721" s="27"/>
      <c r="R721" s="27"/>
      <c r="S721" s="27"/>
      <c r="T721" s="27"/>
      <c r="U721" s="27"/>
      <c r="V721" s="27" t="str">
        <f>IF(ISNA(IF((VLOOKUP($D721,Chilicookoff!$C$2:$E$37,3,0))=1,1,0)),"",VLOOKUP($D721,Chilicookoff!$C$2:$E$37,3,0))</f>
        <v/>
      </c>
      <c r="W721" s="29" t="str">
        <f>IF(ISNA(VLOOKUP($D721&amp;"",'Advisory Week'!$D$2:$E$32,2,0)),"",VLOOKUP($D721&amp;"",'Advisory Week'!$D$2:$E$32,2,0))</f>
        <v/>
      </c>
      <c r="X721" s="27"/>
      <c r="Y721" s="29" t="str">
        <f>IF(ISNA(IF((VLOOKUP($D721,'B-A-B'!$E$2:$F$70,2,0))=1,1,0)),"",VLOOKUP($D721,'B-A-B'!$E$2:$F$70,2,0))</f>
        <v/>
      </c>
      <c r="Z721" s="27"/>
      <c r="AA721" s="27"/>
      <c r="AB721" s="27" t="str">
        <f t="shared" si="0"/>
        <v/>
      </c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</row>
    <row r="722" spans="1:44" ht="15">
      <c r="A722" s="21">
        <f>Membership!$A726</f>
        <v>0</v>
      </c>
      <c r="B722" s="21">
        <f>Membership!$B726</f>
        <v>0</v>
      </c>
      <c r="C722" s="27">
        <f>Membership!$C726</f>
        <v>0</v>
      </c>
      <c r="D722" s="24">
        <f>Membership!$D726</f>
        <v>0</v>
      </c>
      <c r="E722" s="27" t="str">
        <f>IF(ISNA(VLOOKUP($D722&amp;"",'GM1'!$G$2:$H$64,2,0)),"",VLOOKUP($D722&amp;"",'GM1'!$G$2:$H$64,2,0))</f>
        <v/>
      </c>
      <c r="F722" s="24" t="str">
        <f>IF(ISNA(VLOOKUP($D722&amp;"",'GM2'!$G$2:$H$64,2,0)),"",VLOOKUP($D722&amp;"",'GM2'!$G$2:$H$64,2,0))</f>
        <v/>
      </c>
      <c r="G722" s="28" t="str">
        <f>IF(ISNA(VLOOKUP($D722&amp;"",'GM3'!$G$2:$H$20,2,0)),"",VLOOKUP($D722&amp;"",'GM3'!$G$2:$H$20,2,0))</f>
        <v/>
      </c>
      <c r="H722" s="21" t="str">
        <f>IF(ISNA(IF((VLOOKUP($D722,'SN1'!$E$2:$F$46,2,0))=1,1,0)),"",VLOOKUP($D722,'SN1'!$E$2:$F$46,2,0))</f>
        <v/>
      </c>
      <c r="I722" s="24" t="str">
        <f>IF(ISNA(IF((VLOOKUP($D722,'SN2'!$E$2:$F$51,2,0))=1,1,0)),"",VLOOKUP($D722,'SN2'!$E$2:$F$51,2,0))</f>
        <v/>
      </c>
      <c r="J722" s="24" t="str">
        <f>IF(ISNA(IF((VLOOKUP($D722,'SN3'!$E$2:$F$43,2,0))=1,2,0)),"",VLOOKUP($D722,'SN3'!$E$2:$F$43,2,0))</f>
        <v/>
      </c>
      <c r="K722" s="24" t="str">
        <f>IF(ISNA(IF((VLOOKUP($D722,'SN4'!$E$2:$F$37,2,0))=1,1,0)),"",VLOOKUP($D722,'SN4'!$E$2:$F$37,2,0))</f>
        <v/>
      </c>
      <c r="L722" s="21" t="str">
        <f>IF(ISNA(IF((VLOOKUP($D722,'GN1'!$F$2:$G$47,2,0))=1,1,0)),"",VLOOKUP($D722,'GN1'!$F$2:$G$47,2,0))</f>
        <v/>
      </c>
      <c r="M722" s="27" t="str">
        <f>IF(ISNA(IF((VLOOKUP($D722,'GN2'!$E$2:$F$37,2,0))=1,1,0)),"",VLOOKUP($D722,'GN2'!$E$2:$F$37,2,0))</f>
        <v/>
      </c>
      <c r="N722" s="27" t="str">
        <f>IF(ISNA(IF((VLOOKUP($D722,'GN3'!$E$2:$F$61,2,0))=1,1,0)),"",VLOOKUP($D722,'GN3'!$E$2:$F$61,2,0))</f>
        <v/>
      </c>
      <c r="O722" s="29" t="str">
        <f>IF(ISNA(IF((VLOOKUP($D722,'GN4'!$E$3:$F$38,2,0))=1,1,0)),"",VLOOKUP($D722,'GN4'!$E$3:$F$38,2,0))</f>
        <v/>
      </c>
      <c r="P722" s="27"/>
      <c r="Q722" s="27"/>
      <c r="R722" s="27"/>
      <c r="S722" s="27"/>
      <c r="T722" s="27"/>
      <c r="U722" s="27"/>
      <c r="V722" s="27" t="str">
        <f>IF(ISNA(IF((VLOOKUP($D722,Chilicookoff!$C$2:$E$37,3,0))=1,1,0)),"",VLOOKUP($D722,Chilicookoff!$C$2:$E$37,3,0))</f>
        <v/>
      </c>
      <c r="W722" s="29" t="str">
        <f>IF(ISNA(VLOOKUP($D722&amp;"",'Advisory Week'!$D$2:$E$32,2,0)),"",VLOOKUP($D722&amp;"",'Advisory Week'!$D$2:$E$32,2,0))</f>
        <v/>
      </c>
      <c r="X722" s="27"/>
      <c r="Y722" s="29" t="str">
        <f>IF(ISNA(IF((VLOOKUP($D722,'B-A-B'!$E$2:$F$70,2,0))=1,1,0)),"",VLOOKUP($D722,'B-A-B'!$E$2:$F$70,2,0))</f>
        <v/>
      </c>
      <c r="Z722" s="27"/>
      <c r="AA722" s="27"/>
      <c r="AB722" s="27" t="str">
        <f t="shared" si="0"/>
        <v/>
      </c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</row>
    <row r="723" spans="1:44" ht="15">
      <c r="A723" s="21">
        <f>Membership!$A727</f>
        <v>0</v>
      </c>
      <c r="B723" s="21">
        <f>Membership!$B727</f>
        <v>0</v>
      </c>
      <c r="C723" s="27">
        <f>Membership!$C727</f>
        <v>0</v>
      </c>
      <c r="D723" s="24">
        <f>Membership!$D727</f>
        <v>0</v>
      </c>
      <c r="E723" s="27" t="str">
        <f>IF(ISNA(VLOOKUP($D723&amp;"",'GM1'!$G$2:$H$64,2,0)),"",VLOOKUP($D723&amp;"",'GM1'!$G$2:$H$64,2,0))</f>
        <v/>
      </c>
      <c r="F723" s="24" t="str">
        <f>IF(ISNA(VLOOKUP($D723&amp;"",'GM2'!$G$2:$H$64,2,0)),"",VLOOKUP($D723&amp;"",'GM2'!$G$2:$H$64,2,0))</f>
        <v/>
      </c>
      <c r="G723" s="28" t="str">
        <f>IF(ISNA(VLOOKUP($D723&amp;"",'GM3'!$G$2:$H$20,2,0)),"",VLOOKUP($D723&amp;"",'GM3'!$G$2:$H$20,2,0))</f>
        <v/>
      </c>
      <c r="H723" s="21" t="str">
        <f>IF(ISNA(IF((VLOOKUP($D723,'SN1'!$E$2:$F$46,2,0))=1,1,0)),"",VLOOKUP($D723,'SN1'!$E$2:$F$46,2,0))</f>
        <v/>
      </c>
      <c r="I723" s="24" t="str">
        <f>IF(ISNA(IF((VLOOKUP($D723,'SN2'!$E$2:$F$51,2,0))=1,1,0)),"",VLOOKUP($D723,'SN2'!$E$2:$F$51,2,0))</f>
        <v/>
      </c>
      <c r="J723" s="24" t="str">
        <f>IF(ISNA(IF((VLOOKUP($D723,'SN3'!$E$2:$F$43,2,0))=1,2,0)),"",VLOOKUP($D723,'SN3'!$E$2:$F$43,2,0))</f>
        <v/>
      </c>
      <c r="K723" s="24" t="str">
        <f>IF(ISNA(IF((VLOOKUP($D723,'SN4'!$E$2:$F$37,2,0))=1,1,0)),"",VLOOKUP($D723,'SN4'!$E$2:$F$37,2,0))</f>
        <v/>
      </c>
      <c r="L723" s="21" t="str">
        <f>IF(ISNA(IF((VLOOKUP($D723,'GN1'!$F$2:$G$47,2,0))=1,1,0)),"",VLOOKUP($D723,'GN1'!$F$2:$G$47,2,0))</f>
        <v/>
      </c>
      <c r="M723" s="27" t="str">
        <f>IF(ISNA(IF((VLOOKUP($D723,'GN2'!$E$2:$F$37,2,0))=1,1,0)),"",VLOOKUP($D723,'GN2'!$E$2:$F$37,2,0))</f>
        <v/>
      </c>
      <c r="N723" s="27" t="str">
        <f>IF(ISNA(IF((VLOOKUP($D723,'GN3'!$E$2:$F$61,2,0))=1,1,0)),"",VLOOKUP($D723,'GN3'!$E$2:$F$61,2,0))</f>
        <v/>
      </c>
      <c r="O723" s="29" t="str">
        <f>IF(ISNA(IF((VLOOKUP($D723,'GN4'!$E$3:$F$38,2,0))=1,1,0)),"",VLOOKUP($D723,'GN4'!$E$3:$F$38,2,0))</f>
        <v/>
      </c>
      <c r="P723" s="27"/>
      <c r="Q723" s="27"/>
      <c r="R723" s="27"/>
      <c r="S723" s="27"/>
      <c r="T723" s="27"/>
      <c r="U723" s="27"/>
      <c r="V723" s="27" t="str">
        <f>IF(ISNA(IF((VLOOKUP($D723,Chilicookoff!$C$2:$E$37,3,0))=1,1,0)),"",VLOOKUP($D723,Chilicookoff!$C$2:$E$37,3,0))</f>
        <v/>
      </c>
      <c r="W723" s="29" t="str">
        <f>IF(ISNA(VLOOKUP($D723&amp;"",'Advisory Week'!$D$2:$E$32,2,0)),"",VLOOKUP($D723&amp;"",'Advisory Week'!$D$2:$E$32,2,0))</f>
        <v/>
      </c>
      <c r="X723" s="27"/>
      <c r="Y723" s="29" t="str">
        <f>IF(ISNA(IF((VLOOKUP($D723,'B-A-B'!$E$2:$F$70,2,0))=1,1,0)),"",VLOOKUP($D723,'B-A-B'!$E$2:$F$70,2,0))</f>
        <v/>
      </c>
      <c r="Z723" s="27"/>
      <c r="AA723" s="27"/>
      <c r="AB723" s="27" t="str">
        <f t="shared" si="0"/>
        <v/>
      </c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</row>
    <row r="724" spans="1:44" ht="15">
      <c r="A724" s="21">
        <f>Membership!$A728</f>
        <v>0</v>
      </c>
      <c r="B724" s="21">
        <f>Membership!$B728</f>
        <v>0</v>
      </c>
      <c r="C724" s="27">
        <f>Membership!$C728</f>
        <v>0</v>
      </c>
      <c r="D724" s="24">
        <f>Membership!$D728</f>
        <v>0</v>
      </c>
      <c r="E724" s="27" t="str">
        <f>IF(ISNA(VLOOKUP($D724&amp;"",'GM1'!$G$2:$H$64,2,0)),"",VLOOKUP($D724&amp;"",'GM1'!$G$2:$H$64,2,0))</f>
        <v/>
      </c>
      <c r="F724" s="24" t="str">
        <f>IF(ISNA(VLOOKUP($D724&amp;"",'GM2'!$G$2:$H$64,2,0)),"",VLOOKUP($D724&amp;"",'GM2'!$G$2:$H$64,2,0))</f>
        <v/>
      </c>
      <c r="G724" s="28" t="str">
        <f>IF(ISNA(VLOOKUP($D724&amp;"",'GM3'!$G$2:$H$20,2,0)),"",VLOOKUP($D724&amp;"",'GM3'!$G$2:$H$20,2,0))</f>
        <v/>
      </c>
      <c r="H724" s="21" t="str">
        <f>IF(ISNA(IF((VLOOKUP($D724,'SN1'!$E$2:$F$46,2,0))=1,1,0)),"",VLOOKUP($D724,'SN1'!$E$2:$F$46,2,0))</f>
        <v/>
      </c>
      <c r="I724" s="24" t="str">
        <f>IF(ISNA(IF((VLOOKUP($D724,'SN2'!$E$2:$F$51,2,0))=1,1,0)),"",VLOOKUP($D724,'SN2'!$E$2:$F$51,2,0))</f>
        <v/>
      </c>
      <c r="J724" s="24" t="str">
        <f>IF(ISNA(IF((VLOOKUP($D724,'SN3'!$E$2:$F$43,2,0))=1,2,0)),"",VLOOKUP($D724,'SN3'!$E$2:$F$43,2,0))</f>
        <v/>
      </c>
      <c r="K724" s="24" t="str">
        <f>IF(ISNA(IF((VLOOKUP($D724,'SN4'!$E$2:$F$37,2,0))=1,1,0)),"",VLOOKUP($D724,'SN4'!$E$2:$F$37,2,0))</f>
        <v/>
      </c>
      <c r="L724" s="21" t="str">
        <f>IF(ISNA(IF((VLOOKUP($D724,'GN1'!$F$2:$G$47,2,0))=1,1,0)),"",VLOOKUP($D724,'GN1'!$F$2:$G$47,2,0))</f>
        <v/>
      </c>
      <c r="M724" s="27" t="str">
        <f>IF(ISNA(IF((VLOOKUP($D724,'GN2'!$E$2:$F$37,2,0))=1,1,0)),"",VLOOKUP($D724,'GN2'!$E$2:$F$37,2,0))</f>
        <v/>
      </c>
      <c r="N724" s="27" t="str">
        <f>IF(ISNA(IF((VLOOKUP($D724,'GN3'!$E$2:$F$61,2,0))=1,1,0)),"",VLOOKUP($D724,'GN3'!$E$2:$F$61,2,0))</f>
        <v/>
      </c>
      <c r="O724" s="29" t="str">
        <f>IF(ISNA(IF((VLOOKUP($D724,'GN4'!$E$3:$F$38,2,0))=1,1,0)),"",VLOOKUP($D724,'GN4'!$E$3:$F$38,2,0))</f>
        <v/>
      </c>
      <c r="P724" s="27"/>
      <c r="Q724" s="27"/>
      <c r="R724" s="27"/>
      <c r="S724" s="27"/>
      <c r="T724" s="27"/>
      <c r="U724" s="27"/>
      <c r="V724" s="27" t="str">
        <f>IF(ISNA(IF((VLOOKUP($D724,Chilicookoff!$C$2:$E$37,3,0))=1,1,0)),"",VLOOKUP($D724,Chilicookoff!$C$2:$E$37,3,0))</f>
        <v/>
      </c>
      <c r="W724" s="29" t="str">
        <f>IF(ISNA(VLOOKUP($D724&amp;"",'Advisory Week'!$D$2:$E$32,2,0)),"",VLOOKUP($D724&amp;"",'Advisory Week'!$D$2:$E$32,2,0))</f>
        <v/>
      </c>
      <c r="X724" s="27"/>
      <c r="Y724" s="29" t="str">
        <f>IF(ISNA(IF((VLOOKUP($D724,'B-A-B'!$E$2:$F$70,2,0))=1,1,0)),"",VLOOKUP($D724,'B-A-B'!$E$2:$F$70,2,0))</f>
        <v/>
      </c>
      <c r="Z724" s="27"/>
      <c r="AA724" s="27"/>
      <c r="AB724" s="27" t="str">
        <f t="shared" si="0"/>
        <v/>
      </c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</row>
    <row r="725" spans="1:44" ht="15">
      <c r="A725" s="21">
        <f>Membership!$A729</f>
        <v>0</v>
      </c>
      <c r="B725" s="21">
        <f>Membership!$B729</f>
        <v>0</v>
      </c>
      <c r="C725" s="27">
        <f>Membership!$C729</f>
        <v>0</v>
      </c>
      <c r="D725" s="24">
        <f>Membership!$D729</f>
        <v>0</v>
      </c>
      <c r="E725" s="27" t="str">
        <f>IF(ISNA(VLOOKUP($D725&amp;"",'GM1'!$G$2:$H$64,2,0)),"",VLOOKUP($D725&amp;"",'GM1'!$G$2:$H$64,2,0))</f>
        <v/>
      </c>
      <c r="F725" s="24" t="str">
        <f>IF(ISNA(VLOOKUP($D725&amp;"",'GM2'!$G$2:$H$64,2,0)),"",VLOOKUP($D725&amp;"",'GM2'!$G$2:$H$64,2,0))</f>
        <v/>
      </c>
      <c r="G725" s="28" t="str">
        <f>IF(ISNA(VLOOKUP($D725&amp;"",'GM3'!$G$2:$H$20,2,0)),"",VLOOKUP($D725&amp;"",'GM3'!$G$2:$H$20,2,0))</f>
        <v/>
      </c>
      <c r="H725" s="21" t="str">
        <f>IF(ISNA(IF((VLOOKUP($D725,'SN1'!$E$2:$F$46,2,0))=1,1,0)),"",VLOOKUP($D725,'SN1'!$E$2:$F$46,2,0))</f>
        <v/>
      </c>
      <c r="I725" s="24" t="str">
        <f>IF(ISNA(IF((VLOOKUP($D725,'SN2'!$E$2:$F$51,2,0))=1,1,0)),"",VLOOKUP($D725,'SN2'!$E$2:$F$51,2,0))</f>
        <v/>
      </c>
      <c r="J725" s="24" t="str">
        <f>IF(ISNA(IF((VLOOKUP($D725,'SN3'!$E$2:$F$43,2,0))=1,2,0)),"",VLOOKUP($D725,'SN3'!$E$2:$F$43,2,0))</f>
        <v/>
      </c>
      <c r="K725" s="24" t="str">
        <f>IF(ISNA(IF((VLOOKUP($D725,'SN4'!$E$2:$F$37,2,0))=1,1,0)),"",VLOOKUP($D725,'SN4'!$E$2:$F$37,2,0))</f>
        <v/>
      </c>
      <c r="L725" s="21" t="str">
        <f>IF(ISNA(IF((VLOOKUP($D725,'GN1'!$F$2:$G$47,2,0))=1,1,0)),"",VLOOKUP($D725,'GN1'!$F$2:$G$47,2,0))</f>
        <v/>
      </c>
      <c r="M725" s="27" t="str">
        <f>IF(ISNA(IF((VLOOKUP($D725,'GN2'!$E$2:$F$37,2,0))=1,1,0)),"",VLOOKUP($D725,'GN2'!$E$2:$F$37,2,0))</f>
        <v/>
      </c>
      <c r="N725" s="27" t="str">
        <f>IF(ISNA(IF((VLOOKUP($D725,'GN3'!$E$2:$F$61,2,0))=1,1,0)),"",VLOOKUP($D725,'GN3'!$E$2:$F$61,2,0))</f>
        <v/>
      </c>
      <c r="O725" s="29" t="str">
        <f>IF(ISNA(IF((VLOOKUP($D725,'GN4'!$E$3:$F$38,2,0))=1,1,0)),"",VLOOKUP($D725,'GN4'!$E$3:$F$38,2,0))</f>
        <v/>
      </c>
      <c r="P725" s="27"/>
      <c r="Q725" s="27"/>
      <c r="R725" s="27"/>
      <c r="S725" s="27"/>
      <c r="T725" s="27"/>
      <c r="U725" s="27"/>
      <c r="V725" s="27" t="str">
        <f>IF(ISNA(IF((VLOOKUP($D725,Chilicookoff!$C$2:$E$37,3,0))=1,1,0)),"",VLOOKUP($D725,Chilicookoff!$C$2:$E$37,3,0))</f>
        <v/>
      </c>
      <c r="W725" s="29" t="str">
        <f>IF(ISNA(VLOOKUP($D725&amp;"",'Advisory Week'!$D$2:$E$32,2,0)),"",VLOOKUP($D725&amp;"",'Advisory Week'!$D$2:$E$32,2,0))</f>
        <v/>
      </c>
      <c r="X725" s="27"/>
      <c r="Y725" s="29" t="str">
        <f>IF(ISNA(IF((VLOOKUP($D725,'B-A-B'!$E$2:$F$70,2,0))=1,1,0)),"",VLOOKUP($D725,'B-A-B'!$E$2:$F$70,2,0))</f>
        <v/>
      </c>
      <c r="Z725" s="27"/>
      <c r="AA725" s="27"/>
      <c r="AB725" s="27" t="str">
        <f t="shared" si="0"/>
        <v/>
      </c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</row>
    <row r="726" spans="1:44" ht="15">
      <c r="A726" s="21">
        <f>Membership!$A730</f>
        <v>0</v>
      </c>
      <c r="B726" s="21">
        <f>Membership!$B730</f>
        <v>0</v>
      </c>
      <c r="C726" s="27">
        <f>Membership!$C730</f>
        <v>0</v>
      </c>
      <c r="D726" s="24">
        <f>Membership!$D730</f>
        <v>0</v>
      </c>
      <c r="E726" s="27" t="str">
        <f>IF(ISNA(VLOOKUP($D726&amp;"",'GM1'!$G$2:$H$64,2,0)),"",VLOOKUP($D726&amp;"",'GM1'!$G$2:$H$64,2,0))</f>
        <v/>
      </c>
      <c r="F726" s="24" t="str">
        <f>IF(ISNA(VLOOKUP($D726&amp;"",'GM2'!$G$2:$H$64,2,0)),"",VLOOKUP($D726&amp;"",'GM2'!$G$2:$H$64,2,0))</f>
        <v/>
      </c>
      <c r="G726" s="28" t="str">
        <f>IF(ISNA(VLOOKUP($D726&amp;"",'GM3'!$G$2:$H$20,2,0)),"",VLOOKUP($D726&amp;"",'GM3'!$G$2:$H$20,2,0))</f>
        <v/>
      </c>
      <c r="H726" s="21" t="str">
        <f>IF(ISNA(IF((VLOOKUP($D726,'SN1'!$E$2:$F$46,2,0))=1,1,0)),"",VLOOKUP($D726,'SN1'!$E$2:$F$46,2,0))</f>
        <v/>
      </c>
      <c r="I726" s="24" t="str">
        <f>IF(ISNA(IF((VLOOKUP($D726,'SN2'!$E$2:$F$51,2,0))=1,1,0)),"",VLOOKUP($D726,'SN2'!$E$2:$F$51,2,0))</f>
        <v/>
      </c>
      <c r="J726" s="24" t="str">
        <f>IF(ISNA(IF((VLOOKUP($D726,'SN3'!$E$2:$F$43,2,0))=1,2,0)),"",VLOOKUP($D726,'SN3'!$E$2:$F$43,2,0))</f>
        <v/>
      </c>
      <c r="K726" s="24" t="str">
        <f>IF(ISNA(IF((VLOOKUP($D726,'SN4'!$E$2:$F$37,2,0))=1,1,0)),"",VLOOKUP($D726,'SN4'!$E$2:$F$37,2,0))</f>
        <v/>
      </c>
      <c r="L726" s="21" t="str">
        <f>IF(ISNA(IF((VLOOKUP($D726,'GN1'!$F$2:$G$47,2,0))=1,1,0)),"",VLOOKUP($D726,'GN1'!$F$2:$G$47,2,0))</f>
        <v/>
      </c>
      <c r="M726" s="27" t="str">
        <f>IF(ISNA(IF((VLOOKUP($D726,'GN2'!$E$2:$F$37,2,0))=1,1,0)),"",VLOOKUP($D726,'GN2'!$E$2:$F$37,2,0))</f>
        <v/>
      </c>
      <c r="N726" s="27" t="str">
        <f>IF(ISNA(IF((VLOOKUP($D726,'GN3'!$E$2:$F$61,2,0))=1,1,0)),"",VLOOKUP($D726,'GN3'!$E$2:$F$61,2,0))</f>
        <v/>
      </c>
      <c r="O726" s="29" t="str">
        <f>IF(ISNA(IF((VLOOKUP($D726,'GN4'!$E$3:$F$38,2,0))=1,1,0)),"",VLOOKUP($D726,'GN4'!$E$3:$F$38,2,0))</f>
        <v/>
      </c>
      <c r="P726" s="27"/>
      <c r="Q726" s="27"/>
      <c r="R726" s="27"/>
      <c r="S726" s="27"/>
      <c r="T726" s="27"/>
      <c r="U726" s="27"/>
      <c r="V726" s="27" t="str">
        <f>IF(ISNA(IF((VLOOKUP($D726,Chilicookoff!$C$2:$E$37,3,0))=1,1,0)),"",VLOOKUP($D726,Chilicookoff!$C$2:$E$37,3,0))</f>
        <v/>
      </c>
      <c r="W726" s="29" t="str">
        <f>IF(ISNA(VLOOKUP($D726&amp;"",'Advisory Week'!$D$2:$E$32,2,0)),"",VLOOKUP($D726&amp;"",'Advisory Week'!$D$2:$E$32,2,0))</f>
        <v/>
      </c>
      <c r="X726" s="27"/>
      <c r="Y726" s="29" t="str">
        <f>IF(ISNA(IF((VLOOKUP($D726,'B-A-B'!$E$2:$F$70,2,0))=1,1,0)),"",VLOOKUP($D726,'B-A-B'!$E$2:$F$70,2,0))</f>
        <v/>
      </c>
      <c r="Z726" s="27"/>
      <c r="AA726" s="27"/>
      <c r="AB726" s="27" t="str">
        <f t="shared" si="0"/>
        <v/>
      </c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</row>
    <row r="727" spans="1:44" ht="15">
      <c r="A727" s="21">
        <f>Membership!$A731</f>
        <v>0</v>
      </c>
      <c r="B727" s="21">
        <f>Membership!$B731</f>
        <v>0</v>
      </c>
      <c r="C727" s="27">
        <f>Membership!$C731</f>
        <v>0</v>
      </c>
      <c r="D727" s="24">
        <f>Membership!$D731</f>
        <v>0</v>
      </c>
      <c r="E727" s="27" t="str">
        <f>IF(ISNA(VLOOKUP($D727&amp;"",'GM1'!$G$2:$H$64,2,0)),"",VLOOKUP($D727&amp;"",'GM1'!$G$2:$H$64,2,0))</f>
        <v/>
      </c>
      <c r="F727" s="24" t="str">
        <f>IF(ISNA(VLOOKUP($D727&amp;"",'GM2'!$G$2:$H$64,2,0)),"",VLOOKUP($D727&amp;"",'GM2'!$G$2:$H$64,2,0))</f>
        <v/>
      </c>
      <c r="G727" s="28" t="str">
        <f>IF(ISNA(VLOOKUP($D727&amp;"",'GM3'!$G$2:$H$20,2,0)),"",VLOOKUP($D727&amp;"",'GM3'!$G$2:$H$20,2,0))</f>
        <v/>
      </c>
      <c r="H727" s="21" t="str">
        <f>IF(ISNA(IF((VLOOKUP($D727,'SN1'!$E$2:$F$46,2,0))=1,1,0)),"",VLOOKUP($D727,'SN1'!$E$2:$F$46,2,0))</f>
        <v/>
      </c>
      <c r="I727" s="24" t="str">
        <f>IF(ISNA(IF((VLOOKUP($D727,'SN2'!$E$2:$F$51,2,0))=1,1,0)),"",VLOOKUP($D727,'SN2'!$E$2:$F$51,2,0))</f>
        <v/>
      </c>
      <c r="J727" s="24" t="str">
        <f>IF(ISNA(IF((VLOOKUP($D727,'SN3'!$E$2:$F$43,2,0))=1,2,0)),"",VLOOKUP($D727,'SN3'!$E$2:$F$43,2,0))</f>
        <v/>
      </c>
      <c r="K727" s="24" t="str">
        <f>IF(ISNA(IF((VLOOKUP($D727,'SN4'!$E$2:$F$37,2,0))=1,1,0)),"",VLOOKUP($D727,'SN4'!$E$2:$F$37,2,0))</f>
        <v/>
      </c>
      <c r="L727" s="21" t="str">
        <f>IF(ISNA(IF((VLOOKUP($D727,'GN1'!$F$2:$G$47,2,0))=1,1,0)),"",VLOOKUP($D727,'GN1'!$F$2:$G$47,2,0))</f>
        <v/>
      </c>
      <c r="M727" s="27" t="str">
        <f>IF(ISNA(IF((VLOOKUP($D727,'GN2'!$E$2:$F$37,2,0))=1,1,0)),"",VLOOKUP($D727,'GN2'!$E$2:$F$37,2,0))</f>
        <v/>
      </c>
      <c r="N727" s="27" t="str">
        <f>IF(ISNA(IF((VLOOKUP($D727,'GN3'!$E$2:$F$61,2,0))=1,1,0)),"",VLOOKUP($D727,'GN3'!$E$2:$F$61,2,0))</f>
        <v/>
      </c>
      <c r="O727" s="29" t="str">
        <f>IF(ISNA(IF((VLOOKUP($D727,'GN4'!$E$3:$F$38,2,0))=1,1,0)),"",VLOOKUP($D727,'GN4'!$E$3:$F$38,2,0))</f>
        <v/>
      </c>
      <c r="P727" s="27"/>
      <c r="Q727" s="27"/>
      <c r="R727" s="27"/>
      <c r="S727" s="27"/>
      <c r="T727" s="27"/>
      <c r="U727" s="27"/>
      <c r="V727" s="27" t="str">
        <f>IF(ISNA(IF((VLOOKUP($D727,Chilicookoff!$C$2:$E$37,3,0))=1,1,0)),"",VLOOKUP($D727,Chilicookoff!$C$2:$E$37,3,0))</f>
        <v/>
      </c>
      <c r="W727" s="29" t="str">
        <f>IF(ISNA(VLOOKUP($D727&amp;"",'Advisory Week'!$D$2:$E$32,2,0)),"",VLOOKUP($D727&amp;"",'Advisory Week'!$D$2:$E$32,2,0))</f>
        <v/>
      </c>
      <c r="X727" s="27"/>
      <c r="Y727" s="29" t="str">
        <f>IF(ISNA(IF((VLOOKUP($D727,'B-A-B'!$E$2:$F$70,2,0))=1,1,0)),"",VLOOKUP($D727,'B-A-B'!$E$2:$F$70,2,0))</f>
        <v/>
      </c>
      <c r="Z727" s="27"/>
      <c r="AA727" s="27"/>
      <c r="AB727" s="27" t="str">
        <f t="shared" si="0"/>
        <v/>
      </c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</row>
    <row r="728" spans="1:44" ht="15">
      <c r="A728" s="21">
        <f>Membership!$A732</f>
        <v>0</v>
      </c>
      <c r="B728" s="21">
        <f>Membership!$B732</f>
        <v>0</v>
      </c>
      <c r="C728" s="27">
        <f>Membership!$C732</f>
        <v>0</v>
      </c>
      <c r="D728" s="24">
        <f>Membership!$D732</f>
        <v>0</v>
      </c>
      <c r="E728" s="27" t="str">
        <f>IF(ISNA(VLOOKUP($D728&amp;"",'GM1'!$G$2:$H$64,2,0)),"",VLOOKUP($D728&amp;"",'GM1'!$G$2:$H$64,2,0))</f>
        <v/>
      </c>
      <c r="F728" s="24" t="str">
        <f>IF(ISNA(VLOOKUP($D728&amp;"",'GM2'!$G$2:$H$64,2,0)),"",VLOOKUP($D728&amp;"",'GM2'!$G$2:$H$64,2,0))</f>
        <v/>
      </c>
      <c r="G728" s="28" t="str">
        <f>IF(ISNA(VLOOKUP($D728&amp;"",'GM3'!$G$2:$H$20,2,0)),"",VLOOKUP($D728&amp;"",'GM3'!$G$2:$H$20,2,0))</f>
        <v/>
      </c>
      <c r="H728" s="21" t="str">
        <f>IF(ISNA(IF((VLOOKUP($D728,'SN1'!$E$2:$F$46,2,0))=1,1,0)),"",VLOOKUP($D728,'SN1'!$E$2:$F$46,2,0))</f>
        <v/>
      </c>
      <c r="I728" s="24" t="str">
        <f>IF(ISNA(IF((VLOOKUP($D728,'SN2'!$E$2:$F$51,2,0))=1,1,0)),"",VLOOKUP($D728,'SN2'!$E$2:$F$51,2,0))</f>
        <v/>
      </c>
      <c r="J728" s="24" t="str">
        <f>IF(ISNA(IF((VLOOKUP($D728,'SN3'!$E$2:$F$43,2,0))=1,2,0)),"",VLOOKUP($D728,'SN3'!$E$2:$F$43,2,0))</f>
        <v/>
      </c>
      <c r="K728" s="24" t="str">
        <f>IF(ISNA(IF((VLOOKUP($D728,'SN4'!$E$2:$F$37,2,0))=1,1,0)),"",VLOOKUP($D728,'SN4'!$E$2:$F$37,2,0))</f>
        <v/>
      </c>
      <c r="L728" s="21" t="str">
        <f>IF(ISNA(IF((VLOOKUP($D728,'GN1'!$F$2:$G$47,2,0))=1,1,0)),"",VLOOKUP($D728,'GN1'!$F$2:$G$47,2,0))</f>
        <v/>
      </c>
      <c r="M728" s="27" t="str">
        <f>IF(ISNA(IF((VLOOKUP($D728,'GN2'!$E$2:$F$37,2,0))=1,1,0)),"",VLOOKUP($D728,'GN2'!$E$2:$F$37,2,0))</f>
        <v/>
      </c>
      <c r="N728" s="27" t="str">
        <f>IF(ISNA(IF((VLOOKUP($D728,'GN3'!$E$2:$F$61,2,0))=1,1,0)),"",VLOOKUP($D728,'GN3'!$E$2:$F$61,2,0))</f>
        <v/>
      </c>
      <c r="O728" s="29" t="str">
        <f>IF(ISNA(IF((VLOOKUP($D728,'GN4'!$E$3:$F$38,2,0))=1,1,0)),"",VLOOKUP($D728,'GN4'!$E$3:$F$38,2,0))</f>
        <v/>
      </c>
      <c r="P728" s="27"/>
      <c r="Q728" s="27"/>
      <c r="R728" s="27"/>
      <c r="S728" s="27"/>
      <c r="T728" s="27"/>
      <c r="U728" s="27"/>
      <c r="V728" s="27" t="str">
        <f>IF(ISNA(IF((VLOOKUP($D728,Chilicookoff!$C$2:$E$37,3,0))=1,1,0)),"",VLOOKUP($D728,Chilicookoff!$C$2:$E$37,3,0))</f>
        <v/>
      </c>
      <c r="W728" s="29" t="str">
        <f>IF(ISNA(VLOOKUP($D728&amp;"",'Advisory Week'!$D$2:$E$32,2,0)),"",VLOOKUP($D728&amp;"",'Advisory Week'!$D$2:$E$32,2,0))</f>
        <v/>
      </c>
      <c r="X728" s="27"/>
      <c r="Y728" s="29" t="str">
        <f>IF(ISNA(IF((VLOOKUP($D728,'B-A-B'!$E$2:$F$70,2,0))=1,1,0)),"",VLOOKUP($D728,'B-A-B'!$E$2:$F$70,2,0))</f>
        <v/>
      </c>
      <c r="Z728" s="27"/>
      <c r="AA728" s="27"/>
      <c r="AB728" s="27" t="str">
        <f t="shared" si="0"/>
        <v/>
      </c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</row>
    <row r="729" spans="1:44" ht="15">
      <c r="A729" s="21">
        <f>Membership!$A733</f>
        <v>0</v>
      </c>
      <c r="B729" s="21">
        <f>Membership!$B733</f>
        <v>0</v>
      </c>
      <c r="C729" s="27">
        <f>Membership!$C733</f>
        <v>0</v>
      </c>
      <c r="D729" s="24">
        <f>Membership!$D733</f>
        <v>0</v>
      </c>
      <c r="E729" s="27" t="str">
        <f>IF(ISNA(VLOOKUP($D729&amp;"",'GM1'!$G$2:$H$64,2,0)),"",VLOOKUP($D729&amp;"",'GM1'!$G$2:$H$64,2,0))</f>
        <v/>
      </c>
      <c r="F729" s="24" t="str">
        <f>IF(ISNA(VLOOKUP($D729&amp;"",'GM2'!$G$2:$H$64,2,0)),"",VLOOKUP($D729&amp;"",'GM2'!$G$2:$H$64,2,0))</f>
        <v/>
      </c>
      <c r="G729" s="28" t="str">
        <f>IF(ISNA(VLOOKUP($D729&amp;"",'GM3'!$G$2:$H$20,2,0)),"",VLOOKUP($D729&amp;"",'GM3'!$G$2:$H$20,2,0))</f>
        <v/>
      </c>
      <c r="H729" s="21" t="str">
        <f>IF(ISNA(IF((VLOOKUP($D729,'SN1'!$E$2:$F$46,2,0))=1,1,0)),"",VLOOKUP($D729,'SN1'!$E$2:$F$46,2,0))</f>
        <v/>
      </c>
      <c r="I729" s="24" t="str">
        <f>IF(ISNA(IF((VLOOKUP($D729,'SN2'!$E$2:$F$51,2,0))=1,1,0)),"",VLOOKUP($D729,'SN2'!$E$2:$F$51,2,0))</f>
        <v/>
      </c>
      <c r="J729" s="24" t="str">
        <f>IF(ISNA(IF((VLOOKUP($D729,'SN3'!$E$2:$F$43,2,0))=1,2,0)),"",VLOOKUP($D729,'SN3'!$E$2:$F$43,2,0))</f>
        <v/>
      </c>
      <c r="K729" s="24" t="str">
        <f>IF(ISNA(IF((VLOOKUP($D729,'SN4'!$E$2:$F$37,2,0))=1,1,0)),"",VLOOKUP($D729,'SN4'!$E$2:$F$37,2,0))</f>
        <v/>
      </c>
      <c r="L729" s="21" t="str">
        <f>IF(ISNA(IF((VLOOKUP($D729,'GN1'!$F$2:$G$47,2,0))=1,1,0)),"",VLOOKUP($D729,'GN1'!$F$2:$G$47,2,0))</f>
        <v/>
      </c>
      <c r="M729" s="27" t="str">
        <f>IF(ISNA(IF((VLOOKUP($D729,'GN2'!$E$2:$F$37,2,0))=1,1,0)),"",VLOOKUP($D729,'GN2'!$E$2:$F$37,2,0))</f>
        <v/>
      </c>
      <c r="N729" s="27" t="str">
        <f>IF(ISNA(IF((VLOOKUP($D729,'GN3'!$E$2:$F$61,2,0))=1,1,0)),"",VLOOKUP($D729,'GN3'!$E$2:$F$61,2,0))</f>
        <v/>
      </c>
      <c r="O729" s="29" t="str">
        <f>IF(ISNA(IF((VLOOKUP($D729,'GN4'!$E$3:$F$38,2,0))=1,1,0)),"",VLOOKUP($D729,'GN4'!$E$3:$F$38,2,0))</f>
        <v/>
      </c>
      <c r="P729" s="27"/>
      <c r="Q729" s="27"/>
      <c r="R729" s="27"/>
      <c r="S729" s="27"/>
      <c r="T729" s="27"/>
      <c r="U729" s="27"/>
      <c r="V729" s="27" t="str">
        <f>IF(ISNA(IF((VLOOKUP($D729,Chilicookoff!$C$2:$E$37,3,0))=1,1,0)),"",VLOOKUP($D729,Chilicookoff!$C$2:$E$37,3,0))</f>
        <v/>
      </c>
      <c r="W729" s="29" t="str">
        <f>IF(ISNA(VLOOKUP($D729&amp;"",'Advisory Week'!$D$2:$E$32,2,0)),"",VLOOKUP($D729&amp;"",'Advisory Week'!$D$2:$E$32,2,0))</f>
        <v/>
      </c>
      <c r="X729" s="27"/>
      <c r="Y729" s="29" t="str">
        <f>IF(ISNA(IF((VLOOKUP($D729,'B-A-B'!$E$2:$F$70,2,0))=1,1,0)),"",VLOOKUP($D729,'B-A-B'!$E$2:$F$70,2,0))</f>
        <v/>
      </c>
      <c r="Z729" s="27"/>
      <c r="AA729" s="27"/>
      <c r="AB729" s="27" t="str">
        <f t="shared" si="0"/>
        <v/>
      </c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</row>
    <row r="730" spans="1:44" ht="15">
      <c r="A730" s="21">
        <f>Membership!$A734</f>
        <v>0</v>
      </c>
      <c r="B730" s="21">
        <f>Membership!$B734</f>
        <v>0</v>
      </c>
      <c r="C730" s="27">
        <f>Membership!$C734</f>
        <v>0</v>
      </c>
      <c r="D730" s="24">
        <f>Membership!$D734</f>
        <v>0</v>
      </c>
      <c r="E730" s="27" t="str">
        <f>IF(ISNA(VLOOKUP($D730&amp;"",'GM1'!$G$2:$H$64,2,0)),"",VLOOKUP($D730&amp;"",'GM1'!$G$2:$H$64,2,0))</f>
        <v/>
      </c>
      <c r="F730" s="24" t="str">
        <f>IF(ISNA(VLOOKUP($D730&amp;"",'GM2'!$G$2:$H$64,2,0)),"",VLOOKUP($D730&amp;"",'GM2'!$G$2:$H$64,2,0))</f>
        <v/>
      </c>
      <c r="G730" s="28" t="str">
        <f>IF(ISNA(VLOOKUP($D730&amp;"",'GM3'!$G$2:$H$20,2,0)),"",VLOOKUP($D730&amp;"",'GM3'!$G$2:$H$20,2,0))</f>
        <v/>
      </c>
      <c r="H730" s="21" t="str">
        <f>IF(ISNA(IF((VLOOKUP($D730,'SN1'!$E$2:$F$46,2,0))=1,1,0)),"",VLOOKUP($D730,'SN1'!$E$2:$F$46,2,0))</f>
        <v/>
      </c>
      <c r="I730" s="24" t="str">
        <f>IF(ISNA(IF((VLOOKUP($D730,'SN2'!$E$2:$F$51,2,0))=1,1,0)),"",VLOOKUP($D730,'SN2'!$E$2:$F$51,2,0))</f>
        <v/>
      </c>
      <c r="J730" s="24" t="str">
        <f>IF(ISNA(IF((VLOOKUP($D730,'SN3'!$E$2:$F$43,2,0))=1,2,0)),"",VLOOKUP($D730,'SN3'!$E$2:$F$43,2,0))</f>
        <v/>
      </c>
      <c r="K730" s="24" t="str">
        <f>IF(ISNA(IF((VLOOKUP($D730,'SN4'!$E$2:$F$37,2,0))=1,1,0)),"",VLOOKUP($D730,'SN4'!$E$2:$F$37,2,0))</f>
        <v/>
      </c>
      <c r="L730" s="21" t="str">
        <f>IF(ISNA(IF((VLOOKUP($D730,'GN1'!$F$2:$G$47,2,0))=1,1,0)),"",VLOOKUP($D730,'GN1'!$F$2:$G$47,2,0))</f>
        <v/>
      </c>
      <c r="M730" s="27" t="str">
        <f>IF(ISNA(IF((VLOOKUP($D730,'GN2'!$E$2:$F$37,2,0))=1,1,0)),"",VLOOKUP($D730,'GN2'!$E$2:$F$37,2,0))</f>
        <v/>
      </c>
      <c r="N730" s="27" t="str">
        <f>IF(ISNA(IF((VLOOKUP($D730,'GN3'!$E$2:$F$61,2,0))=1,1,0)),"",VLOOKUP($D730,'GN3'!$E$2:$F$61,2,0))</f>
        <v/>
      </c>
      <c r="O730" s="29" t="str">
        <f>IF(ISNA(IF((VLOOKUP($D730,'GN4'!$E$3:$F$38,2,0))=1,1,0)),"",VLOOKUP($D730,'GN4'!$E$3:$F$38,2,0))</f>
        <v/>
      </c>
      <c r="P730" s="27"/>
      <c r="Q730" s="27"/>
      <c r="R730" s="27"/>
      <c r="S730" s="27"/>
      <c r="T730" s="27"/>
      <c r="U730" s="27"/>
      <c r="V730" s="27" t="str">
        <f>IF(ISNA(IF((VLOOKUP($D730,Chilicookoff!$C$2:$E$37,3,0))=1,1,0)),"",VLOOKUP($D730,Chilicookoff!$C$2:$E$37,3,0))</f>
        <v/>
      </c>
      <c r="W730" s="29" t="str">
        <f>IF(ISNA(VLOOKUP($D730&amp;"",'Advisory Week'!$D$2:$E$32,2,0)),"",VLOOKUP($D730&amp;"",'Advisory Week'!$D$2:$E$32,2,0))</f>
        <v/>
      </c>
      <c r="X730" s="27"/>
      <c r="Y730" s="29" t="str">
        <f>IF(ISNA(IF((VLOOKUP($D730,'B-A-B'!$E$2:$F$70,2,0))=1,1,0)),"",VLOOKUP($D730,'B-A-B'!$E$2:$F$70,2,0))</f>
        <v/>
      </c>
      <c r="Z730" s="27"/>
      <c r="AA730" s="27"/>
      <c r="AB730" s="27" t="str">
        <f t="shared" si="0"/>
        <v/>
      </c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</row>
    <row r="731" spans="1:44" ht="15">
      <c r="A731" s="21">
        <f>Membership!$A735</f>
        <v>0</v>
      </c>
      <c r="B731" s="21">
        <f>Membership!$B735</f>
        <v>0</v>
      </c>
      <c r="C731" s="27">
        <f>Membership!$C735</f>
        <v>0</v>
      </c>
      <c r="D731" s="24">
        <f>Membership!$D735</f>
        <v>0</v>
      </c>
      <c r="E731" s="27" t="str">
        <f>IF(ISNA(VLOOKUP($D731&amp;"",'GM1'!$G$2:$H$64,2,0)),"",VLOOKUP($D731&amp;"",'GM1'!$G$2:$H$64,2,0))</f>
        <v/>
      </c>
      <c r="F731" s="24" t="str">
        <f>IF(ISNA(VLOOKUP($D731&amp;"",'GM2'!$G$2:$H$64,2,0)),"",VLOOKUP($D731&amp;"",'GM2'!$G$2:$H$64,2,0))</f>
        <v/>
      </c>
      <c r="G731" s="28" t="str">
        <f>IF(ISNA(VLOOKUP($D731&amp;"",'GM3'!$G$2:$H$20,2,0)),"",VLOOKUP($D731&amp;"",'GM3'!$G$2:$H$20,2,0))</f>
        <v/>
      </c>
      <c r="H731" s="21" t="str">
        <f>IF(ISNA(IF((VLOOKUP($D731,'SN1'!$E$2:$F$46,2,0))=1,1,0)),"",VLOOKUP($D731,'SN1'!$E$2:$F$46,2,0))</f>
        <v/>
      </c>
      <c r="I731" s="24" t="str">
        <f>IF(ISNA(IF((VLOOKUP($D731,'SN2'!$E$2:$F$51,2,0))=1,1,0)),"",VLOOKUP($D731,'SN2'!$E$2:$F$51,2,0))</f>
        <v/>
      </c>
      <c r="J731" s="24" t="str">
        <f>IF(ISNA(IF((VLOOKUP($D731,'SN3'!$E$2:$F$43,2,0))=1,2,0)),"",VLOOKUP($D731,'SN3'!$E$2:$F$43,2,0))</f>
        <v/>
      </c>
      <c r="K731" s="24" t="str">
        <f>IF(ISNA(IF((VLOOKUP($D731,'SN4'!$E$2:$F$37,2,0))=1,1,0)),"",VLOOKUP($D731,'SN4'!$E$2:$F$37,2,0))</f>
        <v/>
      </c>
      <c r="L731" s="21" t="str">
        <f>IF(ISNA(IF((VLOOKUP($D731,'GN1'!$F$2:$G$47,2,0))=1,1,0)),"",VLOOKUP($D731,'GN1'!$F$2:$G$47,2,0))</f>
        <v/>
      </c>
      <c r="M731" s="27" t="str">
        <f>IF(ISNA(IF((VLOOKUP($D731,'GN2'!$E$2:$F$37,2,0))=1,1,0)),"",VLOOKUP($D731,'GN2'!$E$2:$F$37,2,0))</f>
        <v/>
      </c>
      <c r="N731" s="27" t="str">
        <f>IF(ISNA(IF((VLOOKUP($D731,'GN3'!$E$2:$F$61,2,0))=1,1,0)),"",VLOOKUP($D731,'GN3'!$E$2:$F$61,2,0))</f>
        <v/>
      </c>
      <c r="O731" s="29" t="str">
        <f>IF(ISNA(IF((VLOOKUP($D731,'GN4'!$E$3:$F$38,2,0))=1,1,0)),"",VLOOKUP($D731,'GN4'!$E$3:$F$38,2,0))</f>
        <v/>
      </c>
      <c r="P731" s="27"/>
      <c r="Q731" s="27"/>
      <c r="R731" s="27"/>
      <c r="S731" s="27"/>
      <c r="T731" s="27"/>
      <c r="U731" s="27"/>
      <c r="V731" s="27" t="str">
        <f>IF(ISNA(IF((VLOOKUP($D731,Chilicookoff!$C$2:$E$37,3,0))=1,1,0)),"",VLOOKUP($D731,Chilicookoff!$C$2:$E$37,3,0))</f>
        <v/>
      </c>
      <c r="W731" s="29" t="str">
        <f>IF(ISNA(VLOOKUP($D731&amp;"",'Advisory Week'!$D$2:$E$32,2,0)),"",VLOOKUP($D731&amp;"",'Advisory Week'!$D$2:$E$32,2,0))</f>
        <v/>
      </c>
      <c r="X731" s="27"/>
      <c r="Y731" s="29" t="str">
        <f>IF(ISNA(IF((VLOOKUP($D731,'B-A-B'!$E$2:$F$70,2,0))=1,1,0)),"",VLOOKUP($D731,'B-A-B'!$E$2:$F$70,2,0))</f>
        <v/>
      </c>
      <c r="Z731" s="27"/>
      <c r="AA731" s="27"/>
      <c r="AB731" s="27" t="str">
        <f t="shared" si="0"/>
        <v/>
      </c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</row>
    <row r="732" spans="1:44" ht="15">
      <c r="A732" s="21">
        <f>Membership!$A736</f>
        <v>0</v>
      </c>
      <c r="B732" s="21">
        <f>Membership!$B736</f>
        <v>0</v>
      </c>
      <c r="C732" s="27">
        <f>Membership!$C736</f>
        <v>0</v>
      </c>
      <c r="D732" s="24">
        <f>Membership!$D736</f>
        <v>0</v>
      </c>
      <c r="E732" s="27" t="str">
        <f>IF(ISNA(VLOOKUP($D732&amp;"",'GM1'!$G$2:$H$64,2,0)),"",VLOOKUP($D732&amp;"",'GM1'!$G$2:$H$64,2,0))</f>
        <v/>
      </c>
      <c r="F732" s="24" t="str">
        <f>IF(ISNA(VLOOKUP($D732&amp;"",'GM2'!$G$2:$H$64,2,0)),"",VLOOKUP($D732&amp;"",'GM2'!$G$2:$H$64,2,0))</f>
        <v/>
      </c>
      <c r="G732" s="28" t="str">
        <f>IF(ISNA(VLOOKUP($D732&amp;"",'GM3'!$G$2:$H$20,2,0)),"",VLOOKUP($D732&amp;"",'GM3'!$G$2:$H$20,2,0))</f>
        <v/>
      </c>
      <c r="H732" s="21" t="str">
        <f>IF(ISNA(IF((VLOOKUP($D732,'SN1'!$E$2:$F$46,2,0))=1,1,0)),"",VLOOKUP($D732,'SN1'!$E$2:$F$46,2,0))</f>
        <v/>
      </c>
      <c r="I732" s="24" t="str">
        <f>IF(ISNA(IF((VLOOKUP($D732,'SN2'!$E$2:$F$51,2,0))=1,1,0)),"",VLOOKUP($D732,'SN2'!$E$2:$F$51,2,0))</f>
        <v/>
      </c>
      <c r="J732" s="24" t="str">
        <f>IF(ISNA(IF((VLOOKUP($D732,'SN3'!$E$2:$F$43,2,0))=1,2,0)),"",VLOOKUP($D732,'SN3'!$E$2:$F$43,2,0))</f>
        <v/>
      </c>
      <c r="K732" s="24" t="str">
        <f>IF(ISNA(IF((VLOOKUP($D732,'SN4'!$E$2:$F$37,2,0))=1,1,0)),"",VLOOKUP($D732,'SN4'!$E$2:$F$37,2,0))</f>
        <v/>
      </c>
      <c r="L732" s="21" t="str">
        <f>IF(ISNA(IF((VLOOKUP($D732,'GN1'!$F$2:$G$47,2,0))=1,1,0)),"",VLOOKUP($D732,'GN1'!$F$2:$G$47,2,0))</f>
        <v/>
      </c>
      <c r="M732" s="27" t="str">
        <f>IF(ISNA(IF((VLOOKUP($D732,'GN2'!$E$2:$F$37,2,0))=1,1,0)),"",VLOOKUP($D732,'GN2'!$E$2:$F$37,2,0))</f>
        <v/>
      </c>
      <c r="N732" s="27" t="str">
        <f>IF(ISNA(IF((VLOOKUP($D732,'GN3'!$E$2:$F$61,2,0))=1,1,0)),"",VLOOKUP($D732,'GN3'!$E$2:$F$61,2,0))</f>
        <v/>
      </c>
      <c r="O732" s="29" t="str">
        <f>IF(ISNA(IF((VLOOKUP($D732,'GN4'!$E$3:$F$38,2,0))=1,1,0)),"",VLOOKUP($D732,'GN4'!$E$3:$F$38,2,0))</f>
        <v/>
      </c>
      <c r="P732" s="27"/>
      <c r="Q732" s="27"/>
      <c r="R732" s="27"/>
      <c r="S732" s="27"/>
      <c r="T732" s="27"/>
      <c r="U732" s="27"/>
      <c r="V732" s="27" t="str">
        <f>IF(ISNA(IF((VLOOKUP($D732,Chilicookoff!$C$2:$E$37,3,0))=1,1,0)),"",VLOOKUP($D732,Chilicookoff!$C$2:$E$37,3,0))</f>
        <v/>
      </c>
      <c r="W732" s="29" t="str">
        <f>IF(ISNA(VLOOKUP($D732&amp;"",'Advisory Week'!$D$2:$E$32,2,0)),"",VLOOKUP($D732&amp;"",'Advisory Week'!$D$2:$E$32,2,0))</f>
        <v/>
      </c>
      <c r="X732" s="27"/>
      <c r="Y732" s="29" t="str">
        <f>IF(ISNA(IF((VLOOKUP($D732,'B-A-B'!$E$2:$F$70,2,0))=1,1,0)),"",VLOOKUP($D732,'B-A-B'!$E$2:$F$70,2,0))</f>
        <v/>
      </c>
      <c r="Z732" s="27"/>
      <c r="AA732" s="27"/>
      <c r="AB732" s="27" t="str">
        <f t="shared" si="0"/>
        <v/>
      </c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</row>
    <row r="733" spans="1:44" ht="15">
      <c r="A733" s="21">
        <f>Membership!$A737</f>
        <v>0</v>
      </c>
      <c r="B733" s="21">
        <f>Membership!$B737</f>
        <v>0</v>
      </c>
      <c r="C733" s="27">
        <f>Membership!$C737</f>
        <v>0</v>
      </c>
      <c r="D733" s="24">
        <f>Membership!$D737</f>
        <v>0</v>
      </c>
      <c r="E733" s="27" t="str">
        <f>IF(ISNA(VLOOKUP($D733&amp;"",'GM1'!$G$2:$H$64,2,0)),"",VLOOKUP($D733&amp;"",'GM1'!$G$2:$H$64,2,0))</f>
        <v/>
      </c>
      <c r="F733" s="24" t="str">
        <f>IF(ISNA(VLOOKUP($D733&amp;"",'GM2'!$G$2:$H$64,2,0)),"",VLOOKUP($D733&amp;"",'GM2'!$G$2:$H$64,2,0))</f>
        <v/>
      </c>
      <c r="G733" s="28" t="str">
        <f>IF(ISNA(VLOOKUP($D733&amp;"",'GM3'!$G$2:$H$20,2,0)),"",VLOOKUP($D733&amp;"",'GM3'!$G$2:$H$20,2,0))</f>
        <v/>
      </c>
      <c r="H733" s="21" t="str">
        <f>IF(ISNA(IF((VLOOKUP($D733,'SN1'!$E$2:$F$46,2,0))=1,1,0)),"",VLOOKUP($D733,'SN1'!$E$2:$F$46,2,0))</f>
        <v/>
      </c>
      <c r="I733" s="24" t="str">
        <f>IF(ISNA(IF((VLOOKUP($D733,'SN2'!$E$2:$F$51,2,0))=1,1,0)),"",VLOOKUP($D733,'SN2'!$E$2:$F$51,2,0))</f>
        <v/>
      </c>
      <c r="J733" s="24" t="str">
        <f>IF(ISNA(IF((VLOOKUP($D733,'SN3'!$E$2:$F$43,2,0))=1,2,0)),"",VLOOKUP($D733,'SN3'!$E$2:$F$43,2,0))</f>
        <v/>
      </c>
      <c r="K733" s="24" t="str">
        <f>IF(ISNA(IF((VLOOKUP($D733,'SN4'!$E$2:$F$37,2,0))=1,1,0)),"",VLOOKUP($D733,'SN4'!$E$2:$F$37,2,0))</f>
        <v/>
      </c>
      <c r="L733" s="21" t="str">
        <f>IF(ISNA(IF((VLOOKUP($D733,'GN1'!$F$2:$G$47,2,0))=1,1,0)),"",VLOOKUP($D733,'GN1'!$F$2:$G$47,2,0))</f>
        <v/>
      </c>
      <c r="M733" s="27" t="str">
        <f>IF(ISNA(IF((VLOOKUP($D733,'GN2'!$E$2:$F$37,2,0))=1,1,0)),"",VLOOKUP($D733,'GN2'!$E$2:$F$37,2,0))</f>
        <v/>
      </c>
      <c r="N733" s="27" t="str">
        <f>IF(ISNA(IF((VLOOKUP($D733,'GN3'!$E$2:$F$61,2,0))=1,1,0)),"",VLOOKUP($D733,'GN3'!$E$2:$F$61,2,0))</f>
        <v/>
      </c>
      <c r="O733" s="29" t="str">
        <f>IF(ISNA(IF((VLOOKUP($D733,'GN4'!$E$3:$F$38,2,0))=1,1,0)),"",VLOOKUP($D733,'GN4'!$E$3:$F$38,2,0))</f>
        <v/>
      </c>
      <c r="P733" s="27"/>
      <c r="Q733" s="27"/>
      <c r="R733" s="27"/>
      <c r="S733" s="27"/>
      <c r="T733" s="27"/>
      <c r="U733" s="27"/>
      <c r="V733" s="27" t="str">
        <f>IF(ISNA(IF((VLOOKUP($D733,Chilicookoff!$C$2:$E$37,3,0))=1,1,0)),"",VLOOKUP($D733,Chilicookoff!$C$2:$E$37,3,0))</f>
        <v/>
      </c>
      <c r="W733" s="29" t="str">
        <f>IF(ISNA(VLOOKUP($D733&amp;"",'Advisory Week'!$D$2:$E$32,2,0)),"",VLOOKUP($D733&amp;"",'Advisory Week'!$D$2:$E$32,2,0))</f>
        <v/>
      </c>
      <c r="X733" s="27"/>
      <c r="Y733" s="29" t="str">
        <f>IF(ISNA(IF((VLOOKUP($D733,'B-A-B'!$E$2:$F$70,2,0))=1,1,0)),"",VLOOKUP($D733,'B-A-B'!$E$2:$F$70,2,0))</f>
        <v/>
      </c>
      <c r="Z733" s="27"/>
      <c r="AA733" s="27"/>
      <c r="AB733" s="27" t="str">
        <f t="shared" si="0"/>
        <v/>
      </c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</row>
    <row r="734" spans="1:44" ht="15">
      <c r="A734" s="21">
        <f>Membership!$A738</f>
        <v>0</v>
      </c>
      <c r="B734" s="21">
        <f>Membership!$B738</f>
        <v>0</v>
      </c>
      <c r="C734" s="27">
        <f>Membership!$C738</f>
        <v>0</v>
      </c>
      <c r="D734" s="24">
        <f>Membership!$D738</f>
        <v>0</v>
      </c>
      <c r="E734" s="27" t="str">
        <f>IF(ISNA(VLOOKUP($D734&amp;"",'GM1'!$G$2:$H$64,2,0)),"",VLOOKUP($D734&amp;"",'GM1'!$G$2:$H$64,2,0))</f>
        <v/>
      </c>
      <c r="F734" s="24" t="str">
        <f>IF(ISNA(VLOOKUP($D734&amp;"",'GM2'!$G$2:$H$64,2,0)),"",VLOOKUP($D734&amp;"",'GM2'!$G$2:$H$64,2,0))</f>
        <v/>
      </c>
      <c r="G734" s="28" t="str">
        <f>IF(ISNA(VLOOKUP($D734&amp;"",'GM3'!$G$2:$H$20,2,0)),"",VLOOKUP($D734&amp;"",'GM3'!$G$2:$H$20,2,0))</f>
        <v/>
      </c>
      <c r="H734" s="21" t="str">
        <f>IF(ISNA(IF((VLOOKUP($D734,'SN1'!$E$2:$F$46,2,0))=1,1,0)),"",VLOOKUP($D734,'SN1'!$E$2:$F$46,2,0))</f>
        <v/>
      </c>
      <c r="I734" s="24" t="str">
        <f>IF(ISNA(IF((VLOOKUP($D734,'SN2'!$E$2:$F$51,2,0))=1,1,0)),"",VLOOKUP($D734,'SN2'!$E$2:$F$51,2,0))</f>
        <v/>
      </c>
      <c r="J734" s="24" t="str">
        <f>IF(ISNA(IF((VLOOKUP($D734,'SN3'!$E$2:$F$43,2,0))=1,2,0)),"",VLOOKUP($D734,'SN3'!$E$2:$F$43,2,0))</f>
        <v/>
      </c>
      <c r="K734" s="24" t="str">
        <f>IF(ISNA(IF((VLOOKUP($D734,'SN4'!$E$2:$F$37,2,0))=1,1,0)),"",VLOOKUP($D734,'SN4'!$E$2:$F$37,2,0))</f>
        <v/>
      </c>
      <c r="L734" s="21" t="str">
        <f>IF(ISNA(IF((VLOOKUP($D734,'GN1'!$F$2:$G$47,2,0))=1,1,0)),"",VLOOKUP($D734,'GN1'!$F$2:$G$47,2,0))</f>
        <v/>
      </c>
      <c r="M734" s="27" t="str">
        <f>IF(ISNA(IF((VLOOKUP($D734,'GN2'!$E$2:$F$37,2,0))=1,1,0)),"",VLOOKUP($D734,'GN2'!$E$2:$F$37,2,0))</f>
        <v/>
      </c>
      <c r="N734" s="27" t="str">
        <f>IF(ISNA(IF((VLOOKUP($D734,'GN3'!$E$2:$F$61,2,0))=1,1,0)),"",VLOOKUP($D734,'GN3'!$E$2:$F$61,2,0))</f>
        <v/>
      </c>
      <c r="O734" s="29" t="str">
        <f>IF(ISNA(IF((VLOOKUP($D734,'GN4'!$E$3:$F$38,2,0))=1,1,0)),"",VLOOKUP($D734,'GN4'!$E$3:$F$38,2,0))</f>
        <v/>
      </c>
      <c r="P734" s="27"/>
      <c r="Q734" s="27"/>
      <c r="R734" s="27"/>
      <c r="S734" s="27"/>
      <c r="T734" s="27"/>
      <c r="U734" s="27"/>
      <c r="V734" s="27" t="str">
        <f>IF(ISNA(IF((VLOOKUP($D734,Chilicookoff!$C$2:$E$37,3,0))=1,1,0)),"",VLOOKUP($D734,Chilicookoff!$C$2:$E$37,3,0))</f>
        <v/>
      </c>
      <c r="W734" s="29" t="str">
        <f>IF(ISNA(VLOOKUP($D734&amp;"",'Advisory Week'!$D$2:$E$32,2,0)),"",VLOOKUP($D734&amp;"",'Advisory Week'!$D$2:$E$32,2,0))</f>
        <v/>
      </c>
      <c r="X734" s="27"/>
      <c r="Y734" s="29" t="str">
        <f>IF(ISNA(IF((VLOOKUP($D734,'B-A-B'!$E$2:$F$70,2,0))=1,1,0)),"",VLOOKUP($D734,'B-A-B'!$E$2:$F$70,2,0))</f>
        <v/>
      </c>
      <c r="Z734" s="27"/>
      <c r="AA734" s="27"/>
      <c r="AB734" s="27" t="str">
        <f t="shared" si="0"/>
        <v/>
      </c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</row>
    <row r="735" spans="1:44" ht="15">
      <c r="A735" s="21">
        <f>Membership!$A739</f>
        <v>0</v>
      </c>
      <c r="B735" s="21">
        <f>Membership!$B739</f>
        <v>0</v>
      </c>
      <c r="C735" s="27">
        <f>Membership!$C739</f>
        <v>0</v>
      </c>
      <c r="D735" s="24">
        <f>Membership!$D739</f>
        <v>0</v>
      </c>
      <c r="E735" s="27" t="str">
        <f>IF(ISNA(VLOOKUP($D735&amp;"",'GM1'!$G$2:$H$64,2,0)),"",VLOOKUP($D735&amp;"",'GM1'!$G$2:$H$64,2,0))</f>
        <v/>
      </c>
      <c r="F735" s="24" t="str">
        <f>IF(ISNA(VLOOKUP($D735&amp;"",'GM2'!$G$2:$H$64,2,0)),"",VLOOKUP($D735&amp;"",'GM2'!$G$2:$H$64,2,0))</f>
        <v/>
      </c>
      <c r="G735" s="28" t="str">
        <f>IF(ISNA(VLOOKUP($D735&amp;"",'GM3'!$G$2:$H$20,2,0)),"",VLOOKUP($D735&amp;"",'GM3'!$G$2:$H$20,2,0))</f>
        <v/>
      </c>
      <c r="H735" s="21" t="str">
        <f>IF(ISNA(IF((VLOOKUP($D735,'SN1'!$E$2:$F$46,2,0))=1,1,0)),"",VLOOKUP($D735,'SN1'!$E$2:$F$46,2,0))</f>
        <v/>
      </c>
      <c r="I735" s="24" t="str">
        <f>IF(ISNA(IF((VLOOKUP($D735,'SN2'!$E$2:$F$51,2,0))=1,1,0)),"",VLOOKUP($D735,'SN2'!$E$2:$F$51,2,0))</f>
        <v/>
      </c>
      <c r="J735" s="24" t="str">
        <f>IF(ISNA(IF((VLOOKUP($D735,'SN3'!$E$2:$F$43,2,0))=1,2,0)),"",VLOOKUP($D735,'SN3'!$E$2:$F$43,2,0))</f>
        <v/>
      </c>
      <c r="K735" s="24" t="str">
        <f>IF(ISNA(IF((VLOOKUP($D735,'SN4'!$E$2:$F$37,2,0))=1,1,0)),"",VLOOKUP($D735,'SN4'!$E$2:$F$37,2,0))</f>
        <v/>
      </c>
      <c r="L735" s="21" t="str">
        <f>IF(ISNA(IF((VLOOKUP($D735,'GN1'!$F$2:$G$47,2,0))=1,1,0)),"",VLOOKUP($D735,'GN1'!$F$2:$G$47,2,0))</f>
        <v/>
      </c>
      <c r="M735" s="27" t="str">
        <f>IF(ISNA(IF((VLOOKUP($D735,'GN2'!$E$2:$F$37,2,0))=1,1,0)),"",VLOOKUP($D735,'GN2'!$E$2:$F$37,2,0))</f>
        <v/>
      </c>
      <c r="N735" s="27" t="str">
        <f>IF(ISNA(IF((VLOOKUP($D735,'GN3'!$E$2:$F$61,2,0))=1,1,0)),"",VLOOKUP($D735,'GN3'!$E$2:$F$61,2,0))</f>
        <v/>
      </c>
      <c r="O735" s="29" t="str">
        <f>IF(ISNA(IF((VLOOKUP($D735,'GN4'!$E$3:$F$38,2,0))=1,1,0)),"",VLOOKUP($D735,'GN4'!$E$3:$F$38,2,0))</f>
        <v/>
      </c>
      <c r="P735" s="27"/>
      <c r="Q735" s="27"/>
      <c r="R735" s="27"/>
      <c r="S735" s="27"/>
      <c r="T735" s="27"/>
      <c r="U735" s="27"/>
      <c r="V735" s="27" t="str">
        <f>IF(ISNA(IF((VLOOKUP($D735,Chilicookoff!$C$2:$E$37,3,0))=1,1,0)),"",VLOOKUP($D735,Chilicookoff!$C$2:$E$37,3,0))</f>
        <v/>
      </c>
      <c r="W735" s="29" t="str">
        <f>IF(ISNA(VLOOKUP($D735&amp;"",'Advisory Week'!$D$2:$E$32,2,0)),"",VLOOKUP($D735&amp;"",'Advisory Week'!$D$2:$E$32,2,0))</f>
        <v/>
      </c>
      <c r="X735" s="27"/>
      <c r="Y735" s="29" t="str">
        <f>IF(ISNA(IF((VLOOKUP($D735,'B-A-B'!$E$2:$F$70,2,0))=1,1,0)),"",VLOOKUP($D735,'B-A-B'!$E$2:$F$70,2,0))</f>
        <v/>
      </c>
      <c r="Z735" s="27"/>
      <c r="AA735" s="27"/>
      <c r="AB735" s="27" t="str">
        <f t="shared" si="0"/>
        <v/>
      </c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</row>
    <row r="736" spans="1:44" ht="15">
      <c r="A736" s="21">
        <f>Membership!$A740</f>
        <v>0</v>
      </c>
      <c r="B736" s="21">
        <f>Membership!$B740</f>
        <v>0</v>
      </c>
      <c r="C736" s="27">
        <f>Membership!$C740</f>
        <v>0</v>
      </c>
      <c r="D736" s="24">
        <f>Membership!$D740</f>
        <v>0</v>
      </c>
      <c r="E736" s="27" t="str">
        <f>IF(ISNA(VLOOKUP($D736&amp;"",'GM1'!$G$2:$H$64,2,0)),"",VLOOKUP($D736&amp;"",'GM1'!$G$2:$H$64,2,0))</f>
        <v/>
      </c>
      <c r="F736" s="24" t="str">
        <f>IF(ISNA(VLOOKUP($D736&amp;"",'GM2'!$G$2:$H$64,2,0)),"",VLOOKUP($D736&amp;"",'GM2'!$G$2:$H$64,2,0))</f>
        <v/>
      </c>
      <c r="G736" s="28" t="str">
        <f>IF(ISNA(VLOOKUP($D736&amp;"",'GM3'!$G$2:$H$20,2,0)),"",VLOOKUP($D736&amp;"",'GM3'!$G$2:$H$20,2,0))</f>
        <v/>
      </c>
      <c r="H736" s="21" t="str">
        <f>IF(ISNA(IF((VLOOKUP($D736,'SN1'!$E$2:$F$46,2,0))=1,1,0)),"",VLOOKUP($D736,'SN1'!$E$2:$F$46,2,0))</f>
        <v/>
      </c>
      <c r="I736" s="24" t="str">
        <f>IF(ISNA(IF((VLOOKUP($D736,'SN2'!$E$2:$F$51,2,0))=1,1,0)),"",VLOOKUP($D736,'SN2'!$E$2:$F$51,2,0))</f>
        <v/>
      </c>
      <c r="J736" s="24" t="str">
        <f>IF(ISNA(IF((VLOOKUP($D736,'SN3'!$E$2:$F$43,2,0))=1,2,0)),"",VLOOKUP($D736,'SN3'!$E$2:$F$43,2,0))</f>
        <v/>
      </c>
      <c r="K736" s="24" t="str">
        <f>IF(ISNA(IF((VLOOKUP($D736,'SN4'!$E$2:$F$37,2,0))=1,1,0)),"",VLOOKUP($D736,'SN4'!$E$2:$F$37,2,0))</f>
        <v/>
      </c>
      <c r="L736" s="21" t="str">
        <f>IF(ISNA(IF((VLOOKUP($D736,'GN1'!$F$2:$G$47,2,0))=1,1,0)),"",VLOOKUP($D736,'GN1'!$F$2:$G$47,2,0))</f>
        <v/>
      </c>
      <c r="M736" s="27" t="str">
        <f>IF(ISNA(IF((VLOOKUP($D736,'GN2'!$E$2:$F$37,2,0))=1,1,0)),"",VLOOKUP($D736,'GN2'!$E$2:$F$37,2,0))</f>
        <v/>
      </c>
      <c r="N736" s="27" t="str">
        <f>IF(ISNA(IF((VLOOKUP($D736,'GN3'!$E$2:$F$61,2,0))=1,1,0)),"",VLOOKUP($D736,'GN3'!$E$2:$F$61,2,0))</f>
        <v/>
      </c>
      <c r="O736" s="29" t="str">
        <f>IF(ISNA(IF((VLOOKUP($D736,'GN4'!$E$3:$F$38,2,0))=1,1,0)),"",VLOOKUP($D736,'GN4'!$E$3:$F$38,2,0))</f>
        <v/>
      </c>
      <c r="P736" s="27"/>
      <c r="Q736" s="27"/>
      <c r="R736" s="27"/>
      <c r="S736" s="27"/>
      <c r="T736" s="27"/>
      <c r="U736" s="27"/>
      <c r="V736" s="27" t="str">
        <f>IF(ISNA(IF((VLOOKUP($D736,Chilicookoff!$C$2:$E$37,3,0))=1,1,0)),"",VLOOKUP($D736,Chilicookoff!$C$2:$E$37,3,0))</f>
        <v/>
      </c>
      <c r="W736" s="29" t="str">
        <f>IF(ISNA(VLOOKUP($D736&amp;"",'Advisory Week'!$D$2:$E$32,2,0)),"",VLOOKUP($D736&amp;"",'Advisory Week'!$D$2:$E$32,2,0))</f>
        <v/>
      </c>
      <c r="X736" s="27"/>
      <c r="Y736" s="29" t="str">
        <f>IF(ISNA(IF((VLOOKUP($D736,'B-A-B'!$E$2:$F$70,2,0))=1,1,0)),"",VLOOKUP($D736,'B-A-B'!$E$2:$F$70,2,0))</f>
        <v/>
      </c>
      <c r="Z736" s="27"/>
      <c r="AA736" s="27"/>
      <c r="AB736" s="27" t="str">
        <f t="shared" si="0"/>
        <v/>
      </c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</row>
    <row r="737" spans="1:44" ht="15">
      <c r="A737" s="21">
        <f>Membership!$A741</f>
        <v>0</v>
      </c>
      <c r="B737" s="21">
        <f>Membership!$B741</f>
        <v>0</v>
      </c>
      <c r="C737" s="27">
        <f>Membership!$C741</f>
        <v>0</v>
      </c>
      <c r="D737" s="24">
        <f>Membership!$D741</f>
        <v>0</v>
      </c>
      <c r="E737" s="27" t="str">
        <f>IF(ISNA(VLOOKUP($D737&amp;"",'GM1'!$G$2:$H$64,2,0)),"",VLOOKUP($D737&amp;"",'GM1'!$G$2:$H$64,2,0))</f>
        <v/>
      </c>
      <c r="F737" s="24" t="str">
        <f>IF(ISNA(VLOOKUP($D737&amp;"",'GM2'!$G$2:$H$64,2,0)),"",VLOOKUP($D737&amp;"",'GM2'!$G$2:$H$64,2,0))</f>
        <v/>
      </c>
      <c r="G737" s="28" t="str">
        <f>IF(ISNA(VLOOKUP($D737&amp;"",'GM3'!$G$2:$H$20,2,0)),"",VLOOKUP($D737&amp;"",'GM3'!$G$2:$H$20,2,0))</f>
        <v/>
      </c>
      <c r="H737" s="21" t="str">
        <f>IF(ISNA(IF((VLOOKUP($D737,'SN1'!$E$2:$F$46,2,0))=1,1,0)),"",VLOOKUP($D737,'SN1'!$E$2:$F$46,2,0))</f>
        <v/>
      </c>
      <c r="I737" s="24" t="str">
        <f>IF(ISNA(IF((VLOOKUP($D737,'SN2'!$E$2:$F$51,2,0))=1,1,0)),"",VLOOKUP($D737,'SN2'!$E$2:$F$51,2,0))</f>
        <v/>
      </c>
      <c r="J737" s="24" t="str">
        <f>IF(ISNA(IF((VLOOKUP($D737,'SN3'!$E$2:$F$43,2,0))=1,2,0)),"",VLOOKUP($D737,'SN3'!$E$2:$F$43,2,0))</f>
        <v/>
      </c>
      <c r="K737" s="24" t="str">
        <f>IF(ISNA(IF((VLOOKUP($D737,'SN4'!$E$2:$F$37,2,0))=1,1,0)),"",VLOOKUP($D737,'SN4'!$E$2:$F$37,2,0))</f>
        <v/>
      </c>
      <c r="L737" s="21" t="str">
        <f>IF(ISNA(IF((VLOOKUP($D737,'GN1'!$F$2:$G$47,2,0))=1,1,0)),"",VLOOKUP($D737,'GN1'!$F$2:$G$47,2,0))</f>
        <v/>
      </c>
      <c r="M737" s="27" t="str">
        <f>IF(ISNA(IF((VLOOKUP($D737,'GN2'!$E$2:$F$37,2,0))=1,1,0)),"",VLOOKUP($D737,'GN2'!$E$2:$F$37,2,0))</f>
        <v/>
      </c>
      <c r="N737" s="27" t="str">
        <f>IF(ISNA(IF((VLOOKUP($D737,'GN3'!$E$2:$F$61,2,0))=1,1,0)),"",VLOOKUP($D737,'GN3'!$E$2:$F$61,2,0))</f>
        <v/>
      </c>
      <c r="O737" s="29" t="str">
        <f>IF(ISNA(IF((VLOOKUP($D737,'GN4'!$E$3:$F$38,2,0))=1,1,0)),"",VLOOKUP($D737,'GN4'!$E$3:$F$38,2,0))</f>
        <v/>
      </c>
      <c r="P737" s="27"/>
      <c r="Q737" s="27"/>
      <c r="R737" s="27"/>
      <c r="S737" s="27"/>
      <c r="T737" s="27"/>
      <c r="U737" s="27"/>
      <c r="V737" s="27" t="str">
        <f>IF(ISNA(IF((VLOOKUP($D737,Chilicookoff!$C$2:$E$37,3,0))=1,1,0)),"",VLOOKUP($D737,Chilicookoff!$C$2:$E$37,3,0))</f>
        <v/>
      </c>
      <c r="W737" s="29" t="str">
        <f>IF(ISNA(VLOOKUP($D737&amp;"",'Advisory Week'!$D$2:$E$32,2,0)),"",VLOOKUP($D737&amp;"",'Advisory Week'!$D$2:$E$32,2,0))</f>
        <v/>
      </c>
      <c r="X737" s="27"/>
      <c r="Y737" s="29" t="str">
        <f>IF(ISNA(IF((VLOOKUP($D737,'B-A-B'!$E$2:$F$70,2,0))=1,1,0)),"",VLOOKUP($D737,'B-A-B'!$E$2:$F$70,2,0))</f>
        <v/>
      </c>
      <c r="Z737" s="27"/>
      <c r="AA737" s="27"/>
      <c r="AB737" s="27" t="str">
        <f t="shared" si="0"/>
        <v/>
      </c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</row>
    <row r="738" spans="1:44" ht="15">
      <c r="A738" s="21">
        <f>Membership!$A742</f>
        <v>0</v>
      </c>
      <c r="B738" s="21">
        <f>Membership!$B742</f>
        <v>0</v>
      </c>
      <c r="C738" s="27">
        <f>Membership!$C742</f>
        <v>0</v>
      </c>
      <c r="D738" s="24">
        <f>Membership!$D742</f>
        <v>0</v>
      </c>
      <c r="E738" s="27" t="str">
        <f>IF(ISNA(VLOOKUP($D738&amp;"",'GM1'!$G$2:$H$64,2,0)),"",VLOOKUP($D738&amp;"",'GM1'!$G$2:$H$64,2,0))</f>
        <v/>
      </c>
      <c r="F738" s="24" t="str">
        <f>IF(ISNA(VLOOKUP($D738&amp;"",'GM2'!$G$2:$H$64,2,0)),"",VLOOKUP($D738&amp;"",'GM2'!$G$2:$H$64,2,0))</f>
        <v/>
      </c>
      <c r="G738" s="28" t="str">
        <f>IF(ISNA(VLOOKUP($D738&amp;"",'GM3'!$G$2:$H$20,2,0)),"",VLOOKUP($D738&amp;"",'GM3'!$G$2:$H$20,2,0))</f>
        <v/>
      </c>
      <c r="H738" s="21" t="str">
        <f>IF(ISNA(IF((VLOOKUP($D738,'SN1'!$E$2:$F$46,2,0))=1,1,0)),"",VLOOKUP($D738,'SN1'!$E$2:$F$46,2,0))</f>
        <v/>
      </c>
      <c r="I738" s="24" t="str">
        <f>IF(ISNA(IF((VLOOKUP($D738,'SN2'!$E$2:$F$51,2,0))=1,1,0)),"",VLOOKUP($D738,'SN2'!$E$2:$F$51,2,0))</f>
        <v/>
      </c>
      <c r="J738" s="24" t="str">
        <f>IF(ISNA(IF((VLOOKUP($D738,'SN3'!$E$2:$F$43,2,0))=1,2,0)),"",VLOOKUP($D738,'SN3'!$E$2:$F$43,2,0))</f>
        <v/>
      </c>
      <c r="K738" s="24" t="str">
        <f>IF(ISNA(IF((VLOOKUP($D738,'SN4'!$E$2:$F$37,2,0))=1,1,0)),"",VLOOKUP($D738,'SN4'!$E$2:$F$37,2,0))</f>
        <v/>
      </c>
      <c r="L738" s="21" t="str">
        <f>IF(ISNA(IF((VLOOKUP($D738,'GN1'!$F$2:$G$47,2,0))=1,1,0)),"",VLOOKUP($D738,'GN1'!$F$2:$G$47,2,0))</f>
        <v/>
      </c>
      <c r="M738" s="27" t="str">
        <f>IF(ISNA(IF((VLOOKUP($D738,'GN2'!$E$2:$F$37,2,0))=1,1,0)),"",VLOOKUP($D738,'GN2'!$E$2:$F$37,2,0))</f>
        <v/>
      </c>
      <c r="N738" s="27" t="str">
        <f>IF(ISNA(IF((VLOOKUP($D738,'GN3'!$E$2:$F$61,2,0))=1,1,0)),"",VLOOKUP($D738,'GN3'!$E$2:$F$61,2,0))</f>
        <v/>
      </c>
      <c r="O738" s="29" t="str">
        <f>IF(ISNA(IF((VLOOKUP($D738,'GN4'!$E$3:$F$38,2,0))=1,1,0)),"",VLOOKUP($D738,'GN4'!$E$3:$F$38,2,0))</f>
        <v/>
      </c>
      <c r="P738" s="27"/>
      <c r="Q738" s="27"/>
      <c r="R738" s="27"/>
      <c r="S738" s="27"/>
      <c r="T738" s="27"/>
      <c r="U738" s="27"/>
      <c r="V738" s="27" t="str">
        <f>IF(ISNA(IF((VLOOKUP($D738,Chilicookoff!$C$2:$E$37,3,0))=1,1,0)),"",VLOOKUP($D738,Chilicookoff!$C$2:$E$37,3,0))</f>
        <v/>
      </c>
      <c r="W738" s="29" t="str">
        <f>IF(ISNA(VLOOKUP($D738&amp;"",'Advisory Week'!$D$2:$E$32,2,0)),"",VLOOKUP($D738&amp;"",'Advisory Week'!$D$2:$E$32,2,0))</f>
        <v/>
      </c>
      <c r="X738" s="27"/>
      <c r="Y738" s="29" t="str">
        <f>IF(ISNA(IF((VLOOKUP($D738,'B-A-B'!$E$2:$F$70,2,0))=1,1,0)),"",VLOOKUP($D738,'B-A-B'!$E$2:$F$70,2,0))</f>
        <v/>
      </c>
      <c r="Z738" s="27"/>
      <c r="AA738" s="27"/>
      <c r="AB738" s="27" t="str">
        <f t="shared" si="0"/>
        <v/>
      </c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</row>
    <row r="739" spans="1:44" ht="15">
      <c r="A739" s="21">
        <f>Membership!$A743</f>
        <v>0</v>
      </c>
      <c r="B739" s="21">
        <f>Membership!$B743</f>
        <v>0</v>
      </c>
      <c r="C739" s="27">
        <f>Membership!$C743</f>
        <v>0</v>
      </c>
      <c r="D739" s="24">
        <f>Membership!$D743</f>
        <v>0</v>
      </c>
      <c r="E739" s="27" t="str">
        <f>IF(ISNA(VLOOKUP($D739&amp;"",'GM1'!$G$2:$H$64,2,0)),"",VLOOKUP($D739&amp;"",'GM1'!$G$2:$H$64,2,0))</f>
        <v/>
      </c>
      <c r="F739" s="24" t="str">
        <f>IF(ISNA(VLOOKUP($D739&amp;"",'GM2'!$G$2:$H$64,2,0)),"",VLOOKUP($D739&amp;"",'GM2'!$G$2:$H$64,2,0))</f>
        <v/>
      </c>
      <c r="G739" s="28" t="str">
        <f>IF(ISNA(VLOOKUP($D739&amp;"",'GM3'!$G$2:$H$20,2,0)),"",VLOOKUP($D739&amp;"",'GM3'!$G$2:$H$20,2,0))</f>
        <v/>
      </c>
      <c r="H739" s="21" t="str">
        <f>IF(ISNA(IF((VLOOKUP($D739,'SN1'!$E$2:$F$46,2,0))=1,1,0)),"",VLOOKUP($D739,'SN1'!$E$2:$F$46,2,0))</f>
        <v/>
      </c>
      <c r="I739" s="24" t="str">
        <f>IF(ISNA(IF((VLOOKUP($D739,'SN2'!$E$2:$F$51,2,0))=1,1,0)),"",VLOOKUP($D739,'SN2'!$E$2:$F$51,2,0))</f>
        <v/>
      </c>
      <c r="J739" s="24" t="str">
        <f>IF(ISNA(IF((VLOOKUP($D739,'SN3'!$E$2:$F$43,2,0))=1,2,0)),"",VLOOKUP($D739,'SN3'!$E$2:$F$43,2,0))</f>
        <v/>
      </c>
      <c r="K739" s="24" t="str">
        <f>IF(ISNA(IF((VLOOKUP($D739,'SN4'!$E$2:$F$37,2,0))=1,1,0)),"",VLOOKUP($D739,'SN4'!$E$2:$F$37,2,0))</f>
        <v/>
      </c>
      <c r="L739" s="21" t="str">
        <f>IF(ISNA(IF((VLOOKUP($D739,'GN1'!$F$2:$G$47,2,0))=1,1,0)),"",VLOOKUP($D739,'GN1'!$F$2:$G$47,2,0))</f>
        <v/>
      </c>
      <c r="M739" s="27" t="str">
        <f>IF(ISNA(IF((VLOOKUP($D739,'GN2'!$E$2:$F$37,2,0))=1,1,0)),"",VLOOKUP($D739,'GN2'!$E$2:$F$37,2,0))</f>
        <v/>
      </c>
      <c r="N739" s="27" t="str">
        <f>IF(ISNA(IF((VLOOKUP($D739,'GN3'!$E$2:$F$61,2,0))=1,1,0)),"",VLOOKUP($D739,'GN3'!$E$2:$F$61,2,0))</f>
        <v/>
      </c>
      <c r="O739" s="29" t="str">
        <f>IF(ISNA(IF((VLOOKUP($D739,'GN4'!$E$3:$F$38,2,0))=1,1,0)),"",VLOOKUP($D739,'GN4'!$E$3:$F$38,2,0))</f>
        <v/>
      </c>
      <c r="P739" s="27"/>
      <c r="Q739" s="27"/>
      <c r="R739" s="27"/>
      <c r="S739" s="27"/>
      <c r="T739" s="27"/>
      <c r="U739" s="27"/>
      <c r="V739" s="27" t="str">
        <f>IF(ISNA(IF((VLOOKUP($D739,Chilicookoff!$C$2:$E$37,3,0))=1,1,0)),"",VLOOKUP($D739,Chilicookoff!$C$2:$E$37,3,0))</f>
        <v/>
      </c>
      <c r="W739" s="29" t="str">
        <f>IF(ISNA(VLOOKUP($D739&amp;"",'Advisory Week'!$D$2:$E$32,2,0)),"",VLOOKUP($D739&amp;"",'Advisory Week'!$D$2:$E$32,2,0))</f>
        <v/>
      </c>
      <c r="X739" s="27"/>
      <c r="Y739" s="29" t="str">
        <f>IF(ISNA(IF((VLOOKUP($D739,'B-A-B'!$E$2:$F$70,2,0))=1,1,0)),"",VLOOKUP($D739,'B-A-B'!$E$2:$F$70,2,0))</f>
        <v/>
      </c>
      <c r="Z739" s="27"/>
      <c r="AA739" s="27"/>
      <c r="AB739" s="27" t="str">
        <f t="shared" si="0"/>
        <v/>
      </c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</row>
    <row r="740" spans="1:44" ht="15">
      <c r="A740" s="21">
        <f>Membership!$A744</f>
        <v>0</v>
      </c>
      <c r="B740" s="21">
        <f>Membership!$B744</f>
        <v>0</v>
      </c>
      <c r="C740" s="27">
        <f>Membership!$C744</f>
        <v>0</v>
      </c>
      <c r="D740" s="24">
        <f>Membership!$D744</f>
        <v>0</v>
      </c>
      <c r="E740" s="27" t="str">
        <f>IF(ISNA(VLOOKUP($D740&amp;"",'GM1'!$G$2:$H$64,2,0)),"",VLOOKUP($D740&amp;"",'GM1'!$G$2:$H$64,2,0))</f>
        <v/>
      </c>
      <c r="F740" s="24" t="str">
        <f>IF(ISNA(VLOOKUP($D740&amp;"",'GM2'!$G$2:$H$64,2,0)),"",VLOOKUP($D740&amp;"",'GM2'!$G$2:$H$64,2,0))</f>
        <v/>
      </c>
      <c r="G740" s="28" t="str">
        <f>IF(ISNA(VLOOKUP($D740&amp;"",'GM3'!$G$2:$H$20,2,0)),"",VLOOKUP($D740&amp;"",'GM3'!$G$2:$H$20,2,0))</f>
        <v/>
      </c>
      <c r="H740" s="21" t="str">
        <f>IF(ISNA(IF((VLOOKUP($D740,'SN1'!$E$2:$F$46,2,0))=1,1,0)),"",VLOOKUP($D740,'SN1'!$E$2:$F$46,2,0))</f>
        <v/>
      </c>
      <c r="I740" s="24" t="str">
        <f>IF(ISNA(IF((VLOOKUP($D740,'SN2'!$E$2:$F$51,2,0))=1,1,0)),"",VLOOKUP($D740,'SN2'!$E$2:$F$51,2,0))</f>
        <v/>
      </c>
      <c r="J740" s="24" t="str">
        <f>IF(ISNA(IF((VLOOKUP($D740,'SN3'!$E$2:$F$43,2,0))=1,2,0)),"",VLOOKUP($D740,'SN3'!$E$2:$F$43,2,0))</f>
        <v/>
      </c>
      <c r="K740" s="24" t="str">
        <f>IF(ISNA(IF((VLOOKUP($D740,'SN4'!$E$2:$F$37,2,0))=1,1,0)),"",VLOOKUP($D740,'SN4'!$E$2:$F$37,2,0))</f>
        <v/>
      </c>
      <c r="L740" s="21" t="str">
        <f>IF(ISNA(IF((VLOOKUP($D740,'GN1'!$F$2:$G$47,2,0))=1,1,0)),"",VLOOKUP($D740,'GN1'!$F$2:$G$47,2,0))</f>
        <v/>
      </c>
      <c r="M740" s="27" t="str">
        <f>IF(ISNA(IF((VLOOKUP($D740,'GN2'!$E$2:$F$37,2,0))=1,1,0)),"",VLOOKUP($D740,'GN2'!$E$2:$F$37,2,0))</f>
        <v/>
      </c>
      <c r="N740" s="27" t="str">
        <f>IF(ISNA(IF((VLOOKUP($D740,'GN3'!$E$2:$F$61,2,0))=1,1,0)),"",VLOOKUP($D740,'GN3'!$E$2:$F$61,2,0))</f>
        <v/>
      </c>
      <c r="O740" s="29" t="str">
        <f>IF(ISNA(IF((VLOOKUP($D740,'GN4'!$E$3:$F$38,2,0))=1,1,0)),"",VLOOKUP($D740,'GN4'!$E$3:$F$38,2,0))</f>
        <v/>
      </c>
      <c r="P740" s="27"/>
      <c r="Q740" s="27"/>
      <c r="R740" s="27"/>
      <c r="S740" s="27"/>
      <c r="T740" s="27"/>
      <c r="U740" s="27"/>
      <c r="V740" s="27" t="str">
        <f>IF(ISNA(IF((VLOOKUP($D740,Chilicookoff!$C$2:$E$37,3,0))=1,1,0)),"",VLOOKUP($D740,Chilicookoff!$C$2:$E$37,3,0))</f>
        <v/>
      </c>
      <c r="W740" s="29" t="str">
        <f>IF(ISNA(VLOOKUP($D740&amp;"",'Advisory Week'!$D$2:$E$32,2,0)),"",VLOOKUP($D740&amp;"",'Advisory Week'!$D$2:$E$32,2,0))</f>
        <v/>
      </c>
      <c r="X740" s="27"/>
      <c r="Y740" s="29" t="str">
        <f>IF(ISNA(IF((VLOOKUP($D740,'B-A-B'!$E$2:$F$70,2,0))=1,1,0)),"",VLOOKUP($D740,'B-A-B'!$E$2:$F$70,2,0))</f>
        <v/>
      </c>
      <c r="Z740" s="27"/>
      <c r="AA740" s="27"/>
      <c r="AB740" s="27" t="str">
        <f t="shared" si="0"/>
        <v/>
      </c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</row>
    <row r="741" spans="1:44" ht="15">
      <c r="A741" s="21">
        <f>Membership!$A745</f>
        <v>0</v>
      </c>
      <c r="B741" s="21">
        <f>Membership!$B745</f>
        <v>0</v>
      </c>
      <c r="C741" s="27">
        <f>Membership!$C745</f>
        <v>0</v>
      </c>
      <c r="D741" s="24">
        <f>Membership!$D745</f>
        <v>0</v>
      </c>
      <c r="E741" s="27" t="str">
        <f>IF(ISNA(VLOOKUP($D741&amp;"",'GM1'!$G$2:$H$64,2,0)),"",VLOOKUP($D741&amp;"",'GM1'!$G$2:$H$64,2,0))</f>
        <v/>
      </c>
      <c r="F741" s="24" t="str">
        <f>IF(ISNA(VLOOKUP($D741&amp;"",'GM2'!$G$2:$H$64,2,0)),"",VLOOKUP($D741&amp;"",'GM2'!$G$2:$H$64,2,0))</f>
        <v/>
      </c>
      <c r="G741" s="28" t="str">
        <f>IF(ISNA(VLOOKUP($D741&amp;"",'GM3'!$G$2:$H$20,2,0)),"",VLOOKUP($D741&amp;"",'GM3'!$G$2:$H$20,2,0))</f>
        <v/>
      </c>
      <c r="H741" s="21" t="str">
        <f>IF(ISNA(IF((VLOOKUP($D741,'SN1'!$E$2:$F$46,2,0))=1,1,0)),"",VLOOKUP($D741,'SN1'!$E$2:$F$46,2,0))</f>
        <v/>
      </c>
      <c r="I741" s="24" t="str">
        <f>IF(ISNA(IF((VLOOKUP($D741,'SN2'!$E$2:$F$51,2,0))=1,1,0)),"",VLOOKUP($D741,'SN2'!$E$2:$F$51,2,0))</f>
        <v/>
      </c>
      <c r="J741" s="24" t="str">
        <f>IF(ISNA(IF((VLOOKUP($D741,'SN3'!$E$2:$F$43,2,0))=1,2,0)),"",VLOOKUP($D741,'SN3'!$E$2:$F$43,2,0))</f>
        <v/>
      </c>
      <c r="K741" s="24" t="str">
        <f>IF(ISNA(IF((VLOOKUP($D741,'SN4'!$E$2:$F$37,2,0))=1,1,0)),"",VLOOKUP($D741,'SN4'!$E$2:$F$37,2,0))</f>
        <v/>
      </c>
      <c r="L741" s="21" t="str">
        <f>IF(ISNA(IF((VLOOKUP($D741,'GN1'!$F$2:$G$47,2,0))=1,1,0)),"",VLOOKUP($D741,'GN1'!$F$2:$G$47,2,0))</f>
        <v/>
      </c>
      <c r="M741" s="27" t="str">
        <f>IF(ISNA(IF((VLOOKUP($D741,'GN2'!$E$2:$F$37,2,0))=1,1,0)),"",VLOOKUP($D741,'GN2'!$E$2:$F$37,2,0))</f>
        <v/>
      </c>
      <c r="N741" s="27" t="str">
        <f>IF(ISNA(IF((VLOOKUP($D741,'GN3'!$E$2:$F$61,2,0))=1,1,0)),"",VLOOKUP($D741,'GN3'!$E$2:$F$61,2,0))</f>
        <v/>
      </c>
      <c r="O741" s="29" t="str">
        <f>IF(ISNA(IF((VLOOKUP($D741,'GN4'!$E$3:$F$38,2,0))=1,1,0)),"",VLOOKUP($D741,'GN4'!$E$3:$F$38,2,0))</f>
        <v/>
      </c>
      <c r="P741" s="27"/>
      <c r="Q741" s="27"/>
      <c r="R741" s="27"/>
      <c r="S741" s="27"/>
      <c r="T741" s="27"/>
      <c r="U741" s="27"/>
      <c r="V741" s="27" t="str">
        <f>IF(ISNA(IF((VLOOKUP($D741,Chilicookoff!$C$2:$E$37,3,0))=1,1,0)),"",VLOOKUP($D741,Chilicookoff!$C$2:$E$37,3,0))</f>
        <v/>
      </c>
      <c r="W741" s="29" t="str">
        <f>IF(ISNA(VLOOKUP($D741&amp;"",'Advisory Week'!$D$2:$E$32,2,0)),"",VLOOKUP($D741&amp;"",'Advisory Week'!$D$2:$E$32,2,0))</f>
        <v/>
      </c>
      <c r="X741" s="27"/>
      <c r="Y741" s="29" t="str">
        <f>IF(ISNA(IF((VLOOKUP($D741,'B-A-B'!$E$2:$F$70,2,0))=1,1,0)),"",VLOOKUP($D741,'B-A-B'!$E$2:$F$70,2,0))</f>
        <v/>
      </c>
      <c r="Z741" s="27"/>
      <c r="AA741" s="27"/>
      <c r="AB741" s="27" t="str">
        <f t="shared" si="0"/>
        <v/>
      </c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</row>
    <row r="742" spans="1:44" ht="15">
      <c r="A742" s="21">
        <f>Membership!$A746</f>
        <v>0</v>
      </c>
      <c r="B742" s="21">
        <f>Membership!$B746</f>
        <v>0</v>
      </c>
      <c r="C742" s="27">
        <f>Membership!$C746</f>
        <v>0</v>
      </c>
      <c r="D742" s="24">
        <f>Membership!$D746</f>
        <v>0</v>
      </c>
      <c r="E742" s="27" t="str">
        <f>IF(ISNA(VLOOKUP($D742&amp;"",'GM1'!$G$2:$H$64,2,0)),"",VLOOKUP($D742&amp;"",'GM1'!$G$2:$H$64,2,0))</f>
        <v/>
      </c>
      <c r="F742" s="24" t="str">
        <f>IF(ISNA(VLOOKUP($D742&amp;"",'GM2'!$G$2:$H$64,2,0)),"",VLOOKUP($D742&amp;"",'GM2'!$G$2:$H$64,2,0))</f>
        <v/>
      </c>
      <c r="G742" s="28" t="str">
        <f>IF(ISNA(VLOOKUP($D742&amp;"",'GM3'!$G$2:$H$20,2,0)),"",VLOOKUP($D742&amp;"",'GM3'!$G$2:$H$20,2,0))</f>
        <v/>
      </c>
      <c r="H742" s="21" t="str">
        <f>IF(ISNA(IF((VLOOKUP($D742,'SN1'!$E$2:$F$46,2,0))=1,1,0)),"",VLOOKUP($D742,'SN1'!$E$2:$F$46,2,0))</f>
        <v/>
      </c>
      <c r="I742" s="24" t="str">
        <f>IF(ISNA(IF((VLOOKUP($D742,'SN2'!$E$2:$F$51,2,0))=1,1,0)),"",VLOOKUP($D742,'SN2'!$E$2:$F$51,2,0))</f>
        <v/>
      </c>
      <c r="J742" s="24" t="str">
        <f>IF(ISNA(IF((VLOOKUP($D742,'SN3'!$E$2:$F$43,2,0))=1,2,0)),"",VLOOKUP($D742,'SN3'!$E$2:$F$43,2,0))</f>
        <v/>
      </c>
      <c r="K742" s="24" t="str">
        <f>IF(ISNA(IF((VLOOKUP($D742,'SN4'!$E$2:$F$37,2,0))=1,1,0)),"",VLOOKUP($D742,'SN4'!$E$2:$F$37,2,0))</f>
        <v/>
      </c>
      <c r="L742" s="21" t="str">
        <f>IF(ISNA(IF((VLOOKUP($D742,'GN1'!$F$2:$G$47,2,0))=1,1,0)),"",VLOOKUP($D742,'GN1'!$F$2:$G$47,2,0))</f>
        <v/>
      </c>
      <c r="M742" s="27" t="str">
        <f>IF(ISNA(IF((VLOOKUP($D742,'GN2'!$E$2:$F$37,2,0))=1,1,0)),"",VLOOKUP($D742,'GN2'!$E$2:$F$37,2,0))</f>
        <v/>
      </c>
      <c r="N742" s="27" t="str">
        <f>IF(ISNA(IF((VLOOKUP($D742,'GN3'!$E$2:$F$61,2,0))=1,1,0)),"",VLOOKUP($D742,'GN3'!$E$2:$F$61,2,0))</f>
        <v/>
      </c>
      <c r="O742" s="29" t="str">
        <f>IF(ISNA(IF((VLOOKUP($D742,'GN4'!$E$3:$F$38,2,0))=1,1,0)),"",VLOOKUP($D742,'GN4'!$E$3:$F$38,2,0))</f>
        <v/>
      </c>
      <c r="P742" s="27"/>
      <c r="Q742" s="27"/>
      <c r="R742" s="27"/>
      <c r="S742" s="27"/>
      <c r="T742" s="27"/>
      <c r="U742" s="27"/>
      <c r="V742" s="27" t="str">
        <f>IF(ISNA(IF((VLOOKUP($D742,Chilicookoff!$C$2:$E$37,3,0))=1,1,0)),"",VLOOKUP($D742,Chilicookoff!$C$2:$E$37,3,0))</f>
        <v/>
      </c>
      <c r="W742" s="29" t="str">
        <f>IF(ISNA(VLOOKUP($D742&amp;"",'Advisory Week'!$D$2:$E$32,2,0)),"",VLOOKUP($D742&amp;"",'Advisory Week'!$D$2:$E$32,2,0))</f>
        <v/>
      </c>
      <c r="X742" s="27"/>
      <c r="Y742" s="29" t="str">
        <f>IF(ISNA(IF((VLOOKUP($D742,'B-A-B'!$E$2:$F$70,2,0))=1,1,0)),"",VLOOKUP($D742,'B-A-B'!$E$2:$F$70,2,0))</f>
        <v/>
      </c>
      <c r="Z742" s="27"/>
      <c r="AA742" s="27"/>
      <c r="AB742" s="27" t="str">
        <f t="shared" si="0"/>
        <v/>
      </c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</row>
    <row r="743" spans="1:44" ht="15">
      <c r="A743" s="21">
        <f>Membership!$A747</f>
        <v>0</v>
      </c>
      <c r="B743" s="21">
        <f>Membership!$B747</f>
        <v>0</v>
      </c>
      <c r="C743" s="27">
        <f>Membership!$C747</f>
        <v>0</v>
      </c>
      <c r="D743" s="24">
        <f>Membership!$D747</f>
        <v>0</v>
      </c>
      <c r="E743" s="27" t="str">
        <f>IF(ISNA(VLOOKUP($D743&amp;"",'GM1'!$G$2:$H$64,2,0)),"",VLOOKUP($D743&amp;"",'GM1'!$G$2:$H$64,2,0))</f>
        <v/>
      </c>
      <c r="F743" s="24" t="str">
        <f>IF(ISNA(VLOOKUP($D743&amp;"",'GM2'!$G$2:$H$64,2,0)),"",VLOOKUP($D743&amp;"",'GM2'!$G$2:$H$64,2,0))</f>
        <v/>
      </c>
      <c r="G743" s="28" t="str">
        <f>IF(ISNA(VLOOKUP($D743&amp;"",'GM3'!$G$2:$H$20,2,0)),"",VLOOKUP($D743&amp;"",'GM3'!$G$2:$H$20,2,0))</f>
        <v/>
      </c>
      <c r="H743" s="21" t="str">
        <f>IF(ISNA(IF((VLOOKUP($D743,'SN1'!$E$2:$F$46,2,0))=1,1,0)),"",VLOOKUP($D743,'SN1'!$E$2:$F$46,2,0))</f>
        <v/>
      </c>
      <c r="I743" s="24" t="str">
        <f>IF(ISNA(IF((VLOOKUP($D743,'SN2'!$E$2:$F$51,2,0))=1,1,0)),"",VLOOKUP($D743,'SN2'!$E$2:$F$51,2,0))</f>
        <v/>
      </c>
      <c r="J743" s="24" t="str">
        <f>IF(ISNA(IF((VLOOKUP($D743,'SN3'!$E$2:$F$43,2,0))=1,2,0)),"",VLOOKUP($D743,'SN3'!$E$2:$F$43,2,0))</f>
        <v/>
      </c>
      <c r="K743" s="24" t="str">
        <f>IF(ISNA(IF((VLOOKUP($D743,'SN4'!$E$2:$F$37,2,0))=1,1,0)),"",VLOOKUP($D743,'SN4'!$E$2:$F$37,2,0))</f>
        <v/>
      </c>
      <c r="L743" s="21" t="str">
        <f>IF(ISNA(IF((VLOOKUP($D743,'GN1'!$F$2:$G$47,2,0))=1,1,0)),"",VLOOKUP($D743,'GN1'!$F$2:$G$47,2,0))</f>
        <v/>
      </c>
      <c r="M743" s="27" t="str">
        <f>IF(ISNA(IF((VLOOKUP($D743,'GN2'!$E$2:$F$37,2,0))=1,1,0)),"",VLOOKUP($D743,'GN2'!$E$2:$F$37,2,0))</f>
        <v/>
      </c>
      <c r="N743" s="27" t="str">
        <f>IF(ISNA(IF((VLOOKUP($D743,'GN3'!$E$2:$F$61,2,0))=1,1,0)),"",VLOOKUP($D743,'GN3'!$E$2:$F$61,2,0))</f>
        <v/>
      </c>
      <c r="O743" s="29" t="str">
        <f>IF(ISNA(IF((VLOOKUP($D743,'GN4'!$E$3:$F$38,2,0))=1,1,0)),"",VLOOKUP($D743,'GN4'!$E$3:$F$38,2,0))</f>
        <v/>
      </c>
      <c r="P743" s="27"/>
      <c r="Q743" s="27"/>
      <c r="R743" s="27"/>
      <c r="S743" s="27"/>
      <c r="T743" s="27"/>
      <c r="U743" s="27"/>
      <c r="V743" s="27" t="str">
        <f>IF(ISNA(IF((VLOOKUP($D743,Chilicookoff!$C$2:$E$37,3,0))=1,1,0)),"",VLOOKUP($D743,Chilicookoff!$C$2:$E$37,3,0))</f>
        <v/>
      </c>
      <c r="W743" s="29" t="str">
        <f>IF(ISNA(VLOOKUP($D743&amp;"",'Advisory Week'!$D$2:$E$32,2,0)),"",VLOOKUP($D743&amp;"",'Advisory Week'!$D$2:$E$32,2,0))</f>
        <v/>
      </c>
      <c r="X743" s="27"/>
      <c r="Y743" s="29" t="str">
        <f>IF(ISNA(IF((VLOOKUP($D743,'B-A-B'!$E$2:$F$70,2,0))=1,1,0)),"",VLOOKUP($D743,'B-A-B'!$E$2:$F$70,2,0))</f>
        <v/>
      </c>
      <c r="Z743" s="27"/>
      <c r="AA743" s="27"/>
      <c r="AB743" s="27" t="str">
        <f t="shared" si="0"/>
        <v/>
      </c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</row>
    <row r="744" spans="1:44" ht="15">
      <c r="A744" s="21">
        <f>Membership!$A748</f>
        <v>0</v>
      </c>
      <c r="B744" s="21">
        <f>Membership!$B748</f>
        <v>0</v>
      </c>
      <c r="C744" s="27">
        <f>Membership!$C748</f>
        <v>0</v>
      </c>
      <c r="D744" s="24">
        <f>Membership!$D748</f>
        <v>0</v>
      </c>
      <c r="E744" s="27" t="str">
        <f>IF(ISNA(VLOOKUP($D744&amp;"",'GM1'!$G$2:$H$64,2,0)),"",VLOOKUP($D744&amp;"",'GM1'!$G$2:$H$64,2,0))</f>
        <v/>
      </c>
      <c r="F744" s="24" t="str">
        <f>IF(ISNA(VLOOKUP($D744&amp;"",'GM2'!$G$2:$H$64,2,0)),"",VLOOKUP($D744&amp;"",'GM2'!$G$2:$H$64,2,0))</f>
        <v/>
      </c>
      <c r="G744" s="28" t="str">
        <f>IF(ISNA(VLOOKUP($D744&amp;"",'GM3'!$G$2:$H$20,2,0)),"",VLOOKUP($D744&amp;"",'GM3'!$G$2:$H$20,2,0))</f>
        <v/>
      </c>
      <c r="H744" s="21" t="str">
        <f>IF(ISNA(IF((VLOOKUP($D744,'SN1'!$E$2:$F$46,2,0))=1,1,0)),"",VLOOKUP($D744,'SN1'!$E$2:$F$46,2,0))</f>
        <v/>
      </c>
      <c r="I744" s="24" t="str">
        <f>IF(ISNA(IF((VLOOKUP($D744,'SN2'!$E$2:$F$51,2,0))=1,1,0)),"",VLOOKUP($D744,'SN2'!$E$2:$F$51,2,0))</f>
        <v/>
      </c>
      <c r="J744" s="24" t="str">
        <f>IF(ISNA(IF((VLOOKUP($D744,'SN3'!$E$2:$F$43,2,0))=1,2,0)),"",VLOOKUP($D744,'SN3'!$E$2:$F$43,2,0))</f>
        <v/>
      </c>
      <c r="K744" s="24" t="str">
        <f>IF(ISNA(IF((VLOOKUP($D744,'SN4'!$E$2:$F$37,2,0))=1,1,0)),"",VLOOKUP($D744,'SN4'!$E$2:$F$37,2,0))</f>
        <v/>
      </c>
      <c r="L744" s="21" t="str">
        <f>IF(ISNA(IF((VLOOKUP($D744,'GN1'!$F$2:$G$47,2,0))=1,1,0)),"",VLOOKUP($D744,'GN1'!$F$2:$G$47,2,0))</f>
        <v/>
      </c>
      <c r="M744" s="27" t="str">
        <f>IF(ISNA(IF((VLOOKUP($D744,'GN2'!$E$2:$F$37,2,0))=1,1,0)),"",VLOOKUP($D744,'GN2'!$E$2:$F$37,2,0))</f>
        <v/>
      </c>
      <c r="N744" s="27" t="str">
        <f>IF(ISNA(IF((VLOOKUP($D744,'GN3'!$E$2:$F$61,2,0))=1,1,0)),"",VLOOKUP($D744,'GN3'!$E$2:$F$61,2,0))</f>
        <v/>
      </c>
      <c r="O744" s="29" t="str">
        <f>IF(ISNA(IF((VLOOKUP($D744,'GN4'!$E$3:$F$38,2,0))=1,1,0)),"",VLOOKUP($D744,'GN4'!$E$3:$F$38,2,0))</f>
        <v/>
      </c>
      <c r="P744" s="27"/>
      <c r="Q744" s="27"/>
      <c r="R744" s="27"/>
      <c r="S744" s="27"/>
      <c r="T744" s="27"/>
      <c r="U744" s="27"/>
      <c r="V744" s="27" t="str">
        <f>IF(ISNA(IF((VLOOKUP($D744,Chilicookoff!$C$2:$E$37,3,0))=1,1,0)),"",VLOOKUP($D744,Chilicookoff!$C$2:$E$37,3,0))</f>
        <v/>
      </c>
      <c r="W744" s="29" t="str">
        <f>IF(ISNA(VLOOKUP($D744&amp;"",'Advisory Week'!$D$2:$E$32,2,0)),"",VLOOKUP($D744&amp;"",'Advisory Week'!$D$2:$E$32,2,0))</f>
        <v/>
      </c>
      <c r="X744" s="27"/>
      <c r="Y744" s="29" t="str">
        <f>IF(ISNA(IF((VLOOKUP($D744,'B-A-B'!$E$2:$F$70,2,0))=1,1,0)),"",VLOOKUP($D744,'B-A-B'!$E$2:$F$70,2,0))</f>
        <v/>
      </c>
      <c r="Z744" s="27"/>
      <c r="AA744" s="27"/>
      <c r="AB744" s="27" t="str">
        <f t="shared" si="0"/>
        <v/>
      </c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</row>
    <row r="745" spans="1:44" ht="15">
      <c r="A745" s="21">
        <f>Membership!$A749</f>
        <v>0</v>
      </c>
      <c r="B745" s="21">
        <f>Membership!$B749</f>
        <v>0</v>
      </c>
      <c r="C745" s="27">
        <f>Membership!$C749</f>
        <v>0</v>
      </c>
      <c r="D745" s="24">
        <f>Membership!$D749</f>
        <v>0</v>
      </c>
      <c r="E745" s="27" t="str">
        <f>IF(ISNA(VLOOKUP($D745&amp;"",'GM1'!$G$2:$H$64,2,0)),"",VLOOKUP($D745&amp;"",'GM1'!$G$2:$H$64,2,0))</f>
        <v/>
      </c>
      <c r="F745" s="24" t="str">
        <f>IF(ISNA(VLOOKUP($D745&amp;"",'GM2'!$G$2:$H$64,2,0)),"",VLOOKUP($D745&amp;"",'GM2'!$G$2:$H$64,2,0))</f>
        <v/>
      </c>
      <c r="G745" s="28" t="str">
        <f>IF(ISNA(VLOOKUP($D745&amp;"",'GM3'!$G$2:$H$20,2,0)),"",VLOOKUP($D745&amp;"",'GM3'!$G$2:$H$20,2,0))</f>
        <v/>
      </c>
      <c r="H745" s="21" t="str">
        <f>IF(ISNA(IF((VLOOKUP($D745,'SN1'!$E$2:$F$46,2,0))=1,1,0)),"",VLOOKUP($D745,'SN1'!$E$2:$F$46,2,0))</f>
        <v/>
      </c>
      <c r="I745" s="24" t="str">
        <f>IF(ISNA(IF((VLOOKUP($D745,'SN2'!$E$2:$F$51,2,0))=1,1,0)),"",VLOOKUP($D745,'SN2'!$E$2:$F$51,2,0))</f>
        <v/>
      </c>
      <c r="J745" s="24" t="str">
        <f>IF(ISNA(IF((VLOOKUP($D745,'SN3'!$E$2:$F$43,2,0))=1,2,0)),"",VLOOKUP($D745,'SN3'!$E$2:$F$43,2,0))</f>
        <v/>
      </c>
      <c r="K745" s="24" t="str">
        <f>IF(ISNA(IF((VLOOKUP($D745,'SN4'!$E$2:$F$37,2,0))=1,1,0)),"",VLOOKUP($D745,'SN4'!$E$2:$F$37,2,0))</f>
        <v/>
      </c>
      <c r="L745" s="21" t="str">
        <f>IF(ISNA(IF((VLOOKUP($D745,'GN1'!$F$2:$G$47,2,0))=1,1,0)),"",VLOOKUP($D745,'GN1'!$F$2:$G$47,2,0))</f>
        <v/>
      </c>
      <c r="M745" s="27" t="str">
        <f>IF(ISNA(IF((VLOOKUP($D745,'GN2'!$E$2:$F$37,2,0))=1,1,0)),"",VLOOKUP($D745,'GN2'!$E$2:$F$37,2,0))</f>
        <v/>
      </c>
      <c r="N745" s="27" t="str">
        <f>IF(ISNA(IF((VLOOKUP($D745,'GN3'!$E$2:$F$61,2,0))=1,1,0)),"",VLOOKUP($D745,'GN3'!$E$2:$F$61,2,0))</f>
        <v/>
      </c>
      <c r="O745" s="29" t="str">
        <f>IF(ISNA(IF((VLOOKUP($D745,'GN4'!$E$3:$F$38,2,0))=1,1,0)),"",VLOOKUP($D745,'GN4'!$E$3:$F$38,2,0))</f>
        <v/>
      </c>
      <c r="P745" s="27"/>
      <c r="Q745" s="27"/>
      <c r="R745" s="27"/>
      <c r="S745" s="27"/>
      <c r="T745" s="27"/>
      <c r="U745" s="27"/>
      <c r="V745" s="27" t="str">
        <f>IF(ISNA(IF((VLOOKUP($D745,Chilicookoff!$C$2:$E$37,3,0))=1,1,0)),"",VLOOKUP($D745,Chilicookoff!$C$2:$E$37,3,0))</f>
        <v/>
      </c>
      <c r="W745" s="29" t="str">
        <f>IF(ISNA(VLOOKUP($D745&amp;"",'Advisory Week'!$D$2:$E$32,2,0)),"",VLOOKUP($D745&amp;"",'Advisory Week'!$D$2:$E$32,2,0))</f>
        <v/>
      </c>
      <c r="X745" s="27"/>
      <c r="Y745" s="29" t="str">
        <f>IF(ISNA(IF((VLOOKUP($D745,'B-A-B'!$E$2:$F$70,2,0))=1,1,0)),"",VLOOKUP($D745,'B-A-B'!$E$2:$F$70,2,0))</f>
        <v/>
      </c>
      <c r="Z745" s="27"/>
      <c r="AA745" s="27"/>
      <c r="AB745" s="27" t="str">
        <f t="shared" si="0"/>
        <v/>
      </c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</row>
    <row r="746" spans="1:44" ht="15">
      <c r="A746" s="21">
        <f>Membership!$A750</f>
        <v>0</v>
      </c>
      <c r="B746" s="21">
        <f>Membership!$B750</f>
        <v>0</v>
      </c>
      <c r="C746" s="27">
        <f>Membership!$C750</f>
        <v>0</v>
      </c>
      <c r="D746" s="24">
        <f>Membership!$D750</f>
        <v>0</v>
      </c>
      <c r="E746" s="27" t="str">
        <f>IF(ISNA(VLOOKUP($D746&amp;"",'GM1'!$G$2:$H$64,2,0)),"",VLOOKUP($D746&amp;"",'GM1'!$G$2:$H$64,2,0))</f>
        <v/>
      </c>
      <c r="F746" s="24" t="str">
        <f>IF(ISNA(VLOOKUP($D746&amp;"",'GM2'!$G$2:$H$64,2,0)),"",VLOOKUP($D746&amp;"",'GM2'!$G$2:$H$64,2,0))</f>
        <v/>
      </c>
      <c r="G746" s="28" t="str">
        <f>IF(ISNA(VLOOKUP($D746&amp;"",'GM3'!$G$2:$H$20,2,0)),"",VLOOKUP($D746&amp;"",'GM3'!$G$2:$H$20,2,0))</f>
        <v/>
      </c>
      <c r="H746" s="21" t="str">
        <f>IF(ISNA(IF((VLOOKUP($D746,'SN1'!$E$2:$F$46,2,0))=1,1,0)),"",VLOOKUP($D746,'SN1'!$E$2:$F$46,2,0))</f>
        <v/>
      </c>
      <c r="I746" s="24" t="str">
        <f>IF(ISNA(IF((VLOOKUP($D746,'SN2'!$E$2:$F$51,2,0))=1,1,0)),"",VLOOKUP($D746,'SN2'!$E$2:$F$51,2,0))</f>
        <v/>
      </c>
      <c r="J746" s="24" t="str">
        <f>IF(ISNA(IF((VLOOKUP($D746,'SN3'!$E$2:$F$43,2,0))=1,2,0)),"",VLOOKUP($D746,'SN3'!$E$2:$F$43,2,0))</f>
        <v/>
      </c>
      <c r="K746" s="24" t="str">
        <f>IF(ISNA(IF((VLOOKUP($D746,'SN4'!$E$2:$F$37,2,0))=1,1,0)),"",VLOOKUP($D746,'SN4'!$E$2:$F$37,2,0))</f>
        <v/>
      </c>
      <c r="L746" s="21" t="str">
        <f>IF(ISNA(IF((VLOOKUP($D746,'GN1'!$F$2:$G$47,2,0))=1,1,0)),"",VLOOKUP($D746,'GN1'!$F$2:$G$47,2,0))</f>
        <v/>
      </c>
      <c r="M746" s="27" t="str">
        <f>IF(ISNA(IF((VLOOKUP($D746,'GN2'!$E$2:$F$37,2,0))=1,1,0)),"",VLOOKUP($D746,'GN2'!$E$2:$F$37,2,0))</f>
        <v/>
      </c>
      <c r="N746" s="27" t="str">
        <f>IF(ISNA(IF((VLOOKUP($D746,'GN3'!$E$2:$F$61,2,0))=1,1,0)),"",VLOOKUP($D746,'GN3'!$E$2:$F$61,2,0))</f>
        <v/>
      </c>
      <c r="O746" s="29" t="str">
        <f>IF(ISNA(IF((VLOOKUP($D746,'GN4'!$E$3:$F$38,2,0))=1,1,0)),"",VLOOKUP($D746,'GN4'!$E$3:$F$38,2,0))</f>
        <v/>
      </c>
      <c r="P746" s="27"/>
      <c r="Q746" s="27"/>
      <c r="R746" s="27"/>
      <c r="S746" s="27"/>
      <c r="T746" s="27"/>
      <c r="U746" s="27"/>
      <c r="V746" s="27" t="str">
        <f>IF(ISNA(IF((VLOOKUP($D746,Chilicookoff!$C$2:$E$37,3,0))=1,1,0)),"",VLOOKUP($D746,Chilicookoff!$C$2:$E$37,3,0))</f>
        <v/>
      </c>
      <c r="W746" s="29" t="str">
        <f>IF(ISNA(VLOOKUP($D746&amp;"",'Advisory Week'!$D$2:$E$32,2,0)),"",VLOOKUP($D746&amp;"",'Advisory Week'!$D$2:$E$32,2,0))</f>
        <v/>
      </c>
      <c r="X746" s="27"/>
      <c r="Y746" s="29" t="str">
        <f>IF(ISNA(IF((VLOOKUP($D746,'B-A-B'!$E$2:$F$70,2,0))=1,1,0)),"",VLOOKUP($D746,'B-A-B'!$E$2:$F$70,2,0))</f>
        <v/>
      </c>
      <c r="Z746" s="27"/>
      <c r="AA746" s="27"/>
      <c r="AB746" s="27" t="str">
        <f t="shared" si="0"/>
        <v/>
      </c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</row>
    <row r="747" spans="1:44" ht="15">
      <c r="A747" s="21">
        <f>Membership!$A751</f>
        <v>0</v>
      </c>
      <c r="B747" s="21">
        <f>Membership!$B751</f>
        <v>0</v>
      </c>
      <c r="C747" s="27">
        <f>Membership!$C751</f>
        <v>0</v>
      </c>
      <c r="D747" s="24">
        <f>Membership!$D751</f>
        <v>0</v>
      </c>
      <c r="E747" s="27" t="str">
        <f>IF(ISNA(VLOOKUP($D747&amp;"",'GM1'!$G$2:$H$64,2,0)),"",VLOOKUP($D747&amp;"",'GM1'!$G$2:$H$64,2,0))</f>
        <v/>
      </c>
      <c r="F747" s="24" t="str">
        <f>IF(ISNA(VLOOKUP($D747&amp;"",'GM2'!$G$2:$H$64,2,0)),"",VLOOKUP($D747&amp;"",'GM2'!$G$2:$H$64,2,0))</f>
        <v/>
      </c>
      <c r="G747" s="28" t="str">
        <f>IF(ISNA(VLOOKUP($D747&amp;"",'GM3'!$G$2:$H$20,2,0)),"",VLOOKUP($D747&amp;"",'GM3'!$G$2:$H$20,2,0))</f>
        <v/>
      </c>
      <c r="H747" s="21" t="str">
        <f>IF(ISNA(IF((VLOOKUP($D747,'SN1'!$E$2:$F$46,2,0))=1,1,0)),"",VLOOKUP($D747,'SN1'!$E$2:$F$46,2,0))</f>
        <v/>
      </c>
      <c r="I747" s="24" t="str">
        <f>IF(ISNA(IF((VLOOKUP($D747,'SN2'!$E$2:$F$51,2,0))=1,1,0)),"",VLOOKUP($D747,'SN2'!$E$2:$F$51,2,0))</f>
        <v/>
      </c>
      <c r="J747" s="24" t="str">
        <f>IF(ISNA(IF((VLOOKUP($D747,'SN3'!$E$2:$F$43,2,0))=1,2,0)),"",VLOOKUP($D747,'SN3'!$E$2:$F$43,2,0))</f>
        <v/>
      </c>
      <c r="K747" s="24" t="str">
        <f>IF(ISNA(IF((VLOOKUP($D747,'SN4'!$E$2:$F$37,2,0))=1,1,0)),"",VLOOKUP($D747,'SN4'!$E$2:$F$37,2,0))</f>
        <v/>
      </c>
      <c r="L747" s="21" t="str">
        <f>IF(ISNA(IF((VLOOKUP($D747,'GN1'!$F$2:$G$47,2,0))=1,1,0)),"",VLOOKUP($D747,'GN1'!$F$2:$G$47,2,0))</f>
        <v/>
      </c>
      <c r="M747" s="27" t="str">
        <f>IF(ISNA(IF((VLOOKUP($D747,'GN2'!$E$2:$F$37,2,0))=1,1,0)),"",VLOOKUP($D747,'GN2'!$E$2:$F$37,2,0))</f>
        <v/>
      </c>
      <c r="N747" s="27" t="str">
        <f>IF(ISNA(IF((VLOOKUP($D747,'GN3'!$E$2:$F$61,2,0))=1,1,0)),"",VLOOKUP($D747,'GN3'!$E$2:$F$61,2,0))</f>
        <v/>
      </c>
      <c r="O747" s="29" t="str">
        <f>IF(ISNA(IF((VLOOKUP($D747,'GN4'!$E$3:$F$38,2,0))=1,1,0)),"",VLOOKUP($D747,'GN4'!$E$3:$F$38,2,0))</f>
        <v/>
      </c>
      <c r="P747" s="27"/>
      <c r="Q747" s="27"/>
      <c r="R747" s="27"/>
      <c r="S747" s="27"/>
      <c r="T747" s="27"/>
      <c r="U747" s="27"/>
      <c r="V747" s="27" t="str">
        <f>IF(ISNA(IF((VLOOKUP($D747,Chilicookoff!$C$2:$E$37,3,0))=1,1,0)),"",VLOOKUP($D747,Chilicookoff!$C$2:$E$37,3,0))</f>
        <v/>
      </c>
      <c r="W747" s="29" t="str">
        <f>IF(ISNA(VLOOKUP($D747&amp;"",'Advisory Week'!$D$2:$E$32,2,0)),"",VLOOKUP($D747&amp;"",'Advisory Week'!$D$2:$E$32,2,0))</f>
        <v/>
      </c>
      <c r="X747" s="27"/>
      <c r="Y747" s="29" t="str">
        <f>IF(ISNA(IF((VLOOKUP($D747,'B-A-B'!$E$2:$F$70,2,0))=1,1,0)),"",VLOOKUP($D747,'B-A-B'!$E$2:$F$70,2,0))</f>
        <v/>
      </c>
      <c r="Z747" s="27"/>
      <c r="AA747" s="27"/>
      <c r="AB747" s="27" t="str">
        <f t="shared" si="0"/>
        <v/>
      </c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</row>
    <row r="748" spans="1:44" ht="15">
      <c r="A748" s="21">
        <f>Membership!$A752</f>
        <v>0</v>
      </c>
      <c r="B748" s="21">
        <f>Membership!$B752</f>
        <v>0</v>
      </c>
      <c r="C748" s="27">
        <f>Membership!$C752</f>
        <v>0</v>
      </c>
      <c r="D748" s="24">
        <f>Membership!$D752</f>
        <v>0</v>
      </c>
      <c r="E748" s="27" t="str">
        <f>IF(ISNA(VLOOKUP($D748&amp;"",'GM1'!$G$2:$H$64,2,0)),"",VLOOKUP($D748&amp;"",'GM1'!$G$2:$H$64,2,0))</f>
        <v/>
      </c>
      <c r="F748" s="24" t="str">
        <f>IF(ISNA(VLOOKUP($D748&amp;"",'GM2'!$G$2:$H$64,2,0)),"",VLOOKUP($D748&amp;"",'GM2'!$G$2:$H$64,2,0))</f>
        <v/>
      </c>
      <c r="G748" s="28" t="str">
        <f>IF(ISNA(VLOOKUP($D748&amp;"",'GM3'!$G$2:$H$20,2,0)),"",VLOOKUP($D748&amp;"",'GM3'!$G$2:$H$20,2,0))</f>
        <v/>
      </c>
      <c r="H748" s="21" t="str">
        <f>IF(ISNA(IF((VLOOKUP($D748,'SN1'!$E$2:$F$46,2,0))=1,1,0)),"",VLOOKUP($D748,'SN1'!$E$2:$F$46,2,0))</f>
        <v/>
      </c>
      <c r="I748" s="24" t="str">
        <f>IF(ISNA(IF((VLOOKUP($D748,'SN2'!$E$2:$F$51,2,0))=1,1,0)),"",VLOOKUP($D748,'SN2'!$E$2:$F$51,2,0))</f>
        <v/>
      </c>
      <c r="J748" s="24" t="str">
        <f>IF(ISNA(IF((VLOOKUP($D748,'SN3'!$E$2:$F$43,2,0))=1,2,0)),"",VLOOKUP($D748,'SN3'!$E$2:$F$43,2,0))</f>
        <v/>
      </c>
      <c r="K748" s="24" t="str">
        <f>IF(ISNA(IF((VLOOKUP($D748,'SN4'!$E$2:$F$37,2,0))=1,1,0)),"",VLOOKUP($D748,'SN4'!$E$2:$F$37,2,0))</f>
        <v/>
      </c>
      <c r="L748" s="21" t="str">
        <f>IF(ISNA(IF((VLOOKUP($D748,'GN1'!$F$2:$G$47,2,0))=1,1,0)),"",VLOOKUP($D748,'GN1'!$F$2:$G$47,2,0))</f>
        <v/>
      </c>
      <c r="M748" s="27" t="str">
        <f>IF(ISNA(IF((VLOOKUP($D748,'GN2'!$E$2:$F$37,2,0))=1,1,0)),"",VLOOKUP($D748,'GN2'!$E$2:$F$37,2,0))</f>
        <v/>
      </c>
      <c r="N748" s="27" t="str">
        <f>IF(ISNA(IF((VLOOKUP($D748,'GN3'!$E$2:$F$61,2,0))=1,1,0)),"",VLOOKUP($D748,'GN3'!$E$2:$F$61,2,0))</f>
        <v/>
      </c>
      <c r="O748" s="29" t="str">
        <f>IF(ISNA(IF((VLOOKUP($D748,'GN4'!$E$3:$F$38,2,0))=1,1,0)),"",VLOOKUP($D748,'GN4'!$E$3:$F$38,2,0))</f>
        <v/>
      </c>
      <c r="P748" s="27"/>
      <c r="Q748" s="27"/>
      <c r="R748" s="27"/>
      <c r="S748" s="27"/>
      <c r="T748" s="27"/>
      <c r="U748" s="27"/>
      <c r="V748" s="27" t="str">
        <f>IF(ISNA(IF((VLOOKUP($D748,Chilicookoff!$C$2:$E$37,3,0))=1,1,0)),"",VLOOKUP($D748,Chilicookoff!$C$2:$E$37,3,0))</f>
        <v/>
      </c>
      <c r="W748" s="29" t="str">
        <f>IF(ISNA(VLOOKUP($D748&amp;"",'Advisory Week'!$D$2:$E$32,2,0)),"",VLOOKUP($D748&amp;"",'Advisory Week'!$D$2:$E$32,2,0))</f>
        <v/>
      </c>
      <c r="X748" s="27"/>
      <c r="Y748" s="29" t="str">
        <f>IF(ISNA(IF((VLOOKUP($D748,'B-A-B'!$E$2:$F$70,2,0))=1,1,0)),"",VLOOKUP($D748,'B-A-B'!$E$2:$F$70,2,0))</f>
        <v/>
      </c>
      <c r="Z748" s="27"/>
      <c r="AA748" s="27"/>
      <c r="AB748" s="27" t="str">
        <f t="shared" si="0"/>
        <v/>
      </c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</row>
    <row r="749" spans="1:44" ht="15">
      <c r="A749" s="21">
        <f>Membership!$A753</f>
        <v>0</v>
      </c>
      <c r="B749" s="21">
        <f>Membership!$B753</f>
        <v>0</v>
      </c>
      <c r="C749" s="27">
        <f>Membership!$C753</f>
        <v>0</v>
      </c>
      <c r="D749" s="24">
        <f>Membership!$D753</f>
        <v>0</v>
      </c>
      <c r="E749" s="27" t="str">
        <f>IF(ISNA(VLOOKUP($D749&amp;"",'GM1'!$G$2:$H$64,2,0)),"",VLOOKUP($D749&amp;"",'GM1'!$G$2:$H$64,2,0))</f>
        <v/>
      </c>
      <c r="F749" s="24" t="str">
        <f>IF(ISNA(VLOOKUP($D749&amp;"",'GM2'!$G$2:$H$64,2,0)),"",VLOOKUP($D749&amp;"",'GM2'!$G$2:$H$64,2,0))</f>
        <v/>
      </c>
      <c r="G749" s="28" t="str">
        <f>IF(ISNA(VLOOKUP($D749&amp;"",'GM3'!$G$2:$H$20,2,0)),"",VLOOKUP($D749&amp;"",'GM3'!$G$2:$H$20,2,0))</f>
        <v/>
      </c>
      <c r="H749" s="21" t="str">
        <f>IF(ISNA(IF((VLOOKUP($D749,'SN1'!$E$2:$F$46,2,0))=1,1,0)),"",VLOOKUP($D749,'SN1'!$E$2:$F$46,2,0))</f>
        <v/>
      </c>
      <c r="I749" s="24" t="str">
        <f>IF(ISNA(IF((VLOOKUP($D749,'SN2'!$E$2:$F$51,2,0))=1,1,0)),"",VLOOKUP($D749,'SN2'!$E$2:$F$51,2,0))</f>
        <v/>
      </c>
      <c r="J749" s="24" t="str">
        <f>IF(ISNA(IF((VLOOKUP($D749,'SN3'!$E$2:$F$43,2,0))=1,2,0)),"",VLOOKUP($D749,'SN3'!$E$2:$F$43,2,0))</f>
        <v/>
      </c>
      <c r="K749" s="24" t="str">
        <f>IF(ISNA(IF((VLOOKUP($D749,'SN4'!$E$2:$F$37,2,0))=1,1,0)),"",VLOOKUP($D749,'SN4'!$E$2:$F$37,2,0))</f>
        <v/>
      </c>
      <c r="L749" s="21" t="str">
        <f>IF(ISNA(IF((VLOOKUP($D749,'GN1'!$F$2:$G$47,2,0))=1,1,0)),"",VLOOKUP($D749,'GN1'!$F$2:$G$47,2,0))</f>
        <v/>
      </c>
      <c r="M749" s="27" t="str">
        <f>IF(ISNA(IF((VLOOKUP($D749,'GN2'!$E$2:$F$37,2,0))=1,1,0)),"",VLOOKUP($D749,'GN2'!$E$2:$F$37,2,0))</f>
        <v/>
      </c>
      <c r="N749" s="27" t="str">
        <f>IF(ISNA(IF((VLOOKUP($D749,'GN3'!$E$2:$F$61,2,0))=1,1,0)),"",VLOOKUP($D749,'GN3'!$E$2:$F$61,2,0))</f>
        <v/>
      </c>
      <c r="O749" s="29" t="str">
        <f>IF(ISNA(IF((VLOOKUP($D749,'GN4'!$E$3:$F$38,2,0))=1,1,0)),"",VLOOKUP($D749,'GN4'!$E$3:$F$38,2,0))</f>
        <v/>
      </c>
      <c r="P749" s="27"/>
      <c r="Q749" s="27"/>
      <c r="R749" s="27"/>
      <c r="S749" s="27"/>
      <c r="T749" s="27"/>
      <c r="U749" s="27"/>
      <c r="V749" s="27" t="str">
        <f>IF(ISNA(IF((VLOOKUP($D749,Chilicookoff!$C$2:$E$37,3,0))=1,1,0)),"",VLOOKUP($D749,Chilicookoff!$C$2:$E$37,3,0))</f>
        <v/>
      </c>
      <c r="W749" s="29" t="str">
        <f>IF(ISNA(VLOOKUP($D749&amp;"",'Advisory Week'!$D$2:$E$32,2,0)),"",VLOOKUP($D749&amp;"",'Advisory Week'!$D$2:$E$32,2,0))</f>
        <v/>
      </c>
      <c r="X749" s="27"/>
      <c r="Y749" s="29" t="str">
        <f>IF(ISNA(IF((VLOOKUP($D749,'B-A-B'!$E$2:$F$70,2,0))=1,1,0)),"",VLOOKUP($D749,'B-A-B'!$E$2:$F$70,2,0))</f>
        <v/>
      </c>
      <c r="Z749" s="27"/>
      <c r="AA749" s="27"/>
      <c r="AB749" s="27" t="str">
        <f t="shared" si="0"/>
        <v/>
      </c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</row>
    <row r="750" spans="1:44" ht="15">
      <c r="A750" s="21">
        <f>Membership!$A754</f>
        <v>0</v>
      </c>
      <c r="B750" s="21">
        <f>Membership!$B754</f>
        <v>0</v>
      </c>
      <c r="C750" s="27">
        <f>Membership!$C754</f>
        <v>0</v>
      </c>
      <c r="D750" s="24">
        <f>Membership!$D754</f>
        <v>0</v>
      </c>
      <c r="E750" s="27" t="str">
        <f>IF(ISNA(VLOOKUP($D750&amp;"",'GM1'!$G$2:$H$64,2,0)),"",VLOOKUP($D750&amp;"",'GM1'!$G$2:$H$64,2,0))</f>
        <v/>
      </c>
      <c r="F750" s="24" t="str">
        <f>IF(ISNA(VLOOKUP($D750&amp;"",'GM2'!$G$2:$H$64,2,0)),"",VLOOKUP($D750&amp;"",'GM2'!$G$2:$H$64,2,0))</f>
        <v/>
      </c>
      <c r="G750" s="28" t="str">
        <f>IF(ISNA(VLOOKUP($D750&amp;"",'GM3'!$G$2:$H$20,2,0)),"",VLOOKUP($D750&amp;"",'GM3'!$G$2:$H$20,2,0))</f>
        <v/>
      </c>
      <c r="H750" s="21" t="str">
        <f>IF(ISNA(IF((VLOOKUP($D750,'SN1'!$E$2:$F$46,2,0))=1,1,0)),"",VLOOKUP($D750,'SN1'!$E$2:$F$46,2,0))</f>
        <v/>
      </c>
      <c r="I750" s="24" t="str">
        <f>IF(ISNA(IF((VLOOKUP($D750,'SN2'!$E$2:$F$51,2,0))=1,1,0)),"",VLOOKUP($D750,'SN2'!$E$2:$F$51,2,0))</f>
        <v/>
      </c>
      <c r="J750" s="24" t="str">
        <f>IF(ISNA(IF((VLOOKUP($D750,'SN3'!$E$2:$F$43,2,0))=1,2,0)),"",VLOOKUP($D750,'SN3'!$E$2:$F$43,2,0))</f>
        <v/>
      </c>
      <c r="K750" s="24" t="str">
        <f>IF(ISNA(IF((VLOOKUP($D750,'SN4'!$E$2:$F$37,2,0))=1,1,0)),"",VLOOKUP($D750,'SN4'!$E$2:$F$37,2,0))</f>
        <v/>
      </c>
      <c r="L750" s="21" t="str">
        <f>IF(ISNA(IF((VLOOKUP($D750,'GN1'!$F$2:$G$47,2,0))=1,1,0)),"",VLOOKUP($D750,'GN1'!$F$2:$G$47,2,0))</f>
        <v/>
      </c>
      <c r="M750" s="27" t="str">
        <f>IF(ISNA(IF((VLOOKUP($D750,'GN2'!$E$2:$F$37,2,0))=1,1,0)),"",VLOOKUP($D750,'GN2'!$E$2:$F$37,2,0))</f>
        <v/>
      </c>
      <c r="N750" s="27" t="str">
        <f>IF(ISNA(IF((VLOOKUP($D750,'GN3'!$E$2:$F$61,2,0))=1,1,0)),"",VLOOKUP($D750,'GN3'!$E$2:$F$61,2,0))</f>
        <v/>
      </c>
      <c r="O750" s="29" t="str">
        <f>IF(ISNA(IF((VLOOKUP($D750,'GN4'!$E$3:$F$38,2,0))=1,1,0)),"",VLOOKUP($D750,'GN4'!$E$3:$F$38,2,0))</f>
        <v/>
      </c>
      <c r="P750" s="27"/>
      <c r="Q750" s="27"/>
      <c r="R750" s="27"/>
      <c r="S750" s="27"/>
      <c r="T750" s="27"/>
      <c r="U750" s="27"/>
      <c r="V750" s="27" t="str">
        <f>IF(ISNA(IF((VLOOKUP($D750,Chilicookoff!$C$2:$E$37,3,0))=1,1,0)),"",VLOOKUP($D750,Chilicookoff!$C$2:$E$37,3,0))</f>
        <v/>
      </c>
      <c r="W750" s="29" t="str">
        <f>IF(ISNA(VLOOKUP($D750&amp;"",'Advisory Week'!$D$2:$E$32,2,0)),"",VLOOKUP($D750&amp;"",'Advisory Week'!$D$2:$E$32,2,0))</f>
        <v/>
      </c>
      <c r="X750" s="27"/>
      <c r="Y750" s="29" t="str">
        <f>IF(ISNA(IF((VLOOKUP($D750,'B-A-B'!$E$2:$F$70,2,0))=1,1,0)),"",VLOOKUP($D750,'B-A-B'!$E$2:$F$70,2,0))</f>
        <v/>
      </c>
      <c r="Z750" s="27"/>
      <c r="AA750" s="27"/>
      <c r="AB750" s="27" t="str">
        <f t="shared" si="0"/>
        <v/>
      </c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</row>
    <row r="751" spans="1:44" ht="15">
      <c r="A751" s="21">
        <f>Membership!$A755</f>
        <v>0</v>
      </c>
      <c r="B751" s="21">
        <f>Membership!$B755</f>
        <v>0</v>
      </c>
      <c r="C751" s="27">
        <f>Membership!$C755</f>
        <v>0</v>
      </c>
      <c r="D751" s="24">
        <f>Membership!$D755</f>
        <v>0</v>
      </c>
      <c r="E751" s="27" t="str">
        <f>IF(ISNA(VLOOKUP($D751&amp;"",'GM1'!$G$2:$H$64,2,0)),"",VLOOKUP($D751&amp;"",'GM1'!$G$2:$H$64,2,0))</f>
        <v/>
      </c>
      <c r="F751" s="24" t="str">
        <f>IF(ISNA(VLOOKUP($D751&amp;"",'GM2'!$G$2:$H$64,2,0)),"",VLOOKUP($D751&amp;"",'GM2'!$G$2:$H$64,2,0))</f>
        <v/>
      </c>
      <c r="G751" s="28" t="str">
        <f>IF(ISNA(VLOOKUP($D751&amp;"",'GM3'!$G$2:$H$20,2,0)),"",VLOOKUP($D751&amp;"",'GM3'!$G$2:$H$20,2,0))</f>
        <v/>
      </c>
      <c r="H751" s="21" t="str">
        <f>IF(ISNA(IF((VLOOKUP($D751,'SN1'!$E$2:$F$46,2,0))=1,1,0)),"",VLOOKUP($D751,'SN1'!$E$2:$F$46,2,0))</f>
        <v/>
      </c>
      <c r="I751" s="24" t="str">
        <f>IF(ISNA(IF((VLOOKUP($D751,'SN2'!$E$2:$F$51,2,0))=1,1,0)),"",VLOOKUP($D751,'SN2'!$E$2:$F$51,2,0))</f>
        <v/>
      </c>
      <c r="J751" s="24" t="str">
        <f>IF(ISNA(IF((VLOOKUP($D751,'SN3'!$E$2:$F$43,2,0))=1,2,0)),"",VLOOKUP($D751,'SN3'!$E$2:$F$43,2,0))</f>
        <v/>
      </c>
      <c r="K751" s="24" t="str">
        <f>IF(ISNA(IF((VLOOKUP($D751,'SN4'!$E$2:$F$37,2,0))=1,1,0)),"",VLOOKUP($D751,'SN4'!$E$2:$F$37,2,0))</f>
        <v/>
      </c>
      <c r="L751" s="21" t="str">
        <f>IF(ISNA(IF((VLOOKUP($D751,'GN1'!$F$2:$G$47,2,0))=1,1,0)),"",VLOOKUP($D751,'GN1'!$F$2:$G$47,2,0))</f>
        <v/>
      </c>
      <c r="M751" s="27" t="str">
        <f>IF(ISNA(IF((VLOOKUP($D751,'GN2'!$E$2:$F$37,2,0))=1,1,0)),"",VLOOKUP($D751,'GN2'!$E$2:$F$37,2,0))</f>
        <v/>
      </c>
      <c r="N751" s="27" t="str">
        <f>IF(ISNA(IF((VLOOKUP($D751,'GN3'!$E$2:$F$61,2,0))=1,1,0)),"",VLOOKUP($D751,'GN3'!$E$2:$F$61,2,0))</f>
        <v/>
      </c>
      <c r="O751" s="29" t="str">
        <f>IF(ISNA(IF((VLOOKUP($D751,'GN4'!$E$3:$F$38,2,0))=1,1,0)),"",VLOOKUP($D751,'GN4'!$E$3:$F$38,2,0))</f>
        <v/>
      </c>
      <c r="P751" s="27"/>
      <c r="Q751" s="27"/>
      <c r="R751" s="27"/>
      <c r="S751" s="27"/>
      <c r="T751" s="27"/>
      <c r="U751" s="27"/>
      <c r="V751" s="27" t="str">
        <f>IF(ISNA(IF((VLOOKUP($D751,Chilicookoff!$C$2:$E$37,3,0))=1,1,0)),"",VLOOKUP($D751,Chilicookoff!$C$2:$E$37,3,0))</f>
        <v/>
      </c>
      <c r="W751" s="29" t="str">
        <f>IF(ISNA(VLOOKUP($D751&amp;"",'Advisory Week'!$D$2:$E$32,2,0)),"",VLOOKUP($D751&amp;"",'Advisory Week'!$D$2:$E$32,2,0))</f>
        <v/>
      </c>
      <c r="X751" s="27"/>
      <c r="Y751" s="29" t="str">
        <f>IF(ISNA(IF((VLOOKUP($D751,'B-A-B'!$E$2:$F$70,2,0))=1,1,0)),"",VLOOKUP($D751,'B-A-B'!$E$2:$F$70,2,0))</f>
        <v/>
      </c>
      <c r="Z751" s="27"/>
      <c r="AA751" s="27"/>
      <c r="AB751" s="27" t="str">
        <f t="shared" si="0"/>
        <v/>
      </c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</row>
    <row r="752" spans="1:44" ht="15">
      <c r="A752" s="21">
        <f>Membership!$A756</f>
        <v>0</v>
      </c>
      <c r="B752" s="21">
        <f>Membership!$B756</f>
        <v>0</v>
      </c>
      <c r="C752" s="27">
        <f>Membership!$C756</f>
        <v>0</v>
      </c>
      <c r="D752" s="24">
        <f>Membership!$D756</f>
        <v>0</v>
      </c>
      <c r="E752" s="27" t="str">
        <f>IF(ISNA(VLOOKUP($D752&amp;"",'GM1'!$G$2:$H$64,2,0)),"",VLOOKUP($D752&amp;"",'GM1'!$G$2:$H$64,2,0))</f>
        <v/>
      </c>
      <c r="F752" s="24" t="str">
        <f>IF(ISNA(VLOOKUP($D752&amp;"",'GM2'!$G$2:$H$64,2,0)),"",VLOOKUP($D752&amp;"",'GM2'!$G$2:$H$64,2,0))</f>
        <v/>
      </c>
      <c r="G752" s="28" t="str">
        <f>IF(ISNA(VLOOKUP($D752&amp;"",'GM3'!$G$2:$H$20,2,0)),"",VLOOKUP($D752&amp;"",'GM3'!$G$2:$H$20,2,0))</f>
        <v/>
      </c>
      <c r="H752" s="21" t="str">
        <f>IF(ISNA(IF((VLOOKUP($D752,'SN1'!$E$2:$F$46,2,0))=1,1,0)),"",VLOOKUP($D752,'SN1'!$E$2:$F$46,2,0))</f>
        <v/>
      </c>
      <c r="I752" s="24" t="str">
        <f>IF(ISNA(IF((VLOOKUP($D752,'SN2'!$E$2:$F$51,2,0))=1,1,0)),"",VLOOKUP($D752,'SN2'!$E$2:$F$51,2,0))</f>
        <v/>
      </c>
      <c r="J752" s="24" t="str">
        <f>IF(ISNA(IF((VLOOKUP($D752,'SN3'!$E$2:$F$43,2,0))=1,2,0)),"",VLOOKUP($D752,'SN3'!$E$2:$F$43,2,0))</f>
        <v/>
      </c>
      <c r="K752" s="24" t="str">
        <f>IF(ISNA(IF((VLOOKUP($D752,'SN4'!$E$2:$F$37,2,0))=1,1,0)),"",VLOOKUP($D752,'SN4'!$E$2:$F$37,2,0))</f>
        <v/>
      </c>
      <c r="L752" s="21" t="str">
        <f>IF(ISNA(IF((VLOOKUP($D752,'GN1'!$F$2:$G$47,2,0))=1,1,0)),"",VLOOKUP($D752,'GN1'!$F$2:$G$47,2,0))</f>
        <v/>
      </c>
      <c r="M752" s="27" t="str">
        <f>IF(ISNA(IF((VLOOKUP($D752,'GN2'!$E$2:$F$37,2,0))=1,1,0)),"",VLOOKUP($D752,'GN2'!$E$2:$F$37,2,0))</f>
        <v/>
      </c>
      <c r="N752" s="27" t="str">
        <f>IF(ISNA(IF((VLOOKUP($D752,'GN3'!$E$2:$F$61,2,0))=1,1,0)),"",VLOOKUP($D752,'GN3'!$E$2:$F$61,2,0))</f>
        <v/>
      </c>
      <c r="O752" s="29" t="str">
        <f>IF(ISNA(IF((VLOOKUP($D752,'GN4'!$E$3:$F$38,2,0))=1,1,0)),"",VLOOKUP($D752,'GN4'!$E$3:$F$38,2,0))</f>
        <v/>
      </c>
      <c r="P752" s="27"/>
      <c r="Q752" s="27"/>
      <c r="R752" s="27"/>
      <c r="S752" s="27"/>
      <c r="T752" s="27"/>
      <c r="U752" s="27"/>
      <c r="V752" s="27" t="str">
        <f>IF(ISNA(IF((VLOOKUP($D752,Chilicookoff!$C$2:$E$37,3,0))=1,1,0)),"",VLOOKUP($D752,Chilicookoff!$C$2:$E$37,3,0))</f>
        <v/>
      </c>
      <c r="W752" s="29" t="str">
        <f>IF(ISNA(VLOOKUP($D752&amp;"",'Advisory Week'!$D$2:$E$32,2,0)),"",VLOOKUP($D752&amp;"",'Advisory Week'!$D$2:$E$32,2,0))</f>
        <v/>
      </c>
      <c r="X752" s="27"/>
      <c r="Y752" s="29" t="str">
        <f>IF(ISNA(IF((VLOOKUP($D752,'B-A-B'!$E$2:$F$70,2,0))=1,1,0)),"",VLOOKUP($D752,'B-A-B'!$E$2:$F$70,2,0))</f>
        <v/>
      </c>
      <c r="Z752" s="27"/>
      <c r="AA752" s="27"/>
      <c r="AB752" s="27" t="str">
        <f t="shared" si="0"/>
        <v/>
      </c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</row>
    <row r="753" spans="1:44" ht="15">
      <c r="A753" s="21">
        <f>Membership!$A757</f>
        <v>0</v>
      </c>
      <c r="B753" s="21">
        <f>Membership!$B757</f>
        <v>0</v>
      </c>
      <c r="C753" s="27">
        <f>Membership!$C757</f>
        <v>0</v>
      </c>
      <c r="D753" s="24">
        <f>Membership!$D757</f>
        <v>0</v>
      </c>
      <c r="E753" s="27" t="str">
        <f>IF(ISNA(VLOOKUP($D753&amp;"",'GM1'!$G$2:$H$64,2,0)),"",VLOOKUP($D753&amp;"",'GM1'!$G$2:$H$64,2,0))</f>
        <v/>
      </c>
      <c r="F753" s="24" t="str">
        <f>IF(ISNA(VLOOKUP($D753&amp;"",'GM2'!$G$2:$H$64,2,0)),"",VLOOKUP($D753&amp;"",'GM2'!$G$2:$H$64,2,0))</f>
        <v/>
      </c>
      <c r="G753" s="28" t="str">
        <f>IF(ISNA(VLOOKUP($D753&amp;"",'GM3'!$G$2:$H$20,2,0)),"",VLOOKUP($D753&amp;"",'GM3'!$G$2:$H$20,2,0))</f>
        <v/>
      </c>
      <c r="H753" s="21" t="str">
        <f>IF(ISNA(IF((VLOOKUP($D753,'SN1'!$E$2:$F$46,2,0))=1,1,0)),"",VLOOKUP($D753,'SN1'!$E$2:$F$46,2,0))</f>
        <v/>
      </c>
      <c r="I753" s="24" t="str">
        <f>IF(ISNA(IF((VLOOKUP($D753,'SN2'!$E$2:$F$51,2,0))=1,1,0)),"",VLOOKUP($D753,'SN2'!$E$2:$F$51,2,0))</f>
        <v/>
      </c>
      <c r="J753" s="24" t="str">
        <f>IF(ISNA(IF((VLOOKUP($D753,'SN3'!$E$2:$F$43,2,0))=1,2,0)),"",VLOOKUP($D753,'SN3'!$E$2:$F$43,2,0))</f>
        <v/>
      </c>
      <c r="K753" s="24" t="str">
        <f>IF(ISNA(IF((VLOOKUP($D753,'SN4'!$E$2:$F$37,2,0))=1,1,0)),"",VLOOKUP($D753,'SN4'!$E$2:$F$37,2,0))</f>
        <v/>
      </c>
      <c r="L753" s="21" t="str">
        <f>IF(ISNA(IF((VLOOKUP($D753,'GN1'!$F$2:$G$47,2,0))=1,1,0)),"",VLOOKUP($D753,'GN1'!$F$2:$G$47,2,0))</f>
        <v/>
      </c>
      <c r="M753" s="27" t="str">
        <f>IF(ISNA(IF((VLOOKUP($D753,'GN2'!$E$2:$F$37,2,0))=1,1,0)),"",VLOOKUP($D753,'GN2'!$E$2:$F$37,2,0))</f>
        <v/>
      </c>
      <c r="N753" s="27" t="str">
        <f>IF(ISNA(IF((VLOOKUP($D753,'GN3'!$E$2:$F$61,2,0))=1,1,0)),"",VLOOKUP($D753,'GN3'!$E$2:$F$61,2,0))</f>
        <v/>
      </c>
      <c r="O753" s="29" t="str">
        <f>IF(ISNA(IF((VLOOKUP($D753,'GN4'!$E$3:$F$38,2,0))=1,1,0)),"",VLOOKUP($D753,'GN4'!$E$3:$F$38,2,0))</f>
        <v/>
      </c>
      <c r="P753" s="27"/>
      <c r="Q753" s="27"/>
      <c r="R753" s="27"/>
      <c r="S753" s="27"/>
      <c r="T753" s="27"/>
      <c r="U753" s="27"/>
      <c r="V753" s="27" t="str">
        <f>IF(ISNA(IF((VLOOKUP($D753,Chilicookoff!$C$2:$E$37,3,0))=1,1,0)),"",VLOOKUP($D753,Chilicookoff!$C$2:$E$37,3,0))</f>
        <v/>
      </c>
      <c r="W753" s="29" t="str">
        <f>IF(ISNA(VLOOKUP($D753&amp;"",'Advisory Week'!$D$2:$E$32,2,0)),"",VLOOKUP($D753&amp;"",'Advisory Week'!$D$2:$E$32,2,0))</f>
        <v/>
      </c>
      <c r="X753" s="27"/>
      <c r="Y753" s="29" t="str">
        <f>IF(ISNA(IF((VLOOKUP($D753,'B-A-B'!$E$2:$F$70,2,0))=1,1,0)),"",VLOOKUP($D753,'B-A-B'!$E$2:$F$70,2,0))</f>
        <v/>
      </c>
      <c r="Z753" s="27"/>
      <c r="AA753" s="27"/>
      <c r="AB753" s="27" t="str">
        <f t="shared" si="0"/>
        <v/>
      </c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</row>
    <row r="754" spans="1:44" ht="15">
      <c r="A754" s="21">
        <f>Membership!$A758</f>
        <v>0</v>
      </c>
      <c r="B754" s="21">
        <f>Membership!$B758</f>
        <v>0</v>
      </c>
      <c r="C754" s="27">
        <f>Membership!$C758</f>
        <v>0</v>
      </c>
      <c r="D754" s="24">
        <f>Membership!$D758</f>
        <v>0</v>
      </c>
      <c r="E754" s="27" t="str">
        <f>IF(ISNA(VLOOKUP($D754&amp;"",'GM1'!$G$2:$H$64,2,0)),"",VLOOKUP($D754&amp;"",'GM1'!$G$2:$H$64,2,0))</f>
        <v/>
      </c>
      <c r="F754" s="24" t="str">
        <f>IF(ISNA(VLOOKUP($D754&amp;"",'GM2'!$G$2:$H$64,2,0)),"",VLOOKUP($D754&amp;"",'GM2'!$G$2:$H$64,2,0))</f>
        <v/>
      </c>
      <c r="G754" s="28" t="str">
        <f>IF(ISNA(VLOOKUP($D754&amp;"",'GM3'!$G$2:$H$20,2,0)),"",VLOOKUP($D754&amp;"",'GM3'!$G$2:$H$20,2,0))</f>
        <v/>
      </c>
      <c r="H754" s="21" t="str">
        <f>IF(ISNA(IF((VLOOKUP($D754,'SN1'!$E$2:$F$46,2,0))=1,1,0)),"",VLOOKUP($D754,'SN1'!$E$2:$F$46,2,0))</f>
        <v/>
      </c>
      <c r="I754" s="24" t="str">
        <f>IF(ISNA(IF((VLOOKUP($D754,'SN2'!$E$2:$F$51,2,0))=1,1,0)),"",VLOOKUP($D754,'SN2'!$E$2:$F$51,2,0))</f>
        <v/>
      </c>
      <c r="J754" s="24" t="str">
        <f>IF(ISNA(IF((VLOOKUP($D754,'SN3'!$E$2:$F$43,2,0))=1,2,0)),"",VLOOKUP($D754,'SN3'!$E$2:$F$43,2,0))</f>
        <v/>
      </c>
      <c r="K754" s="24" t="str">
        <f>IF(ISNA(IF((VLOOKUP($D754,'SN4'!$E$2:$F$37,2,0))=1,1,0)),"",VLOOKUP($D754,'SN4'!$E$2:$F$37,2,0))</f>
        <v/>
      </c>
      <c r="L754" s="21" t="str">
        <f>IF(ISNA(IF((VLOOKUP($D754,'GN1'!$F$2:$G$47,2,0))=1,1,0)),"",VLOOKUP($D754,'GN1'!$F$2:$G$47,2,0))</f>
        <v/>
      </c>
      <c r="M754" s="27" t="str">
        <f>IF(ISNA(IF((VLOOKUP($D754,'GN2'!$E$2:$F$37,2,0))=1,1,0)),"",VLOOKUP($D754,'GN2'!$E$2:$F$37,2,0))</f>
        <v/>
      </c>
      <c r="N754" s="27" t="str">
        <f>IF(ISNA(IF((VLOOKUP($D754,'GN3'!$E$2:$F$61,2,0))=1,1,0)),"",VLOOKUP($D754,'GN3'!$E$2:$F$61,2,0))</f>
        <v/>
      </c>
      <c r="O754" s="29" t="str">
        <f>IF(ISNA(IF((VLOOKUP($D754,'GN4'!$E$3:$F$38,2,0))=1,1,0)),"",VLOOKUP($D754,'GN4'!$E$3:$F$38,2,0))</f>
        <v/>
      </c>
      <c r="P754" s="27"/>
      <c r="Q754" s="27"/>
      <c r="R754" s="27"/>
      <c r="S754" s="27"/>
      <c r="T754" s="27"/>
      <c r="U754" s="27"/>
      <c r="V754" s="27" t="str">
        <f>IF(ISNA(IF((VLOOKUP($D754,Chilicookoff!$C$2:$E$37,3,0))=1,1,0)),"",VLOOKUP($D754,Chilicookoff!$C$2:$E$37,3,0))</f>
        <v/>
      </c>
      <c r="W754" s="29" t="str">
        <f>IF(ISNA(VLOOKUP($D754&amp;"",'Advisory Week'!$D$2:$E$32,2,0)),"",VLOOKUP($D754&amp;"",'Advisory Week'!$D$2:$E$32,2,0))</f>
        <v/>
      </c>
      <c r="X754" s="27"/>
      <c r="Y754" s="29" t="str">
        <f>IF(ISNA(IF((VLOOKUP($D754,'B-A-B'!$E$2:$F$70,2,0))=1,1,0)),"",VLOOKUP($D754,'B-A-B'!$E$2:$F$70,2,0))</f>
        <v/>
      </c>
      <c r="Z754" s="27"/>
      <c r="AA754" s="27"/>
      <c r="AB754" s="27" t="str">
        <f t="shared" si="0"/>
        <v/>
      </c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</row>
    <row r="755" spans="1:44" ht="15">
      <c r="A755" s="21">
        <f>Membership!$A759</f>
        <v>0</v>
      </c>
      <c r="B755" s="21">
        <f>Membership!$B759</f>
        <v>0</v>
      </c>
      <c r="C755" s="27">
        <f>Membership!$C759</f>
        <v>0</v>
      </c>
      <c r="D755" s="24">
        <f>Membership!$D759</f>
        <v>0</v>
      </c>
      <c r="E755" s="27" t="str">
        <f>IF(ISNA(VLOOKUP($D755&amp;"",'GM1'!$G$2:$H$64,2,0)),"",VLOOKUP($D755&amp;"",'GM1'!$G$2:$H$64,2,0))</f>
        <v/>
      </c>
      <c r="F755" s="24" t="str">
        <f>IF(ISNA(VLOOKUP($D755&amp;"",'GM2'!$G$2:$H$64,2,0)),"",VLOOKUP($D755&amp;"",'GM2'!$G$2:$H$64,2,0))</f>
        <v/>
      </c>
      <c r="G755" s="28" t="str">
        <f>IF(ISNA(VLOOKUP($D755&amp;"",'GM3'!$G$2:$H$20,2,0)),"",VLOOKUP($D755&amp;"",'GM3'!$G$2:$H$20,2,0))</f>
        <v/>
      </c>
      <c r="H755" s="21" t="str">
        <f>IF(ISNA(IF((VLOOKUP($D755,'SN1'!$E$2:$F$46,2,0))=1,1,0)),"",VLOOKUP($D755,'SN1'!$E$2:$F$46,2,0))</f>
        <v/>
      </c>
      <c r="I755" s="24" t="str">
        <f>IF(ISNA(IF((VLOOKUP($D755,'SN2'!$E$2:$F$51,2,0))=1,1,0)),"",VLOOKUP($D755,'SN2'!$E$2:$F$51,2,0))</f>
        <v/>
      </c>
      <c r="J755" s="24" t="str">
        <f>IF(ISNA(IF((VLOOKUP($D755,'SN3'!$E$2:$F$43,2,0))=1,2,0)),"",VLOOKUP($D755,'SN3'!$E$2:$F$43,2,0))</f>
        <v/>
      </c>
      <c r="K755" s="24" t="str">
        <f>IF(ISNA(IF((VLOOKUP($D755,'SN4'!$E$2:$F$37,2,0))=1,1,0)),"",VLOOKUP($D755,'SN4'!$E$2:$F$37,2,0))</f>
        <v/>
      </c>
      <c r="L755" s="21" t="str">
        <f>IF(ISNA(IF((VLOOKUP($D755,'GN1'!$F$2:$G$47,2,0))=1,1,0)),"",VLOOKUP($D755,'GN1'!$F$2:$G$47,2,0))</f>
        <v/>
      </c>
      <c r="M755" s="27" t="str">
        <f>IF(ISNA(IF((VLOOKUP($D755,'GN2'!$E$2:$F$37,2,0))=1,1,0)),"",VLOOKUP($D755,'GN2'!$E$2:$F$37,2,0))</f>
        <v/>
      </c>
      <c r="N755" s="27" t="str">
        <f>IF(ISNA(IF((VLOOKUP($D755,'GN3'!$E$2:$F$61,2,0))=1,1,0)),"",VLOOKUP($D755,'GN3'!$E$2:$F$61,2,0))</f>
        <v/>
      </c>
      <c r="O755" s="29" t="str">
        <f>IF(ISNA(IF((VLOOKUP($D755,'GN4'!$E$3:$F$38,2,0))=1,1,0)),"",VLOOKUP($D755,'GN4'!$E$3:$F$38,2,0))</f>
        <v/>
      </c>
      <c r="P755" s="27"/>
      <c r="Q755" s="27"/>
      <c r="R755" s="27"/>
      <c r="S755" s="27"/>
      <c r="T755" s="27"/>
      <c r="U755" s="27"/>
      <c r="V755" s="27" t="str">
        <f>IF(ISNA(IF((VLOOKUP($D755,Chilicookoff!$C$2:$E$37,3,0))=1,1,0)),"",VLOOKUP($D755,Chilicookoff!$C$2:$E$37,3,0))</f>
        <v/>
      </c>
      <c r="W755" s="29" t="str">
        <f>IF(ISNA(VLOOKUP($D755&amp;"",'Advisory Week'!$D$2:$E$32,2,0)),"",VLOOKUP($D755&amp;"",'Advisory Week'!$D$2:$E$32,2,0))</f>
        <v/>
      </c>
      <c r="X755" s="27"/>
      <c r="Y755" s="29" t="str">
        <f>IF(ISNA(IF((VLOOKUP($D755,'B-A-B'!$E$2:$F$70,2,0))=1,1,0)),"",VLOOKUP($D755,'B-A-B'!$E$2:$F$70,2,0))</f>
        <v/>
      </c>
      <c r="Z755" s="27"/>
      <c r="AA755" s="27"/>
      <c r="AB755" s="27" t="str">
        <f t="shared" si="0"/>
        <v/>
      </c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</row>
    <row r="756" spans="1:44" ht="15">
      <c r="A756" s="21">
        <f>Membership!$A760</f>
        <v>0</v>
      </c>
      <c r="B756" s="21">
        <f>Membership!$B760</f>
        <v>0</v>
      </c>
      <c r="C756" s="27">
        <f>Membership!$C760</f>
        <v>0</v>
      </c>
      <c r="D756" s="24">
        <f>Membership!$D760</f>
        <v>0</v>
      </c>
      <c r="E756" s="27" t="str">
        <f>IF(ISNA(VLOOKUP($D756&amp;"",'GM1'!$G$2:$H$64,2,0)),"",VLOOKUP($D756&amp;"",'GM1'!$G$2:$H$64,2,0))</f>
        <v/>
      </c>
      <c r="F756" s="24" t="str">
        <f>IF(ISNA(VLOOKUP($D756&amp;"",'GM2'!$G$2:$H$64,2,0)),"",VLOOKUP($D756&amp;"",'GM2'!$G$2:$H$64,2,0))</f>
        <v/>
      </c>
      <c r="G756" s="28" t="str">
        <f>IF(ISNA(VLOOKUP($D756&amp;"",'GM3'!$G$2:$H$20,2,0)),"",VLOOKUP($D756&amp;"",'GM3'!$G$2:$H$20,2,0))</f>
        <v/>
      </c>
      <c r="H756" s="21" t="str">
        <f>IF(ISNA(IF((VLOOKUP($D756,'SN1'!$E$2:$F$46,2,0))=1,1,0)),"",VLOOKUP($D756,'SN1'!$E$2:$F$46,2,0))</f>
        <v/>
      </c>
      <c r="I756" s="24" t="str">
        <f>IF(ISNA(IF((VLOOKUP($D756,'SN2'!$E$2:$F$51,2,0))=1,1,0)),"",VLOOKUP($D756,'SN2'!$E$2:$F$51,2,0))</f>
        <v/>
      </c>
      <c r="J756" s="24" t="str">
        <f>IF(ISNA(IF((VLOOKUP($D756,'SN3'!$E$2:$F$43,2,0))=1,2,0)),"",VLOOKUP($D756,'SN3'!$E$2:$F$43,2,0))</f>
        <v/>
      </c>
      <c r="K756" s="24" t="str">
        <f>IF(ISNA(IF((VLOOKUP($D756,'SN4'!$E$2:$F$37,2,0))=1,1,0)),"",VLOOKUP($D756,'SN4'!$E$2:$F$37,2,0))</f>
        <v/>
      </c>
      <c r="L756" s="21" t="str">
        <f>IF(ISNA(IF((VLOOKUP($D756,'GN1'!$F$2:$G$47,2,0))=1,1,0)),"",VLOOKUP($D756,'GN1'!$F$2:$G$47,2,0))</f>
        <v/>
      </c>
      <c r="M756" s="27" t="str">
        <f>IF(ISNA(IF((VLOOKUP($D756,'GN2'!$E$2:$F$37,2,0))=1,1,0)),"",VLOOKUP($D756,'GN2'!$E$2:$F$37,2,0))</f>
        <v/>
      </c>
      <c r="N756" s="27" t="str">
        <f>IF(ISNA(IF((VLOOKUP($D756,'GN3'!$E$2:$F$61,2,0))=1,1,0)),"",VLOOKUP($D756,'GN3'!$E$2:$F$61,2,0))</f>
        <v/>
      </c>
      <c r="O756" s="29" t="str">
        <f>IF(ISNA(IF((VLOOKUP($D756,'GN4'!$E$3:$F$38,2,0))=1,1,0)),"",VLOOKUP($D756,'GN4'!$E$3:$F$38,2,0))</f>
        <v/>
      </c>
      <c r="P756" s="27"/>
      <c r="Q756" s="27"/>
      <c r="R756" s="27"/>
      <c r="S756" s="27"/>
      <c r="T756" s="27"/>
      <c r="U756" s="27"/>
      <c r="V756" s="27" t="str">
        <f>IF(ISNA(IF((VLOOKUP($D756,Chilicookoff!$C$2:$E$37,3,0))=1,1,0)),"",VLOOKUP($D756,Chilicookoff!$C$2:$E$37,3,0))</f>
        <v/>
      </c>
      <c r="W756" s="29" t="str">
        <f>IF(ISNA(VLOOKUP($D756&amp;"",'Advisory Week'!$D$2:$E$32,2,0)),"",VLOOKUP($D756&amp;"",'Advisory Week'!$D$2:$E$32,2,0))</f>
        <v/>
      </c>
      <c r="X756" s="27"/>
      <c r="Y756" s="29" t="str">
        <f>IF(ISNA(IF((VLOOKUP($D756,'B-A-B'!$E$2:$F$70,2,0))=1,1,0)),"",VLOOKUP($D756,'B-A-B'!$E$2:$F$70,2,0))</f>
        <v/>
      </c>
      <c r="Z756" s="27"/>
      <c r="AA756" s="27"/>
      <c r="AB756" s="27" t="str">
        <f t="shared" si="0"/>
        <v/>
      </c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</row>
    <row r="757" spans="1:44" ht="15">
      <c r="A757" s="21">
        <f>Membership!$A761</f>
        <v>0</v>
      </c>
      <c r="B757" s="21">
        <f>Membership!$B761</f>
        <v>0</v>
      </c>
      <c r="C757" s="27">
        <f>Membership!$C761</f>
        <v>0</v>
      </c>
      <c r="D757" s="24">
        <f>Membership!$D761</f>
        <v>0</v>
      </c>
      <c r="E757" s="27" t="str">
        <f>IF(ISNA(VLOOKUP($D757&amp;"",'GM1'!$G$2:$H$64,2,0)),"",VLOOKUP($D757&amp;"",'GM1'!$G$2:$H$64,2,0))</f>
        <v/>
      </c>
      <c r="F757" s="24" t="str">
        <f>IF(ISNA(VLOOKUP($D757&amp;"",'GM2'!$G$2:$H$64,2,0)),"",VLOOKUP($D757&amp;"",'GM2'!$G$2:$H$64,2,0))</f>
        <v/>
      </c>
      <c r="G757" s="28" t="str">
        <f>IF(ISNA(VLOOKUP($D757&amp;"",'GM3'!$G$2:$H$20,2,0)),"",VLOOKUP($D757&amp;"",'GM3'!$G$2:$H$20,2,0))</f>
        <v/>
      </c>
      <c r="H757" s="21" t="str">
        <f>IF(ISNA(IF((VLOOKUP($D757,'SN1'!$E$2:$F$46,2,0))=1,1,0)),"",VLOOKUP($D757,'SN1'!$E$2:$F$46,2,0))</f>
        <v/>
      </c>
      <c r="I757" s="24" t="str">
        <f>IF(ISNA(IF((VLOOKUP($D757,'SN2'!$E$2:$F$51,2,0))=1,1,0)),"",VLOOKUP($D757,'SN2'!$E$2:$F$51,2,0))</f>
        <v/>
      </c>
      <c r="J757" s="24" t="str">
        <f>IF(ISNA(IF((VLOOKUP($D757,'SN3'!$E$2:$F$43,2,0))=1,2,0)),"",VLOOKUP($D757,'SN3'!$E$2:$F$43,2,0))</f>
        <v/>
      </c>
      <c r="K757" s="24" t="str">
        <f>IF(ISNA(IF((VLOOKUP($D757,'SN4'!$E$2:$F$37,2,0))=1,1,0)),"",VLOOKUP($D757,'SN4'!$E$2:$F$37,2,0))</f>
        <v/>
      </c>
      <c r="L757" s="21" t="str">
        <f>IF(ISNA(IF((VLOOKUP($D757,'GN1'!$F$2:$G$47,2,0))=1,1,0)),"",VLOOKUP($D757,'GN1'!$F$2:$G$47,2,0))</f>
        <v/>
      </c>
      <c r="M757" s="27" t="str">
        <f>IF(ISNA(IF((VLOOKUP($D757,'GN2'!$E$2:$F$37,2,0))=1,1,0)),"",VLOOKUP($D757,'GN2'!$E$2:$F$37,2,0))</f>
        <v/>
      </c>
      <c r="N757" s="27" t="str">
        <f>IF(ISNA(IF((VLOOKUP($D757,'GN3'!$E$2:$F$61,2,0))=1,1,0)),"",VLOOKUP($D757,'GN3'!$E$2:$F$61,2,0))</f>
        <v/>
      </c>
      <c r="O757" s="29" t="str">
        <f>IF(ISNA(IF((VLOOKUP($D757,'GN4'!$E$3:$F$38,2,0))=1,1,0)),"",VLOOKUP($D757,'GN4'!$E$3:$F$38,2,0))</f>
        <v/>
      </c>
      <c r="P757" s="27"/>
      <c r="Q757" s="27"/>
      <c r="R757" s="27"/>
      <c r="S757" s="27"/>
      <c r="T757" s="27"/>
      <c r="U757" s="27"/>
      <c r="V757" s="27" t="str">
        <f>IF(ISNA(IF((VLOOKUP($D757,Chilicookoff!$C$2:$E$37,3,0))=1,1,0)),"",VLOOKUP($D757,Chilicookoff!$C$2:$E$37,3,0))</f>
        <v/>
      </c>
      <c r="W757" s="29" t="str">
        <f>IF(ISNA(VLOOKUP($D757&amp;"",'Advisory Week'!$D$2:$E$32,2,0)),"",VLOOKUP($D757&amp;"",'Advisory Week'!$D$2:$E$32,2,0))</f>
        <v/>
      </c>
      <c r="X757" s="27"/>
      <c r="Y757" s="29" t="str">
        <f>IF(ISNA(IF((VLOOKUP($D757,'B-A-B'!$E$2:$F$70,2,0))=1,1,0)),"",VLOOKUP($D757,'B-A-B'!$E$2:$F$70,2,0))</f>
        <v/>
      </c>
      <c r="Z757" s="27"/>
      <c r="AA757" s="27"/>
      <c r="AB757" s="27" t="str">
        <f t="shared" si="0"/>
        <v/>
      </c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</row>
    <row r="758" spans="1:44" ht="15">
      <c r="A758" s="21">
        <f>Membership!$A762</f>
        <v>0</v>
      </c>
      <c r="B758" s="21">
        <f>Membership!$B762</f>
        <v>0</v>
      </c>
      <c r="C758" s="27">
        <f>Membership!$C762</f>
        <v>0</v>
      </c>
      <c r="D758" s="24">
        <f>Membership!$D762</f>
        <v>0</v>
      </c>
      <c r="E758" s="27" t="str">
        <f>IF(ISNA(VLOOKUP($D758&amp;"",'GM1'!$G$2:$H$64,2,0)),"",VLOOKUP($D758&amp;"",'GM1'!$G$2:$H$64,2,0))</f>
        <v/>
      </c>
      <c r="F758" s="24" t="str">
        <f>IF(ISNA(VLOOKUP($D758&amp;"",'GM2'!$G$2:$H$64,2,0)),"",VLOOKUP($D758&amp;"",'GM2'!$G$2:$H$64,2,0))</f>
        <v/>
      </c>
      <c r="G758" s="28" t="str">
        <f>IF(ISNA(VLOOKUP($D758&amp;"",'GM3'!$G$2:$H$20,2,0)),"",VLOOKUP($D758&amp;"",'GM3'!$G$2:$H$20,2,0))</f>
        <v/>
      </c>
      <c r="H758" s="21" t="str">
        <f>IF(ISNA(IF((VLOOKUP($D758,'SN1'!$E$2:$F$46,2,0))=1,1,0)),"",VLOOKUP($D758,'SN1'!$E$2:$F$46,2,0))</f>
        <v/>
      </c>
      <c r="I758" s="24" t="str">
        <f>IF(ISNA(IF((VLOOKUP($D758,'SN2'!$E$2:$F$51,2,0))=1,1,0)),"",VLOOKUP($D758,'SN2'!$E$2:$F$51,2,0))</f>
        <v/>
      </c>
      <c r="J758" s="24" t="str">
        <f>IF(ISNA(IF((VLOOKUP($D758,'SN3'!$E$2:$F$43,2,0))=1,2,0)),"",VLOOKUP($D758,'SN3'!$E$2:$F$43,2,0))</f>
        <v/>
      </c>
      <c r="K758" s="24" t="str">
        <f>IF(ISNA(IF((VLOOKUP($D758,'SN4'!$E$2:$F$37,2,0))=1,1,0)),"",VLOOKUP($D758,'SN4'!$E$2:$F$37,2,0))</f>
        <v/>
      </c>
      <c r="L758" s="21" t="str">
        <f>IF(ISNA(IF((VLOOKUP($D758,'GN1'!$F$2:$G$47,2,0))=1,1,0)),"",VLOOKUP($D758,'GN1'!$F$2:$G$47,2,0))</f>
        <v/>
      </c>
      <c r="M758" s="27" t="str">
        <f>IF(ISNA(IF((VLOOKUP($D758,'GN2'!$E$2:$F$37,2,0))=1,1,0)),"",VLOOKUP($D758,'GN2'!$E$2:$F$37,2,0))</f>
        <v/>
      </c>
      <c r="N758" s="27" t="str">
        <f>IF(ISNA(IF((VLOOKUP($D758,'GN3'!$E$2:$F$61,2,0))=1,1,0)),"",VLOOKUP($D758,'GN3'!$E$2:$F$61,2,0))</f>
        <v/>
      </c>
      <c r="O758" s="29" t="str">
        <f>IF(ISNA(IF((VLOOKUP($D758,'GN4'!$E$3:$F$38,2,0))=1,1,0)),"",VLOOKUP($D758,'GN4'!$E$3:$F$38,2,0))</f>
        <v/>
      </c>
      <c r="P758" s="27"/>
      <c r="Q758" s="27"/>
      <c r="R758" s="27"/>
      <c r="S758" s="27"/>
      <c r="T758" s="27"/>
      <c r="U758" s="27"/>
      <c r="V758" s="27" t="str">
        <f>IF(ISNA(IF((VLOOKUP($D758,Chilicookoff!$C$2:$E$37,3,0))=1,1,0)),"",VLOOKUP($D758,Chilicookoff!$C$2:$E$37,3,0))</f>
        <v/>
      </c>
      <c r="W758" s="29" t="str">
        <f>IF(ISNA(VLOOKUP($D758&amp;"",'Advisory Week'!$D$2:$E$32,2,0)),"",VLOOKUP($D758&amp;"",'Advisory Week'!$D$2:$E$32,2,0))</f>
        <v/>
      </c>
      <c r="X758" s="27"/>
      <c r="Y758" s="29" t="str">
        <f>IF(ISNA(IF((VLOOKUP($D758,'B-A-B'!$E$2:$F$70,2,0))=1,1,0)),"",VLOOKUP($D758,'B-A-B'!$E$2:$F$70,2,0))</f>
        <v/>
      </c>
      <c r="Z758" s="27"/>
      <c r="AA758" s="27"/>
      <c r="AB758" s="27" t="str">
        <f t="shared" si="0"/>
        <v/>
      </c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</row>
    <row r="759" spans="1:44" ht="15">
      <c r="A759" s="21">
        <f>Membership!$A763</f>
        <v>0</v>
      </c>
      <c r="B759" s="21">
        <f>Membership!$B763</f>
        <v>0</v>
      </c>
      <c r="C759" s="27">
        <f>Membership!$C763</f>
        <v>0</v>
      </c>
      <c r="D759" s="24">
        <f>Membership!$D763</f>
        <v>0</v>
      </c>
      <c r="E759" s="27" t="str">
        <f>IF(ISNA(VLOOKUP($D759&amp;"",'GM1'!$G$2:$H$64,2,0)),"",VLOOKUP($D759&amp;"",'GM1'!$G$2:$H$64,2,0))</f>
        <v/>
      </c>
      <c r="F759" s="24" t="str">
        <f>IF(ISNA(VLOOKUP($D759&amp;"",'GM2'!$G$2:$H$64,2,0)),"",VLOOKUP($D759&amp;"",'GM2'!$G$2:$H$64,2,0))</f>
        <v/>
      </c>
      <c r="G759" s="28" t="str">
        <f>IF(ISNA(VLOOKUP($D759&amp;"",'GM3'!$G$2:$H$20,2,0)),"",VLOOKUP($D759&amp;"",'GM3'!$G$2:$H$20,2,0))</f>
        <v/>
      </c>
      <c r="H759" s="21" t="str">
        <f>IF(ISNA(IF((VLOOKUP($D759,'SN1'!$E$2:$F$46,2,0))=1,1,0)),"",VLOOKUP($D759,'SN1'!$E$2:$F$46,2,0))</f>
        <v/>
      </c>
      <c r="I759" s="24" t="str">
        <f>IF(ISNA(IF((VLOOKUP($D759,'SN2'!$E$2:$F$51,2,0))=1,1,0)),"",VLOOKUP($D759,'SN2'!$E$2:$F$51,2,0))</f>
        <v/>
      </c>
      <c r="J759" s="24" t="str">
        <f>IF(ISNA(IF((VLOOKUP($D759,'SN3'!$E$2:$F$43,2,0))=1,2,0)),"",VLOOKUP($D759,'SN3'!$E$2:$F$43,2,0))</f>
        <v/>
      </c>
      <c r="K759" s="24" t="str">
        <f>IF(ISNA(IF((VLOOKUP($D759,'SN4'!$E$2:$F$37,2,0))=1,1,0)),"",VLOOKUP($D759,'SN4'!$E$2:$F$37,2,0))</f>
        <v/>
      </c>
      <c r="L759" s="21" t="str">
        <f>IF(ISNA(IF((VLOOKUP($D759,'GN1'!$F$2:$G$47,2,0))=1,1,0)),"",VLOOKUP($D759,'GN1'!$F$2:$G$47,2,0))</f>
        <v/>
      </c>
      <c r="M759" s="27" t="str">
        <f>IF(ISNA(IF((VLOOKUP($D759,'GN2'!$E$2:$F$37,2,0))=1,1,0)),"",VLOOKUP($D759,'GN2'!$E$2:$F$37,2,0))</f>
        <v/>
      </c>
      <c r="N759" s="27" t="str">
        <f>IF(ISNA(IF((VLOOKUP($D759,'GN3'!$E$2:$F$61,2,0))=1,1,0)),"",VLOOKUP($D759,'GN3'!$E$2:$F$61,2,0))</f>
        <v/>
      </c>
      <c r="O759" s="29" t="str">
        <f>IF(ISNA(IF((VLOOKUP($D759,'GN4'!$E$3:$F$38,2,0))=1,1,0)),"",VLOOKUP($D759,'GN4'!$E$3:$F$38,2,0))</f>
        <v/>
      </c>
      <c r="P759" s="27"/>
      <c r="Q759" s="27"/>
      <c r="R759" s="27"/>
      <c r="S759" s="27"/>
      <c r="T759" s="27"/>
      <c r="U759" s="27"/>
      <c r="V759" s="27" t="str">
        <f>IF(ISNA(IF((VLOOKUP($D759,Chilicookoff!$C$2:$E$37,3,0))=1,1,0)),"",VLOOKUP($D759,Chilicookoff!$C$2:$E$37,3,0))</f>
        <v/>
      </c>
      <c r="W759" s="29" t="str">
        <f>IF(ISNA(VLOOKUP($D759&amp;"",'Advisory Week'!$D$2:$E$32,2,0)),"",VLOOKUP($D759&amp;"",'Advisory Week'!$D$2:$E$32,2,0))</f>
        <v/>
      </c>
      <c r="X759" s="27"/>
      <c r="Y759" s="29" t="str">
        <f>IF(ISNA(IF((VLOOKUP($D759,'B-A-B'!$E$2:$F$70,2,0))=1,1,0)),"",VLOOKUP($D759,'B-A-B'!$E$2:$F$70,2,0))</f>
        <v/>
      </c>
      <c r="Z759" s="27"/>
      <c r="AA759" s="27"/>
      <c r="AB759" s="27" t="str">
        <f t="shared" si="0"/>
        <v/>
      </c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</row>
    <row r="760" spans="1:44" ht="15">
      <c r="A760" s="21">
        <f>Membership!$A764</f>
        <v>0</v>
      </c>
      <c r="B760" s="21">
        <f>Membership!$B764</f>
        <v>0</v>
      </c>
      <c r="C760" s="27">
        <f>Membership!$C764</f>
        <v>0</v>
      </c>
      <c r="D760" s="24">
        <f>Membership!$D764</f>
        <v>0</v>
      </c>
      <c r="E760" s="27" t="str">
        <f>IF(ISNA(VLOOKUP($D760&amp;"",'GM1'!$G$2:$H$64,2,0)),"",VLOOKUP($D760&amp;"",'GM1'!$G$2:$H$64,2,0))</f>
        <v/>
      </c>
      <c r="F760" s="24" t="str">
        <f>IF(ISNA(VLOOKUP($D760&amp;"",'GM2'!$G$2:$H$64,2,0)),"",VLOOKUP($D760&amp;"",'GM2'!$G$2:$H$64,2,0))</f>
        <v/>
      </c>
      <c r="G760" s="28" t="str">
        <f>IF(ISNA(VLOOKUP($D760&amp;"",'GM3'!$G$2:$H$20,2,0)),"",VLOOKUP($D760&amp;"",'GM3'!$G$2:$H$20,2,0))</f>
        <v/>
      </c>
      <c r="H760" s="21" t="str">
        <f>IF(ISNA(IF((VLOOKUP($D760,'SN1'!$E$2:$F$46,2,0))=1,1,0)),"",VLOOKUP($D760,'SN1'!$E$2:$F$46,2,0))</f>
        <v/>
      </c>
      <c r="I760" s="24" t="str">
        <f>IF(ISNA(IF((VLOOKUP($D760,'SN2'!$E$2:$F$51,2,0))=1,1,0)),"",VLOOKUP($D760,'SN2'!$E$2:$F$51,2,0))</f>
        <v/>
      </c>
      <c r="J760" s="24" t="str">
        <f>IF(ISNA(IF((VLOOKUP($D760,'SN3'!$E$2:$F$43,2,0))=1,2,0)),"",VLOOKUP($D760,'SN3'!$E$2:$F$43,2,0))</f>
        <v/>
      </c>
      <c r="K760" s="24" t="str">
        <f>IF(ISNA(IF((VLOOKUP($D760,'SN4'!$E$2:$F$37,2,0))=1,1,0)),"",VLOOKUP($D760,'SN4'!$E$2:$F$37,2,0))</f>
        <v/>
      </c>
      <c r="L760" s="21" t="str">
        <f>IF(ISNA(IF((VLOOKUP($D760,'GN1'!$F$2:$G$47,2,0))=1,1,0)),"",VLOOKUP($D760,'GN1'!$F$2:$G$47,2,0))</f>
        <v/>
      </c>
      <c r="M760" s="27" t="str">
        <f>IF(ISNA(IF((VLOOKUP($D760,'GN2'!$E$2:$F$37,2,0))=1,1,0)),"",VLOOKUP($D760,'GN2'!$E$2:$F$37,2,0))</f>
        <v/>
      </c>
      <c r="N760" s="27" t="str">
        <f>IF(ISNA(IF((VLOOKUP($D760,'GN3'!$E$2:$F$61,2,0))=1,1,0)),"",VLOOKUP($D760,'GN3'!$E$2:$F$61,2,0))</f>
        <v/>
      </c>
      <c r="O760" s="29" t="str">
        <f>IF(ISNA(IF((VLOOKUP($D760,'GN4'!$E$3:$F$38,2,0))=1,1,0)),"",VLOOKUP($D760,'GN4'!$E$3:$F$38,2,0))</f>
        <v/>
      </c>
      <c r="P760" s="27"/>
      <c r="Q760" s="27"/>
      <c r="R760" s="27"/>
      <c r="S760" s="27"/>
      <c r="T760" s="27"/>
      <c r="U760" s="27"/>
      <c r="V760" s="27" t="str">
        <f>IF(ISNA(IF((VLOOKUP($D760,Chilicookoff!$C$2:$E$37,3,0))=1,1,0)),"",VLOOKUP($D760,Chilicookoff!$C$2:$E$37,3,0))</f>
        <v/>
      </c>
      <c r="W760" s="29" t="str">
        <f>IF(ISNA(VLOOKUP($D760&amp;"",'Advisory Week'!$D$2:$E$32,2,0)),"",VLOOKUP($D760&amp;"",'Advisory Week'!$D$2:$E$32,2,0))</f>
        <v/>
      </c>
      <c r="X760" s="27"/>
      <c r="Y760" s="29" t="str">
        <f>IF(ISNA(IF((VLOOKUP($D760,'B-A-B'!$E$2:$F$70,2,0))=1,1,0)),"",VLOOKUP($D760,'B-A-B'!$E$2:$F$70,2,0))</f>
        <v/>
      </c>
      <c r="Z760" s="27"/>
      <c r="AA760" s="27"/>
      <c r="AB760" s="27" t="str">
        <f t="shared" si="0"/>
        <v/>
      </c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</row>
    <row r="761" spans="1:44" ht="15">
      <c r="A761" s="21">
        <f>Membership!$A765</f>
        <v>0</v>
      </c>
      <c r="B761" s="21">
        <f>Membership!$B765</f>
        <v>0</v>
      </c>
      <c r="C761" s="27">
        <f>Membership!$C765</f>
        <v>0</v>
      </c>
      <c r="D761" s="24">
        <f>Membership!$D765</f>
        <v>0</v>
      </c>
      <c r="E761" s="27" t="str">
        <f>IF(ISNA(VLOOKUP($D761&amp;"",'GM1'!$G$2:$H$64,2,0)),"",VLOOKUP($D761&amp;"",'GM1'!$G$2:$H$64,2,0))</f>
        <v/>
      </c>
      <c r="F761" s="24" t="str">
        <f>IF(ISNA(VLOOKUP($D761&amp;"",'GM2'!$G$2:$H$64,2,0)),"",VLOOKUP($D761&amp;"",'GM2'!$G$2:$H$64,2,0))</f>
        <v/>
      </c>
      <c r="G761" s="28" t="str">
        <f>IF(ISNA(VLOOKUP($D761&amp;"",'GM3'!$G$2:$H$20,2,0)),"",VLOOKUP($D761&amp;"",'GM3'!$G$2:$H$20,2,0))</f>
        <v/>
      </c>
      <c r="H761" s="21" t="str">
        <f>IF(ISNA(IF((VLOOKUP($D761,'SN1'!$E$2:$F$46,2,0))=1,1,0)),"",VLOOKUP($D761,'SN1'!$E$2:$F$46,2,0))</f>
        <v/>
      </c>
      <c r="I761" s="24" t="str">
        <f>IF(ISNA(IF((VLOOKUP($D761,'SN2'!$E$2:$F$51,2,0))=1,1,0)),"",VLOOKUP($D761,'SN2'!$E$2:$F$51,2,0))</f>
        <v/>
      </c>
      <c r="J761" s="24" t="str">
        <f>IF(ISNA(IF((VLOOKUP($D761,'SN3'!$E$2:$F$43,2,0))=1,2,0)),"",VLOOKUP($D761,'SN3'!$E$2:$F$43,2,0))</f>
        <v/>
      </c>
      <c r="K761" s="24" t="str">
        <f>IF(ISNA(IF((VLOOKUP($D761,'SN4'!$E$2:$F$37,2,0))=1,1,0)),"",VLOOKUP($D761,'SN4'!$E$2:$F$37,2,0))</f>
        <v/>
      </c>
      <c r="L761" s="21" t="str">
        <f>IF(ISNA(IF((VLOOKUP($D761,'GN1'!$F$2:$G$47,2,0))=1,1,0)),"",VLOOKUP($D761,'GN1'!$F$2:$G$47,2,0))</f>
        <v/>
      </c>
      <c r="M761" s="27" t="str">
        <f>IF(ISNA(IF((VLOOKUP($D761,'GN2'!$E$2:$F$37,2,0))=1,1,0)),"",VLOOKUP($D761,'GN2'!$E$2:$F$37,2,0))</f>
        <v/>
      </c>
      <c r="N761" s="27" t="str">
        <f>IF(ISNA(IF((VLOOKUP($D761,'GN3'!$E$2:$F$61,2,0))=1,1,0)),"",VLOOKUP($D761,'GN3'!$E$2:$F$61,2,0))</f>
        <v/>
      </c>
      <c r="O761" s="29" t="str">
        <f>IF(ISNA(IF((VLOOKUP($D761,'GN4'!$E$3:$F$38,2,0))=1,1,0)),"",VLOOKUP($D761,'GN4'!$E$3:$F$38,2,0))</f>
        <v/>
      </c>
      <c r="P761" s="27"/>
      <c r="Q761" s="27"/>
      <c r="R761" s="27"/>
      <c r="S761" s="27"/>
      <c r="T761" s="27"/>
      <c r="U761" s="27"/>
      <c r="V761" s="27" t="str">
        <f>IF(ISNA(IF((VLOOKUP($D761,Chilicookoff!$C$2:$E$37,3,0))=1,1,0)),"",VLOOKUP($D761,Chilicookoff!$C$2:$E$37,3,0))</f>
        <v/>
      </c>
      <c r="W761" s="29" t="str">
        <f>IF(ISNA(VLOOKUP($D761&amp;"",'Advisory Week'!$D$2:$E$32,2,0)),"",VLOOKUP($D761&amp;"",'Advisory Week'!$D$2:$E$32,2,0))</f>
        <v/>
      </c>
      <c r="X761" s="27"/>
      <c r="Y761" s="29" t="str">
        <f>IF(ISNA(IF((VLOOKUP($D761,'B-A-B'!$E$2:$F$70,2,0))=1,1,0)),"",VLOOKUP($D761,'B-A-B'!$E$2:$F$70,2,0))</f>
        <v/>
      </c>
      <c r="Z761" s="27"/>
      <c r="AA761" s="27"/>
      <c r="AB761" s="27" t="str">
        <f t="shared" si="0"/>
        <v/>
      </c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</row>
    <row r="762" spans="1:44" ht="15">
      <c r="A762" s="21">
        <f>Membership!$A766</f>
        <v>0</v>
      </c>
      <c r="B762" s="21">
        <f>Membership!$B766</f>
        <v>0</v>
      </c>
      <c r="C762" s="27">
        <f>Membership!$C766</f>
        <v>0</v>
      </c>
      <c r="D762" s="24">
        <f>Membership!$D766</f>
        <v>0</v>
      </c>
      <c r="E762" s="27" t="str">
        <f>IF(ISNA(VLOOKUP($D762&amp;"",'GM1'!$G$2:$H$64,2,0)),"",VLOOKUP($D762&amp;"",'GM1'!$G$2:$H$64,2,0))</f>
        <v/>
      </c>
      <c r="F762" s="24" t="str">
        <f>IF(ISNA(VLOOKUP($D762&amp;"",'GM2'!$G$2:$H$64,2,0)),"",VLOOKUP($D762&amp;"",'GM2'!$G$2:$H$64,2,0))</f>
        <v/>
      </c>
      <c r="G762" s="28" t="str">
        <f>IF(ISNA(VLOOKUP($D762&amp;"",'GM3'!$G$2:$H$20,2,0)),"",VLOOKUP($D762&amp;"",'GM3'!$G$2:$H$20,2,0))</f>
        <v/>
      </c>
      <c r="H762" s="21" t="str">
        <f>IF(ISNA(IF((VLOOKUP($D762,'SN1'!$E$2:$F$46,2,0))=1,1,0)),"",VLOOKUP($D762,'SN1'!$E$2:$F$46,2,0))</f>
        <v/>
      </c>
      <c r="I762" s="24" t="str">
        <f>IF(ISNA(IF((VLOOKUP($D762,'SN2'!$E$2:$F$51,2,0))=1,1,0)),"",VLOOKUP($D762,'SN2'!$E$2:$F$51,2,0))</f>
        <v/>
      </c>
      <c r="J762" s="24" t="str">
        <f>IF(ISNA(IF((VLOOKUP($D762,'SN3'!$E$2:$F$43,2,0))=1,2,0)),"",VLOOKUP($D762,'SN3'!$E$2:$F$43,2,0))</f>
        <v/>
      </c>
      <c r="K762" s="24" t="str">
        <f>IF(ISNA(IF((VLOOKUP($D762,'SN4'!$E$2:$F$37,2,0))=1,1,0)),"",VLOOKUP($D762,'SN4'!$E$2:$F$37,2,0))</f>
        <v/>
      </c>
      <c r="L762" s="21" t="str">
        <f>IF(ISNA(IF((VLOOKUP($D762,'GN1'!$F$2:$G$47,2,0))=1,1,0)),"",VLOOKUP($D762,'GN1'!$F$2:$G$47,2,0))</f>
        <v/>
      </c>
      <c r="M762" s="27" t="str">
        <f>IF(ISNA(IF((VLOOKUP($D762,'GN2'!$E$2:$F$37,2,0))=1,1,0)),"",VLOOKUP($D762,'GN2'!$E$2:$F$37,2,0))</f>
        <v/>
      </c>
      <c r="N762" s="27" t="str">
        <f>IF(ISNA(IF((VLOOKUP($D762,'GN3'!$E$2:$F$61,2,0))=1,1,0)),"",VLOOKUP($D762,'GN3'!$E$2:$F$61,2,0))</f>
        <v/>
      </c>
      <c r="O762" s="29" t="str">
        <f>IF(ISNA(IF((VLOOKUP($D762,'GN4'!$E$3:$F$38,2,0))=1,1,0)),"",VLOOKUP($D762,'GN4'!$E$3:$F$38,2,0))</f>
        <v/>
      </c>
      <c r="P762" s="27"/>
      <c r="Q762" s="27"/>
      <c r="R762" s="27"/>
      <c r="S762" s="27"/>
      <c r="T762" s="27"/>
      <c r="U762" s="27"/>
      <c r="V762" s="27" t="str">
        <f>IF(ISNA(IF((VLOOKUP($D762,Chilicookoff!$C$2:$E$37,3,0))=1,1,0)),"",VLOOKUP($D762,Chilicookoff!$C$2:$E$37,3,0))</f>
        <v/>
      </c>
      <c r="W762" s="29" t="str">
        <f>IF(ISNA(VLOOKUP($D762&amp;"",'Advisory Week'!$D$2:$E$32,2,0)),"",VLOOKUP($D762&amp;"",'Advisory Week'!$D$2:$E$32,2,0))</f>
        <v/>
      </c>
      <c r="X762" s="27"/>
      <c r="Y762" s="29" t="str">
        <f>IF(ISNA(IF((VLOOKUP($D762,'B-A-B'!$E$2:$F$70,2,0))=1,1,0)),"",VLOOKUP($D762,'B-A-B'!$E$2:$F$70,2,0))</f>
        <v/>
      </c>
      <c r="Z762" s="27"/>
      <c r="AA762" s="27"/>
      <c r="AB762" s="27" t="str">
        <f t="shared" si="0"/>
        <v/>
      </c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</row>
    <row r="763" spans="1:44" ht="15">
      <c r="A763" s="21">
        <f>Membership!$A767</f>
        <v>0</v>
      </c>
      <c r="B763" s="21">
        <f>Membership!$B767</f>
        <v>0</v>
      </c>
      <c r="C763" s="27">
        <f>Membership!$C767</f>
        <v>0</v>
      </c>
      <c r="D763" s="24">
        <f>Membership!$D767</f>
        <v>0</v>
      </c>
      <c r="E763" s="27" t="str">
        <f>IF(ISNA(VLOOKUP($D763&amp;"",'GM1'!$G$2:$H$64,2,0)),"",VLOOKUP($D763&amp;"",'GM1'!$G$2:$H$64,2,0))</f>
        <v/>
      </c>
      <c r="F763" s="24" t="str">
        <f>IF(ISNA(VLOOKUP($D763&amp;"",'GM2'!$G$2:$H$64,2,0)),"",VLOOKUP($D763&amp;"",'GM2'!$G$2:$H$64,2,0))</f>
        <v/>
      </c>
      <c r="G763" s="28" t="str">
        <f>IF(ISNA(VLOOKUP($D763&amp;"",'GM3'!$G$2:$H$20,2,0)),"",VLOOKUP($D763&amp;"",'GM3'!$G$2:$H$20,2,0))</f>
        <v/>
      </c>
      <c r="H763" s="21" t="str">
        <f>IF(ISNA(IF((VLOOKUP($D763,'SN1'!$E$2:$F$46,2,0))=1,1,0)),"",VLOOKUP($D763,'SN1'!$E$2:$F$46,2,0))</f>
        <v/>
      </c>
      <c r="I763" s="24" t="str">
        <f>IF(ISNA(IF((VLOOKUP($D763,'SN2'!$E$2:$F$51,2,0))=1,1,0)),"",VLOOKUP($D763,'SN2'!$E$2:$F$51,2,0))</f>
        <v/>
      </c>
      <c r="J763" s="24" t="str">
        <f>IF(ISNA(IF((VLOOKUP($D763,'SN3'!$E$2:$F$43,2,0))=1,2,0)),"",VLOOKUP($D763,'SN3'!$E$2:$F$43,2,0))</f>
        <v/>
      </c>
      <c r="K763" s="24" t="str">
        <f>IF(ISNA(IF((VLOOKUP($D763,'SN4'!$E$2:$F$37,2,0))=1,1,0)),"",VLOOKUP($D763,'SN4'!$E$2:$F$37,2,0))</f>
        <v/>
      </c>
      <c r="L763" s="21" t="str">
        <f>IF(ISNA(IF((VLOOKUP($D763,'GN1'!$F$2:$G$47,2,0))=1,1,0)),"",VLOOKUP($D763,'GN1'!$F$2:$G$47,2,0))</f>
        <v/>
      </c>
      <c r="M763" s="27" t="str">
        <f>IF(ISNA(IF((VLOOKUP($D763,'GN2'!$E$2:$F$37,2,0))=1,1,0)),"",VLOOKUP($D763,'GN2'!$E$2:$F$37,2,0))</f>
        <v/>
      </c>
      <c r="N763" s="27" t="str">
        <f>IF(ISNA(IF((VLOOKUP($D763,'GN3'!$E$2:$F$61,2,0))=1,1,0)),"",VLOOKUP($D763,'GN3'!$E$2:$F$61,2,0))</f>
        <v/>
      </c>
      <c r="O763" s="29" t="str">
        <f>IF(ISNA(IF((VLOOKUP($D763,'GN4'!$E$3:$F$38,2,0))=1,1,0)),"",VLOOKUP($D763,'GN4'!$E$3:$F$38,2,0))</f>
        <v/>
      </c>
      <c r="P763" s="27"/>
      <c r="Q763" s="27"/>
      <c r="R763" s="27"/>
      <c r="S763" s="27"/>
      <c r="T763" s="27"/>
      <c r="U763" s="27"/>
      <c r="V763" s="27" t="str">
        <f>IF(ISNA(IF((VLOOKUP($D763,Chilicookoff!$C$2:$E$37,3,0))=1,1,0)),"",VLOOKUP($D763,Chilicookoff!$C$2:$E$37,3,0))</f>
        <v/>
      </c>
      <c r="W763" s="29" t="str">
        <f>IF(ISNA(VLOOKUP($D763&amp;"",'Advisory Week'!$D$2:$E$32,2,0)),"",VLOOKUP($D763&amp;"",'Advisory Week'!$D$2:$E$32,2,0))</f>
        <v/>
      </c>
      <c r="X763" s="27"/>
      <c r="Y763" s="29" t="str">
        <f>IF(ISNA(IF((VLOOKUP($D763,'B-A-B'!$E$2:$F$70,2,0))=1,1,0)),"",VLOOKUP($D763,'B-A-B'!$E$2:$F$70,2,0))</f>
        <v/>
      </c>
      <c r="Z763" s="27"/>
      <c r="AA763" s="27"/>
      <c r="AB763" s="27" t="str">
        <f t="shared" si="0"/>
        <v/>
      </c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</row>
    <row r="764" spans="1:44" ht="15">
      <c r="A764" s="21">
        <f>Membership!$A768</f>
        <v>0</v>
      </c>
      <c r="B764" s="21">
        <f>Membership!$B768</f>
        <v>0</v>
      </c>
      <c r="C764" s="27">
        <f>Membership!$C768</f>
        <v>0</v>
      </c>
      <c r="D764" s="24">
        <f>Membership!$D768</f>
        <v>0</v>
      </c>
      <c r="E764" s="27" t="str">
        <f>IF(ISNA(VLOOKUP($D764&amp;"",'GM1'!$G$2:$H$64,2,0)),"",VLOOKUP($D764&amp;"",'GM1'!$G$2:$H$64,2,0))</f>
        <v/>
      </c>
      <c r="F764" s="24" t="str">
        <f>IF(ISNA(VLOOKUP($D764&amp;"",'GM2'!$G$2:$H$64,2,0)),"",VLOOKUP($D764&amp;"",'GM2'!$G$2:$H$64,2,0))</f>
        <v/>
      </c>
      <c r="G764" s="28" t="str">
        <f>IF(ISNA(VLOOKUP($D764&amp;"",'GM3'!$G$2:$H$20,2,0)),"",VLOOKUP($D764&amp;"",'GM3'!$G$2:$H$20,2,0))</f>
        <v/>
      </c>
      <c r="H764" s="21" t="str">
        <f>IF(ISNA(IF((VLOOKUP($D764,'SN1'!$E$2:$F$46,2,0))=1,1,0)),"",VLOOKUP($D764,'SN1'!$E$2:$F$46,2,0))</f>
        <v/>
      </c>
      <c r="I764" s="24" t="str">
        <f>IF(ISNA(IF((VLOOKUP($D764,'SN2'!$E$2:$F$51,2,0))=1,1,0)),"",VLOOKUP($D764,'SN2'!$E$2:$F$51,2,0))</f>
        <v/>
      </c>
      <c r="J764" s="24" t="str">
        <f>IF(ISNA(IF((VLOOKUP($D764,'SN3'!$E$2:$F$43,2,0))=1,2,0)),"",VLOOKUP($D764,'SN3'!$E$2:$F$43,2,0))</f>
        <v/>
      </c>
      <c r="K764" s="24" t="str">
        <f>IF(ISNA(IF((VLOOKUP($D764,'SN4'!$E$2:$F$37,2,0))=1,1,0)),"",VLOOKUP($D764,'SN4'!$E$2:$F$37,2,0))</f>
        <v/>
      </c>
      <c r="L764" s="21" t="str">
        <f>IF(ISNA(IF((VLOOKUP($D764,'GN1'!$F$2:$G$47,2,0))=1,1,0)),"",VLOOKUP($D764,'GN1'!$F$2:$G$47,2,0))</f>
        <v/>
      </c>
      <c r="M764" s="27" t="str">
        <f>IF(ISNA(IF((VLOOKUP($D764,'GN2'!$E$2:$F$37,2,0))=1,1,0)),"",VLOOKUP($D764,'GN2'!$E$2:$F$37,2,0))</f>
        <v/>
      </c>
      <c r="N764" s="27" t="str">
        <f>IF(ISNA(IF((VLOOKUP($D764,'GN3'!$E$2:$F$61,2,0))=1,1,0)),"",VLOOKUP($D764,'GN3'!$E$2:$F$61,2,0))</f>
        <v/>
      </c>
      <c r="O764" s="29" t="str">
        <f>IF(ISNA(IF((VLOOKUP($D764,'GN4'!$E$3:$F$38,2,0))=1,1,0)),"",VLOOKUP($D764,'GN4'!$E$3:$F$38,2,0))</f>
        <v/>
      </c>
      <c r="P764" s="27"/>
      <c r="Q764" s="27"/>
      <c r="R764" s="27"/>
      <c r="S764" s="27"/>
      <c r="T764" s="27"/>
      <c r="U764" s="27"/>
      <c r="V764" s="27" t="str">
        <f>IF(ISNA(IF((VLOOKUP($D764,Chilicookoff!$C$2:$E$37,3,0))=1,1,0)),"",VLOOKUP($D764,Chilicookoff!$C$2:$E$37,3,0))</f>
        <v/>
      </c>
      <c r="W764" s="29" t="str">
        <f>IF(ISNA(VLOOKUP($D764&amp;"",'Advisory Week'!$D$2:$E$32,2,0)),"",VLOOKUP($D764&amp;"",'Advisory Week'!$D$2:$E$32,2,0))</f>
        <v/>
      </c>
      <c r="X764" s="27"/>
      <c r="Y764" s="29" t="str">
        <f>IF(ISNA(IF((VLOOKUP($D764,'B-A-B'!$E$2:$F$70,2,0))=1,1,0)),"",VLOOKUP($D764,'B-A-B'!$E$2:$F$70,2,0))</f>
        <v/>
      </c>
      <c r="Z764" s="27"/>
      <c r="AA764" s="27"/>
      <c r="AB764" s="27" t="str">
        <f t="shared" si="0"/>
        <v/>
      </c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</row>
    <row r="765" spans="1:44" ht="15">
      <c r="A765" s="21">
        <f>Membership!$A769</f>
        <v>0</v>
      </c>
      <c r="B765" s="21">
        <f>Membership!$B769</f>
        <v>0</v>
      </c>
      <c r="C765" s="27">
        <f>Membership!$C769</f>
        <v>0</v>
      </c>
      <c r="D765" s="24">
        <f>Membership!$D769</f>
        <v>0</v>
      </c>
      <c r="E765" s="27" t="str">
        <f>IF(ISNA(VLOOKUP($D765&amp;"",'GM1'!$G$2:$H$64,2,0)),"",VLOOKUP($D765&amp;"",'GM1'!$G$2:$H$64,2,0))</f>
        <v/>
      </c>
      <c r="F765" s="24" t="str">
        <f>IF(ISNA(VLOOKUP($D765&amp;"",'GM2'!$G$2:$H$64,2,0)),"",VLOOKUP($D765&amp;"",'GM2'!$G$2:$H$64,2,0))</f>
        <v/>
      </c>
      <c r="G765" s="28" t="str">
        <f>IF(ISNA(VLOOKUP($D765&amp;"",'GM3'!$G$2:$H$20,2,0)),"",VLOOKUP($D765&amp;"",'GM3'!$G$2:$H$20,2,0))</f>
        <v/>
      </c>
      <c r="H765" s="21" t="str">
        <f>IF(ISNA(IF((VLOOKUP($D765,'SN1'!$E$2:$F$46,2,0))=1,1,0)),"",VLOOKUP($D765,'SN1'!$E$2:$F$46,2,0))</f>
        <v/>
      </c>
      <c r="I765" s="24" t="str">
        <f>IF(ISNA(IF((VLOOKUP($D765,'SN2'!$E$2:$F$51,2,0))=1,1,0)),"",VLOOKUP($D765,'SN2'!$E$2:$F$51,2,0))</f>
        <v/>
      </c>
      <c r="J765" s="24" t="str">
        <f>IF(ISNA(IF((VLOOKUP($D765,'SN3'!$E$2:$F$43,2,0))=1,2,0)),"",VLOOKUP($D765,'SN3'!$E$2:$F$43,2,0))</f>
        <v/>
      </c>
      <c r="K765" s="24" t="str">
        <f>IF(ISNA(IF((VLOOKUP($D765,'SN4'!$E$2:$F$37,2,0))=1,1,0)),"",VLOOKUP($D765,'SN4'!$E$2:$F$37,2,0))</f>
        <v/>
      </c>
      <c r="L765" s="21" t="str">
        <f>IF(ISNA(IF((VLOOKUP($D765,'GN1'!$F$2:$G$47,2,0))=1,1,0)),"",VLOOKUP($D765,'GN1'!$F$2:$G$47,2,0))</f>
        <v/>
      </c>
      <c r="M765" s="27" t="str">
        <f>IF(ISNA(IF((VLOOKUP($D765,'GN2'!$E$2:$F$37,2,0))=1,1,0)),"",VLOOKUP($D765,'GN2'!$E$2:$F$37,2,0))</f>
        <v/>
      </c>
      <c r="N765" s="27" t="str">
        <f>IF(ISNA(IF((VLOOKUP($D765,'GN3'!$E$2:$F$61,2,0))=1,1,0)),"",VLOOKUP($D765,'GN3'!$E$2:$F$61,2,0))</f>
        <v/>
      </c>
      <c r="O765" s="29" t="str">
        <f>IF(ISNA(IF((VLOOKUP($D765,'GN4'!$E$3:$F$38,2,0))=1,1,0)),"",VLOOKUP($D765,'GN4'!$E$3:$F$38,2,0))</f>
        <v/>
      </c>
      <c r="P765" s="27"/>
      <c r="Q765" s="27"/>
      <c r="R765" s="27"/>
      <c r="S765" s="27"/>
      <c r="T765" s="27"/>
      <c r="U765" s="27"/>
      <c r="V765" s="27" t="str">
        <f>IF(ISNA(IF((VLOOKUP($D765,Chilicookoff!$C$2:$E$37,3,0))=1,1,0)),"",VLOOKUP($D765,Chilicookoff!$C$2:$E$37,3,0))</f>
        <v/>
      </c>
      <c r="W765" s="29" t="str">
        <f>IF(ISNA(VLOOKUP($D765&amp;"",'Advisory Week'!$D$2:$E$32,2,0)),"",VLOOKUP($D765&amp;"",'Advisory Week'!$D$2:$E$32,2,0))</f>
        <v/>
      </c>
      <c r="X765" s="27"/>
      <c r="Y765" s="29" t="str">
        <f>IF(ISNA(IF((VLOOKUP($D765,'B-A-B'!$E$2:$F$70,2,0))=1,1,0)),"",VLOOKUP($D765,'B-A-B'!$E$2:$F$70,2,0))</f>
        <v/>
      </c>
      <c r="Z765" s="27"/>
      <c r="AA765" s="27"/>
      <c r="AB765" s="27" t="str">
        <f t="shared" si="0"/>
        <v/>
      </c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</row>
    <row r="766" spans="1:44" ht="15">
      <c r="A766" s="21">
        <f>Membership!$A770</f>
        <v>0</v>
      </c>
      <c r="B766" s="21">
        <f>Membership!$B770</f>
        <v>0</v>
      </c>
      <c r="C766" s="27">
        <f>Membership!$C770</f>
        <v>0</v>
      </c>
      <c r="D766" s="24">
        <f>Membership!$D770</f>
        <v>0</v>
      </c>
      <c r="E766" s="27" t="str">
        <f>IF(ISNA(VLOOKUP($D766&amp;"",'GM1'!$G$2:$H$64,2,0)),"",VLOOKUP($D766&amp;"",'GM1'!$G$2:$H$64,2,0))</f>
        <v/>
      </c>
      <c r="F766" s="24" t="str">
        <f>IF(ISNA(VLOOKUP($D766&amp;"",'GM2'!$G$2:$H$64,2,0)),"",VLOOKUP($D766&amp;"",'GM2'!$G$2:$H$64,2,0))</f>
        <v/>
      </c>
      <c r="G766" s="28" t="str">
        <f>IF(ISNA(VLOOKUP($D766&amp;"",'GM3'!$G$2:$H$20,2,0)),"",VLOOKUP($D766&amp;"",'GM3'!$G$2:$H$20,2,0))</f>
        <v/>
      </c>
      <c r="H766" s="21" t="str">
        <f>IF(ISNA(IF((VLOOKUP($D766,'SN1'!$E$2:$F$46,2,0))=1,1,0)),"",VLOOKUP($D766,'SN1'!$E$2:$F$46,2,0))</f>
        <v/>
      </c>
      <c r="I766" s="24" t="str">
        <f>IF(ISNA(IF((VLOOKUP($D766,'SN2'!$E$2:$F$51,2,0))=1,1,0)),"",VLOOKUP($D766,'SN2'!$E$2:$F$51,2,0))</f>
        <v/>
      </c>
      <c r="J766" s="24" t="str">
        <f>IF(ISNA(IF((VLOOKUP($D766,'SN3'!$E$2:$F$43,2,0))=1,2,0)),"",VLOOKUP($D766,'SN3'!$E$2:$F$43,2,0))</f>
        <v/>
      </c>
      <c r="K766" s="24" t="str">
        <f>IF(ISNA(IF((VLOOKUP($D766,'SN4'!$E$2:$F$37,2,0))=1,1,0)),"",VLOOKUP($D766,'SN4'!$E$2:$F$37,2,0))</f>
        <v/>
      </c>
      <c r="L766" s="21" t="str">
        <f>IF(ISNA(IF((VLOOKUP($D766,'GN1'!$F$2:$G$47,2,0))=1,1,0)),"",VLOOKUP($D766,'GN1'!$F$2:$G$47,2,0))</f>
        <v/>
      </c>
      <c r="M766" s="27" t="str">
        <f>IF(ISNA(IF((VLOOKUP($D766,'GN2'!$E$2:$F$37,2,0))=1,1,0)),"",VLOOKUP($D766,'GN2'!$E$2:$F$37,2,0))</f>
        <v/>
      </c>
      <c r="N766" s="27" t="str">
        <f>IF(ISNA(IF((VLOOKUP($D766,'GN3'!$E$2:$F$61,2,0))=1,1,0)),"",VLOOKUP($D766,'GN3'!$E$2:$F$61,2,0))</f>
        <v/>
      </c>
      <c r="O766" s="29" t="str">
        <f>IF(ISNA(IF((VLOOKUP($D766,'GN4'!$E$3:$F$38,2,0))=1,1,0)),"",VLOOKUP($D766,'GN4'!$E$3:$F$38,2,0))</f>
        <v/>
      </c>
      <c r="P766" s="27"/>
      <c r="Q766" s="27"/>
      <c r="R766" s="27"/>
      <c r="S766" s="27"/>
      <c r="T766" s="27"/>
      <c r="U766" s="27"/>
      <c r="V766" s="27" t="str">
        <f>IF(ISNA(IF((VLOOKUP($D766,Chilicookoff!$C$2:$E$37,3,0))=1,1,0)),"",VLOOKUP($D766,Chilicookoff!$C$2:$E$37,3,0))</f>
        <v/>
      </c>
      <c r="W766" s="29" t="str">
        <f>IF(ISNA(VLOOKUP($D766&amp;"",'Advisory Week'!$D$2:$E$32,2,0)),"",VLOOKUP($D766&amp;"",'Advisory Week'!$D$2:$E$32,2,0))</f>
        <v/>
      </c>
      <c r="X766" s="27"/>
      <c r="Y766" s="29" t="str">
        <f>IF(ISNA(IF((VLOOKUP($D766,'B-A-B'!$E$2:$F$70,2,0))=1,1,0)),"",VLOOKUP($D766,'B-A-B'!$E$2:$F$70,2,0))</f>
        <v/>
      </c>
      <c r="Z766" s="27"/>
      <c r="AA766" s="27"/>
      <c r="AB766" s="27" t="str">
        <f t="shared" si="0"/>
        <v/>
      </c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</row>
    <row r="767" spans="1:44" ht="15">
      <c r="A767" s="21">
        <f>Membership!$A771</f>
        <v>0</v>
      </c>
      <c r="B767" s="21">
        <f>Membership!$B771</f>
        <v>0</v>
      </c>
      <c r="C767" s="27">
        <f>Membership!$C771</f>
        <v>0</v>
      </c>
      <c r="D767" s="24">
        <f>Membership!$D771</f>
        <v>0</v>
      </c>
      <c r="E767" s="27" t="str">
        <f>IF(ISNA(VLOOKUP($D767&amp;"",'GM1'!$G$2:$H$64,2,0)),"",VLOOKUP($D767&amp;"",'GM1'!$G$2:$H$64,2,0))</f>
        <v/>
      </c>
      <c r="F767" s="24" t="str">
        <f>IF(ISNA(VLOOKUP($D767&amp;"",'GM2'!$G$2:$H$64,2,0)),"",VLOOKUP($D767&amp;"",'GM2'!$G$2:$H$64,2,0))</f>
        <v/>
      </c>
      <c r="G767" s="28" t="str">
        <f>IF(ISNA(VLOOKUP($D767&amp;"",'GM3'!$G$2:$H$20,2,0)),"",VLOOKUP($D767&amp;"",'GM3'!$G$2:$H$20,2,0))</f>
        <v/>
      </c>
      <c r="H767" s="21" t="str">
        <f>IF(ISNA(IF((VLOOKUP($D767,'SN1'!$E$2:$F$46,2,0))=1,1,0)),"",VLOOKUP($D767,'SN1'!$E$2:$F$46,2,0))</f>
        <v/>
      </c>
      <c r="I767" s="24" t="str">
        <f>IF(ISNA(IF((VLOOKUP($D767,'SN2'!$E$2:$F$51,2,0))=1,1,0)),"",VLOOKUP($D767,'SN2'!$E$2:$F$51,2,0))</f>
        <v/>
      </c>
      <c r="J767" s="24" t="str">
        <f>IF(ISNA(IF((VLOOKUP($D767,'SN3'!$E$2:$F$43,2,0))=1,2,0)),"",VLOOKUP($D767,'SN3'!$E$2:$F$43,2,0))</f>
        <v/>
      </c>
      <c r="K767" s="24" t="str">
        <f>IF(ISNA(IF((VLOOKUP($D767,'SN4'!$E$2:$F$37,2,0))=1,1,0)),"",VLOOKUP($D767,'SN4'!$E$2:$F$37,2,0))</f>
        <v/>
      </c>
      <c r="L767" s="21" t="str">
        <f>IF(ISNA(IF((VLOOKUP($D767,'GN1'!$F$2:$G$47,2,0))=1,1,0)),"",VLOOKUP($D767,'GN1'!$F$2:$G$47,2,0))</f>
        <v/>
      </c>
      <c r="M767" s="27" t="str">
        <f>IF(ISNA(IF((VLOOKUP($D767,'GN2'!$E$2:$F$37,2,0))=1,1,0)),"",VLOOKUP($D767,'GN2'!$E$2:$F$37,2,0))</f>
        <v/>
      </c>
      <c r="N767" s="27" t="str">
        <f>IF(ISNA(IF((VLOOKUP($D767,'GN3'!$E$2:$F$61,2,0))=1,1,0)),"",VLOOKUP($D767,'GN3'!$E$2:$F$61,2,0))</f>
        <v/>
      </c>
      <c r="O767" s="29" t="str">
        <f>IF(ISNA(IF((VLOOKUP($D767,'GN4'!$E$3:$F$38,2,0))=1,1,0)),"",VLOOKUP($D767,'GN4'!$E$3:$F$38,2,0))</f>
        <v/>
      </c>
      <c r="P767" s="27"/>
      <c r="Q767" s="27"/>
      <c r="R767" s="27"/>
      <c r="S767" s="27"/>
      <c r="T767" s="27"/>
      <c r="U767" s="27"/>
      <c r="V767" s="27" t="str">
        <f>IF(ISNA(IF((VLOOKUP($D767,Chilicookoff!$C$2:$E$37,3,0))=1,1,0)),"",VLOOKUP($D767,Chilicookoff!$C$2:$E$37,3,0))</f>
        <v/>
      </c>
      <c r="W767" s="29" t="str">
        <f>IF(ISNA(VLOOKUP($D767&amp;"",'Advisory Week'!$D$2:$E$32,2,0)),"",VLOOKUP($D767&amp;"",'Advisory Week'!$D$2:$E$32,2,0))</f>
        <v/>
      </c>
      <c r="X767" s="27"/>
      <c r="Y767" s="29" t="str">
        <f>IF(ISNA(IF((VLOOKUP($D767,'B-A-B'!$E$2:$F$70,2,0))=1,1,0)),"",VLOOKUP($D767,'B-A-B'!$E$2:$F$70,2,0))</f>
        <v/>
      </c>
      <c r="Z767" s="27"/>
      <c r="AA767" s="27"/>
      <c r="AB767" s="27" t="str">
        <f t="shared" si="0"/>
        <v/>
      </c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</row>
    <row r="768" spans="1:44" ht="15">
      <c r="A768" s="21">
        <f>Membership!$A772</f>
        <v>0</v>
      </c>
      <c r="B768" s="21">
        <f>Membership!$B772</f>
        <v>0</v>
      </c>
      <c r="C768" s="27">
        <f>Membership!$C772</f>
        <v>0</v>
      </c>
      <c r="D768" s="24">
        <f>Membership!$D772</f>
        <v>0</v>
      </c>
      <c r="E768" s="27" t="str">
        <f>IF(ISNA(VLOOKUP($D768&amp;"",'GM1'!$G$2:$H$64,2,0)),"",VLOOKUP($D768&amp;"",'GM1'!$G$2:$H$64,2,0))</f>
        <v/>
      </c>
      <c r="F768" s="24" t="str">
        <f>IF(ISNA(VLOOKUP($D768&amp;"",'GM2'!$G$2:$H$64,2,0)),"",VLOOKUP($D768&amp;"",'GM2'!$G$2:$H$64,2,0))</f>
        <v/>
      </c>
      <c r="G768" s="28" t="str">
        <f>IF(ISNA(VLOOKUP($D768&amp;"",'GM3'!$G$2:$H$20,2,0)),"",VLOOKUP($D768&amp;"",'GM3'!$G$2:$H$20,2,0))</f>
        <v/>
      </c>
      <c r="H768" s="21" t="str">
        <f>IF(ISNA(IF((VLOOKUP($D768,'SN1'!$E$2:$F$46,2,0))=1,1,0)),"",VLOOKUP($D768,'SN1'!$E$2:$F$46,2,0))</f>
        <v/>
      </c>
      <c r="I768" s="24" t="str">
        <f>IF(ISNA(IF((VLOOKUP($D768,'SN2'!$E$2:$F$51,2,0))=1,1,0)),"",VLOOKUP($D768,'SN2'!$E$2:$F$51,2,0))</f>
        <v/>
      </c>
      <c r="J768" s="24" t="str">
        <f>IF(ISNA(IF((VLOOKUP($D768,'SN3'!$E$2:$F$43,2,0))=1,2,0)),"",VLOOKUP($D768,'SN3'!$E$2:$F$43,2,0))</f>
        <v/>
      </c>
      <c r="K768" s="24" t="str">
        <f>IF(ISNA(IF((VLOOKUP($D768,'SN4'!$E$2:$F$37,2,0))=1,1,0)),"",VLOOKUP($D768,'SN4'!$E$2:$F$37,2,0))</f>
        <v/>
      </c>
      <c r="L768" s="21" t="str">
        <f>IF(ISNA(IF((VLOOKUP($D768,'GN1'!$F$2:$G$47,2,0))=1,1,0)),"",VLOOKUP($D768,'GN1'!$F$2:$G$47,2,0))</f>
        <v/>
      </c>
      <c r="M768" s="27" t="str">
        <f>IF(ISNA(IF((VLOOKUP($D768,'GN2'!$E$2:$F$37,2,0))=1,1,0)),"",VLOOKUP($D768,'GN2'!$E$2:$F$37,2,0))</f>
        <v/>
      </c>
      <c r="N768" s="27" t="str">
        <f>IF(ISNA(IF((VLOOKUP($D768,'GN3'!$E$2:$F$61,2,0))=1,1,0)),"",VLOOKUP($D768,'GN3'!$E$2:$F$61,2,0))</f>
        <v/>
      </c>
      <c r="O768" s="29" t="str">
        <f>IF(ISNA(IF((VLOOKUP($D768,'GN4'!$E$3:$F$38,2,0))=1,1,0)),"",VLOOKUP($D768,'GN4'!$E$3:$F$38,2,0))</f>
        <v/>
      </c>
      <c r="P768" s="27"/>
      <c r="Q768" s="27"/>
      <c r="R768" s="27"/>
      <c r="S768" s="27"/>
      <c r="T768" s="27"/>
      <c r="U768" s="27"/>
      <c r="V768" s="27" t="str">
        <f>IF(ISNA(IF((VLOOKUP($D768,Chilicookoff!$C$2:$E$37,3,0))=1,1,0)),"",VLOOKUP($D768,Chilicookoff!$C$2:$E$37,3,0))</f>
        <v/>
      </c>
      <c r="W768" s="29" t="str">
        <f>IF(ISNA(VLOOKUP($D768&amp;"",'Advisory Week'!$D$2:$E$32,2,0)),"",VLOOKUP($D768&amp;"",'Advisory Week'!$D$2:$E$32,2,0))</f>
        <v/>
      </c>
      <c r="X768" s="27"/>
      <c r="Y768" s="29" t="str">
        <f>IF(ISNA(IF((VLOOKUP($D768,'B-A-B'!$E$2:$F$70,2,0))=1,1,0)),"",VLOOKUP($D768,'B-A-B'!$E$2:$F$70,2,0))</f>
        <v/>
      </c>
      <c r="Z768" s="27"/>
      <c r="AA768" s="27"/>
      <c r="AB768" s="27" t="str">
        <f t="shared" si="0"/>
        <v/>
      </c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</row>
    <row r="769" spans="1:44" ht="15">
      <c r="A769" s="21">
        <f>Membership!$A773</f>
        <v>0</v>
      </c>
      <c r="B769" s="21">
        <f>Membership!$B773</f>
        <v>0</v>
      </c>
      <c r="C769" s="27">
        <f>Membership!$C773</f>
        <v>0</v>
      </c>
      <c r="D769" s="24">
        <f>Membership!$D773</f>
        <v>0</v>
      </c>
      <c r="E769" s="27" t="str">
        <f>IF(ISNA(VLOOKUP($D769&amp;"",'GM1'!$G$2:$H$64,2,0)),"",VLOOKUP($D769&amp;"",'GM1'!$G$2:$H$64,2,0))</f>
        <v/>
      </c>
      <c r="F769" s="24" t="str">
        <f>IF(ISNA(VLOOKUP($D769&amp;"",'GM2'!$G$2:$H$64,2,0)),"",VLOOKUP($D769&amp;"",'GM2'!$G$2:$H$64,2,0))</f>
        <v/>
      </c>
      <c r="G769" s="28" t="str">
        <f>IF(ISNA(VLOOKUP($D769&amp;"",'GM3'!$G$2:$H$20,2,0)),"",VLOOKUP($D769&amp;"",'GM3'!$G$2:$H$20,2,0))</f>
        <v/>
      </c>
      <c r="H769" s="21" t="str">
        <f>IF(ISNA(IF((VLOOKUP($D769,'SN1'!$E$2:$F$46,2,0))=1,1,0)),"",VLOOKUP($D769,'SN1'!$E$2:$F$46,2,0))</f>
        <v/>
      </c>
      <c r="I769" s="24" t="str">
        <f>IF(ISNA(IF((VLOOKUP($D769,'SN2'!$E$2:$F$51,2,0))=1,1,0)),"",VLOOKUP($D769,'SN2'!$E$2:$F$51,2,0))</f>
        <v/>
      </c>
      <c r="J769" s="24" t="str">
        <f>IF(ISNA(IF((VLOOKUP($D769,'SN3'!$E$2:$F$43,2,0))=1,2,0)),"",VLOOKUP($D769,'SN3'!$E$2:$F$43,2,0))</f>
        <v/>
      </c>
      <c r="K769" s="24" t="str">
        <f>IF(ISNA(IF((VLOOKUP($D769,'SN4'!$E$2:$F$37,2,0))=1,1,0)),"",VLOOKUP($D769,'SN4'!$E$2:$F$37,2,0))</f>
        <v/>
      </c>
      <c r="L769" s="21" t="str">
        <f>IF(ISNA(IF((VLOOKUP($D769,'GN1'!$F$2:$G$47,2,0))=1,1,0)),"",VLOOKUP($D769,'GN1'!$F$2:$G$47,2,0))</f>
        <v/>
      </c>
      <c r="M769" s="27" t="str">
        <f>IF(ISNA(IF((VLOOKUP($D769,'GN2'!$E$2:$F$37,2,0))=1,1,0)),"",VLOOKUP($D769,'GN2'!$E$2:$F$37,2,0))</f>
        <v/>
      </c>
      <c r="N769" s="27" t="str">
        <f>IF(ISNA(IF((VLOOKUP($D769,'GN3'!$E$2:$F$61,2,0))=1,1,0)),"",VLOOKUP($D769,'GN3'!$E$2:$F$61,2,0))</f>
        <v/>
      </c>
      <c r="O769" s="29" t="str">
        <f>IF(ISNA(IF((VLOOKUP($D769,'GN4'!$E$3:$F$38,2,0))=1,1,0)),"",VLOOKUP($D769,'GN4'!$E$3:$F$38,2,0))</f>
        <v/>
      </c>
      <c r="P769" s="27"/>
      <c r="Q769" s="27"/>
      <c r="R769" s="27"/>
      <c r="S769" s="27"/>
      <c r="T769" s="27"/>
      <c r="U769" s="27"/>
      <c r="V769" s="27" t="str">
        <f>IF(ISNA(IF((VLOOKUP($D769,Chilicookoff!$C$2:$E$37,3,0))=1,1,0)),"",VLOOKUP($D769,Chilicookoff!$C$2:$E$37,3,0))</f>
        <v/>
      </c>
      <c r="W769" s="29" t="str">
        <f>IF(ISNA(VLOOKUP($D769&amp;"",'Advisory Week'!$D$2:$E$32,2,0)),"",VLOOKUP($D769&amp;"",'Advisory Week'!$D$2:$E$32,2,0))</f>
        <v/>
      </c>
      <c r="X769" s="27"/>
      <c r="Y769" s="29" t="str">
        <f>IF(ISNA(IF((VLOOKUP($D769,'B-A-B'!$E$2:$F$70,2,0))=1,1,0)),"",VLOOKUP($D769,'B-A-B'!$E$2:$F$70,2,0))</f>
        <v/>
      </c>
      <c r="Z769" s="27"/>
      <c r="AA769" s="27"/>
      <c r="AB769" s="27" t="str">
        <f t="shared" si="0"/>
        <v/>
      </c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</row>
    <row r="770" spans="1:44" ht="15">
      <c r="A770" s="21">
        <f>Membership!$A774</f>
        <v>0</v>
      </c>
      <c r="B770" s="21">
        <f>Membership!$B774</f>
        <v>0</v>
      </c>
      <c r="C770" s="27">
        <f>Membership!$C774</f>
        <v>0</v>
      </c>
      <c r="D770" s="24">
        <f>Membership!$D774</f>
        <v>0</v>
      </c>
      <c r="E770" s="27" t="str">
        <f>IF(ISNA(VLOOKUP($D770&amp;"",'GM1'!$G$2:$H$64,2,0)),"",VLOOKUP($D770&amp;"",'GM1'!$G$2:$H$64,2,0))</f>
        <v/>
      </c>
      <c r="F770" s="24" t="str">
        <f>IF(ISNA(VLOOKUP($D770&amp;"",'GM2'!$G$2:$H$64,2,0)),"",VLOOKUP($D770&amp;"",'GM2'!$G$2:$H$64,2,0))</f>
        <v/>
      </c>
      <c r="G770" s="28" t="str">
        <f>IF(ISNA(VLOOKUP($D770&amp;"",'GM3'!$G$2:$H$20,2,0)),"",VLOOKUP($D770&amp;"",'GM3'!$G$2:$H$20,2,0))</f>
        <v/>
      </c>
      <c r="H770" s="21" t="str">
        <f>IF(ISNA(IF((VLOOKUP($D770,'SN1'!$E$2:$F$46,2,0))=1,1,0)),"",VLOOKUP($D770,'SN1'!$E$2:$F$46,2,0))</f>
        <v/>
      </c>
      <c r="I770" s="24" t="str">
        <f>IF(ISNA(IF((VLOOKUP($D770,'SN2'!$E$2:$F$51,2,0))=1,1,0)),"",VLOOKUP($D770,'SN2'!$E$2:$F$51,2,0))</f>
        <v/>
      </c>
      <c r="J770" s="24" t="str">
        <f>IF(ISNA(IF((VLOOKUP($D770,'SN3'!$E$2:$F$43,2,0))=1,2,0)),"",VLOOKUP($D770,'SN3'!$E$2:$F$43,2,0))</f>
        <v/>
      </c>
      <c r="K770" s="24" t="str">
        <f>IF(ISNA(IF((VLOOKUP($D770,'SN4'!$E$2:$F$37,2,0))=1,1,0)),"",VLOOKUP($D770,'SN4'!$E$2:$F$37,2,0))</f>
        <v/>
      </c>
      <c r="L770" s="21" t="str">
        <f>IF(ISNA(IF((VLOOKUP($D770,'GN1'!$F$2:$G$47,2,0))=1,1,0)),"",VLOOKUP($D770,'GN1'!$F$2:$G$47,2,0))</f>
        <v/>
      </c>
      <c r="M770" s="27" t="str">
        <f>IF(ISNA(IF((VLOOKUP($D770,'GN2'!$E$2:$F$37,2,0))=1,1,0)),"",VLOOKUP($D770,'GN2'!$E$2:$F$37,2,0))</f>
        <v/>
      </c>
      <c r="N770" s="27" t="str">
        <f>IF(ISNA(IF((VLOOKUP($D770,'GN3'!$E$2:$F$61,2,0))=1,1,0)),"",VLOOKUP($D770,'GN3'!$E$2:$F$61,2,0))</f>
        <v/>
      </c>
      <c r="O770" s="29" t="str">
        <f>IF(ISNA(IF((VLOOKUP($D770,'GN4'!$E$3:$F$38,2,0))=1,1,0)),"",VLOOKUP($D770,'GN4'!$E$3:$F$38,2,0))</f>
        <v/>
      </c>
      <c r="P770" s="27"/>
      <c r="Q770" s="27"/>
      <c r="R770" s="27"/>
      <c r="S770" s="27"/>
      <c r="T770" s="27"/>
      <c r="U770" s="27"/>
      <c r="V770" s="27" t="str">
        <f>IF(ISNA(IF((VLOOKUP($D770,Chilicookoff!$C$2:$E$37,3,0))=1,1,0)),"",VLOOKUP($D770,Chilicookoff!$C$2:$E$37,3,0))</f>
        <v/>
      </c>
      <c r="W770" s="29" t="str">
        <f>IF(ISNA(VLOOKUP($D770&amp;"",'Advisory Week'!$D$2:$E$32,2,0)),"",VLOOKUP($D770&amp;"",'Advisory Week'!$D$2:$E$32,2,0))</f>
        <v/>
      </c>
      <c r="X770" s="27"/>
      <c r="Y770" s="29" t="str">
        <f>IF(ISNA(IF((VLOOKUP($D770,'B-A-B'!$E$2:$F$70,2,0))=1,1,0)),"",VLOOKUP($D770,'B-A-B'!$E$2:$F$70,2,0))</f>
        <v/>
      </c>
      <c r="Z770" s="27"/>
      <c r="AA770" s="27"/>
      <c r="AB770" s="27" t="str">
        <f t="shared" si="0"/>
        <v/>
      </c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</row>
    <row r="771" spans="1:44" ht="15">
      <c r="A771" s="21">
        <f>Membership!$A775</f>
        <v>0</v>
      </c>
      <c r="B771" s="21">
        <f>Membership!$B775</f>
        <v>0</v>
      </c>
      <c r="C771" s="27">
        <f>Membership!$C775</f>
        <v>0</v>
      </c>
      <c r="D771" s="24">
        <f>Membership!$D775</f>
        <v>0</v>
      </c>
      <c r="E771" s="27" t="str">
        <f>IF(ISNA(VLOOKUP($D771&amp;"",'GM1'!$G$2:$H$64,2,0)),"",VLOOKUP($D771&amp;"",'GM1'!$G$2:$H$64,2,0))</f>
        <v/>
      </c>
      <c r="F771" s="24" t="str">
        <f>IF(ISNA(VLOOKUP($D771&amp;"",'GM2'!$G$2:$H$64,2,0)),"",VLOOKUP($D771&amp;"",'GM2'!$G$2:$H$64,2,0))</f>
        <v/>
      </c>
      <c r="G771" s="28" t="str">
        <f>IF(ISNA(VLOOKUP($D771&amp;"",'GM3'!$G$2:$H$20,2,0)),"",VLOOKUP($D771&amp;"",'GM3'!$G$2:$H$20,2,0))</f>
        <v/>
      </c>
      <c r="H771" s="21" t="str">
        <f>IF(ISNA(IF((VLOOKUP($D771,'SN1'!$E$2:$F$46,2,0))=1,1,0)),"",VLOOKUP($D771,'SN1'!$E$2:$F$46,2,0))</f>
        <v/>
      </c>
      <c r="I771" s="24" t="str">
        <f>IF(ISNA(IF((VLOOKUP($D771,'SN2'!$E$2:$F$51,2,0))=1,1,0)),"",VLOOKUP($D771,'SN2'!$E$2:$F$51,2,0))</f>
        <v/>
      </c>
      <c r="J771" s="24" t="str">
        <f>IF(ISNA(IF((VLOOKUP($D771,'SN3'!$E$2:$F$43,2,0))=1,2,0)),"",VLOOKUP($D771,'SN3'!$E$2:$F$43,2,0))</f>
        <v/>
      </c>
      <c r="K771" s="24" t="str">
        <f>IF(ISNA(IF((VLOOKUP($D771,'SN4'!$E$2:$F$37,2,0))=1,1,0)),"",VLOOKUP($D771,'SN4'!$E$2:$F$37,2,0))</f>
        <v/>
      </c>
      <c r="L771" s="21" t="str">
        <f>IF(ISNA(IF((VLOOKUP($D771,'GN1'!$F$2:$G$47,2,0))=1,1,0)),"",VLOOKUP($D771,'GN1'!$F$2:$G$47,2,0))</f>
        <v/>
      </c>
      <c r="M771" s="27" t="str">
        <f>IF(ISNA(IF((VLOOKUP($D771,'GN2'!$E$2:$F$37,2,0))=1,1,0)),"",VLOOKUP($D771,'GN2'!$E$2:$F$37,2,0))</f>
        <v/>
      </c>
      <c r="N771" s="27" t="str">
        <f>IF(ISNA(IF((VLOOKUP($D771,'GN3'!$E$2:$F$61,2,0))=1,1,0)),"",VLOOKUP($D771,'GN3'!$E$2:$F$61,2,0))</f>
        <v/>
      </c>
      <c r="O771" s="29" t="str">
        <f>IF(ISNA(IF((VLOOKUP($D771,'GN4'!$E$3:$F$38,2,0))=1,1,0)),"",VLOOKUP($D771,'GN4'!$E$3:$F$38,2,0))</f>
        <v/>
      </c>
      <c r="P771" s="27"/>
      <c r="Q771" s="27"/>
      <c r="R771" s="27"/>
      <c r="S771" s="27"/>
      <c r="T771" s="27"/>
      <c r="U771" s="27"/>
      <c r="V771" s="27" t="str">
        <f>IF(ISNA(IF((VLOOKUP($D771,Chilicookoff!$C$2:$E$37,3,0))=1,1,0)),"",VLOOKUP($D771,Chilicookoff!$C$2:$E$37,3,0))</f>
        <v/>
      </c>
      <c r="W771" s="29" t="str">
        <f>IF(ISNA(VLOOKUP($D771&amp;"",'Advisory Week'!$D$2:$E$32,2,0)),"",VLOOKUP($D771&amp;"",'Advisory Week'!$D$2:$E$32,2,0))</f>
        <v/>
      </c>
      <c r="X771" s="27"/>
      <c r="Y771" s="29" t="str">
        <f>IF(ISNA(IF((VLOOKUP($D771,'B-A-B'!$E$2:$F$70,2,0))=1,1,0)),"",VLOOKUP($D771,'B-A-B'!$E$2:$F$70,2,0))</f>
        <v/>
      </c>
      <c r="Z771" s="27"/>
      <c r="AA771" s="27"/>
      <c r="AB771" s="27" t="str">
        <f t="shared" si="0"/>
        <v/>
      </c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</row>
    <row r="772" spans="1:44" ht="15">
      <c r="A772" s="21">
        <f>Membership!$A776</f>
        <v>0</v>
      </c>
      <c r="B772" s="21">
        <f>Membership!$B776</f>
        <v>0</v>
      </c>
      <c r="C772" s="27">
        <f>Membership!$C776</f>
        <v>0</v>
      </c>
      <c r="D772" s="24">
        <f>Membership!$D776</f>
        <v>0</v>
      </c>
      <c r="E772" s="27" t="str">
        <f>IF(ISNA(VLOOKUP($D772&amp;"",'GM1'!$G$2:$H$64,2,0)),"",VLOOKUP($D772&amp;"",'GM1'!$G$2:$H$64,2,0))</f>
        <v/>
      </c>
      <c r="F772" s="24" t="str">
        <f>IF(ISNA(VLOOKUP($D772&amp;"",'GM2'!$G$2:$H$64,2,0)),"",VLOOKUP($D772&amp;"",'GM2'!$G$2:$H$64,2,0))</f>
        <v/>
      </c>
      <c r="G772" s="28" t="str">
        <f>IF(ISNA(VLOOKUP($D772&amp;"",'GM3'!$G$2:$H$20,2,0)),"",VLOOKUP($D772&amp;"",'GM3'!$G$2:$H$20,2,0))</f>
        <v/>
      </c>
      <c r="H772" s="21" t="str">
        <f>IF(ISNA(IF((VLOOKUP($D772,'SN1'!$E$2:$F$46,2,0))=1,1,0)),"",VLOOKUP($D772,'SN1'!$E$2:$F$46,2,0))</f>
        <v/>
      </c>
      <c r="I772" s="24" t="str">
        <f>IF(ISNA(IF((VLOOKUP($D772,'SN2'!$E$2:$F$51,2,0))=1,1,0)),"",VLOOKUP($D772,'SN2'!$E$2:$F$51,2,0))</f>
        <v/>
      </c>
      <c r="J772" s="24" t="str">
        <f>IF(ISNA(IF((VLOOKUP($D772,'SN3'!$E$2:$F$43,2,0))=1,2,0)),"",VLOOKUP($D772,'SN3'!$E$2:$F$43,2,0))</f>
        <v/>
      </c>
      <c r="K772" s="24" t="str">
        <f>IF(ISNA(IF((VLOOKUP($D772,'SN4'!$E$2:$F$37,2,0))=1,1,0)),"",VLOOKUP($D772,'SN4'!$E$2:$F$37,2,0))</f>
        <v/>
      </c>
      <c r="L772" s="21" t="str">
        <f>IF(ISNA(IF((VLOOKUP($D772,'GN1'!$F$2:$G$47,2,0))=1,1,0)),"",VLOOKUP($D772,'GN1'!$F$2:$G$47,2,0))</f>
        <v/>
      </c>
      <c r="M772" s="27" t="str">
        <f>IF(ISNA(IF((VLOOKUP($D772,'GN2'!$E$2:$F$37,2,0))=1,1,0)),"",VLOOKUP($D772,'GN2'!$E$2:$F$37,2,0))</f>
        <v/>
      </c>
      <c r="N772" s="27" t="str">
        <f>IF(ISNA(IF((VLOOKUP($D772,'GN3'!$E$2:$F$61,2,0))=1,1,0)),"",VLOOKUP($D772,'GN3'!$E$2:$F$61,2,0))</f>
        <v/>
      </c>
      <c r="O772" s="29" t="str">
        <f>IF(ISNA(IF((VLOOKUP($D772,'GN4'!$E$3:$F$38,2,0))=1,1,0)),"",VLOOKUP($D772,'GN4'!$E$3:$F$38,2,0))</f>
        <v/>
      </c>
      <c r="P772" s="27"/>
      <c r="Q772" s="27"/>
      <c r="R772" s="27"/>
      <c r="S772" s="27"/>
      <c r="T772" s="27"/>
      <c r="U772" s="27"/>
      <c r="V772" s="27" t="str">
        <f>IF(ISNA(IF((VLOOKUP($D772,Chilicookoff!$C$2:$E$37,3,0))=1,1,0)),"",VLOOKUP($D772,Chilicookoff!$C$2:$E$37,3,0))</f>
        <v/>
      </c>
      <c r="W772" s="29" t="str">
        <f>IF(ISNA(VLOOKUP($D772&amp;"",'Advisory Week'!$D$2:$E$32,2,0)),"",VLOOKUP($D772&amp;"",'Advisory Week'!$D$2:$E$32,2,0))</f>
        <v/>
      </c>
      <c r="X772" s="27"/>
      <c r="Y772" s="29" t="str">
        <f>IF(ISNA(IF((VLOOKUP($D772,'B-A-B'!$E$2:$F$70,2,0))=1,1,0)),"",VLOOKUP($D772,'B-A-B'!$E$2:$F$70,2,0))</f>
        <v/>
      </c>
      <c r="Z772" s="27"/>
      <c r="AA772" s="27"/>
      <c r="AB772" s="27" t="str">
        <f t="shared" si="0"/>
        <v/>
      </c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</row>
    <row r="773" spans="1:44" ht="15">
      <c r="A773" s="21">
        <f>Membership!$A777</f>
        <v>0</v>
      </c>
      <c r="B773" s="21">
        <f>Membership!$B777</f>
        <v>0</v>
      </c>
      <c r="C773" s="27">
        <f>Membership!$C777</f>
        <v>0</v>
      </c>
      <c r="D773" s="24">
        <f>Membership!$D777</f>
        <v>0</v>
      </c>
      <c r="E773" s="27" t="str">
        <f>IF(ISNA(VLOOKUP($D773&amp;"",'GM1'!$G$2:$H$64,2,0)),"",VLOOKUP($D773&amp;"",'GM1'!$G$2:$H$64,2,0))</f>
        <v/>
      </c>
      <c r="F773" s="24" t="str">
        <f>IF(ISNA(VLOOKUP($D773&amp;"",'GM2'!$G$2:$H$64,2,0)),"",VLOOKUP($D773&amp;"",'GM2'!$G$2:$H$64,2,0))</f>
        <v/>
      </c>
      <c r="G773" s="28" t="str">
        <f>IF(ISNA(VLOOKUP($D773&amp;"",'GM3'!$G$2:$H$20,2,0)),"",VLOOKUP($D773&amp;"",'GM3'!$G$2:$H$20,2,0))</f>
        <v/>
      </c>
      <c r="H773" s="21" t="str">
        <f>IF(ISNA(IF((VLOOKUP($D773,'SN1'!$E$2:$F$46,2,0))=1,1,0)),"",VLOOKUP($D773,'SN1'!$E$2:$F$46,2,0))</f>
        <v/>
      </c>
      <c r="I773" s="24" t="str">
        <f>IF(ISNA(IF((VLOOKUP($D773,'SN2'!$E$2:$F$51,2,0))=1,1,0)),"",VLOOKUP($D773,'SN2'!$E$2:$F$51,2,0))</f>
        <v/>
      </c>
      <c r="J773" s="24" t="str">
        <f>IF(ISNA(IF((VLOOKUP($D773,'SN3'!$E$2:$F$43,2,0))=1,2,0)),"",VLOOKUP($D773,'SN3'!$E$2:$F$43,2,0))</f>
        <v/>
      </c>
      <c r="K773" s="24" t="str">
        <f>IF(ISNA(IF((VLOOKUP($D773,'SN4'!$E$2:$F$37,2,0))=1,1,0)),"",VLOOKUP($D773,'SN4'!$E$2:$F$37,2,0))</f>
        <v/>
      </c>
      <c r="L773" s="21" t="str">
        <f>IF(ISNA(IF((VLOOKUP($D773,'GN1'!$F$2:$G$47,2,0))=1,1,0)),"",VLOOKUP($D773,'GN1'!$F$2:$G$47,2,0))</f>
        <v/>
      </c>
      <c r="M773" s="27" t="str">
        <f>IF(ISNA(IF((VLOOKUP($D773,'GN2'!$E$2:$F$37,2,0))=1,1,0)),"",VLOOKUP($D773,'GN2'!$E$2:$F$37,2,0))</f>
        <v/>
      </c>
      <c r="N773" s="27" t="str">
        <f>IF(ISNA(IF((VLOOKUP($D773,'GN3'!$E$2:$F$61,2,0))=1,1,0)),"",VLOOKUP($D773,'GN3'!$E$2:$F$61,2,0))</f>
        <v/>
      </c>
      <c r="O773" s="29" t="str">
        <f>IF(ISNA(IF((VLOOKUP($D773,'GN4'!$E$3:$F$38,2,0))=1,1,0)),"",VLOOKUP($D773,'GN4'!$E$3:$F$38,2,0))</f>
        <v/>
      </c>
      <c r="P773" s="27"/>
      <c r="Q773" s="27"/>
      <c r="R773" s="27"/>
      <c r="S773" s="27"/>
      <c r="T773" s="27"/>
      <c r="U773" s="27"/>
      <c r="V773" s="27" t="str">
        <f>IF(ISNA(IF((VLOOKUP($D773,Chilicookoff!$C$2:$E$37,3,0))=1,1,0)),"",VLOOKUP($D773,Chilicookoff!$C$2:$E$37,3,0))</f>
        <v/>
      </c>
      <c r="W773" s="29" t="str">
        <f>IF(ISNA(VLOOKUP($D773&amp;"",'Advisory Week'!$D$2:$E$32,2,0)),"",VLOOKUP($D773&amp;"",'Advisory Week'!$D$2:$E$32,2,0))</f>
        <v/>
      </c>
      <c r="X773" s="27"/>
      <c r="Y773" s="29" t="str">
        <f>IF(ISNA(IF((VLOOKUP($D773,'B-A-B'!$E$2:$F$70,2,0))=1,1,0)),"",VLOOKUP($D773,'B-A-B'!$E$2:$F$70,2,0))</f>
        <v/>
      </c>
      <c r="Z773" s="27"/>
      <c r="AA773" s="27"/>
      <c r="AB773" s="27" t="str">
        <f t="shared" si="0"/>
        <v/>
      </c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</row>
    <row r="774" spans="1:44" ht="15">
      <c r="A774" s="21">
        <f>Membership!$A778</f>
        <v>0</v>
      </c>
      <c r="B774" s="21">
        <f>Membership!$B778</f>
        <v>0</v>
      </c>
      <c r="C774" s="27">
        <f>Membership!$C778</f>
        <v>0</v>
      </c>
      <c r="D774" s="24">
        <f>Membership!$D778</f>
        <v>0</v>
      </c>
      <c r="E774" s="27" t="str">
        <f>IF(ISNA(VLOOKUP($D774&amp;"",'GM1'!$G$2:$H$64,2,0)),"",VLOOKUP($D774&amp;"",'GM1'!$G$2:$H$64,2,0))</f>
        <v/>
      </c>
      <c r="F774" s="24" t="str">
        <f>IF(ISNA(VLOOKUP($D774&amp;"",'GM2'!$G$2:$H$64,2,0)),"",VLOOKUP($D774&amp;"",'GM2'!$G$2:$H$64,2,0))</f>
        <v/>
      </c>
      <c r="G774" s="28" t="str">
        <f>IF(ISNA(VLOOKUP($D774&amp;"",'GM3'!$G$2:$H$20,2,0)),"",VLOOKUP($D774&amp;"",'GM3'!$G$2:$H$20,2,0))</f>
        <v/>
      </c>
      <c r="H774" s="21" t="str">
        <f>IF(ISNA(IF((VLOOKUP($D774,'SN1'!$E$2:$F$46,2,0))=1,1,0)),"",VLOOKUP($D774,'SN1'!$E$2:$F$46,2,0))</f>
        <v/>
      </c>
      <c r="I774" s="24" t="str">
        <f>IF(ISNA(IF((VLOOKUP($D774,'SN2'!$E$2:$F$51,2,0))=1,1,0)),"",VLOOKUP($D774,'SN2'!$E$2:$F$51,2,0))</f>
        <v/>
      </c>
      <c r="J774" s="24" t="str">
        <f>IF(ISNA(IF((VLOOKUP($D774,'SN3'!$E$2:$F$43,2,0))=1,2,0)),"",VLOOKUP($D774,'SN3'!$E$2:$F$43,2,0))</f>
        <v/>
      </c>
      <c r="K774" s="24" t="str">
        <f>IF(ISNA(IF((VLOOKUP($D774,'SN4'!$E$2:$F$37,2,0))=1,1,0)),"",VLOOKUP($D774,'SN4'!$E$2:$F$37,2,0))</f>
        <v/>
      </c>
      <c r="L774" s="21" t="str">
        <f>IF(ISNA(IF((VLOOKUP($D774,'GN1'!$F$2:$G$47,2,0))=1,1,0)),"",VLOOKUP($D774,'GN1'!$F$2:$G$47,2,0))</f>
        <v/>
      </c>
      <c r="M774" s="27" t="str">
        <f>IF(ISNA(IF((VLOOKUP($D774,'GN2'!$E$2:$F$37,2,0))=1,1,0)),"",VLOOKUP($D774,'GN2'!$E$2:$F$37,2,0))</f>
        <v/>
      </c>
      <c r="N774" s="27" t="str">
        <f>IF(ISNA(IF((VLOOKUP($D774,'GN3'!$E$2:$F$61,2,0))=1,1,0)),"",VLOOKUP($D774,'GN3'!$E$2:$F$61,2,0))</f>
        <v/>
      </c>
      <c r="O774" s="29" t="str">
        <f>IF(ISNA(IF((VLOOKUP($D774,'GN4'!$E$3:$F$38,2,0))=1,1,0)),"",VLOOKUP($D774,'GN4'!$E$3:$F$38,2,0))</f>
        <v/>
      </c>
      <c r="P774" s="27"/>
      <c r="Q774" s="27"/>
      <c r="R774" s="27"/>
      <c r="S774" s="27"/>
      <c r="T774" s="27"/>
      <c r="U774" s="27"/>
      <c r="V774" s="27" t="str">
        <f>IF(ISNA(IF((VLOOKUP($D774,Chilicookoff!$C$2:$E$37,3,0))=1,1,0)),"",VLOOKUP($D774,Chilicookoff!$C$2:$E$37,3,0))</f>
        <v/>
      </c>
      <c r="W774" s="29" t="str">
        <f>IF(ISNA(VLOOKUP($D774&amp;"",'Advisory Week'!$D$2:$E$32,2,0)),"",VLOOKUP($D774&amp;"",'Advisory Week'!$D$2:$E$32,2,0))</f>
        <v/>
      </c>
      <c r="X774" s="27"/>
      <c r="Y774" s="29" t="str">
        <f>IF(ISNA(IF((VLOOKUP($D774,'B-A-B'!$E$2:$F$70,2,0))=1,1,0)),"",VLOOKUP($D774,'B-A-B'!$E$2:$F$70,2,0))</f>
        <v/>
      </c>
      <c r="Z774" s="27"/>
      <c r="AA774" s="27"/>
      <c r="AB774" s="27" t="str">
        <f t="shared" si="0"/>
        <v/>
      </c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</row>
    <row r="775" spans="1:44" ht="15">
      <c r="A775" s="21">
        <f>Membership!$A779</f>
        <v>0</v>
      </c>
      <c r="B775" s="21">
        <f>Membership!$B779</f>
        <v>0</v>
      </c>
      <c r="C775" s="27">
        <f>Membership!$C779</f>
        <v>0</v>
      </c>
      <c r="D775" s="24">
        <f>Membership!$D779</f>
        <v>0</v>
      </c>
      <c r="E775" s="27" t="str">
        <f>IF(ISNA(VLOOKUP($D775&amp;"",'GM1'!$G$2:$H$64,2,0)),"",VLOOKUP($D775&amp;"",'GM1'!$G$2:$H$64,2,0))</f>
        <v/>
      </c>
      <c r="F775" s="24" t="str">
        <f>IF(ISNA(VLOOKUP($D775&amp;"",'GM2'!$G$2:$H$64,2,0)),"",VLOOKUP($D775&amp;"",'GM2'!$G$2:$H$64,2,0))</f>
        <v/>
      </c>
      <c r="G775" s="28" t="str">
        <f>IF(ISNA(VLOOKUP($D775&amp;"",'GM3'!$G$2:$H$20,2,0)),"",VLOOKUP($D775&amp;"",'GM3'!$G$2:$H$20,2,0))</f>
        <v/>
      </c>
      <c r="H775" s="21" t="str">
        <f>IF(ISNA(IF((VLOOKUP($D775,'SN1'!$E$2:$F$46,2,0))=1,1,0)),"",VLOOKUP($D775,'SN1'!$E$2:$F$46,2,0))</f>
        <v/>
      </c>
      <c r="I775" s="24" t="str">
        <f>IF(ISNA(IF((VLOOKUP($D775,'SN2'!$E$2:$F$51,2,0))=1,1,0)),"",VLOOKUP($D775,'SN2'!$E$2:$F$51,2,0))</f>
        <v/>
      </c>
      <c r="J775" s="24" t="str">
        <f>IF(ISNA(IF((VLOOKUP($D775,'SN3'!$E$2:$F$43,2,0))=1,2,0)),"",VLOOKUP($D775,'SN3'!$E$2:$F$43,2,0))</f>
        <v/>
      </c>
      <c r="K775" s="24" t="str">
        <f>IF(ISNA(IF((VLOOKUP($D775,'SN4'!$E$2:$F$37,2,0))=1,1,0)),"",VLOOKUP($D775,'SN4'!$E$2:$F$37,2,0))</f>
        <v/>
      </c>
      <c r="L775" s="21" t="str">
        <f>IF(ISNA(IF((VLOOKUP($D775,'GN1'!$F$2:$G$47,2,0))=1,1,0)),"",VLOOKUP($D775,'GN1'!$F$2:$G$47,2,0))</f>
        <v/>
      </c>
      <c r="M775" s="27" t="str">
        <f>IF(ISNA(IF((VLOOKUP($D775,'GN2'!$E$2:$F$37,2,0))=1,1,0)),"",VLOOKUP($D775,'GN2'!$E$2:$F$37,2,0))</f>
        <v/>
      </c>
      <c r="N775" s="27" t="str">
        <f>IF(ISNA(IF((VLOOKUP($D775,'GN3'!$E$2:$F$61,2,0))=1,1,0)),"",VLOOKUP($D775,'GN3'!$E$2:$F$61,2,0))</f>
        <v/>
      </c>
      <c r="O775" s="29" t="str">
        <f>IF(ISNA(IF((VLOOKUP($D775,'GN4'!$E$3:$F$38,2,0))=1,1,0)),"",VLOOKUP($D775,'GN4'!$E$3:$F$38,2,0))</f>
        <v/>
      </c>
      <c r="P775" s="27"/>
      <c r="Q775" s="27"/>
      <c r="R775" s="27"/>
      <c r="S775" s="27"/>
      <c r="T775" s="27"/>
      <c r="U775" s="27"/>
      <c r="V775" s="27" t="str">
        <f>IF(ISNA(IF((VLOOKUP($D775,Chilicookoff!$C$2:$E$37,3,0))=1,1,0)),"",VLOOKUP($D775,Chilicookoff!$C$2:$E$37,3,0))</f>
        <v/>
      </c>
      <c r="W775" s="29" t="str">
        <f>IF(ISNA(VLOOKUP($D775&amp;"",'Advisory Week'!$D$2:$E$32,2,0)),"",VLOOKUP($D775&amp;"",'Advisory Week'!$D$2:$E$32,2,0))</f>
        <v/>
      </c>
      <c r="X775" s="27"/>
      <c r="Y775" s="29" t="str">
        <f>IF(ISNA(IF((VLOOKUP($D775,'B-A-B'!$E$2:$F$70,2,0))=1,1,0)),"",VLOOKUP($D775,'B-A-B'!$E$2:$F$70,2,0))</f>
        <v/>
      </c>
      <c r="Z775" s="27"/>
      <c r="AA775" s="27"/>
      <c r="AB775" s="27" t="str">
        <f t="shared" si="0"/>
        <v/>
      </c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</row>
    <row r="776" spans="1:44" ht="15">
      <c r="A776" s="21">
        <f>Membership!$A780</f>
        <v>0</v>
      </c>
      <c r="B776" s="21">
        <f>Membership!$B780</f>
        <v>0</v>
      </c>
      <c r="C776" s="27">
        <f>Membership!$C780</f>
        <v>0</v>
      </c>
      <c r="D776" s="24">
        <f>Membership!$D780</f>
        <v>0</v>
      </c>
      <c r="E776" s="27" t="str">
        <f>IF(ISNA(VLOOKUP($D776&amp;"",'GM1'!$G$2:$H$64,2,0)),"",VLOOKUP($D776&amp;"",'GM1'!$G$2:$H$64,2,0))</f>
        <v/>
      </c>
      <c r="F776" s="24" t="str">
        <f>IF(ISNA(VLOOKUP($D776&amp;"",'GM2'!$G$2:$H$64,2,0)),"",VLOOKUP($D776&amp;"",'GM2'!$G$2:$H$64,2,0))</f>
        <v/>
      </c>
      <c r="G776" s="28" t="str">
        <f>IF(ISNA(VLOOKUP($D776&amp;"",'GM3'!$G$2:$H$20,2,0)),"",VLOOKUP($D776&amp;"",'GM3'!$G$2:$H$20,2,0))</f>
        <v/>
      </c>
      <c r="H776" s="21" t="str">
        <f>IF(ISNA(IF((VLOOKUP($D776,'SN1'!$E$2:$F$46,2,0))=1,1,0)),"",VLOOKUP($D776,'SN1'!$E$2:$F$46,2,0))</f>
        <v/>
      </c>
      <c r="I776" s="24" t="str">
        <f>IF(ISNA(IF((VLOOKUP($D776,'SN2'!$E$2:$F$51,2,0))=1,1,0)),"",VLOOKUP($D776,'SN2'!$E$2:$F$51,2,0))</f>
        <v/>
      </c>
      <c r="J776" s="24" t="str">
        <f>IF(ISNA(IF((VLOOKUP($D776,'SN3'!$E$2:$F$43,2,0))=1,2,0)),"",VLOOKUP($D776,'SN3'!$E$2:$F$43,2,0))</f>
        <v/>
      </c>
      <c r="K776" s="24" t="str">
        <f>IF(ISNA(IF((VLOOKUP($D776,'SN4'!$E$2:$F$37,2,0))=1,1,0)),"",VLOOKUP($D776,'SN4'!$E$2:$F$37,2,0))</f>
        <v/>
      </c>
      <c r="L776" s="21" t="str">
        <f>IF(ISNA(IF((VLOOKUP($D776,'GN1'!$F$2:$G$47,2,0))=1,1,0)),"",VLOOKUP($D776,'GN1'!$F$2:$G$47,2,0))</f>
        <v/>
      </c>
      <c r="M776" s="27" t="str">
        <f>IF(ISNA(IF((VLOOKUP($D776,'GN2'!$E$2:$F$37,2,0))=1,1,0)),"",VLOOKUP($D776,'GN2'!$E$2:$F$37,2,0))</f>
        <v/>
      </c>
      <c r="N776" s="27" t="str">
        <f>IF(ISNA(IF((VLOOKUP($D776,'GN3'!$E$2:$F$61,2,0))=1,1,0)),"",VLOOKUP($D776,'GN3'!$E$2:$F$61,2,0))</f>
        <v/>
      </c>
      <c r="O776" s="29" t="str">
        <f>IF(ISNA(IF((VLOOKUP($D776,'GN4'!$E$3:$F$38,2,0))=1,1,0)),"",VLOOKUP($D776,'GN4'!$E$3:$F$38,2,0))</f>
        <v/>
      </c>
      <c r="P776" s="27"/>
      <c r="Q776" s="27"/>
      <c r="R776" s="27"/>
      <c r="S776" s="27"/>
      <c r="T776" s="27"/>
      <c r="U776" s="27"/>
      <c r="V776" s="27" t="str">
        <f>IF(ISNA(IF((VLOOKUP($D776,Chilicookoff!$C$2:$E$37,3,0))=1,1,0)),"",VLOOKUP($D776,Chilicookoff!$C$2:$E$37,3,0))</f>
        <v/>
      </c>
      <c r="W776" s="29" t="str">
        <f>IF(ISNA(VLOOKUP($D776&amp;"",'Advisory Week'!$D$2:$E$32,2,0)),"",VLOOKUP($D776&amp;"",'Advisory Week'!$D$2:$E$32,2,0))</f>
        <v/>
      </c>
      <c r="X776" s="27"/>
      <c r="Y776" s="29" t="str">
        <f>IF(ISNA(IF((VLOOKUP($D776,'B-A-B'!$E$2:$F$70,2,0))=1,1,0)),"",VLOOKUP($D776,'B-A-B'!$E$2:$F$70,2,0))</f>
        <v/>
      </c>
      <c r="Z776" s="27"/>
      <c r="AA776" s="27"/>
      <c r="AB776" s="27" t="str">
        <f t="shared" si="0"/>
        <v/>
      </c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</row>
    <row r="777" spans="1:44" ht="15">
      <c r="A777" s="21">
        <f>Membership!$A781</f>
        <v>0</v>
      </c>
      <c r="B777" s="21">
        <f>Membership!$B781</f>
        <v>0</v>
      </c>
      <c r="C777" s="27">
        <f>Membership!$C781</f>
        <v>0</v>
      </c>
      <c r="D777" s="24">
        <f>Membership!$D781</f>
        <v>0</v>
      </c>
      <c r="E777" s="27" t="str">
        <f>IF(ISNA(VLOOKUP($D777&amp;"",'GM1'!$G$2:$H$64,2,0)),"",VLOOKUP($D777&amp;"",'GM1'!$G$2:$H$64,2,0))</f>
        <v/>
      </c>
      <c r="F777" s="24" t="str">
        <f>IF(ISNA(VLOOKUP($D777&amp;"",'GM2'!$G$2:$H$64,2,0)),"",VLOOKUP($D777&amp;"",'GM2'!$G$2:$H$64,2,0))</f>
        <v/>
      </c>
      <c r="G777" s="28" t="str">
        <f>IF(ISNA(VLOOKUP($D777&amp;"",'GM3'!$G$2:$H$20,2,0)),"",VLOOKUP($D777&amp;"",'GM3'!$G$2:$H$20,2,0))</f>
        <v/>
      </c>
      <c r="H777" s="21" t="str">
        <f>IF(ISNA(IF((VLOOKUP($D777,'SN1'!$E$2:$F$46,2,0))=1,1,0)),"",VLOOKUP($D777,'SN1'!$E$2:$F$46,2,0))</f>
        <v/>
      </c>
      <c r="I777" s="24" t="str">
        <f>IF(ISNA(IF((VLOOKUP($D777,'SN2'!$E$2:$F$51,2,0))=1,1,0)),"",VLOOKUP($D777,'SN2'!$E$2:$F$51,2,0))</f>
        <v/>
      </c>
      <c r="J777" s="24" t="str">
        <f>IF(ISNA(IF((VLOOKUP($D777,'SN3'!$E$2:$F$43,2,0))=1,2,0)),"",VLOOKUP($D777,'SN3'!$E$2:$F$43,2,0))</f>
        <v/>
      </c>
      <c r="K777" s="24" t="str">
        <f>IF(ISNA(IF((VLOOKUP($D777,'SN4'!$E$2:$F$37,2,0))=1,1,0)),"",VLOOKUP($D777,'SN4'!$E$2:$F$37,2,0))</f>
        <v/>
      </c>
      <c r="L777" s="21" t="str">
        <f>IF(ISNA(IF((VLOOKUP($D777,'GN1'!$F$2:$G$47,2,0))=1,1,0)),"",VLOOKUP($D777,'GN1'!$F$2:$G$47,2,0))</f>
        <v/>
      </c>
      <c r="M777" s="27" t="str">
        <f>IF(ISNA(IF((VLOOKUP($D777,'GN2'!$E$2:$F$37,2,0))=1,1,0)),"",VLOOKUP($D777,'GN2'!$E$2:$F$37,2,0))</f>
        <v/>
      </c>
      <c r="N777" s="27" t="str">
        <f>IF(ISNA(IF((VLOOKUP($D777,'GN3'!$E$2:$F$61,2,0))=1,1,0)),"",VLOOKUP($D777,'GN3'!$E$2:$F$61,2,0))</f>
        <v/>
      </c>
      <c r="O777" s="29" t="str">
        <f>IF(ISNA(IF((VLOOKUP($D777,'GN4'!$E$3:$F$38,2,0))=1,1,0)),"",VLOOKUP($D777,'GN4'!$E$3:$F$38,2,0))</f>
        <v/>
      </c>
      <c r="P777" s="27"/>
      <c r="Q777" s="27"/>
      <c r="R777" s="27"/>
      <c r="S777" s="27"/>
      <c r="T777" s="27"/>
      <c r="U777" s="27"/>
      <c r="V777" s="27" t="str">
        <f>IF(ISNA(IF((VLOOKUP($D777,Chilicookoff!$C$2:$E$37,3,0))=1,1,0)),"",VLOOKUP($D777,Chilicookoff!$C$2:$E$37,3,0))</f>
        <v/>
      </c>
      <c r="W777" s="29" t="str">
        <f>IF(ISNA(VLOOKUP($D777&amp;"",'Advisory Week'!$D$2:$E$32,2,0)),"",VLOOKUP($D777&amp;"",'Advisory Week'!$D$2:$E$32,2,0))</f>
        <v/>
      </c>
      <c r="X777" s="27"/>
      <c r="Y777" s="29" t="str">
        <f>IF(ISNA(IF((VLOOKUP($D777,'B-A-B'!$E$2:$F$70,2,0))=1,1,0)),"",VLOOKUP($D777,'B-A-B'!$E$2:$F$70,2,0))</f>
        <v/>
      </c>
      <c r="Z777" s="27"/>
      <c r="AA777" s="27"/>
      <c r="AB777" s="27" t="str">
        <f t="shared" si="0"/>
        <v/>
      </c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</row>
    <row r="778" spans="1:44" ht="15">
      <c r="A778" s="21">
        <f>Membership!$A782</f>
        <v>0</v>
      </c>
      <c r="B778" s="21">
        <f>Membership!$B782</f>
        <v>0</v>
      </c>
      <c r="C778" s="27">
        <f>Membership!$C782</f>
        <v>0</v>
      </c>
      <c r="D778" s="24">
        <f>Membership!$D782</f>
        <v>0</v>
      </c>
      <c r="E778" s="27" t="str">
        <f>IF(ISNA(VLOOKUP($D778&amp;"",'GM1'!$G$2:$H$64,2,0)),"",VLOOKUP($D778&amp;"",'GM1'!$G$2:$H$64,2,0))</f>
        <v/>
      </c>
      <c r="F778" s="24" t="str">
        <f>IF(ISNA(VLOOKUP($D778&amp;"",'GM2'!$G$2:$H$64,2,0)),"",VLOOKUP($D778&amp;"",'GM2'!$G$2:$H$64,2,0))</f>
        <v/>
      </c>
      <c r="G778" s="28" t="str">
        <f>IF(ISNA(VLOOKUP($D778&amp;"",'GM3'!$G$2:$H$20,2,0)),"",VLOOKUP($D778&amp;"",'GM3'!$G$2:$H$20,2,0))</f>
        <v/>
      </c>
      <c r="H778" s="21" t="str">
        <f>IF(ISNA(IF((VLOOKUP($D778,'SN1'!$E$2:$F$46,2,0))=1,1,0)),"",VLOOKUP($D778,'SN1'!$E$2:$F$46,2,0))</f>
        <v/>
      </c>
      <c r="I778" s="24" t="str">
        <f>IF(ISNA(IF((VLOOKUP($D778,'SN2'!$E$2:$F$51,2,0))=1,1,0)),"",VLOOKUP($D778,'SN2'!$E$2:$F$51,2,0))</f>
        <v/>
      </c>
      <c r="J778" s="24" t="str">
        <f>IF(ISNA(IF((VLOOKUP($D778,'SN3'!$E$2:$F$43,2,0))=1,2,0)),"",VLOOKUP($D778,'SN3'!$E$2:$F$43,2,0))</f>
        <v/>
      </c>
      <c r="K778" s="24" t="str">
        <f>IF(ISNA(IF((VLOOKUP($D778,'SN4'!$E$2:$F$37,2,0))=1,1,0)),"",VLOOKUP($D778,'SN4'!$E$2:$F$37,2,0))</f>
        <v/>
      </c>
      <c r="L778" s="21" t="str">
        <f>IF(ISNA(IF((VLOOKUP($D778,'GN1'!$F$2:$G$47,2,0))=1,1,0)),"",VLOOKUP($D778,'GN1'!$F$2:$G$47,2,0))</f>
        <v/>
      </c>
      <c r="M778" s="27" t="str">
        <f>IF(ISNA(IF((VLOOKUP($D778,'GN2'!$E$2:$F$37,2,0))=1,1,0)),"",VLOOKUP($D778,'GN2'!$E$2:$F$37,2,0))</f>
        <v/>
      </c>
      <c r="N778" s="27" t="str">
        <f>IF(ISNA(IF((VLOOKUP($D778,'GN3'!$E$2:$F$61,2,0))=1,1,0)),"",VLOOKUP($D778,'GN3'!$E$2:$F$61,2,0))</f>
        <v/>
      </c>
      <c r="O778" s="29" t="str">
        <f>IF(ISNA(IF((VLOOKUP($D778,'GN4'!$E$3:$F$38,2,0))=1,1,0)),"",VLOOKUP($D778,'GN4'!$E$3:$F$38,2,0))</f>
        <v/>
      </c>
      <c r="P778" s="27"/>
      <c r="Q778" s="27"/>
      <c r="R778" s="27"/>
      <c r="S778" s="27"/>
      <c r="T778" s="27"/>
      <c r="U778" s="27"/>
      <c r="V778" s="27" t="str">
        <f>IF(ISNA(IF((VLOOKUP($D778,Chilicookoff!$C$2:$E$37,3,0))=1,1,0)),"",VLOOKUP($D778,Chilicookoff!$C$2:$E$37,3,0))</f>
        <v/>
      </c>
      <c r="W778" s="29" t="str">
        <f>IF(ISNA(VLOOKUP($D778&amp;"",'Advisory Week'!$D$2:$E$32,2,0)),"",VLOOKUP($D778&amp;"",'Advisory Week'!$D$2:$E$32,2,0))</f>
        <v/>
      </c>
      <c r="X778" s="27"/>
      <c r="Y778" s="29" t="str">
        <f>IF(ISNA(IF((VLOOKUP($D778,'B-A-B'!$E$2:$F$70,2,0))=1,1,0)),"",VLOOKUP($D778,'B-A-B'!$E$2:$F$70,2,0))</f>
        <v/>
      </c>
      <c r="Z778" s="27"/>
      <c r="AA778" s="27"/>
      <c r="AB778" s="27" t="str">
        <f t="shared" si="0"/>
        <v/>
      </c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</row>
    <row r="779" spans="1:44" ht="15">
      <c r="A779" s="21">
        <f>Membership!$A783</f>
        <v>0</v>
      </c>
      <c r="B779" s="21">
        <f>Membership!$B783</f>
        <v>0</v>
      </c>
      <c r="C779" s="27">
        <f>Membership!$C783</f>
        <v>0</v>
      </c>
      <c r="D779" s="24">
        <f>Membership!$D783</f>
        <v>0</v>
      </c>
      <c r="E779" s="27" t="str">
        <f>IF(ISNA(VLOOKUP($D779&amp;"",'GM1'!$G$2:$H$64,2,0)),"",VLOOKUP($D779&amp;"",'GM1'!$G$2:$H$64,2,0))</f>
        <v/>
      </c>
      <c r="F779" s="24" t="str">
        <f>IF(ISNA(VLOOKUP($D779&amp;"",'GM2'!$G$2:$H$64,2,0)),"",VLOOKUP($D779&amp;"",'GM2'!$G$2:$H$64,2,0))</f>
        <v/>
      </c>
      <c r="G779" s="28" t="str">
        <f>IF(ISNA(VLOOKUP($D779&amp;"",'GM3'!$G$2:$H$20,2,0)),"",VLOOKUP($D779&amp;"",'GM3'!$G$2:$H$20,2,0))</f>
        <v/>
      </c>
      <c r="H779" s="21" t="str">
        <f>IF(ISNA(IF((VLOOKUP($D779,'SN1'!$E$2:$F$46,2,0))=1,1,0)),"",VLOOKUP($D779,'SN1'!$E$2:$F$46,2,0))</f>
        <v/>
      </c>
      <c r="I779" s="24" t="str">
        <f>IF(ISNA(IF((VLOOKUP($D779,'SN2'!$E$2:$F$51,2,0))=1,1,0)),"",VLOOKUP($D779,'SN2'!$E$2:$F$51,2,0))</f>
        <v/>
      </c>
      <c r="J779" s="24" t="str">
        <f>IF(ISNA(IF((VLOOKUP($D779,'SN3'!$E$2:$F$43,2,0))=1,2,0)),"",VLOOKUP($D779,'SN3'!$E$2:$F$43,2,0))</f>
        <v/>
      </c>
      <c r="K779" s="24" t="str">
        <f>IF(ISNA(IF((VLOOKUP($D779,'SN4'!$E$2:$F$37,2,0))=1,1,0)),"",VLOOKUP($D779,'SN4'!$E$2:$F$37,2,0))</f>
        <v/>
      </c>
      <c r="L779" s="21" t="str">
        <f>IF(ISNA(IF((VLOOKUP($D779,'GN1'!$F$2:$G$47,2,0))=1,1,0)),"",VLOOKUP($D779,'GN1'!$F$2:$G$47,2,0))</f>
        <v/>
      </c>
      <c r="M779" s="27" t="str">
        <f>IF(ISNA(IF((VLOOKUP($D779,'GN2'!$E$2:$F$37,2,0))=1,1,0)),"",VLOOKUP($D779,'GN2'!$E$2:$F$37,2,0))</f>
        <v/>
      </c>
      <c r="N779" s="27" t="str">
        <f>IF(ISNA(IF((VLOOKUP($D779,'GN3'!$E$2:$F$61,2,0))=1,1,0)),"",VLOOKUP($D779,'GN3'!$E$2:$F$61,2,0))</f>
        <v/>
      </c>
      <c r="O779" s="29" t="str">
        <f>IF(ISNA(IF((VLOOKUP($D779,'GN4'!$E$3:$F$38,2,0))=1,1,0)),"",VLOOKUP($D779,'GN4'!$E$3:$F$38,2,0))</f>
        <v/>
      </c>
      <c r="P779" s="27"/>
      <c r="Q779" s="27"/>
      <c r="R779" s="27"/>
      <c r="S779" s="27"/>
      <c r="T779" s="27"/>
      <c r="U779" s="27"/>
      <c r="V779" s="27" t="str">
        <f>IF(ISNA(IF((VLOOKUP($D779,Chilicookoff!$C$2:$E$37,3,0))=1,1,0)),"",VLOOKUP($D779,Chilicookoff!$C$2:$E$37,3,0))</f>
        <v/>
      </c>
      <c r="W779" s="29" t="str">
        <f>IF(ISNA(VLOOKUP($D779&amp;"",'Advisory Week'!$D$2:$E$32,2,0)),"",VLOOKUP($D779&amp;"",'Advisory Week'!$D$2:$E$32,2,0))</f>
        <v/>
      </c>
      <c r="X779" s="27"/>
      <c r="Y779" s="29" t="str">
        <f>IF(ISNA(IF((VLOOKUP($D779,'B-A-B'!$E$2:$F$70,2,0))=1,1,0)),"",VLOOKUP($D779,'B-A-B'!$E$2:$F$70,2,0))</f>
        <v/>
      </c>
      <c r="Z779" s="27"/>
      <c r="AA779" s="27"/>
      <c r="AB779" s="27" t="str">
        <f t="shared" si="0"/>
        <v/>
      </c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</row>
    <row r="780" spans="1:44" ht="15">
      <c r="A780" s="21">
        <f>Membership!$A784</f>
        <v>0</v>
      </c>
      <c r="B780" s="21">
        <f>Membership!$B784</f>
        <v>0</v>
      </c>
      <c r="C780" s="27">
        <f>Membership!$C784</f>
        <v>0</v>
      </c>
      <c r="D780" s="24">
        <f>Membership!$D784</f>
        <v>0</v>
      </c>
      <c r="E780" s="27" t="str">
        <f>IF(ISNA(VLOOKUP($D780&amp;"",'GM1'!$G$2:$H$64,2,0)),"",VLOOKUP($D780&amp;"",'GM1'!$G$2:$H$64,2,0))</f>
        <v/>
      </c>
      <c r="F780" s="24" t="str">
        <f>IF(ISNA(VLOOKUP($D780&amp;"",'GM2'!$G$2:$H$64,2,0)),"",VLOOKUP($D780&amp;"",'GM2'!$G$2:$H$64,2,0))</f>
        <v/>
      </c>
      <c r="G780" s="28" t="str">
        <f>IF(ISNA(VLOOKUP($D780&amp;"",'GM3'!$G$2:$H$20,2,0)),"",VLOOKUP($D780&amp;"",'GM3'!$G$2:$H$20,2,0))</f>
        <v/>
      </c>
      <c r="H780" s="21" t="str">
        <f>IF(ISNA(IF((VLOOKUP($D780,'SN1'!$E$2:$F$46,2,0))=1,1,0)),"",VLOOKUP($D780,'SN1'!$E$2:$F$46,2,0))</f>
        <v/>
      </c>
      <c r="I780" s="24" t="str">
        <f>IF(ISNA(IF((VLOOKUP($D780,'SN2'!$E$2:$F$51,2,0))=1,1,0)),"",VLOOKUP($D780,'SN2'!$E$2:$F$51,2,0))</f>
        <v/>
      </c>
      <c r="J780" s="24" t="str">
        <f>IF(ISNA(IF((VLOOKUP($D780,'SN3'!$E$2:$F$43,2,0))=1,2,0)),"",VLOOKUP($D780,'SN3'!$E$2:$F$43,2,0))</f>
        <v/>
      </c>
      <c r="K780" s="24" t="str">
        <f>IF(ISNA(IF((VLOOKUP($D780,'SN4'!$E$2:$F$37,2,0))=1,1,0)),"",VLOOKUP($D780,'SN4'!$E$2:$F$37,2,0))</f>
        <v/>
      </c>
      <c r="L780" s="21" t="str">
        <f>IF(ISNA(IF((VLOOKUP($D780,'GN1'!$F$2:$G$47,2,0))=1,1,0)),"",VLOOKUP($D780,'GN1'!$F$2:$G$47,2,0))</f>
        <v/>
      </c>
      <c r="M780" s="27" t="str">
        <f>IF(ISNA(IF((VLOOKUP($D780,'GN2'!$E$2:$F$37,2,0))=1,1,0)),"",VLOOKUP($D780,'GN2'!$E$2:$F$37,2,0))</f>
        <v/>
      </c>
      <c r="N780" s="27" t="str">
        <f>IF(ISNA(IF((VLOOKUP($D780,'GN3'!$E$2:$F$61,2,0))=1,1,0)),"",VLOOKUP($D780,'GN3'!$E$2:$F$61,2,0))</f>
        <v/>
      </c>
      <c r="O780" s="29" t="str">
        <f>IF(ISNA(IF((VLOOKUP($D780,'GN4'!$E$3:$F$38,2,0))=1,1,0)),"",VLOOKUP($D780,'GN4'!$E$3:$F$38,2,0))</f>
        <v/>
      </c>
      <c r="P780" s="27"/>
      <c r="Q780" s="27"/>
      <c r="R780" s="27"/>
      <c r="S780" s="27"/>
      <c r="T780" s="27"/>
      <c r="U780" s="27"/>
      <c r="V780" s="27" t="str">
        <f>IF(ISNA(IF((VLOOKUP($D780,Chilicookoff!$C$2:$E$37,3,0))=1,1,0)),"",VLOOKUP($D780,Chilicookoff!$C$2:$E$37,3,0))</f>
        <v/>
      </c>
      <c r="W780" s="29" t="str">
        <f>IF(ISNA(VLOOKUP($D780&amp;"",'Advisory Week'!$D$2:$E$32,2,0)),"",VLOOKUP($D780&amp;"",'Advisory Week'!$D$2:$E$32,2,0))</f>
        <v/>
      </c>
      <c r="X780" s="27"/>
      <c r="Y780" s="29" t="str">
        <f>IF(ISNA(IF((VLOOKUP($D780,'B-A-B'!$E$2:$F$70,2,0))=1,1,0)),"",VLOOKUP($D780,'B-A-B'!$E$2:$F$70,2,0))</f>
        <v/>
      </c>
      <c r="Z780" s="27"/>
      <c r="AA780" s="27"/>
      <c r="AB780" s="27" t="str">
        <f t="shared" si="0"/>
        <v/>
      </c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</row>
    <row r="781" spans="1:44" ht="15">
      <c r="A781" s="21">
        <f>Membership!$A785</f>
        <v>0</v>
      </c>
      <c r="B781" s="21">
        <f>Membership!$B785</f>
        <v>0</v>
      </c>
      <c r="C781" s="27">
        <f>Membership!$C785</f>
        <v>0</v>
      </c>
      <c r="D781" s="24">
        <f>Membership!$D785</f>
        <v>0</v>
      </c>
      <c r="E781" s="27" t="str">
        <f>IF(ISNA(VLOOKUP($D781&amp;"",'GM1'!$G$2:$H$64,2,0)),"",VLOOKUP($D781&amp;"",'GM1'!$G$2:$H$64,2,0))</f>
        <v/>
      </c>
      <c r="F781" s="24" t="str">
        <f>IF(ISNA(VLOOKUP($D781&amp;"",'GM2'!$G$2:$H$64,2,0)),"",VLOOKUP($D781&amp;"",'GM2'!$G$2:$H$64,2,0))</f>
        <v/>
      </c>
      <c r="G781" s="28" t="str">
        <f>IF(ISNA(VLOOKUP($D781&amp;"",'GM3'!$G$2:$H$20,2,0)),"",VLOOKUP($D781&amp;"",'GM3'!$G$2:$H$20,2,0))</f>
        <v/>
      </c>
      <c r="H781" s="21" t="str">
        <f>IF(ISNA(IF((VLOOKUP($D781,'SN1'!$E$2:$F$46,2,0))=1,1,0)),"",VLOOKUP($D781,'SN1'!$E$2:$F$46,2,0))</f>
        <v/>
      </c>
      <c r="I781" s="24" t="str">
        <f>IF(ISNA(IF((VLOOKUP($D781,'SN2'!$E$2:$F$51,2,0))=1,1,0)),"",VLOOKUP($D781,'SN2'!$E$2:$F$51,2,0))</f>
        <v/>
      </c>
      <c r="J781" s="24" t="str">
        <f>IF(ISNA(IF((VLOOKUP($D781,'SN3'!$E$2:$F$43,2,0))=1,2,0)),"",VLOOKUP($D781,'SN3'!$E$2:$F$43,2,0))</f>
        <v/>
      </c>
      <c r="K781" s="24" t="str">
        <f>IF(ISNA(IF((VLOOKUP($D781,'SN4'!$E$2:$F$37,2,0))=1,1,0)),"",VLOOKUP($D781,'SN4'!$E$2:$F$37,2,0))</f>
        <v/>
      </c>
      <c r="L781" s="21" t="str">
        <f>IF(ISNA(IF((VLOOKUP($D781,'GN1'!$F$2:$G$47,2,0))=1,1,0)),"",VLOOKUP($D781,'GN1'!$F$2:$G$47,2,0))</f>
        <v/>
      </c>
      <c r="M781" s="27" t="str">
        <f>IF(ISNA(IF((VLOOKUP($D781,'GN2'!$E$2:$F$37,2,0))=1,1,0)),"",VLOOKUP($D781,'GN2'!$E$2:$F$37,2,0))</f>
        <v/>
      </c>
      <c r="N781" s="27" t="str">
        <f>IF(ISNA(IF((VLOOKUP($D781,'GN3'!$E$2:$F$61,2,0))=1,1,0)),"",VLOOKUP($D781,'GN3'!$E$2:$F$61,2,0))</f>
        <v/>
      </c>
      <c r="O781" s="29" t="str">
        <f>IF(ISNA(IF((VLOOKUP($D781,'GN4'!$E$3:$F$38,2,0))=1,1,0)),"",VLOOKUP($D781,'GN4'!$E$3:$F$38,2,0))</f>
        <v/>
      </c>
      <c r="P781" s="27"/>
      <c r="Q781" s="27"/>
      <c r="R781" s="27"/>
      <c r="S781" s="27"/>
      <c r="T781" s="27"/>
      <c r="U781" s="27"/>
      <c r="V781" s="27" t="str">
        <f>IF(ISNA(IF((VLOOKUP($D781,Chilicookoff!$C$2:$E$37,3,0))=1,1,0)),"",VLOOKUP($D781,Chilicookoff!$C$2:$E$37,3,0))</f>
        <v/>
      </c>
      <c r="W781" s="29" t="str">
        <f>IF(ISNA(VLOOKUP($D781&amp;"",'Advisory Week'!$D$2:$E$32,2,0)),"",VLOOKUP($D781&amp;"",'Advisory Week'!$D$2:$E$32,2,0))</f>
        <v/>
      </c>
      <c r="X781" s="27"/>
      <c r="Y781" s="29" t="str">
        <f>IF(ISNA(IF((VLOOKUP($D781,'B-A-B'!$E$2:$F$70,2,0))=1,1,0)),"",VLOOKUP($D781,'B-A-B'!$E$2:$F$70,2,0))</f>
        <v/>
      </c>
      <c r="Z781" s="27"/>
      <c r="AA781" s="27"/>
      <c r="AB781" s="27" t="str">
        <f t="shared" si="0"/>
        <v/>
      </c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</row>
    <row r="782" spans="1:44" ht="15">
      <c r="A782" s="21">
        <f>Membership!$A786</f>
        <v>0</v>
      </c>
      <c r="B782" s="21">
        <f>Membership!$B786</f>
        <v>0</v>
      </c>
      <c r="C782" s="27">
        <f>Membership!$C786</f>
        <v>0</v>
      </c>
      <c r="D782" s="24">
        <f>Membership!$D786</f>
        <v>0</v>
      </c>
      <c r="E782" s="27" t="str">
        <f>IF(ISNA(VLOOKUP($D782&amp;"",'GM1'!$G$2:$H$64,2,0)),"",VLOOKUP($D782&amp;"",'GM1'!$G$2:$H$64,2,0))</f>
        <v/>
      </c>
      <c r="F782" s="24" t="str">
        <f>IF(ISNA(VLOOKUP($D782&amp;"",'GM2'!$G$2:$H$64,2,0)),"",VLOOKUP($D782&amp;"",'GM2'!$G$2:$H$64,2,0))</f>
        <v/>
      </c>
      <c r="G782" s="28" t="str">
        <f>IF(ISNA(VLOOKUP($D782&amp;"",'GM3'!$G$2:$H$20,2,0)),"",VLOOKUP($D782&amp;"",'GM3'!$G$2:$H$20,2,0))</f>
        <v/>
      </c>
      <c r="H782" s="21" t="str">
        <f>IF(ISNA(IF((VLOOKUP($D782,'SN1'!$E$2:$F$46,2,0))=1,1,0)),"",VLOOKUP($D782,'SN1'!$E$2:$F$46,2,0))</f>
        <v/>
      </c>
      <c r="I782" s="24" t="str">
        <f>IF(ISNA(IF((VLOOKUP($D782,'SN2'!$E$2:$F$51,2,0))=1,1,0)),"",VLOOKUP($D782,'SN2'!$E$2:$F$51,2,0))</f>
        <v/>
      </c>
      <c r="J782" s="24" t="str">
        <f>IF(ISNA(IF((VLOOKUP($D782,'SN3'!$E$2:$F$43,2,0))=1,2,0)),"",VLOOKUP($D782,'SN3'!$E$2:$F$43,2,0))</f>
        <v/>
      </c>
      <c r="K782" s="24" t="str">
        <f>IF(ISNA(IF((VLOOKUP($D782,'SN4'!$E$2:$F$37,2,0))=1,1,0)),"",VLOOKUP($D782,'SN4'!$E$2:$F$37,2,0))</f>
        <v/>
      </c>
      <c r="L782" s="21" t="str">
        <f>IF(ISNA(IF((VLOOKUP($D782,'GN1'!$F$2:$G$47,2,0))=1,1,0)),"",VLOOKUP($D782,'GN1'!$F$2:$G$47,2,0))</f>
        <v/>
      </c>
      <c r="M782" s="27" t="str">
        <f>IF(ISNA(IF((VLOOKUP($D782,'GN2'!$E$2:$F$37,2,0))=1,1,0)),"",VLOOKUP($D782,'GN2'!$E$2:$F$37,2,0))</f>
        <v/>
      </c>
      <c r="N782" s="27" t="str">
        <f>IF(ISNA(IF((VLOOKUP($D782,'GN3'!$E$2:$F$61,2,0))=1,1,0)),"",VLOOKUP($D782,'GN3'!$E$2:$F$61,2,0))</f>
        <v/>
      </c>
      <c r="O782" s="29" t="str">
        <f>IF(ISNA(IF((VLOOKUP($D782,'GN4'!$E$3:$F$38,2,0))=1,1,0)),"",VLOOKUP($D782,'GN4'!$E$3:$F$38,2,0))</f>
        <v/>
      </c>
      <c r="P782" s="27"/>
      <c r="Q782" s="27"/>
      <c r="R782" s="27"/>
      <c r="S782" s="27"/>
      <c r="T782" s="27"/>
      <c r="U782" s="27"/>
      <c r="V782" s="27" t="str">
        <f>IF(ISNA(IF((VLOOKUP($D782,Chilicookoff!$C$2:$E$37,3,0))=1,1,0)),"",VLOOKUP($D782,Chilicookoff!$C$2:$E$37,3,0))</f>
        <v/>
      </c>
      <c r="W782" s="29" t="str">
        <f>IF(ISNA(VLOOKUP($D782&amp;"",'Advisory Week'!$D$2:$E$32,2,0)),"",VLOOKUP($D782&amp;"",'Advisory Week'!$D$2:$E$32,2,0))</f>
        <v/>
      </c>
      <c r="X782" s="27"/>
      <c r="Y782" s="29" t="str">
        <f>IF(ISNA(IF((VLOOKUP($D782,'B-A-B'!$E$2:$F$70,2,0))=1,1,0)),"",VLOOKUP($D782,'B-A-B'!$E$2:$F$70,2,0))</f>
        <v/>
      </c>
      <c r="Z782" s="27"/>
      <c r="AA782" s="27"/>
      <c r="AB782" s="27" t="str">
        <f t="shared" si="0"/>
        <v/>
      </c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</row>
    <row r="783" spans="1:44" ht="15">
      <c r="A783" s="21">
        <f>Membership!$A787</f>
        <v>0</v>
      </c>
      <c r="B783" s="21">
        <f>Membership!$B787</f>
        <v>0</v>
      </c>
      <c r="C783" s="27">
        <f>Membership!$C787</f>
        <v>0</v>
      </c>
      <c r="D783" s="24">
        <f>Membership!$D787</f>
        <v>0</v>
      </c>
      <c r="E783" s="27" t="str">
        <f>IF(ISNA(VLOOKUP($D783&amp;"",'GM1'!$G$2:$H$64,2,0)),"",VLOOKUP($D783&amp;"",'GM1'!$G$2:$H$64,2,0))</f>
        <v/>
      </c>
      <c r="F783" s="24" t="str">
        <f>IF(ISNA(VLOOKUP($D783&amp;"",'GM2'!$G$2:$H$64,2,0)),"",VLOOKUP($D783&amp;"",'GM2'!$G$2:$H$64,2,0))</f>
        <v/>
      </c>
      <c r="G783" s="28" t="str">
        <f>IF(ISNA(VLOOKUP($D783&amp;"",'GM3'!$G$2:$H$20,2,0)),"",VLOOKUP($D783&amp;"",'GM3'!$G$2:$H$20,2,0))</f>
        <v/>
      </c>
      <c r="H783" s="21" t="str">
        <f>IF(ISNA(IF((VLOOKUP($D783,'SN1'!$E$2:$F$46,2,0))=1,1,0)),"",VLOOKUP($D783,'SN1'!$E$2:$F$46,2,0))</f>
        <v/>
      </c>
      <c r="I783" s="24" t="str">
        <f>IF(ISNA(IF((VLOOKUP($D783,'SN2'!$E$2:$F$51,2,0))=1,1,0)),"",VLOOKUP($D783,'SN2'!$E$2:$F$51,2,0))</f>
        <v/>
      </c>
      <c r="J783" s="24" t="str">
        <f>IF(ISNA(IF((VLOOKUP($D783,'SN3'!$E$2:$F$43,2,0))=1,2,0)),"",VLOOKUP($D783,'SN3'!$E$2:$F$43,2,0))</f>
        <v/>
      </c>
      <c r="K783" s="24" t="str">
        <f>IF(ISNA(IF((VLOOKUP($D783,'SN4'!$E$2:$F$37,2,0))=1,1,0)),"",VLOOKUP($D783,'SN4'!$E$2:$F$37,2,0))</f>
        <v/>
      </c>
      <c r="L783" s="21" t="str">
        <f>IF(ISNA(IF((VLOOKUP($D783,'GN1'!$F$2:$G$47,2,0))=1,1,0)),"",VLOOKUP($D783,'GN1'!$F$2:$G$47,2,0))</f>
        <v/>
      </c>
      <c r="M783" s="27" t="str">
        <f>IF(ISNA(IF((VLOOKUP($D783,'GN2'!$E$2:$F$37,2,0))=1,1,0)),"",VLOOKUP($D783,'GN2'!$E$2:$F$37,2,0))</f>
        <v/>
      </c>
      <c r="N783" s="27" t="str">
        <f>IF(ISNA(IF((VLOOKUP($D783,'GN3'!$E$2:$F$61,2,0))=1,1,0)),"",VLOOKUP($D783,'GN3'!$E$2:$F$61,2,0))</f>
        <v/>
      </c>
      <c r="O783" s="29" t="str">
        <f>IF(ISNA(IF((VLOOKUP($D783,'GN4'!$E$3:$F$38,2,0))=1,1,0)),"",VLOOKUP($D783,'GN4'!$E$3:$F$38,2,0))</f>
        <v/>
      </c>
      <c r="P783" s="27"/>
      <c r="Q783" s="27"/>
      <c r="R783" s="27"/>
      <c r="S783" s="27"/>
      <c r="T783" s="27"/>
      <c r="U783" s="27"/>
      <c r="V783" s="27" t="str">
        <f>IF(ISNA(IF((VLOOKUP($D783,Chilicookoff!$C$2:$E$37,3,0))=1,1,0)),"",VLOOKUP($D783,Chilicookoff!$C$2:$E$37,3,0))</f>
        <v/>
      </c>
      <c r="W783" s="29" t="str">
        <f>IF(ISNA(VLOOKUP($D783&amp;"",'Advisory Week'!$D$2:$E$32,2,0)),"",VLOOKUP($D783&amp;"",'Advisory Week'!$D$2:$E$32,2,0))</f>
        <v/>
      </c>
      <c r="X783" s="27"/>
      <c r="Y783" s="29" t="str">
        <f>IF(ISNA(IF((VLOOKUP($D783,'B-A-B'!$E$2:$F$70,2,0))=1,1,0)),"",VLOOKUP($D783,'B-A-B'!$E$2:$F$70,2,0))</f>
        <v/>
      </c>
      <c r="Z783" s="27"/>
      <c r="AA783" s="27"/>
      <c r="AB783" s="27" t="str">
        <f t="shared" si="0"/>
        <v/>
      </c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</row>
    <row r="784" spans="1:44" ht="15">
      <c r="A784" s="21">
        <f>Membership!$A788</f>
        <v>0</v>
      </c>
      <c r="B784" s="21">
        <f>Membership!$B788</f>
        <v>0</v>
      </c>
      <c r="C784" s="27">
        <f>Membership!$C788</f>
        <v>0</v>
      </c>
      <c r="D784" s="24">
        <f>Membership!$D788</f>
        <v>0</v>
      </c>
      <c r="E784" s="27" t="str">
        <f>IF(ISNA(VLOOKUP($D784&amp;"",'GM1'!$G$2:$H$64,2,0)),"",VLOOKUP($D784&amp;"",'GM1'!$G$2:$H$64,2,0))</f>
        <v/>
      </c>
      <c r="F784" s="24" t="str">
        <f>IF(ISNA(VLOOKUP($D784&amp;"",'GM2'!$G$2:$H$64,2,0)),"",VLOOKUP($D784&amp;"",'GM2'!$G$2:$H$64,2,0))</f>
        <v/>
      </c>
      <c r="G784" s="28" t="str">
        <f>IF(ISNA(VLOOKUP($D784&amp;"",'GM3'!$G$2:$H$20,2,0)),"",VLOOKUP($D784&amp;"",'GM3'!$G$2:$H$20,2,0))</f>
        <v/>
      </c>
      <c r="H784" s="21" t="str">
        <f>IF(ISNA(IF((VLOOKUP($D784,'SN1'!$E$2:$F$46,2,0))=1,1,0)),"",VLOOKUP($D784,'SN1'!$E$2:$F$46,2,0))</f>
        <v/>
      </c>
      <c r="I784" s="24" t="str">
        <f>IF(ISNA(IF((VLOOKUP($D784,'SN2'!$E$2:$F$51,2,0))=1,1,0)),"",VLOOKUP($D784,'SN2'!$E$2:$F$51,2,0))</f>
        <v/>
      </c>
      <c r="J784" s="24" t="str">
        <f>IF(ISNA(IF((VLOOKUP($D784,'SN3'!$E$2:$F$43,2,0))=1,2,0)),"",VLOOKUP($D784,'SN3'!$E$2:$F$43,2,0))</f>
        <v/>
      </c>
      <c r="K784" s="24" t="str">
        <f>IF(ISNA(IF((VLOOKUP($D784,'SN4'!$E$2:$F$37,2,0))=1,1,0)),"",VLOOKUP($D784,'SN4'!$E$2:$F$37,2,0))</f>
        <v/>
      </c>
      <c r="L784" s="21" t="str">
        <f>IF(ISNA(IF((VLOOKUP($D784,'GN1'!$F$2:$G$47,2,0))=1,1,0)),"",VLOOKUP($D784,'GN1'!$F$2:$G$47,2,0))</f>
        <v/>
      </c>
      <c r="M784" s="27" t="str">
        <f>IF(ISNA(IF((VLOOKUP($D784,'GN2'!$E$2:$F$37,2,0))=1,1,0)),"",VLOOKUP($D784,'GN2'!$E$2:$F$37,2,0))</f>
        <v/>
      </c>
      <c r="N784" s="27" t="str">
        <f>IF(ISNA(IF((VLOOKUP($D784,'GN3'!$E$2:$F$61,2,0))=1,1,0)),"",VLOOKUP($D784,'GN3'!$E$2:$F$61,2,0))</f>
        <v/>
      </c>
      <c r="O784" s="29" t="str">
        <f>IF(ISNA(IF((VLOOKUP($D784,'GN4'!$E$3:$F$38,2,0))=1,1,0)),"",VLOOKUP($D784,'GN4'!$E$3:$F$38,2,0))</f>
        <v/>
      </c>
      <c r="P784" s="27"/>
      <c r="Q784" s="27"/>
      <c r="R784" s="27"/>
      <c r="S784" s="27"/>
      <c r="T784" s="27"/>
      <c r="U784" s="27"/>
      <c r="V784" s="27" t="str">
        <f>IF(ISNA(IF((VLOOKUP($D784,Chilicookoff!$C$2:$E$37,3,0))=1,1,0)),"",VLOOKUP($D784,Chilicookoff!$C$2:$E$37,3,0))</f>
        <v/>
      </c>
      <c r="W784" s="29" t="str">
        <f>IF(ISNA(VLOOKUP($D784&amp;"",'Advisory Week'!$D$2:$E$32,2,0)),"",VLOOKUP($D784&amp;"",'Advisory Week'!$D$2:$E$32,2,0))</f>
        <v/>
      </c>
      <c r="X784" s="27"/>
      <c r="Y784" s="29" t="str">
        <f>IF(ISNA(IF((VLOOKUP($D784,'B-A-B'!$E$2:$F$70,2,0))=1,1,0)),"",VLOOKUP($D784,'B-A-B'!$E$2:$F$70,2,0))</f>
        <v/>
      </c>
      <c r="Z784" s="27"/>
      <c r="AA784" s="27"/>
      <c r="AB784" s="27" t="str">
        <f t="shared" si="0"/>
        <v/>
      </c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</row>
    <row r="785" spans="1:44" ht="15">
      <c r="A785" s="21">
        <f>Membership!$A789</f>
        <v>0</v>
      </c>
      <c r="B785" s="21">
        <f>Membership!$B789</f>
        <v>0</v>
      </c>
      <c r="C785" s="27">
        <f>Membership!$C789</f>
        <v>0</v>
      </c>
      <c r="D785" s="24">
        <f>Membership!$D789</f>
        <v>0</v>
      </c>
      <c r="E785" s="27" t="str">
        <f>IF(ISNA(VLOOKUP($D785&amp;"",'GM1'!$G$2:$H$64,2,0)),"",VLOOKUP($D785&amp;"",'GM1'!$G$2:$H$64,2,0))</f>
        <v/>
      </c>
      <c r="F785" s="24" t="str">
        <f>IF(ISNA(VLOOKUP($D785&amp;"",'GM2'!$G$2:$H$64,2,0)),"",VLOOKUP($D785&amp;"",'GM2'!$G$2:$H$64,2,0))</f>
        <v/>
      </c>
      <c r="G785" s="28" t="str">
        <f>IF(ISNA(VLOOKUP($D785&amp;"",'GM3'!$G$2:$H$20,2,0)),"",VLOOKUP($D785&amp;"",'GM3'!$G$2:$H$20,2,0))</f>
        <v/>
      </c>
      <c r="H785" s="21" t="str">
        <f>IF(ISNA(IF((VLOOKUP($D785,'SN1'!$E$2:$F$46,2,0))=1,1,0)),"",VLOOKUP($D785,'SN1'!$E$2:$F$46,2,0))</f>
        <v/>
      </c>
      <c r="I785" s="24" t="str">
        <f>IF(ISNA(IF((VLOOKUP($D785,'SN2'!$E$2:$F$51,2,0))=1,1,0)),"",VLOOKUP($D785,'SN2'!$E$2:$F$51,2,0))</f>
        <v/>
      </c>
      <c r="J785" s="24" t="str">
        <f>IF(ISNA(IF((VLOOKUP($D785,'SN3'!$E$2:$F$43,2,0))=1,2,0)),"",VLOOKUP($D785,'SN3'!$E$2:$F$43,2,0))</f>
        <v/>
      </c>
      <c r="K785" s="24" t="str">
        <f>IF(ISNA(IF((VLOOKUP($D785,'SN4'!$E$2:$F$37,2,0))=1,1,0)),"",VLOOKUP($D785,'SN4'!$E$2:$F$37,2,0))</f>
        <v/>
      </c>
      <c r="L785" s="21" t="str">
        <f>IF(ISNA(IF((VLOOKUP($D785,'GN1'!$F$2:$G$47,2,0))=1,1,0)),"",VLOOKUP($D785,'GN1'!$F$2:$G$47,2,0))</f>
        <v/>
      </c>
      <c r="M785" s="27" t="str">
        <f>IF(ISNA(IF((VLOOKUP($D785,'GN2'!$E$2:$F$37,2,0))=1,1,0)),"",VLOOKUP($D785,'GN2'!$E$2:$F$37,2,0))</f>
        <v/>
      </c>
      <c r="N785" s="27" t="str">
        <f>IF(ISNA(IF((VLOOKUP($D785,'GN3'!$E$2:$F$61,2,0))=1,1,0)),"",VLOOKUP($D785,'GN3'!$E$2:$F$61,2,0))</f>
        <v/>
      </c>
      <c r="O785" s="29" t="str">
        <f>IF(ISNA(IF((VLOOKUP($D785,'GN4'!$E$3:$F$38,2,0))=1,1,0)),"",VLOOKUP($D785,'GN4'!$E$3:$F$38,2,0))</f>
        <v/>
      </c>
      <c r="P785" s="27"/>
      <c r="Q785" s="27"/>
      <c r="R785" s="27"/>
      <c r="S785" s="27"/>
      <c r="T785" s="27"/>
      <c r="U785" s="27"/>
      <c r="V785" s="27" t="str">
        <f>IF(ISNA(IF((VLOOKUP($D785,Chilicookoff!$C$2:$E$37,3,0))=1,1,0)),"",VLOOKUP($D785,Chilicookoff!$C$2:$E$37,3,0))</f>
        <v/>
      </c>
      <c r="W785" s="29" t="str">
        <f>IF(ISNA(VLOOKUP($D785&amp;"",'Advisory Week'!$D$2:$E$32,2,0)),"",VLOOKUP($D785&amp;"",'Advisory Week'!$D$2:$E$32,2,0))</f>
        <v/>
      </c>
      <c r="X785" s="27"/>
      <c r="Y785" s="29" t="str">
        <f>IF(ISNA(IF((VLOOKUP($D785,'B-A-B'!$E$2:$F$70,2,0))=1,1,0)),"",VLOOKUP($D785,'B-A-B'!$E$2:$F$70,2,0))</f>
        <v/>
      </c>
      <c r="Z785" s="27"/>
      <c r="AA785" s="27"/>
      <c r="AB785" s="27" t="str">
        <f t="shared" si="0"/>
        <v/>
      </c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</row>
    <row r="786" spans="1:44" ht="15">
      <c r="A786" s="21">
        <f>Membership!$A790</f>
        <v>0</v>
      </c>
      <c r="B786" s="21">
        <f>Membership!$B790</f>
        <v>0</v>
      </c>
      <c r="C786" s="27">
        <f>Membership!$C790</f>
        <v>0</v>
      </c>
      <c r="D786" s="24">
        <f>Membership!$D790</f>
        <v>0</v>
      </c>
      <c r="E786" s="27" t="str">
        <f>IF(ISNA(VLOOKUP($D786&amp;"",'GM1'!$G$2:$H$64,2,0)),"",VLOOKUP($D786&amp;"",'GM1'!$G$2:$H$64,2,0))</f>
        <v/>
      </c>
      <c r="F786" s="24" t="str">
        <f>IF(ISNA(VLOOKUP($D786&amp;"",'GM2'!$G$2:$H$64,2,0)),"",VLOOKUP($D786&amp;"",'GM2'!$G$2:$H$64,2,0))</f>
        <v/>
      </c>
      <c r="G786" s="28" t="str">
        <f>IF(ISNA(VLOOKUP($D786&amp;"",'GM3'!$G$2:$H$20,2,0)),"",VLOOKUP($D786&amp;"",'GM3'!$G$2:$H$20,2,0))</f>
        <v/>
      </c>
      <c r="H786" s="21" t="str">
        <f>IF(ISNA(IF((VLOOKUP($D786,'SN1'!$E$2:$F$46,2,0))=1,1,0)),"",VLOOKUP($D786,'SN1'!$E$2:$F$46,2,0))</f>
        <v/>
      </c>
      <c r="I786" s="24" t="str">
        <f>IF(ISNA(IF((VLOOKUP($D786,'SN2'!$E$2:$F$51,2,0))=1,1,0)),"",VLOOKUP($D786,'SN2'!$E$2:$F$51,2,0))</f>
        <v/>
      </c>
      <c r="J786" s="24" t="str">
        <f>IF(ISNA(IF((VLOOKUP($D786,'SN3'!$E$2:$F$43,2,0))=1,2,0)),"",VLOOKUP($D786,'SN3'!$E$2:$F$43,2,0))</f>
        <v/>
      </c>
      <c r="K786" s="24" t="str">
        <f>IF(ISNA(IF((VLOOKUP($D786,'SN4'!$E$2:$F$37,2,0))=1,1,0)),"",VLOOKUP($D786,'SN4'!$E$2:$F$37,2,0))</f>
        <v/>
      </c>
      <c r="L786" s="21" t="str">
        <f>IF(ISNA(IF((VLOOKUP($D786,'GN1'!$F$2:$G$47,2,0))=1,1,0)),"",VLOOKUP($D786,'GN1'!$F$2:$G$47,2,0))</f>
        <v/>
      </c>
      <c r="M786" s="27" t="str">
        <f>IF(ISNA(IF((VLOOKUP($D786,'GN2'!$E$2:$F$37,2,0))=1,1,0)),"",VLOOKUP($D786,'GN2'!$E$2:$F$37,2,0))</f>
        <v/>
      </c>
      <c r="N786" s="27" t="str">
        <f>IF(ISNA(IF((VLOOKUP($D786,'GN3'!$E$2:$F$61,2,0))=1,1,0)),"",VLOOKUP($D786,'GN3'!$E$2:$F$61,2,0))</f>
        <v/>
      </c>
      <c r="O786" s="29" t="str">
        <f>IF(ISNA(IF((VLOOKUP($D786,'GN4'!$E$3:$F$38,2,0))=1,1,0)),"",VLOOKUP($D786,'GN4'!$E$3:$F$38,2,0))</f>
        <v/>
      </c>
      <c r="P786" s="27"/>
      <c r="Q786" s="27"/>
      <c r="R786" s="27"/>
      <c r="S786" s="27"/>
      <c r="T786" s="27"/>
      <c r="U786" s="27"/>
      <c r="V786" s="27" t="str">
        <f>IF(ISNA(IF((VLOOKUP($D786,Chilicookoff!$C$2:$E$37,3,0))=1,1,0)),"",VLOOKUP($D786,Chilicookoff!$C$2:$E$37,3,0))</f>
        <v/>
      </c>
      <c r="W786" s="29" t="str">
        <f>IF(ISNA(VLOOKUP($D786&amp;"",'Advisory Week'!$D$2:$E$32,2,0)),"",VLOOKUP($D786&amp;"",'Advisory Week'!$D$2:$E$32,2,0))</f>
        <v/>
      </c>
      <c r="X786" s="27"/>
      <c r="Y786" s="29" t="str">
        <f>IF(ISNA(IF((VLOOKUP($D786,'B-A-B'!$E$2:$F$70,2,0))=1,1,0)),"",VLOOKUP($D786,'B-A-B'!$E$2:$F$70,2,0))</f>
        <v/>
      </c>
      <c r="Z786" s="27"/>
      <c r="AA786" s="27"/>
      <c r="AB786" s="27" t="str">
        <f t="shared" si="0"/>
        <v/>
      </c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</row>
    <row r="787" spans="1:44" ht="15">
      <c r="A787" s="21">
        <f>Membership!$A791</f>
        <v>0</v>
      </c>
      <c r="B787" s="21">
        <f>Membership!$B791</f>
        <v>0</v>
      </c>
      <c r="C787" s="27">
        <f>Membership!$C791</f>
        <v>0</v>
      </c>
      <c r="D787" s="24">
        <f>Membership!$D791</f>
        <v>0</v>
      </c>
      <c r="E787" s="27" t="str">
        <f>IF(ISNA(VLOOKUP($D787&amp;"",'GM1'!$G$2:$H$64,2,0)),"",VLOOKUP($D787&amp;"",'GM1'!$G$2:$H$64,2,0))</f>
        <v/>
      </c>
      <c r="F787" s="24" t="str">
        <f>IF(ISNA(VLOOKUP($D787&amp;"",'GM2'!$G$2:$H$64,2,0)),"",VLOOKUP($D787&amp;"",'GM2'!$G$2:$H$64,2,0))</f>
        <v/>
      </c>
      <c r="G787" s="28" t="str">
        <f>IF(ISNA(VLOOKUP($D787&amp;"",'GM3'!$G$2:$H$20,2,0)),"",VLOOKUP($D787&amp;"",'GM3'!$G$2:$H$20,2,0))</f>
        <v/>
      </c>
      <c r="H787" s="21" t="str">
        <f>IF(ISNA(IF((VLOOKUP($D787,'SN1'!$E$2:$F$46,2,0))=1,1,0)),"",VLOOKUP($D787,'SN1'!$E$2:$F$46,2,0))</f>
        <v/>
      </c>
      <c r="I787" s="24" t="str">
        <f>IF(ISNA(IF((VLOOKUP($D787,'SN2'!$E$2:$F$51,2,0))=1,1,0)),"",VLOOKUP($D787,'SN2'!$E$2:$F$51,2,0))</f>
        <v/>
      </c>
      <c r="J787" s="24" t="str">
        <f>IF(ISNA(IF((VLOOKUP($D787,'SN3'!$E$2:$F$43,2,0))=1,2,0)),"",VLOOKUP($D787,'SN3'!$E$2:$F$43,2,0))</f>
        <v/>
      </c>
      <c r="K787" s="24" t="str">
        <f>IF(ISNA(IF((VLOOKUP($D787,'SN4'!$E$2:$F$37,2,0))=1,1,0)),"",VLOOKUP($D787,'SN4'!$E$2:$F$37,2,0))</f>
        <v/>
      </c>
      <c r="L787" s="21" t="str">
        <f>IF(ISNA(IF((VLOOKUP($D787,'GN1'!$F$2:$G$47,2,0))=1,1,0)),"",VLOOKUP($D787,'GN1'!$F$2:$G$47,2,0))</f>
        <v/>
      </c>
      <c r="M787" s="27" t="str">
        <f>IF(ISNA(IF((VLOOKUP($D787,'GN2'!$E$2:$F$37,2,0))=1,1,0)),"",VLOOKUP($D787,'GN2'!$E$2:$F$37,2,0))</f>
        <v/>
      </c>
      <c r="N787" s="27" t="str">
        <f>IF(ISNA(IF((VLOOKUP($D787,'GN3'!$E$2:$F$61,2,0))=1,1,0)),"",VLOOKUP($D787,'GN3'!$E$2:$F$61,2,0))</f>
        <v/>
      </c>
      <c r="O787" s="29" t="str">
        <f>IF(ISNA(IF((VLOOKUP($D787,'GN4'!$E$3:$F$38,2,0))=1,1,0)),"",VLOOKUP($D787,'GN4'!$E$3:$F$38,2,0))</f>
        <v/>
      </c>
      <c r="P787" s="27"/>
      <c r="Q787" s="27"/>
      <c r="R787" s="27"/>
      <c r="S787" s="27"/>
      <c r="T787" s="27"/>
      <c r="U787" s="27"/>
      <c r="V787" s="27" t="str">
        <f>IF(ISNA(IF((VLOOKUP($D787,Chilicookoff!$C$2:$E$37,3,0))=1,1,0)),"",VLOOKUP($D787,Chilicookoff!$C$2:$E$37,3,0))</f>
        <v/>
      </c>
      <c r="W787" s="29" t="str">
        <f>IF(ISNA(VLOOKUP($D787&amp;"",'Advisory Week'!$D$2:$E$32,2,0)),"",VLOOKUP($D787&amp;"",'Advisory Week'!$D$2:$E$32,2,0))</f>
        <v/>
      </c>
      <c r="X787" s="27"/>
      <c r="Y787" s="29" t="str">
        <f>IF(ISNA(IF((VLOOKUP($D787,'B-A-B'!$E$2:$F$70,2,0))=1,1,0)),"",VLOOKUP($D787,'B-A-B'!$E$2:$F$70,2,0))</f>
        <v/>
      </c>
      <c r="Z787" s="27"/>
      <c r="AA787" s="27"/>
      <c r="AB787" s="27" t="str">
        <f t="shared" si="0"/>
        <v/>
      </c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</row>
    <row r="788" spans="1:44" ht="15">
      <c r="A788" s="21">
        <f>Membership!$A792</f>
        <v>0</v>
      </c>
      <c r="B788" s="21">
        <f>Membership!$B792</f>
        <v>0</v>
      </c>
      <c r="C788" s="27">
        <f>Membership!$C792</f>
        <v>0</v>
      </c>
      <c r="D788" s="24">
        <f>Membership!$D792</f>
        <v>0</v>
      </c>
      <c r="E788" s="27" t="str">
        <f>IF(ISNA(VLOOKUP($D788&amp;"",'GM1'!$G$2:$H$64,2,0)),"",VLOOKUP($D788&amp;"",'GM1'!$G$2:$H$64,2,0))</f>
        <v/>
      </c>
      <c r="F788" s="24" t="str">
        <f>IF(ISNA(VLOOKUP($D788&amp;"",'GM2'!$G$2:$H$64,2,0)),"",VLOOKUP($D788&amp;"",'GM2'!$G$2:$H$64,2,0))</f>
        <v/>
      </c>
      <c r="G788" s="28" t="str">
        <f>IF(ISNA(VLOOKUP($D788&amp;"",'GM3'!$G$2:$H$20,2,0)),"",VLOOKUP($D788&amp;"",'GM3'!$G$2:$H$20,2,0))</f>
        <v/>
      </c>
      <c r="H788" s="21" t="str">
        <f>IF(ISNA(IF((VLOOKUP($D788,'SN1'!$E$2:$F$46,2,0))=1,1,0)),"",VLOOKUP($D788,'SN1'!$E$2:$F$46,2,0))</f>
        <v/>
      </c>
      <c r="I788" s="24" t="str">
        <f>IF(ISNA(IF((VLOOKUP($D788,'SN2'!$E$2:$F$51,2,0))=1,1,0)),"",VLOOKUP($D788,'SN2'!$E$2:$F$51,2,0))</f>
        <v/>
      </c>
      <c r="J788" s="24" t="str">
        <f>IF(ISNA(IF((VLOOKUP($D788,'SN3'!$E$2:$F$43,2,0))=1,2,0)),"",VLOOKUP($D788,'SN3'!$E$2:$F$43,2,0))</f>
        <v/>
      </c>
      <c r="K788" s="24" t="str">
        <f>IF(ISNA(IF((VLOOKUP($D788,'SN4'!$E$2:$F$37,2,0))=1,1,0)),"",VLOOKUP($D788,'SN4'!$E$2:$F$37,2,0))</f>
        <v/>
      </c>
      <c r="L788" s="21" t="str">
        <f>IF(ISNA(IF((VLOOKUP($D788,'GN1'!$F$2:$G$47,2,0))=1,1,0)),"",VLOOKUP($D788,'GN1'!$F$2:$G$47,2,0))</f>
        <v/>
      </c>
      <c r="M788" s="27" t="str">
        <f>IF(ISNA(IF((VLOOKUP($D788,'GN2'!$E$2:$F$37,2,0))=1,1,0)),"",VLOOKUP($D788,'GN2'!$E$2:$F$37,2,0))</f>
        <v/>
      </c>
      <c r="N788" s="27" t="str">
        <f>IF(ISNA(IF((VLOOKUP($D788,'GN3'!$E$2:$F$61,2,0))=1,1,0)),"",VLOOKUP($D788,'GN3'!$E$2:$F$61,2,0))</f>
        <v/>
      </c>
      <c r="O788" s="29" t="str">
        <f>IF(ISNA(IF((VLOOKUP($D788,'GN4'!$E$3:$F$38,2,0))=1,1,0)),"",VLOOKUP($D788,'GN4'!$E$3:$F$38,2,0))</f>
        <v/>
      </c>
      <c r="P788" s="27"/>
      <c r="Q788" s="27"/>
      <c r="R788" s="27"/>
      <c r="S788" s="27"/>
      <c r="T788" s="27"/>
      <c r="U788" s="27"/>
      <c r="V788" s="27" t="str">
        <f>IF(ISNA(IF((VLOOKUP($D788,Chilicookoff!$C$2:$E$37,3,0))=1,1,0)),"",VLOOKUP($D788,Chilicookoff!$C$2:$E$37,3,0))</f>
        <v/>
      </c>
      <c r="W788" s="29" t="str">
        <f>IF(ISNA(VLOOKUP($D788&amp;"",'Advisory Week'!$D$2:$E$32,2,0)),"",VLOOKUP($D788&amp;"",'Advisory Week'!$D$2:$E$32,2,0))</f>
        <v/>
      </c>
      <c r="X788" s="27"/>
      <c r="Y788" s="29" t="str">
        <f>IF(ISNA(IF((VLOOKUP($D788,'B-A-B'!$E$2:$F$70,2,0))=1,1,0)),"",VLOOKUP($D788,'B-A-B'!$E$2:$F$70,2,0))</f>
        <v/>
      </c>
      <c r="Z788" s="27"/>
      <c r="AA788" s="27"/>
      <c r="AB788" s="27" t="str">
        <f t="shared" si="0"/>
        <v/>
      </c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</row>
    <row r="789" spans="1:44" ht="15">
      <c r="A789" s="21">
        <f>Membership!$A793</f>
        <v>0</v>
      </c>
      <c r="B789" s="21">
        <f>Membership!$B793</f>
        <v>0</v>
      </c>
      <c r="C789" s="27">
        <f>Membership!$C793</f>
        <v>0</v>
      </c>
      <c r="D789" s="24">
        <f>Membership!$D793</f>
        <v>0</v>
      </c>
      <c r="E789" s="27" t="str">
        <f>IF(ISNA(VLOOKUP($D789&amp;"",'GM1'!$G$2:$H$64,2,0)),"",VLOOKUP($D789&amp;"",'GM1'!$G$2:$H$64,2,0))</f>
        <v/>
      </c>
      <c r="F789" s="24" t="str">
        <f>IF(ISNA(VLOOKUP($D789&amp;"",'GM2'!$G$2:$H$64,2,0)),"",VLOOKUP($D789&amp;"",'GM2'!$G$2:$H$64,2,0))</f>
        <v/>
      </c>
      <c r="G789" s="28" t="str">
        <f>IF(ISNA(VLOOKUP($D789&amp;"",'GM3'!$G$2:$H$20,2,0)),"",VLOOKUP($D789&amp;"",'GM3'!$G$2:$H$20,2,0))</f>
        <v/>
      </c>
      <c r="H789" s="21" t="str">
        <f>IF(ISNA(IF((VLOOKUP($D789,'SN1'!$E$2:$F$46,2,0))=1,1,0)),"",VLOOKUP($D789,'SN1'!$E$2:$F$46,2,0))</f>
        <v/>
      </c>
      <c r="I789" s="24" t="str">
        <f>IF(ISNA(IF((VLOOKUP($D789,'SN2'!$E$2:$F$51,2,0))=1,1,0)),"",VLOOKUP($D789,'SN2'!$E$2:$F$51,2,0))</f>
        <v/>
      </c>
      <c r="J789" s="24" t="str">
        <f>IF(ISNA(IF((VLOOKUP($D789,'SN3'!$E$2:$F$43,2,0))=1,2,0)),"",VLOOKUP($D789,'SN3'!$E$2:$F$43,2,0))</f>
        <v/>
      </c>
      <c r="K789" s="24" t="str">
        <f>IF(ISNA(IF((VLOOKUP($D789,'SN4'!$E$2:$F$37,2,0))=1,1,0)),"",VLOOKUP($D789,'SN4'!$E$2:$F$37,2,0))</f>
        <v/>
      </c>
      <c r="L789" s="21" t="str">
        <f>IF(ISNA(IF((VLOOKUP($D789,'GN1'!$F$2:$G$47,2,0))=1,1,0)),"",VLOOKUP($D789,'GN1'!$F$2:$G$47,2,0))</f>
        <v/>
      </c>
      <c r="M789" s="27" t="str">
        <f>IF(ISNA(IF((VLOOKUP($D789,'GN2'!$E$2:$F$37,2,0))=1,1,0)),"",VLOOKUP($D789,'GN2'!$E$2:$F$37,2,0))</f>
        <v/>
      </c>
      <c r="N789" s="27" t="str">
        <f>IF(ISNA(IF((VLOOKUP($D789,'GN3'!$E$2:$F$61,2,0))=1,1,0)),"",VLOOKUP($D789,'GN3'!$E$2:$F$61,2,0))</f>
        <v/>
      </c>
      <c r="O789" s="29" t="str">
        <f>IF(ISNA(IF((VLOOKUP($D789,'GN4'!$E$3:$F$38,2,0))=1,1,0)),"",VLOOKUP($D789,'GN4'!$E$3:$F$38,2,0))</f>
        <v/>
      </c>
      <c r="P789" s="27"/>
      <c r="Q789" s="27"/>
      <c r="R789" s="27"/>
      <c r="S789" s="27"/>
      <c r="T789" s="27"/>
      <c r="U789" s="27"/>
      <c r="V789" s="27" t="str">
        <f>IF(ISNA(IF((VLOOKUP($D789,Chilicookoff!$C$2:$E$37,3,0))=1,1,0)),"",VLOOKUP($D789,Chilicookoff!$C$2:$E$37,3,0))</f>
        <v/>
      </c>
      <c r="W789" s="29" t="str">
        <f>IF(ISNA(VLOOKUP($D789&amp;"",'Advisory Week'!$D$2:$E$32,2,0)),"",VLOOKUP($D789&amp;"",'Advisory Week'!$D$2:$E$32,2,0))</f>
        <v/>
      </c>
      <c r="X789" s="27"/>
      <c r="Y789" s="29" t="str">
        <f>IF(ISNA(IF((VLOOKUP($D789,'B-A-B'!$E$2:$F$70,2,0))=1,1,0)),"",VLOOKUP($D789,'B-A-B'!$E$2:$F$70,2,0))</f>
        <v/>
      </c>
      <c r="Z789" s="27"/>
      <c r="AA789" s="27"/>
      <c r="AB789" s="27" t="str">
        <f t="shared" si="0"/>
        <v/>
      </c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</row>
    <row r="790" spans="1:44" ht="15">
      <c r="A790" s="21">
        <f>Membership!$A794</f>
        <v>0</v>
      </c>
      <c r="B790" s="21">
        <f>Membership!$B794</f>
        <v>0</v>
      </c>
      <c r="C790" s="27">
        <f>Membership!$C794</f>
        <v>0</v>
      </c>
      <c r="D790" s="24">
        <f>Membership!$D794</f>
        <v>0</v>
      </c>
      <c r="E790" s="27" t="str">
        <f>IF(ISNA(VLOOKUP($D790&amp;"",'GM1'!$G$2:$H$64,2,0)),"",VLOOKUP($D790&amp;"",'GM1'!$G$2:$H$64,2,0))</f>
        <v/>
      </c>
      <c r="F790" s="24" t="str">
        <f>IF(ISNA(VLOOKUP($D790&amp;"",'GM2'!$G$2:$H$64,2,0)),"",VLOOKUP($D790&amp;"",'GM2'!$G$2:$H$64,2,0))</f>
        <v/>
      </c>
      <c r="G790" s="28" t="str">
        <f>IF(ISNA(VLOOKUP($D790&amp;"",'GM3'!$G$2:$H$20,2,0)),"",VLOOKUP($D790&amp;"",'GM3'!$G$2:$H$20,2,0))</f>
        <v/>
      </c>
      <c r="H790" s="21" t="str">
        <f>IF(ISNA(IF((VLOOKUP($D790,'SN1'!$E$2:$F$46,2,0))=1,1,0)),"",VLOOKUP($D790,'SN1'!$E$2:$F$46,2,0))</f>
        <v/>
      </c>
      <c r="I790" s="24" t="str">
        <f>IF(ISNA(IF((VLOOKUP($D790,'SN2'!$E$2:$F$51,2,0))=1,1,0)),"",VLOOKUP($D790,'SN2'!$E$2:$F$51,2,0))</f>
        <v/>
      </c>
      <c r="J790" s="24" t="str">
        <f>IF(ISNA(IF((VLOOKUP($D790,'SN3'!$E$2:$F$43,2,0))=1,2,0)),"",VLOOKUP($D790,'SN3'!$E$2:$F$43,2,0))</f>
        <v/>
      </c>
      <c r="K790" s="24" t="str">
        <f>IF(ISNA(IF((VLOOKUP($D790,'SN4'!$E$2:$F$37,2,0))=1,1,0)),"",VLOOKUP($D790,'SN4'!$E$2:$F$37,2,0))</f>
        <v/>
      </c>
      <c r="L790" s="21" t="str">
        <f>IF(ISNA(IF((VLOOKUP($D790,'GN1'!$F$2:$G$47,2,0))=1,1,0)),"",VLOOKUP($D790,'GN1'!$F$2:$G$47,2,0))</f>
        <v/>
      </c>
      <c r="M790" s="27" t="str">
        <f>IF(ISNA(IF((VLOOKUP($D790,'GN2'!$E$2:$F$37,2,0))=1,1,0)),"",VLOOKUP($D790,'GN2'!$E$2:$F$37,2,0))</f>
        <v/>
      </c>
      <c r="N790" s="27" t="str">
        <f>IF(ISNA(IF((VLOOKUP($D790,'GN3'!$E$2:$F$61,2,0))=1,1,0)),"",VLOOKUP($D790,'GN3'!$E$2:$F$61,2,0))</f>
        <v/>
      </c>
      <c r="O790" s="29" t="str">
        <f>IF(ISNA(IF((VLOOKUP($D790,'GN4'!$E$3:$F$38,2,0))=1,1,0)),"",VLOOKUP($D790,'GN4'!$E$3:$F$38,2,0))</f>
        <v/>
      </c>
      <c r="P790" s="27"/>
      <c r="Q790" s="27"/>
      <c r="R790" s="27"/>
      <c r="S790" s="27"/>
      <c r="T790" s="27"/>
      <c r="U790" s="27"/>
      <c r="V790" s="27" t="str">
        <f>IF(ISNA(IF((VLOOKUP($D790,Chilicookoff!$C$2:$E$37,3,0))=1,1,0)),"",VLOOKUP($D790,Chilicookoff!$C$2:$E$37,3,0))</f>
        <v/>
      </c>
      <c r="W790" s="29" t="str">
        <f>IF(ISNA(VLOOKUP($D790&amp;"",'Advisory Week'!$D$2:$E$32,2,0)),"",VLOOKUP($D790&amp;"",'Advisory Week'!$D$2:$E$32,2,0))</f>
        <v/>
      </c>
      <c r="X790" s="27"/>
      <c r="Y790" s="29" t="str">
        <f>IF(ISNA(IF((VLOOKUP($D790,'B-A-B'!$E$2:$F$70,2,0))=1,1,0)),"",VLOOKUP($D790,'B-A-B'!$E$2:$F$70,2,0))</f>
        <v/>
      </c>
      <c r="Z790" s="27"/>
      <c r="AA790" s="27"/>
      <c r="AB790" s="27" t="str">
        <f t="shared" si="0"/>
        <v/>
      </c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</row>
    <row r="791" spans="1:44" ht="15">
      <c r="A791" s="21">
        <f>Membership!$A795</f>
        <v>0</v>
      </c>
      <c r="B791" s="21">
        <f>Membership!$B795</f>
        <v>0</v>
      </c>
      <c r="C791" s="27">
        <f>Membership!$C795</f>
        <v>0</v>
      </c>
      <c r="D791" s="24">
        <f>Membership!$D795</f>
        <v>0</v>
      </c>
      <c r="E791" s="27" t="str">
        <f>IF(ISNA(VLOOKUP($D791&amp;"",'GM1'!$G$2:$H$64,2,0)),"",VLOOKUP($D791&amp;"",'GM1'!$G$2:$H$64,2,0))</f>
        <v/>
      </c>
      <c r="F791" s="24" t="str">
        <f>IF(ISNA(VLOOKUP($D791&amp;"",'GM2'!$G$2:$H$64,2,0)),"",VLOOKUP($D791&amp;"",'GM2'!$G$2:$H$64,2,0))</f>
        <v/>
      </c>
      <c r="G791" s="28" t="str">
        <f>IF(ISNA(VLOOKUP($D791&amp;"",'GM3'!$G$2:$H$20,2,0)),"",VLOOKUP($D791&amp;"",'GM3'!$G$2:$H$20,2,0))</f>
        <v/>
      </c>
      <c r="H791" s="21" t="str">
        <f>IF(ISNA(IF((VLOOKUP($D791,'SN1'!$E$2:$F$46,2,0))=1,1,0)),"",VLOOKUP($D791,'SN1'!$E$2:$F$46,2,0))</f>
        <v/>
      </c>
      <c r="I791" s="24" t="str">
        <f>IF(ISNA(IF((VLOOKUP($D791,'SN2'!$E$2:$F$51,2,0))=1,1,0)),"",VLOOKUP($D791,'SN2'!$E$2:$F$51,2,0))</f>
        <v/>
      </c>
      <c r="J791" s="24" t="str">
        <f>IF(ISNA(IF((VLOOKUP($D791,'SN3'!$E$2:$F$43,2,0))=1,2,0)),"",VLOOKUP($D791,'SN3'!$E$2:$F$43,2,0))</f>
        <v/>
      </c>
      <c r="K791" s="24" t="str">
        <f>IF(ISNA(IF((VLOOKUP($D791,'SN4'!$E$2:$F$37,2,0))=1,1,0)),"",VLOOKUP($D791,'SN4'!$E$2:$F$37,2,0))</f>
        <v/>
      </c>
      <c r="L791" s="21" t="str">
        <f>IF(ISNA(IF((VLOOKUP($D791,'GN1'!$F$2:$G$47,2,0))=1,1,0)),"",VLOOKUP($D791,'GN1'!$F$2:$G$47,2,0))</f>
        <v/>
      </c>
      <c r="M791" s="27" t="str">
        <f>IF(ISNA(IF((VLOOKUP($D791,'GN2'!$E$2:$F$37,2,0))=1,1,0)),"",VLOOKUP($D791,'GN2'!$E$2:$F$37,2,0))</f>
        <v/>
      </c>
      <c r="N791" s="27" t="str">
        <f>IF(ISNA(IF((VLOOKUP($D791,'GN3'!$E$2:$F$61,2,0))=1,1,0)),"",VLOOKUP($D791,'GN3'!$E$2:$F$61,2,0))</f>
        <v/>
      </c>
      <c r="O791" s="29" t="str">
        <f>IF(ISNA(IF((VLOOKUP($D791,'GN4'!$E$3:$F$38,2,0))=1,1,0)),"",VLOOKUP($D791,'GN4'!$E$3:$F$38,2,0))</f>
        <v/>
      </c>
      <c r="P791" s="27"/>
      <c r="Q791" s="27"/>
      <c r="R791" s="27"/>
      <c r="S791" s="27"/>
      <c r="T791" s="27"/>
      <c r="U791" s="27"/>
      <c r="V791" s="27" t="str">
        <f>IF(ISNA(IF((VLOOKUP($D791,Chilicookoff!$C$2:$E$37,3,0))=1,1,0)),"",VLOOKUP($D791,Chilicookoff!$C$2:$E$37,3,0))</f>
        <v/>
      </c>
      <c r="W791" s="29" t="str">
        <f>IF(ISNA(VLOOKUP($D791&amp;"",'Advisory Week'!$D$2:$E$32,2,0)),"",VLOOKUP($D791&amp;"",'Advisory Week'!$D$2:$E$32,2,0))</f>
        <v/>
      </c>
      <c r="X791" s="27"/>
      <c r="Y791" s="29" t="str">
        <f>IF(ISNA(IF((VLOOKUP($D791,'B-A-B'!$E$2:$F$70,2,0))=1,1,0)),"",VLOOKUP($D791,'B-A-B'!$E$2:$F$70,2,0))</f>
        <v/>
      </c>
      <c r="Z791" s="27"/>
      <c r="AA791" s="27"/>
      <c r="AB791" s="27" t="str">
        <f t="shared" si="0"/>
        <v/>
      </c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</row>
    <row r="792" spans="1:44" ht="15">
      <c r="A792" s="21">
        <f>Membership!$A796</f>
        <v>0</v>
      </c>
      <c r="B792" s="21">
        <f>Membership!$B796</f>
        <v>0</v>
      </c>
      <c r="C792" s="27">
        <f>Membership!$C796</f>
        <v>0</v>
      </c>
      <c r="D792" s="24">
        <f>Membership!$D796</f>
        <v>0</v>
      </c>
      <c r="E792" s="27" t="str">
        <f>IF(ISNA(VLOOKUP($D792&amp;"",'GM1'!$G$2:$H$64,2,0)),"",VLOOKUP($D792&amp;"",'GM1'!$G$2:$H$64,2,0))</f>
        <v/>
      </c>
      <c r="F792" s="24" t="str">
        <f>IF(ISNA(VLOOKUP($D792&amp;"",'GM2'!$G$2:$H$64,2,0)),"",VLOOKUP($D792&amp;"",'GM2'!$G$2:$H$64,2,0))</f>
        <v/>
      </c>
      <c r="G792" s="28" t="str">
        <f>IF(ISNA(VLOOKUP($D792&amp;"",'GM3'!$G$2:$H$20,2,0)),"",VLOOKUP($D792&amp;"",'GM3'!$G$2:$H$20,2,0))</f>
        <v/>
      </c>
      <c r="H792" s="21" t="str">
        <f>IF(ISNA(IF((VLOOKUP($D792,'SN1'!$E$2:$F$46,2,0))=1,1,0)),"",VLOOKUP($D792,'SN1'!$E$2:$F$46,2,0))</f>
        <v/>
      </c>
      <c r="I792" s="24" t="str">
        <f>IF(ISNA(IF((VLOOKUP($D792,'SN2'!$E$2:$F$51,2,0))=1,1,0)),"",VLOOKUP($D792,'SN2'!$E$2:$F$51,2,0))</f>
        <v/>
      </c>
      <c r="J792" s="24" t="str">
        <f>IF(ISNA(IF((VLOOKUP($D792,'SN3'!$E$2:$F$43,2,0))=1,2,0)),"",VLOOKUP($D792,'SN3'!$E$2:$F$43,2,0))</f>
        <v/>
      </c>
      <c r="K792" s="24" t="str">
        <f>IF(ISNA(IF((VLOOKUP($D792,'SN4'!$E$2:$F$37,2,0))=1,1,0)),"",VLOOKUP($D792,'SN4'!$E$2:$F$37,2,0))</f>
        <v/>
      </c>
      <c r="L792" s="21" t="str">
        <f>IF(ISNA(IF((VLOOKUP($D792,'GN1'!$F$2:$G$47,2,0))=1,1,0)),"",VLOOKUP($D792,'GN1'!$F$2:$G$47,2,0))</f>
        <v/>
      </c>
      <c r="M792" s="27" t="str">
        <f>IF(ISNA(IF((VLOOKUP($D792,'GN2'!$E$2:$F$37,2,0))=1,1,0)),"",VLOOKUP($D792,'GN2'!$E$2:$F$37,2,0))</f>
        <v/>
      </c>
      <c r="N792" s="27" t="str">
        <f>IF(ISNA(IF((VLOOKUP($D792,'GN3'!$E$2:$F$61,2,0))=1,1,0)),"",VLOOKUP($D792,'GN3'!$E$2:$F$61,2,0))</f>
        <v/>
      </c>
      <c r="O792" s="29" t="str">
        <f>IF(ISNA(IF((VLOOKUP($D792,'GN4'!$E$3:$F$38,2,0))=1,1,0)),"",VLOOKUP($D792,'GN4'!$E$3:$F$38,2,0))</f>
        <v/>
      </c>
      <c r="P792" s="27"/>
      <c r="Q792" s="27"/>
      <c r="R792" s="27"/>
      <c r="S792" s="27"/>
      <c r="T792" s="27"/>
      <c r="U792" s="27"/>
      <c r="V792" s="27" t="str">
        <f>IF(ISNA(IF((VLOOKUP($D792,Chilicookoff!$C$2:$E$37,3,0))=1,1,0)),"",VLOOKUP($D792,Chilicookoff!$C$2:$E$37,3,0))</f>
        <v/>
      </c>
      <c r="W792" s="29" t="str">
        <f>IF(ISNA(VLOOKUP($D792&amp;"",'Advisory Week'!$D$2:$E$32,2,0)),"",VLOOKUP($D792&amp;"",'Advisory Week'!$D$2:$E$32,2,0))</f>
        <v/>
      </c>
      <c r="X792" s="27"/>
      <c r="Y792" s="29" t="str">
        <f>IF(ISNA(IF((VLOOKUP($D792,'B-A-B'!$E$2:$F$70,2,0))=1,1,0)),"",VLOOKUP($D792,'B-A-B'!$E$2:$F$70,2,0))</f>
        <v/>
      </c>
      <c r="Z792" s="27"/>
      <c r="AA792" s="27"/>
      <c r="AB792" s="27" t="str">
        <f t="shared" si="0"/>
        <v/>
      </c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</row>
    <row r="793" spans="1:44" ht="15">
      <c r="A793" s="21">
        <f>Membership!$A797</f>
        <v>0</v>
      </c>
      <c r="B793" s="21">
        <f>Membership!$B797</f>
        <v>0</v>
      </c>
      <c r="C793" s="27">
        <f>Membership!$C797</f>
        <v>0</v>
      </c>
      <c r="D793" s="24">
        <f>Membership!$D797</f>
        <v>0</v>
      </c>
      <c r="E793" s="27" t="str">
        <f>IF(ISNA(VLOOKUP($D793&amp;"",'GM1'!$G$2:$H$64,2,0)),"",VLOOKUP($D793&amp;"",'GM1'!$G$2:$H$64,2,0))</f>
        <v/>
      </c>
      <c r="F793" s="24" t="str">
        <f>IF(ISNA(VLOOKUP($D793&amp;"",'GM2'!$G$2:$H$64,2,0)),"",VLOOKUP($D793&amp;"",'GM2'!$G$2:$H$64,2,0))</f>
        <v/>
      </c>
      <c r="G793" s="28" t="str">
        <f>IF(ISNA(VLOOKUP($D793&amp;"",'GM3'!$G$2:$H$20,2,0)),"",VLOOKUP($D793&amp;"",'GM3'!$G$2:$H$20,2,0))</f>
        <v/>
      </c>
      <c r="H793" s="21" t="str">
        <f>IF(ISNA(IF((VLOOKUP($D793,'SN1'!$E$2:$F$46,2,0))=1,1,0)),"",VLOOKUP($D793,'SN1'!$E$2:$F$46,2,0))</f>
        <v/>
      </c>
      <c r="I793" s="24" t="str">
        <f>IF(ISNA(IF((VLOOKUP($D793,'SN2'!$E$2:$F$51,2,0))=1,1,0)),"",VLOOKUP($D793,'SN2'!$E$2:$F$51,2,0))</f>
        <v/>
      </c>
      <c r="J793" s="24" t="str">
        <f>IF(ISNA(IF((VLOOKUP($D793,'SN3'!$E$2:$F$43,2,0))=1,2,0)),"",VLOOKUP($D793,'SN3'!$E$2:$F$43,2,0))</f>
        <v/>
      </c>
      <c r="K793" s="24" t="str">
        <f>IF(ISNA(IF((VLOOKUP($D793,'SN4'!$E$2:$F$37,2,0))=1,1,0)),"",VLOOKUP($D793,'SN4'!$E$2:$F$37,2,0))</f>
        <v/>
      </c>
      <c r="L793" s="21" t="str">
        <f>IF(ISNA(IF((VLOOKUP($D793,'GN1'!$F$2:$G$47,2,0))=1,1,0)),"",VLOOKUP($D793,'GN1'!$F$2:$G$47,2,0))</f>
        <v/>
      </c>
      <c r="M793" s="27" t="str">
        <f>IF(ISNA(IF((VLOOKUP($D793,'GN2'!$E$2:$F$37,2,0))=1,1,0)),"",VLOOKUP($D793,'GN2'!$E$2:$F$37,2,0))</f>
        <v/>
      </c>
      <c r="N793" s="27" t="str">
        <f>IF(ISNA(IF((VLOOKUP($D793,'GN3'!$E$2:$F$61,2,0))=1,1,0)),"",VLOOKUP($D793,'GN3'!$E$2:$F$61,2,0))</f>
        <v/>
      </c>
      <c r="O793" s="29" t="str">
        <f>IF(ISNA(IF((VLOOKUP($D793,'GN4'!$E$3:$F$38,2,0))=1,1,0)),"",VLOOKUP($D793,'GN4'!$E$3:$F$38,2,0))</f>
        <v/>
      </c>
      <c r="P793" s="27"/>
      <c r="Q793" s="27"/>
      <c r="R793" s="27"/>
      <c r="S793" s="27"/>
      <c r="T793" s="27"/>
      <c r="U793" s="27"/>
      <c r="V793" s="27" t="str">
        <f>IF(ISNA(IF((VLOOKUP($D793,Chilicookoff!$C$2:$E$37,3,0))=1,1,0)),"",VLOOKUP($D793,Chilicookoff!$C$2:$E$37,3,0))</f>
        <v/>
      </c>
      <c r="W793" s="29" t="str">
        <f>IF(ISNA(VLOOKUP($D793&amp;"",'Advisory Week'!$D$2:$E$32,2,0)),"",VLOOKUP($D793&amp;"",'Advisory Week'!$D$2:$E$32,2,0))</f>
        <v/>
      </c>
      <c r="X793" s="27"/>
      <c r="Y793" s="29" t="str">
        <f>IF(ISNA(IF((VLOOKUP($D793,'B-A-B'!$E$2:$F$70,2,0))=1,1,0)),"",VLOOKUP($D793,'B-A-B'!$E$2:$F$70,2,0))</f>
        <v/>
      </c>
      <c r="Z793" s="27"/>
      <c r="AA793" s="27"/>
      <c r="AB793" s="27" t="str">
        <f t="shared" si="0"/>
        <v/>
      </c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</row>
    <row r="794" spans="1:44" ht="15">
      <c r="A794" s="21">
        <f>Membership!$A798</f>
        <v>0</v>
      </c>
      <c r="B794" s="21">
        <f>Membership!$B798</f>
        <v>0</v>
      </c>
      <c r="C794" s="27">
        <f>Membership!$C798</f>
        <v>0</v>
      </c>
      <c r="D794" s="24">
        <f>Membership!$D798</f>
        <v>0</v>
      </c>
      <c r="E794" s="27" t="str">
        <f>IF(ISNA(VLOOKUP($D794&amp;"",'GM1'!$G$2:$H$64,2,0)),"",VLOOKUP($D794&amp;"",'GM1'!$G$2:$H$64,2,0))</f>
        <v/>
      </c>
      <c r="F794" s="24" t="str">
        <f>IF(ISNA(VLOOKUP($D794&amp;"",'GM2'!$G$2:$H$64,2,0)),"",VLOOKUP($D794&amp;"",'GM2'!$G$2:$H$64,2,0))</f>
        <v/>
      </c>
      <c r="G794" s="28" t="str">
        <f>IF(ISNA(VLOOKUP($D794&amp;"",'GM3'!$G$2:$H$20,2,0)),"",VLOOKUP($D794&amp;"",'GM3'!$G$2:$H$20,2,0))</f>
        <v/>
      </c>
      <c r="H794" s="21" t="str">
        <f>IF(ISNA(IF((VLOOKUP($D794,'SN1'!$E$2:$F$46,2,0))=1,1,0)),"",VLOOKUP($D794,'SN1'!$E$2:$F$46,2,0))</f>
        <v/>
      </c>
      <c r="I794" s="24" t="str">
        <f>IF(ISNA(IF((VLOOKUP($D794,'SN2'!$E$2:$F$51,2,0))=1,1,0)),"",VLOOKUP($D794,'SN2'!$E$2:$F$51,2,0))</f>
        <v/>
      </c>
      <c r="J794" s="24" t="str">
        <f>IF(ISNA(IF((VLOOKUP($D794,'SN3'!$E$2:$F$43,2,0))=1,2,0)),"",VLOOKUP($D794,'SN3'!$E$2:$F$43,2,0))</f>
        <v/>
      </c>
      <c r="K794" s="24" t="str">
        <f>IF(ISNA(IF((VLOOKUP($D794,'SN4'!$E$2:$F$37,2,0))=1,1,0)),"",VLOOKUP($D794,'SN4'!$E$2:$F$37,2,0))</f>
        <v/>
      </c>
      <c r="L794" s="21" t="str">
        <f>IF(ISNA(IF((VLOOKUP($D794,'GN1'!$F$2:$G$47,2,0))=1,1,0)),"",VLOOKUP($D794,'GN1'!$F$2:$G$47,2,0))</f>
        <v/>
      </c>
      <c r="M794" s="27" t="str">
        <f>IF(ISNA(IF((VLOOKUP($D794,'GN2'!$E$2:$F$37,2,0))=1,1,0)),"",VLOOKUP($D794,'GN2'!$E$2:$F$37,2,0))</f>
        <v/>
      </c>
      <c r="N794" s="27" t="str">
        <f>IF(ISNA(IF((VLOOKUP($D794,'GN3'!$E$2:$F$61,2,0))=1,1,0)),"",VLOOKUP($D794,'GN3'!$E$2:$F$61,2,0))</f>
        <v/>
      </c>
      <c r="O794" s="29" t="str">
        <f>IF(ISNA(IF((VLOOKUP($D794,'GN4'!$E$3:$F$38,2,0))=1,1,0)),"",VLOOKUP($D794,'GN4'!$E$3:$F$38,2,0))</f>
        <v/>
      </c>
      <c r="P794" s="27"/>
      <c r="Q794" s="27"/>
      <c r="R794" s="27"/>
      <c r="S794" s="27"/>
      <c r="T794" s="27"/>
      <c r="U794" s="27"/>
      <c r="V794" s="27" t="str">
        <f>IF(ISNA(IF((VLOOKUP($D794,Chilicookoff!$C$2:$E$37,3,0))=1,1,0)),"",VLOOKUP($D794,Chilicookoff!$C$2:$E$37,3,0))</f>
        <v/>
      </c>
      <c r="W794" s="29" t="str">
        <f>IF(ISNA(VLOOKUP($D794&amp;"",'Advisory Week'!$D$2:$E$32,2,0)),"",VLOOKUP($D794&amp;"",'Advisory Week'!$D$2:$E$32,2,0))</f>
        <v/>
      </c>
      <c r="X794" s="27"/>
      <c r="Y794" s="29" t="str">
        <f>IF(ISNA(IF((VLOOKUP($D794,'B-A-B'!$E$2:$F$70,2,0))=1,1,0)),"",VLOOKUP($D794,'B-A-B'!$E$2:$F$70,2,0))</f>
        <v/>
      </c>
      <c r="Z794" s="27"/>
      <c r="AA794" s="27"/>
      <c r="AB794" s="27" t="str">
        <f t="shared" si="0"/>
        <v/>
      </c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</row>
    <row r="795" spans="1:44" ht="15">
      <c r="A795" s="21">
        <f>Membership!$A799</f>
        <v>0</v>
      </c>
      <c r="B795" s="21">
        <f>Membership!$B799</f>
        <v>0</v>
      </c>
      <c r="C795" s="27">
        <f>Membership!$C799</f>
        <v>0</v>
      </c>
      <c r="D795" s="24">
        <f>Membership!$D799</f>
        <v>0</v>
      </c>
      <c r="E795" s="27" t="str">
        <f>IF(ISNA(VLOOKUP($D795&amp;"",'GM1'!$G$2:$H$64,2,0)),"",VLOOKUP($D795&amp;"",'GM1'!$G$2:$H$64,2,0))</f>
        <v/>
      </c>
      <c r="F795" s="24" t="str">
        <f>IF(ISNA(VLOOKUP($D795&amp;"",'GM2'!$G$2:$H$64,2,0)),"",VLOOKUP($D795&amp;"",'GM2'!$G$2:$H$64,2,0))</f>
        <v/>
      </c>
      <c r="G795" s="28" t="str">
        <f>IF(ISNA(VLOOKUP($D795&amp;"",'GM3'!$G$2:$H$20,2,0)),"",VLOOKUP($D795&amp;"",'GM3'!$G$2:$H$20,2,0))</f>
        <v/>
      </c>
      <c r="H795" s="21" t="str">
        <f>IF(ISNA(IF((VLOOKUP($D795,'SN1'!$E$2:$F$46,2,0))=1,1,0)),"",VLOOKUP($D795,'SN1'!$E$2:$F$46,2,0))</f>
        <v/>
      </c>
      <c r="I795" s="24" t="str">
        <f>IF(ISNA(IF((VLOOKUP($D795,'SN2'!$E$2:$F$51,2,0))=1,1,0)),"",VLOOKUP($D795,'SN2'!$E$2:$F$51,2,0))</f>
        <v/>
      </c>
      <c r="J795" s="24" t="str">
        <f>IF(ISNA(IF((VLOOKUP($D795,'SN3'!$E$2:$F$43,2,0))=1,2,0)),"",VLOOKUP($D795,'SN3'!$E$2:$F$43,2,0))</f>
        <v/>
      </c>
      <c r="K795" s="24" t="str">
        <f>IF(ISNA(IF((VLOOKUP($D795,'SN4'!$E$2:$F$37,2,0))=1,1,0)),"",VLOOKUP($D795,'SN4'!$E$2:$F$37,2,0))</f>
        <v/>
      </c>
      <c r="L795" s="21" t="str">
        <f>IF(ISNA(IF((VLOOKUP($D795,'GN1'!$F$2:$G$47,2,0))=1,1,0)),"",VLOOKUP($D795,'GN1'!$F$2:$G$47,2,0))</f>
        <v/>
      </c>
      <c r="M795" s="27" t="str">
        <f>IF(ISNA(IF((VLOOKUP($D795,'GN2'!$E$2:$F$37,2,0))=1,1,0)),"",VLOOKUP($D795,'GN2'!$E$2:$F$37,2,0))</f>
        <v/>
      </c>
      <c r="N795" s="27" t="str">
        <f>IF(ISNA(IF((VLOOKUP($D795,'GN3'!$E$2:$F$61,2,0))=1,1,0)),"",VLOOKUP($D795,'GN3'!$E$2:$F$61,2,0))</f>
        <v/>
      </c>
      <c r="O795" s="29" t="str">
        <f>IF(ISNA(IF((VLOOKUP($D795,'GN4'!$E$3:$F$38,2,0))=1,1,0)),"",VLOOKUP($D795,'GN4'!$E$3:$F$38,2,0))</f>
        <v/>
      </c>
      <c r="P795" s="27"/>
      <c r="Q795" s="27"/>
      <c r="R795" s="27"/>
      <c r="S795" s="27"/>
      <c r="T795" s="27"/>
      <c r="U795" s="27"/>
      <c r="V795" s="27" t="str">
        <f>IF(ISNA(IF((VLOOKUP($D795,Chilicookoff!$C$2:$E$37,3,0))=1,1,0)),"",VLOOKUP($D795,Chilicookoff!$C$2:$E$37,3,0))</f>
        <v/>
      </c>
      <c r="W795" s="29" t="str">
        <f>IF(ISNA(VLOOKUP($D795&amp;"",'Advisory Week'!$D$2:$E$32,2,0)),"",VLOOKUP($D795&amp;"",'Advisory Week'!$D$2:$E$32,2,0))</f>
        <v/>
      </c>
      <c r="X795" s="27"/>
      <c r="Y795" s="29" t="str">
        <f>IF(ISNA(IF((VLOOKUP($D795,'B-A-B'!$E$2:$F$70,2,0))=1,1,0)),"",VLOOKUP($D795,'B-A-B'!$E$2:$F$70,2,0))</f>
        <v/>
      </c>
      <c r="Z795" s="27"/>
      <c r="AA795" s="27"/>
      <c r="AB795" s="27" t="str">
        <f t="shared" si="0"/>
        <v/>
      </c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</row>
    <row r="796" spans="1:44" ht="15">
      <c r="A796" s="21">
        <f>Membership!$A800</f>
        <v>0</v>
      </c>
      <c r="B796" s="21">
        <f>Membership!$B800</f>
        <v>0</v>
      </c>
      <c r="C796" s="27">
        <f>Membership!$C800</f>
        <v>0</v>
      </c>
      <c r="D796" s="24">
        <f>Membership!$D800</f>
        <v>0</v>
      </c>
      <c r="E796" s="27" t="str">
        <f>IF(ISNA(VLOOKUP($D796&amp;"",'GM1'!$G$2:$H$64,2,0)),"",VLOOKUP($D796&amp;"",'GM1'!$G$2:$H$64,2,0))</f>
        <v/>
      </c>
      <c r="F796" s="24" t="str">
        <f>IF(ISNA(VLOOKUP($D796&amp;"",'GM2'!$G$2:$H$64,2,0)),"",VLOOKUP($D796&amp;"",'GM2'!$G$2:$H$64,2,0))</f>
        <v/>
      </c>
      <c r="G796" s="28" t="str">
        <f>IF(ISNA(VLOOKUP($D796&amp;"",'GM3'!$G$2:$H$20,2,0)),"",VLOOKUP($D796&amp;"",'GM3'!$G$2:$H$20,2,0))</f>
        <v/>
      </c>
      <c r="H796" s="21" t="str">
        <f>IF(ISNA(IF((VLOOKUP($D796,'SN1'!$E$2:$F$46,2,0))=1,1,0)),"",VLOOKUP($D796,'SN1'!$E$2:$F$46,2,0))</f>
        <v/>
      </c>
      <c r="I796" s="24" t="str">
        <f>IF(ISNA(IF((VLOOKUP($D796,'SN2'!$E$2:$F$51,2,0))=1,1,0)),"",VLOOKUP($D796,'SN2'!$E$2:$F$51,2,0))</f>
        <v/>
      </c>
      <c r="J796" s="24" t="str">
        <f>IF(ISNA(IF((VLOOKUP($D796,'SN3'!$E$2:$F$43,2,0))=1,2,0)),"",VLOOKUP($D796,'SN3'!$E$2:$F$43,2,0))</f>
        <v/>
      </c>
      <c r="K796" s="24" t="str">
        <f>IF(ISNA(IF((VLOOKUP($D796,'SN4'!$E$2:$F$37,2,0))=1,1,0)),"",VLOOKUP($D796,'SN4'!$E$2:$F$37,2,0))</f>
        <v/>
      </c>
      <c r="L796" s="21" t="str">
        <f>IF(ISNA(IF((VLOOKUP($D796,'GN1'!$F$2:$G$47,2,0))=1,1,0)),"",VLOOKUP($D796,'GN1'!$F$2:$G$47,2,0))</f>
        <v/>
      </c>
      <c r="M796" s="27" t="str">
        <f>IF(ISNA(IF((VLOOKUP($D796,'GN2'!$E$2:$F$37,2,0))=1,1,0)),"",VLOOKUP($D796,'GN2'!$E$2:$F$37,2,0))</f>
        <v/>
      </c>
      <c r="N796" s="27" t="str">
        <f>IF(ISNA(IF((VLOOKUP($D796,'GN3'!$E$2:$F$61,2,0))=1,1,0)),"",VLOOKUP($D796,'GN3'!$E$2:$F$61,2,0))</f>
        <v/>
      </c>
      <c r="O796" s="29" t="str">
        <f>IF(ISNA(IF((VLOOKUP($D796,'GN4'!$E$3:$F$38,2,0))=1,1,0)),"",VLOOKUP($D796,'GN4'!$E$3:$F$38,2,0))</f>
        <v/>
      </c>
      <c r="P796" s="27"/>
      <c r="Q796" s="27"/>
      <c r="R796" s="27"/>
      <c r="S796" s="27"/>
      <c r="T796" s="27"/>
      <c r="U796" s="27"/>
      <c r="V796" s="27" t="str">
        <f>IF(ISNA(IF((VLOOKUP($D796,Chilicookoff!$C$2:$E$37,3,0))=1,1,0)),"",VLOOKUP($D796,Chilicookoff!$C$2:$E$37,3,0))</f>
        <v/>
      </c>
      <c r="W796" s="29" t="str">
        <f>IF(ISNA(VLOOKUP($D796&amp;"",'Advisory Week'!$D$2:$E$32,2,0)),"",VLOOKUP($D796&amp;"",'Advisory Week'!$D$2:$E$32,2,0))</f>
        <v/>
      </c>
      <c r="X796" s="27"/>
      <c r="Y796" s="29" t="str">
        <f>IF(ISNA(IF((VLOOKUP($D796,'B-A-B'!$E$2:$F$70,2,0))=1,1,0)),"",VLOOKUP($D796,'B-A-B'!$E$2:$F$70,2,0))</f>
        <v/>
      </c>
      <c r="Z796" s="27"/>
      <c r="AA796" s="27"/>
      <c r="AB796" s="27" t="str">
        <f t="shared" si="0"/>
        <v/>
      </c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</row>
    <row r="797" spans="1:44" ht="15">
      <c r="A797" s="21">
        <f>Membership!$A801</f>
        <v>0</v>
      </c>
      <c r="B797" s="21">
        <f>Membership!$B801</f>
        <v>0</v>
      </c>
      <c r="C797" s="27">
        <f>Membership!$C801</f>
        <v>0</v>
      </c>
      <c r="D797" s="24">
        <f>Membership!$D801</f>
        <v>0</v>
      </c>
      <c r="E797" s="27" t="str">
        <f>IF(ISNA(VLOOKUP($D797&amp;"",'GM1'!$G$2:$H$64,2,0)),"",VLOOKUP($D797&amp;"",'GM1'!$G$2:$H$64,2,0))</f>
        <v/>
      </c>
      <c r="F797" s="24" t="str">
        <f>IF(ISNA(VLOOKUP($D797&amp;"",'GM2'!$G$2:$H$64,2,0)),"",VLOOKUP($D797&amp;"",'GM2'!$G$2:$H$64,2,0))</f>
        <v/>
      </c>
      <c r="G797" s="28" t="str">
        <f>IF(ISNA(VLOOKUP($D797&amp;"",'GM3'!$G$2:$H$20,2,0)),"",VLOOKUP($D797&amp;"",'GM3'!$G$2:$H$20,2,0))</f>
        <v/>
      </c>
      <c r="H797" s="21" t="str">
        <f>IF(ISNA(IF((VLOOKUP($D797,'SN1'!$E$2:$F$46,2,0))=1,1,0)),"",VLOOKUP($D797,'SN1'!$E$2:$F$46,2,0))</f>
        <v/>
      </c>
      <c r="I797" s="24" t="str">
        <f>IF(ISNA(IF((VLOOKUP($D797,'SN2'!$E$2:$F$51,2,0))=1,1,0)),"",VLOOKUP($D797,'SN2'!$E$2:$F$51,2,0))</f>
        <v/>
      </c>
      <c r="J797" s="24" t="str">
        <f>IF(ISNA(IF((VLOOKUP($D797,'SN3'!$E$2:$F$43,2,0))=1,2,0)),"",VLOOKUP($D797,'SN3'!$E$2:$F$43,2,0))</f>
        <v/>
      </c>
      <c r="K797" s="24" t="str">
        <f>IF(ISNA(IF((VLOOKUP($D797,'SN4'!$E$2:$F$37,2,0))=1,1,0)),"",VLOOKUP($D797,'SN4'!$E$2:$F$37,2,0))</f>
        <v/>
      </c>
      <c r="L797" s="21" t="str">
        <f>IF(ISNA(IF((VLOOKUP($D797,'GN1'!$F$2:$G$47,2,0))=1,1,0)),"",VLOOKUP($D797,'GN1'!$F$2:$G$47,2,0))</f>
        <v/>
      </c>
      <c r="M797" s="27" t="str">
        <f>IF(ISNA(IF((VLOOKUP($D797,'GN2'!$E$2:$F$37,2,0))=1,1,0)),"",VLOOKUP($D797,'GN2'!$E$2:$F$37,2,0))</f>
        <v/>
      </c>
      <c r="N797" s="27" t="str">
        <f>IF(ISNA(IF((VLOOKUP($D797,'GN3'!$E$2:$F$61,2,0))=1,1,0)),"",VLOOKUP($D797,'GN3'!$E$2:$F$61,2,0))</f>
        <v/>
      </c>
      <c r="O797" s="29" t="str">
        <f>IF(ISNA(IF((VLOOKUP($D797,'GN4'!$E$3:$F$38,2,0))=1,1,0)),"",VLOOKUP($D797,'GN4'!$E$3:$F$38,2,0))</f>
        <v/>
      </c>
      <c r="P797" s="27"/>
      <c r="Q797" s="27"/>
      <c r="R797" s="27"/>
      <c r="S797" s="27"/>
      <c r="T797" s="27"/>
      <c r="U797" s="27"/>
      <c r="V797" s="27" t="str">
        <f>IF(ISNA(IF((VLOOKUP($D797,Chilicookoff!$C$2:$E$37,3,0))=1,1,0)),"",VLOOKUP($D797,Chilicookoff!$C$2:$E$37,3,0))</f>
        <v/>
      </c>
      <c r="W797" s="29" t="str">
        <f>IF(ISNA(VLOOKUP($D797&amp;"",'Advisory Week'!$D$2:$E$32,2,0)),"",VLOOKUP($D797&amp;"",'Advisory Week'!$D$2:$E$32,2,0))</f>
        <v/>
      </c>
      <c r="X797" s="27"/>
      <c r="Y797" s="29" t="str">
        <f>IF(ISNA(IF((VLOOKUP($D797,'B-A-B'!$E$2:$F$70,2,0))=1,1,0)),"",VLOOKUP($D797,'B-A-B'!$E$2:$F$70,2,0))</f>
        <v/>
      </c>
      <c r="Z797" s="27"/>
      <c r="AA797" s="27"/>
      <c r="AB797" s="27" t="str">
        <f t="shared" si="0"/>
        <v/>
      </c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</row>
    <row r="798" spans="1:44" ht="15">
      <c r="A798" s="21">
        <f>Membership!$A802</f>
        <v>0</v>
      </c>
      <c r="B798" s="21">
        <f>Membership!$B802</f>
        <v>0</v>
      </c>
      <c r="C798" s="27">
        <f>Membership!$C802</f>
        <v>0</v>
      </c>
      <c r="D798" s="24">
        <f>Membership!$D802</f>
        <v>0</v>
      </c>
      <c r="E798" s="27" t="str">
        <f>IF(ISNA(VLOOKUP($D798&amp;"",'GM1'!$G$2:$H$64,2,0)),"",VLOOKUP($D798&amp;"",'GM1'!$G$2:$H$64,2,0))</f>
        <v/>
      </c>
      <c r="F798" s="24" t="str">
        <f>IF(ISNA(VLOOKUP($D798&amp;"",'GM2'!$G$2:$H$64,2,0)),"",VLOOKUP($D798&amp;"",'GM2'!$G$2:$H$64,2,0))</f>
        <v/>
      </c>
      <c r="G798" s="28" t="str">
        <f>IF(ISNA(VLOOKUP($D798&amp;"",'GM3'!$G$2:$H$20,2,0)),"",VLOOKUP($D798&amp;"",'GM3'!$G$2:$H$20,2,0))</f>
        <v/>
      </c>
      <c r="H798" s="21" t="str">
        <f>IF(ISNA(IF((VLOOKUP($D798,'SN1'!$E$2:$F$46,2,0))=1,1,0)),"",VLOOKUP($D798,'SN1'!$E$2:$F$46,2,0))</f>
        <v/>
      </c>
      <c r="I798" s="24" t="str">
        <f>IF(ISNA(IF((VLOOKUP($D798,'SN2'!$E$2:$F$51,2,0))=1,1,0)),"",VLOOKUP($D798,'SN2'!$E$2:$F$51,2,0))</f>
        <v/>
      </c>
      <c r="J798" s="24" t="str">
        <f>IF(ISNA(IF((VLOOKUP($D798,'SN3'!$E$2:$F$43,2,0))=1,2,0)),"",VLOOKUP($D798,'SN3'!$E$2:$F$43,2,0))</f>
        <v/>
      </c>
      <c r="K798" s="24" t="str">
        <f>IF(ISNA(IF((VLOOKUP($D798,'SN4'!$E$2:$F$37,2,0))=1,1,0)),"",VLOOKUP($D798,'SN4'!$E$2:$F$37,2,0))</f>
        <v/>
      </c>
      <c r="L798" s="21" t="str">
        <f>IF(ISNA(IF((VLOOKUP($D798,'GN1'!$F$2:$G$47,2,0))=1,1,0)),"",VLOOKUP($D798,'GN1'!$F$2:$G$47,2,0))</f>
        <v/>
      </c>
      <c r="M798" s="27" t="str">
        <f>IF(ISNA(IF((VLOOKUP($D798,'GN2'!$E$2:$F$37,2,0))=1,1,0)),"",VLOOKUP($D798,'GN2'!$E$2:$F$37,2,0))</f>
        <v/>
      </c>
      <c r="N798" s="27" t="str">
        <f>IF(ISNA(IF((VLOOKUP($D798,'GN3'!$E$2:$F$61,2,0))=1,1,0)),"",VLOOKUP($D798,'GN3'!$E$2:$F$61,2,0))</f>
        <v/>
      </c>
      <c r="O798" s="29" t="str">
        <f>IF(ISNA(IF((VLOOKUP($D798,'GN4'!$E$3:$F$38,2,0))=1,1,0)),"",VLOOKUP($D798,'GN4'!$E$3:$F$38,2,0))</f>
        <v/>
      </c>
      <c r="P798" s="27"/>
      <c r="Q798" s="27"/>
      <c r="R798" s="27"/>
      <c r="S798" s="27"/>
      <c r="T798" s="27"/>
      <c r="U798" s="27"/>
      <c r="V798" s="27" t="str">
        <f>IF(ISNA(IF((VLOOKUP($D798,Chilicookoff!$C$2:$E$37,3,0))=1,1,0)),"",VLOOKUP($D798,Chilicookoff!$C$2:$E$37,3,0))</f>
        <v/>
      </c>
      <c r="W798" s="29" t="str">
        <f>IF(ISNA(VLOOKUP($D798&amp;"",'Advisory Week'!$D$2:$E$32,2,0)),"",VLOOKUP($D798&amp;"",'Advisory Week'!$D$2:$E$32,2,0))</f>
        <v/>
      </c>
      <c r="X798" s="27"/>
      <c r="Y798" s="29" t="str">
        <f>IF(ISNA(IF((VLOOKUP($D798,'B-A-B'!$E$2:$F$70,2,0))=1,1,0)),"",VLOOKUP($D798,'B-A-B'!$E$2:$F$70,2,0))</f>
        <v/>
      </c>
      <c r="Z798" s="27"/>
      <c r="AA798" s="27"/>
      <c r="AB798" s="27" t="str">
        <f t="shared" si="0"/>
        <v/>
      </c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</row>
    <row r="799" spans="1:44" ht="15">
      <c r="A799" s="21">
        <f>Membership!$A803</f>
        <v>0</v>
      </c>
      <c r="B799" s="21">
        <f>Membership!$B803</f>
        <v>0</v>
      </c>
      <c r="C799" s="27">
        <f>Membership!$C803</f>
        <v>0</v>
      </c>
      <c r="D799" s="24">
        <f>Membership!$D803</f>
        <v>0</v>
      </c>
      <c r="E799" s="27" t="str">
        <f>IF(ISNA(VLOOKUP($D799&amp;"",'GM1'!$G$2:$H$64,2,0)),"",VLOOKUP($D799&amp;"",'GM1'!$G$2:$H$64,2,0))</f>
        <v/>
      </c>
      <c r="F799" s="24" t="str">
        <f>IF(ISNA(VLOOKUP($D799&amp;"",'GM2'!$G$2:$H$64,2,0)),"",VLOOKUP($D799&amp;"",'GM2'!$G$2:$H$64,2,0))</f>
        <v/>
      </c>
      <c r="G799" s="28" t="str">
        <f>IF(ISNA(VLOOKUP($D799&amp;"",'GM3'!$G$2:$H$20,2,0)),"",VLOOKUP($D799&amp;"",'GM3'!$G$2:$H$20,2,0))</f>
        <v/>
      </c>
      <c r="H799" s="21" t="str">
        <f>IF(ISNA(IF((VLOOKUP($D799,'SN1'!$E$2:$F$46,2,0))=1,1,0)),"",VLOOKUP($D799,'SN1'!$E$2:$F$46,2,0))</f>
        <v/>
      </c>
      <c r="I799" s="24" t="str">
        <f>IF(ISNA(IF((VLOOKUP($D799,'SN2'!$E$2:$F$51,2,0))=1,1,0)),"",VLOOKUP($D799,'SN2'!$E$2:$F$51,2,0))</f>
        <v/>
      </c>
      <c r="J799" s="24" t="str">
        <f>IF(ISNA(IF((VLOOKUP($D799,'SN3'!$E$2:$F$43,2,0))=1,2,0)),"",VLOOKUP($D799,'SN3'!$E$2:$F$43,2,0))</f>
        <v/>
      </c>
      <c r="K799" s="24" t="str">
        <f>IF(ISNA(IF((VLOOKUP($D799,'SN4'!$E$2:$F$37,2,0))=1,1,0)),"",VLOOKUP($D799,'SN4'!$E$2:$F$37,2,0))</f>
        <v/>
      </c>
      <c r="L799" s="21" t="str">
        <f>IF(ISNA(IF((VLOOKUP($D799,'GN1'!$F$2:$G$47,2,0))=1,1,0)),"",VLOOKUP($D799,'GN1'!$F$2:$G$47,2,0))</f>
        <v/>
      </c>
      <c r="M799" s="27" t="str">
        <f>IF(ISNA(IF((VLOOKUP($D799,'GN2'!$E$2:$F$37,2,0))=1,1,0)),"",VLOOKUP($D799,'GN2'!$E$2:$F$37,2,0))</f>
        <v/>
      </c>
      <c r="N799" s="27" t="str">
        <f>IF(ISNA(IF((VLOOKUP($D799,'GN3'!$E$2:$F$61,2,0))=1,1,0)),"",VLOOKUP($D799,'GN3'!$E$2:$F$61,2,0))</f>
        <v/>
      </c>
      <c r="O799" s="29" t="str">
        <f>IF(ISNA(IF((VLOOKUP($D799,'GN4'!$E$3:$F$38,2,0))=1,1,0)),"",VLOOKUP($D799,'GN4'!$E$3:$F$38,2,0))</f>
        <v/>
      </c>
      <c r="P799" s="27"/>
      <c r="Q799" s="27"/>
      <c r="R799" s="27"/>
      <c r="S799" s="27"/>
      <c r="T799" s="27"/>
      <c r="U799" s="27"/>
      <c r="V799" s="27" t="str">
        <f>IF(ISNA(IF((VLOOKUP($D799,Chilicookoff!$C$2:$E$37,3,0))=1,1,0)),"",VLOOKUP($D799,Chilicookoff!$C$2:$E$37,3,0))</f>
        <v/>
      </c>
      <c r="W799" s="29" t="str">
        <f>IF(ISNA(VLOOKUP($D799&amp;"",'Advisory Week'!$D$2:$E$32,2,0)),"",VLOOKUP($D799&amp;"",'Advisory Week'!$D$2:$E$32,2,0))</f>
        <v/>
      </c>
      <c r="X799" s="27"/>
      <c r="Y799" s="29" t="str">
        <f>IF(ISNA(IF((VLOOKUP($D799,'B-A-B'!$E$2:$F$70,2,0))=1,1,0)),"",VLOOKUP($D799,'B-A-B'!$E$2:$F$70,2,0))</f>
        <v/>
      </c>
      <c r="Z799" s="27"/>
      <c r="AA799" s="27"/>
      <c r="AB799" s="27" t="str">
        <f t="shared" si="0"/>
        <v/>
      </c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</row>
    <row r="800" spans="1:44" ht="15">
      <c r="A800" s="21">
        <f>Membership!$A804</f>
        <v>0</v>
      </c>
      <c r="B800" s="21">
        <f>Membership!$B804</f>
        <v>0</v>
      </c>
      <c r="C800" s="27">
        <f>Membership!$C804</f>
        <v>0</v>
      </c>
      <c r="D800" s="24">
        <f>Membership!$D804</f>
        <v>0</v>
      </c>
      <c r="E800" s="27" t="str">
        <f>IF(ISNA(VLOOKUP($D800&amp;"",'GM1'!$G$2:$H$64,2,0)),"",VLOOKUP($D800&amp;"",'GM1'!$G$2:$H$64,2,0))</f>
        <v/>
      </c>
      <c r="F800" s="24" t="str">
        <f>IF(ISNA(VLOOKUP($D800&amp;"",'GM2'!$G$2:$H$64,2,0)),"",VLOOKUP($D800&amp;"",'GM2'!$G$2:$H$64,2,0))</f>
        <v/>
      </c>
      <c r="G800" s="28" t="str">
        <f>IF(ISNA(VLOOKUP($D800&amp;"",'GM3'!$G$2:$H$20,2,0)),"",VLOOKUP($D800&amp;"",'GM3'!$G$2:$H$20,2,0))</f>
        <v/>
      </c>
      <c r="H800" s="21" t="str">
        <f>IF(ISNA(IF((VLOOKUP($D800,'SN1'!$E$2:$F$46,2,0))=1,1,0)),"",VLOOKUP($D800,'SN1'!$E$2:$F$46,2,0))</f>
        <v/>
      </c>
      <c r="I800" s="24" t="str">
        <f>IF(ISNA(IF((VLOOKUP($D800,'SN2'!$E$2:$F$51,2,0))=1,1,0)),"",VLOOKUP($D800,'SN2'!$E$2:$F$51,2,0))</f>
        <v/>
      </c>
      <c r="J800" s="24" t="str">
        <f>IF(ISNA(IF((VLOOKUP($D800,'SN3'!$E$2:$F$43,2,0))=1,2,0)),"",VLOOKUP($D800,'SN3'!$E$2:$F$43,2,0))</f>
        <v/>
      </c>
      <c r="K800" s="24" t="str">
        <f>IF(ISNA(IF((VLOOKUP($D800,'SN4'!$E$2:$F$37,2,0))=1,1,0)),"",VLOOKUP($D800,'SN4'!$E$2:$F$37,2,0))</f>
        <v/>
      </c>
      <c r="L800" s="21" t="str">
        <f>IF(ISNA(IF((VLOOKUP($D800,'GN1'!$F$2:$G$47,2,0))=1,1,0)),"",VLOOKUP($D800,'GN1'!$F$2:$G$47,2,0))</f>
        <v/>
      </c>
      <c r="M800" s="27" t="str">
        <f>IF(ISNA(IF((VLOOKUP($D800,'GN2'!$E$2:$F$37,2,0))=1,1,0)),"",VLOOKUP($D800,'GN2'!$E$2:$F$37,2,0))</f>
        <v/>
      </c>
      <c r="N800" s="27" t="str">
        <f>IF(ISNA(IF((VLOOKUP($D800,'GN3'!$E$2:$F$61,2,0))=1,1,0)),"",VLOOKUP($D800,'GN3'!$E$2:$F$61,2,0))</f>
        <v/>
      </c>
      <c r="O800" s="29" t="str">
        <f>IF(ISNA(IF((VLOOKUP($D800,'GN4'!$E$3:$F$38,2,0))=1,1,0)),"",VLOOKUP($D800,'GN4'!$E$3:$F$38,2,0))</f>
        <v/>
      </c>
      <c r="P800" s="27"/>
      <c r="Q800" s="27"/>
      <c r="R800" s="27"/>
      <c r="S800" s="27"/>
      <c r="T800" s="27"/>
      <c r="U800" s="27"/>
      <c r="V800" s="27" t="str">
        <f>IF(ISNA(IF((VLOOKUP($D800,Chilicookoff!$C$2:$E$37,3,0))=1,1,0)),"",VLOOKUP($D800,Chilicookoff!$C$2:$E$37,3,0))</f>
        <v/>
      </c>
      <c r="W800" s="29" t="str">
        <f>IF(ISNA(VLOOKUP($D800&amp;"",'Advisory Week'!$D$2:$E$32,2,0)),"",VLOOKUP($D800&amp;"",'Advisory Week'!$D$2:$E$32,2,0))</f>
        <v/>
      </c>
      <c r="X800" s="27"/>
      <c r="Y800" s="29" t="str">
        <f>IF(ISNA(IF((VLOOKUP($D800,'B-A-B'!$E$2:$F$70,2,0))=1,1,0)),"",VLOOKUP($D800,'B-A-B'!$E$2:$F$70,2,0))</f>
        <v/>
      </c>
      <c r="Z800" s="27"/>
      <c r="AA800" s="27"/>
      <c r="AB800" s="27" t="str">
        <f t="shared" si="0"/>
        <v/>
      </c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</row>
    <row r="801" spans="1:44" ht="15">
      <c r="A801" s="21">
        <f>Membership!$A805</f>
        <v>0</v>
      </c>
      <c r="B801" s="21">
        <f>Membership!$B805</f>
        <v>0</v>
      </c>
      <c r="C801" s="27">
        <f>Membership!$C805</f>
        <v>0</v>
      </c>
      <c r="D801" s="24">
        <f>Membership!$D805</f>
        <v>0</v>
      </c>
      <c r="E801" s="27" t="str">
        <f>IF(ISNA(VLOOKUP($D801&amp;"",'GM1'!$G$2:$H$64,2,0)),"",VLOOKUP($D801&amp;"",'GM1'!$G$2:$H$64,2,0))</f>
        <v/>
      </c>
      <c r="F801" s="24" t="str">
        <f>IF(ISNA(VLOOKUP($D801&amp;"",'GM2'!$G$2:$H$64,2,0)),"",VLOOKUP($D801&amp;"",'GM2'!$G$2:$H$64,2,0))</f>
        <v/>
      </c>
      <c r="G801" s="28" t="str">
        <f>IF(ISNA(VLOOKUP($D801&amp;"",'GM3'!$G$2:$H$20,2,0)),"",VLOOKUP($D801&amp;"",'GM3'!$G$2:$H$20,2,0))</f>
        <v/>
      </c>
      <c r="H801" s="21" t="str">
        <f>IF(ISNA(IF((VLOOKUP($D801,'SN1'!$E$2:$F$46,2,0))=1,1,0)),"",VLOOKUP($D801,'SN1'!$E$2:$F$46,2,0))</f>
        <v/>
      </c>
      <c r="I801" s="24" t="str">
        <f>IF(ISNA(IF((VLOOKUP($D801,'SN2'!$E$2:$F$51,2,0))=1,1,0)),"",VLOOKUP($D801,'SN2'!$E$2:$F$51,2,0))</f>
        <v/>
      </c>
      <c r="J801" s="24" t="str">
        <f>IF(ISNA(IF((VLOOKUP($D801,'SN3'!$E$2:$F$43,2,0))=1,2,0)),"",VLOOKUP($D801,'SN3'!$E$2:$F$43,2,0))</f>
        <v/>
      </c>
      <c r="K801" s="24" t="str">
        <f>IF(ISNA(IF((VLOOKUP($D801,'SN4'!$E$2:$F$37,2,0))=1,1,0)),"",VLOOKUP($D801,'SN4'!$E$2:$F$37,2,0))</f>
        <v/>
      </c>
      <c r="L801" s="21" t="str">
        <f>IF(ISNA(IF((VLOOKUP($D801,'GN1'!$F$2:$G$47,2,0))=1,1,0)),"",VLOOKUP($D801,'GN1'!$F$2:$G$47,2,0))</f>
        <v/>
      </c>
      <c r="M801" s="27" t="str">
        <f>IF(ISNA(IF((VLOOKUP($D801,'GN2'!$E$2:$F$37,2,0))=1,1,0)),"",VLOOKUP($D801,'GN2'!$E$2:$F$37,2,0))</f>
        <v/>
      </c>
      <c r="N801" s="27" t="str">
        <f>IF(ISNA(IF((VLOOKUP($D801,'GN3'!$E$2:$F$61,2,0))=1,1,0)),"",VLOOKUP($D801,'GN3'!$E$2:$F$61,2,0))</f>
        <v/>
      </c>
      <c r="O801" s="29" t="str">
        <f>IF(ISNA(IF((VLOOKUP($D801,'GN4'!$E$3:$F$38,2,0))=1,1,0)),"",VLOOKUP($D801,'GN4'!$E$3:$F$38,2,0))</f>
        <v/>
      </c>
      <c r="P801" s="27"/>
      <c r="Q801" s="27"/>
      <c r="R801" s="27"/>
      <c r="S801" s="27"/>
      <c r="T801" s="27"/>
      <c r="U801" s="27"/>
      <c r="V801" s="27" t="str">
        <f>IF(ISNA(IF((VLOOKUP($D801,Chilicookoff!$C$2:$E$37,3,0))=1,1,0)),"",VLOOKUP($D801,Chilicookoff!$C$2:$E$37,3,0))</f>
        <v/>
      </c>
      <c r="W801" s="29" t="str">
        <f>IF(ISNA(VLOOKUP($D801&amp;"",'Advisory Week'!$D$2:$E$32,2,0)),"",VLOOKUP($D801&amp;"",'Advisory Week'!$D$2:$E$32,2,0))</f>
        <v/>
      </c>
      <c r="X801" s="27"/>
      <c r="Y801" s="29" t="str">
        <f>IF(ISNA(IF((VLOOKUP($D801,'B-A-B'!$E$2:$F$70,2,0))=1,1,0)),"",VLOOKUP($D801,'B-A-B'!$E$2:$F$70,2,0))</f>
        <v/>
      </c>
      <c r="Z801" s="27"/>
      <c r="AA801" s="27"/>
      <c r="AB801" s="27" t="str">
        <f t="shared" si="0"/>
        <v/>
      </c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</row>
    <row r="802" spans="1:44" ht="15">
      <c r="A802" s="21">
        <f>Membership!$A806</f>
        <v>0</v>
      </c>
      <c r="B802" s="21">
        <f>Membership!$B806</f>
        <v>0</v>
      </c>
      <c r="C802" s="27">
        <f>Membership!$C806</f>
        <v>0</v>
      </c>
      <c r="D802" s="24">
        <f>Membership!$D806</f>
        <v>0</v>
      </c>
      <c r="E802" s="27" t="str">
        <f>IF(ISNA(VLOOKUP($D802&amp;"",'GM1'!$G$2:$H$64,2,0)),"",VLOOKUP($D802&amp;"",'GM1'!$G$2:$H$64,2,0))</f>
        <v/>
      </c>
      <c r="F802" s="24" t="str">
        <f>IF(ISNA(VLOOKUP($D802&amp;"",'GM2'!$G$2:$H$64,2,0)),"",VLOOKUP($D802&amp;"",'GM2'!$G$2:$H$64,2,0))</f>
        <v/>
      </c>
      <c r="G802" s="28" t="str">
        <f>IF(ISNA(VLOOKUP($D802&amp;"",'GM3'!$G$2:$H$20,2,0)),"",VLOOKUP($D802&amp;"",'GM3'!$G$2:$H$20,2,0))</f>
        <v/>
      </c>
      <c r="H802" s="21" t="str">
        <f>IF(ISNA(IF((VLOOKUP($D802,'SN1'!$E$2:$F$46,2,0))=1,1,0)),"",VLOOKUP($D802,'SN1'!$E$2:$F$46,2,0))</f>
        <v/>
      </c>
      <c r="I802" s="24" t="str">
        <f>IF(ISNA(IF((VLOOKUP($D802,'SN2'!$E$2:$F$51,2,0))=1,1,0)),"",VLOOKUP($D802,'SN2'!$E$2:$F$51,2,0))</f>
        <v/>
      </c>
      <c r="J802" s="24" t="str">
        <f>IF(ISNA(IF((VLOOKUP($D802,'SN3'!$E$2:$F$43,2,0))=1,2,0)),"",VLOOKUP($D802,'SN3'!$E$2:$F$43,2,0))</f>
        <v/>
      </c>
      <c r="K802" s="24" t="str">
        <f>IF(ISNA(IF((VLOOKUP($D802,'SN4'!$E$2:$F$37,2,0))=1,1,0)),"",VLOOKUP($D802,'SN4'!$E$2:$F$37,2,0))</f>
        <v/>
      </c>
      <c r="L802" s="21" t="str">
        <f>IF(ISNA(IF((VLOOKUP($D802,'GN1'!$F$2:$G$47,2,0))=1,1,0)),"",VLOOKUP($D802,'GN1'!$F$2:$G$47,2,0))</f>
        <v/>
      </c>
      <c r="M802" s="27" t="str">
        <f>IF(ISNA(IF((VLOOKUP($D802,'GN2'!$E$2:$F$37,2,0))=1,1,0)),"",VLOOKUP($D802,'GN2'!$E$2:$F$37,2,0))</f>
        <v/>
      </c>
      <c r="N802" s="27" t="str">
        <f>IF(ISNA(IF((VLOOKUP($D802,'GN3'!$E$2:$F$61,2,0))=1,1,0)),"",VLOOKUP($D802,'GN3'!$E$2:$F$61,2,0))</f>
        <v/>
      </c>
      <c r="O802" s="29" t="str">
        <f>IF(ISNA(IF((VLOOKUP($D802,'GN4'!$E$3:$F$38,2,0))=1,1,0)),"",VLOOKUP($D802,'GN4'!$E$3:$F$38,2,0))</f>
        <v/>
      </c>
      <c r="P802" s="27"/>
      <c r="Q802" s="27"/>
      <c r="R802" s="27"/>
      <c r="S802" s="27"/>
      <c r="T802" s="27"/>
      <c r="U802" s="27"/>
      <c r="V802" s="27" t="str">
        <f>IF(ISNA(IF((VLOOKUP($D802,Chilicookoff!$C$2:$E$37,3,0))=1,1,0)),"",VLOOKUP($D802,Chilicookoff!$C$2:$E$37,3,0))</f>
        <v/>
      </c>
      <c r="W802" s="29" t="str">
        <f>IF(ISNA(VLOOKUP($D802&amp;"",'Advisory Week'!$D$2:$E$32,2,0)),"",VLOOKUP($D802&amp;"",'Advisory Week'!$D$2:$E$32,2,0))</f>
        <v/>
      </c>
      <c r="X802" s="27"/>
      <c r="Y802" s="29" t="str">
        <f>IF(ISNA(IF((VLOOKUP($D802,'B-A-B'!$E$2:$F$70,2,0))=1,1,0)),"",VLOOKUP($D802,'B-A-B'!$E$2:$F$70,2,0))</f>
        <v/>
      </c>
      <c r="Z802" s="27"/>
      <c r="AA802" s="27"/>
      <c r="AB802" s="27" t="str">
        <f t="shared" si="0"/>
        <v/>
      </c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</row>
    <row r="803" spans="1:44" ht="15">
      <c r="A803" s="21">
        <f>Membership!$A807</f>
        <v>0</v>
      </c>
      <c r="B803" s="21">
        <f>Membership!$B807</f>
        <v>0</v>
      </c>
      <c r="C803" s="27">
        <f>Membership!$C807</f>
        <v>0</v>
      </c>
      <c r="D803" s="24">
        <f>Membership!$D807</f>
        <v>0</v>
      </c>
      <c r="E803" s="27" t="str">
        <f>IF(ISNA(VLOOKUP($D803&amp;"",'GM1'!$G$2:$H$64,2,0)),"",VLOOKUP($D803&amp;"",'GM1'!$G$2:$H$64,2,0))</f>
        <v/>
      </c>
      <c r="F803" s="24" t="str">
        <f>IF(ISNA(VLOOKUP($D803&amp;"",'GM2'!$G$2:$H$64,2,0)),"",VLOOKUP($D803&amp;"",'GM2'!$G$2:$H$64,2,0))</f>
        <v/>
      </c>
      <c r="G803" s="28" t="str">
        <f>IF(ISNA(VLOOKUP($D803&amp;"",'GM3'!$G$2:$H$20,2,0)),"",VLOOKUP($D803&amp;"",'GM3'!$G$2:$H$20,2,0))</f>
        <v/>
      </c>
      <c r="H803" s="21" t="str">
        <f>IF(ISNA(IF((VLOOKUP($D803,'SN1'!$E$2:$F$46,2,0))=1,1,0)),"",VLOOKUP($D803,'SN1'!$E$2:$F$46,2,0))</f>
        <v/>
      </c>
      <c r="I803" s="24" t="str">
        <f>IF(ISNA(IF((VLOOKUP($D803,'SN2'!$E$2:$F$51,2,0))=1,1,0)),"",VLOOKUP($D803,'SN2'!$E$2:$F$51,2,0))</f>
        <v/>
      </c>
      <c r="J803" s="24" t="str">
        <f>IF(ISNA(IF((VLOOKUP($D803,'SN3'!$E$2:$F$43,2,0))=1,2,0)),"",VLOOKUP($D803,'SN3'!$E$2:$F$43,2,0))</f>
        <v/>
      </c>
      <c r="K803" s="24" t="str">
        <f>IF(ISNA(IF((VLOOKUP($D803,'SN4'!$E$2:$F$37,2,0))=1,1,0)),"",VLOOKUP($D803,'SN4'!$E$2:$F$37,2,0))</f>
        <v/>
      </c>
      <c r="L803" s="21" t="str">
        <f>IF(ISNA(IF((VLOOKUP($D803,'GN1'!$F$2:$G$47,2,0))=1,1,0)),"",VLOOKUP($D803,'GN1'!$F$2:$G$47,2,0))</f>
        <v/>
      </c>
      <c r="M803" s="27" t="str">
        <f>IF(ISNA(IF((VLOOKUP($D803,'GN2'!$E$2:$F$37,2,0))=1,1,0)),"",VLOOKUP($D803,'GN2'!$E$2:$F$37,2,0))</f>
        <v/>
      </c>
      <c r="N803" s="27" t="str">
        <f>IF(ISNA(IF((VLOOKUP($D803,'GN3'!$E$2:$F$61,2,0))=1,1,0)),"",VLOOKUP($D803,'GN3'!$E$2:$F$61,2,0))</f>
        <v/>
      </c>
      <c r="O803" s="29" t="str">
        <f>IF(ISNA(IF((VLOOKUP($D803,'GN4'!$E$3:$F$38,2,0))=1,1,0)),"",VLOOKUP($D803,'GN4'!$E$3:$F$38,2,0))</f>
        <v/>
      </c>
      <c r="P803" s="27"/>
      <c r="Q803" s="27"/>
      <c r="R803" s="27"/>
      <c r="S803" s="27"/>
      <c r="T803" s="27"/>
      <c r="U803" s="27"/>
      <c r="V803" s="27" t="str">
        <f>IF(ISNA(IF((VLOOKUP($D803,Chilicookoff!$C$2:$E$37,3,0))=1,1,0)),"",VLOOKUP($D803,Chilicookoff!$C$2:$E$37,3,0))</f>
        <v/>
      </c>
      <c r="W803" s="29" t="str">
        <f>IF(ISNA(VLOOKUP($D803&amp;"",'Advisory Week'!$D$2:$E$32,2,0)),"",VLOOKUP($D803&amp;"",'Advisory Week'!$D$2:$E$32,2,0))</f>
        <v/>
      </c>
      <c r="X803" s="27"/>
      <c r="Y803" s="29" t="str">
        <f>IF(ISNA(IF((VLOOKUP($D803,'B-A-B'!$E$2:$F$70,2,0))=1,1,0)),"",VLOOKUP($D803,'B-A-B'!$E$2:$F$70,2,0))</f>
        <v/>
      </c>
      <c r="Z803" s="27"/>
      <c r="AA803" s="27"/>
      <c r="AB803" s="27" t="str">
        <f t="shared" si="0"/>
        <v/>
      </c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</row>
    <row r="804" spans="1:44" ht="15">
      <c r="A804" s="21">
        <f>Membership!$A808</f>
        <v>0</v>
      </c>
      <c r="B804" s="21">
        <f>Membership!$B808</f>
        <v>0</v>
      </c>
      <c r="C804" s="27">
        <f>Membership!$C808</f>
        <v>0</v>
      </c>
      <c r="D804" s="24">
        <f>Membership!$D808</f>
        <v>0</v>
      </c>
      <c r="E804" s="27" t="str">
        <f>IF(ISNA(VLOOKUP($D804&amp;"",'GM1'!$G$2:$H$64,2,0)),"",VLOOKUP($D804&amp;"",'GM1'!$G$2:$H$64,2,0))</f>
        <v/>
      </c>
      <c r="F804" s="24" t="str">
        <f>IF(ISNA(VLOOKUP($D804&amp;"",'GM2'!$G$2:$H$64,2,0)),"",VLOOKUP($D804&amp;"",'GM2'!$G$2:$H$64,2,0))</f>
        <v/>
      </c>
      <c r="G804" s="28" t="str">
        <f>IF(ISNA(VLOOKUP($D804&amp;"",'GM3'!$G$2:$H$20,2,0)),"",VLOOKUP($D804&amp;"",'GM3'!$G$2:$H$20,2,0))</f>
        <v/>
      </c>
      <c r="H804" s="21" t="str">
        <f>IF(ISNA(IF((VLOOKUP($D804,'SN1'!$E$2:$F$46,2,0))=1,1,0)),"",VLOOKUP($D804,'SN1'!$E$2:$F$46,2,0))</f>
        <v/>
      </c>
      <c r="I804" s="24" t="str">
        <f>IF(ISNA(IF((VLOOKUP($D804,'SN2'!$E$2:$F$51,2,0))=1,1,0)),"",VLOOKUP($D804,'SN2'!$E$2:$F$51,2,0))</f>
        <v/>
      </c>
      <c r="J804" s="24" t="str">
        <f>IF(ISNA(IF((VLOOKUP($D804,'SN3'!$E$2:$F$43,2,0))=1,2,0)),"",VLOOKUP($D804,'SN3'!$E$2:$F$43,2,0))</f>
        <v/>
      </c>
      <c r="K804" s="24" t="str">
        <f>IF(ISNA(IF((VLOOKUP($D804,'SN4'!$E$2:$F$37,2,0))=1,1,0)),"",VLOOKUP($D804,'SN4'!$E$2:$F$37,2,0))</f>
        <v/>
      </c>
      <c r="L804" s="21" t="str">
        <f>IF(ISNA(IF((VLOOKUP($D804,'GN1'!$F$2:$G$47,2,0))=1,1,0)),"",VLOOKUP($D804,'GN1'!$F$2:$G$47,2,0))</f>
        <v/>
      </c>
      <c r="M804" s="27" t="str">
        <f>IF(ISNA(IF((VLOOKUP($D804,'GN2'!$E$2:$F$37,2,0))=1,1,0)),"",VLOOKUP($D804,'GN2'!$E$2:$F$37,2,0))</f>
        <v/>
      </c>
      <c r="N804" s="27" t="str">
        <f>IF(ISNA(IF((VLOOKUP($D804,'GN3'!$E$2:$F$61,2,0))=1,1,0)),"",VLOOKUP($D804,'GN3'!$E$2:$F$61,2,0))</f>
        <v/>
      </c>
      <c r="O804" s="29" t="str">
        <f>IF(ISNA(IF((VLOOKUP($D804,'GN4'!$E$3:$F$38,2,0))=1,1,0)),"",VLOOKUP($D804,'GN4'!$E$3:$F$38,2,0))</f>
        <v/>
      </c>
      <c r="P804" s="27"/>
      <c r="Q804" s="27"/>
      <c r="R804" s="27"/>
      <c r="S804" s="27"/>
      <c r="T804" s="27"/>
      <c r="U804" s="27"/>
      <c r="V804" s="27" t="str">
        <f>IF(ISNA(IF((VLOOKUP($D804,Chilicookoff!$C$2:$E$37,3,0))=1,1,0)),"",VLOOKUP($D804,Chilicookoff!$C$2:$E$37,3,0))</f>
        <v/>
      </c>
      <c r="W804" s="29" t="str">
        <f>IF(ISNA(VLOOKUP($D804&amp;"",'Advisory Week'!$D$2:$E$32,2,0)),"",VLOOKUP($D804&amp;"",'Advisory Week'!$D$2:$E$32,2,0))</f>
        <v/>
      </c>
      <c r="X804" s="27"/>
      <c r="Y804" s="29" t="str">
        <f>IF(ISNA(IF((VLOOKUP($D804,'B-A-B'!$E$2:$F$70,2,0))=1,1,0)),"",VLOOKUP($D804,'B-A-B'!$E$2:$F$70,2,0))</f>
        <v/>
      </c>
      <c r="Z804" s="27"/>
      <c r="AA804" s="27"/>
      <c r="AB804" s="27" t="str">
        <f t="shared" si="0"/>
        <v/>
      </c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</row>
    <row r="805" spans="1:44" ht="15">
      <c r="A805" s="21">
        <f>Membership!$A809</f>
        <v>0</v>
      </c>
      <c r="B805" s="21">
        <f>Membership!$B809</f>
        <v>0</v>
      </c>
      <c r="C805" s="27">
        <f>Membership!$C809</f>
        <v>0</v>
      </c>
      <c r="D805" s="24">
        <f>Membership!$D809</f>
        <v>0</v>
      </c>
      <c r="E805" s="27" t="str">
        <f>IF(ISNA(VLOOKUP($D805&amp;"",'GM1'!$G$2:$H$64,2,0)),"",VLOOKUP($D805&amp;"",'GM1'!$G$2:$H$64,2,0))</f>
        <v/>
      </c>
      <c r="F805" s="24" t="str">
        <f>IF(ISNA(VLOOKUP($D805&amp;"",'GM2'!$G$2:$H$64,2,0)),"",VLOOKUP($D805&amp;"",'GM2'!$G$2:$H$64,2,0))</f>
        <v/>
      </c>
      <c r="G805" s="28" t="str">
        <f>IF(ISNA(VLOOKUP($D805&amp;"",'GM3'!$G$2:$H$20,2,0)),"",VLOOKUP($D805&amp;"",'GM3'!$G$2:$H$20,2,0))</f>
        <v/>
      </c>
      <c r="H805" s="21" t="str">
        <f>IF(ISNA(IF((VLOOKUP($D805,'SN1'!$E$2:$F$46,2,0))=1,1,0)),"",VLOOKUP($D805,'SN1'!$E$2:$F$46,2,0))</f>
        <v/>
      </c>
      <c r="I805" s="24" t="str">
        <f>IF(ISNA(IF((VLOOKUP($D805,'SN2'!$E$2:$F$51,2,0))=1,1,0)),"",VLOOKUP($D805,'SN2'!$E$2:$F$51,2,0))</f>
        <v/>
      </c>
      <c r="J805" s="24" t="str">
        <f>IF(ISNA(IF((VLOOKUP($D805,'SN3'!$E$2:$F$43,2,0))=1,2,0)),"",VLOOKUP($D805,'SN3'!$E$2:$F$43,2,0))</f>
        <v/>
      </c>
      <c r="K805" s="24" t="str">
        <f>IF(ISNA(IF((VLOOKUP($D805,'SN4'!$E$2:$F$37,2,0))=1,1,0)),"",VLOOKUP($D805,'SN4'!$E$2:$F$37,2,0))</f>
        <v/>
      </c>
      <c r="L805" s="21" t="str">
        <f>IF(ISNA(IF((VLOOKUP($D805,'GN1'!$F$2:$G$47,2,0))=1,1,0)),"",VLOOKUP($D805,'GN1'!$F$2:$G$47,2,0))</f>
        <v/>
      </c>
      <c r="M805" s="27" t="str">
        <f>IF(ISNA(IF((VLOOKUP($D805,'GN2'!$E$2:$F$37,2,0))=1,1,0)),"",VLOOKUP($D805,'GN2'!$E$2:$F$37,2,0))</f>
        <v/>
      </c>
      <c r="N805" s="27" t="str">
        <f>IF(ISNA(IF((VLOOKUP($D805,'GN3'!$E$2:$F$61,2,0))=1,1,0)),"",VLOOKUP($D805,'GN3'!$E$2:$F$61,2,0))</f>
        <v/>
      </c>
      <c r="O805" s="29" t="str">
        <f>IF(ISNA(IF((VLOOKUP($D805,'GN4'!$E$3:$F$38,2,0))=1,1,0)),"",VLOOKUP($D805,'GN4'!$E$3:$F$38,2,0))</f>
        <v/>
      </c>
      <c r="P805" s="27"/>
      <c r="Q805" s="27"/>
      <c r="R805" s="27"/>
      <c r="S805" s="27"/>
      <c r="T805" s="27"/>
      <c r="U805" s="27"/>
      <c r="V805" s="27" t="str">
        <f>IF(ISNA(IF((VLOOKUP($D805,Chilicookoff!$C$2:$E$37,3,0))=1,1,0)),"",VLOOKUP($D805,Chilicookoff!$C$2:$E$37,3,0))</f>
        <v/>
      </c>
      <c r="W805" s="29" t="str">
        <f>IF(ISNA(VLOOKUP($D805&amp;"",'Advisory Week'!$D$2:$E$32,2,0)),"",VLOOKUP($D805&amp;"",'Advisory Week'!$D$2:$E$32,2,0))</f>
        <v/>
      </c>
      <c r="X805" s="27"/>
      <c r="Y805" s="29" t="str">
        <f>IF(ISNA(IF((VLOOKUP($D805,'B-A-B'!$E$2:$F$70,2,0))=1,1,0)),"",VLOOKUP($D805,'B-A-B'!$E$2:$F$70,2,0))</f>
        <v/>
      </c>
      <c r="Z805" s="27"/>
      <c r="AA805" s="27"/>
      <c r="AB805" s="27" t="str">
        <f t="shared" si="0"/>
        <v/>
      </c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</row>
    <row r="806" spans="1:44" ht="15">
      <c r="A806" s="21">
        <f>Membership!$A810</f>
        <v>0</v>
      </c>
      <c r="B806" s="21">
        <f>Membership!$B810</f>
        <v>0</v>
      </c>
      <c r="C806" s="27">
        <f>Membership!$C810</f>
        <v>0</v>
      </c>
      <c r="D806" s="24">
        <f>Membership!$D810</f>
        <v>0</v>
      </c>
      <c r="E806" s="27" t="str">
        <f>IF(ISNA(VLOOKUP($D806&amp;"",'GM1'!$G$2:$H$64,2,0)),"",VLOOKUP($D806&amp;"",'GM1'!$G$2:$H$64,2,0))</f>
        <v/>
      </c>
      <c r="F806" s="24" t="str">
        <f>IF(ISNA(VLOOKUP($D806&amp;"",'GM2'!$G$2:$H$64,2,0)),"",VLOOKUP($D806&amp;"",'GM2'!$G$2:$H$64,2,0))</f>
        <v/>
      </c>
      <c r="G806" s="28" t="str">
        <f>IF(ISNA(VLOOKUP($D806&amp;"",'GM3'!$G$2:$H$20,2,0)),"",VLOOKUP($D806&amp;"",'GM3'!$G$2:$H$20,2,0))</f>
        <v/>
      </c>
      <c r="H806" s="21" t="str">
        <f>IF(ISNA(IF((VLOOKUP($D806,'SN1'!$E$2:$F$46,2,0))=1,1,0)),"",VLOOKUP($D806,'SN1'!$E$2:$F$46,2,0))</f>
        <v/>
      </c>
      <c r="I806" s="24" t="str">
        <f>IF(ISNA(IF((VLOOKUP($D806,'SN2'!$E$2:$F$51,2,0))=1,1,0)),"",VLOOKUP($D806,'SN2'!$E$2:$F$51,2,0))</f>
        <v/>
      </c>
      <c r="J806" s="24" t="str">
        <f>IF(ISNA(IF((VLOOKUP($D806,'SN3'!$E$2:$F$43,2,0))=1,2,0)),"",VLOOKUP($D806,'SN3'!$E$2:$F$43,2,0))</f>
        <v/>
      </c>
      <c r="K806" s="24" t="str">
        <f>IF(ISNA(IF((VLOOKUP($D806,'SN4'!$E$2:$F$37,2,0))=1,1,0)),"",VLOOKUP($D806,'SN4'!$E$2:$F$37,2,0))</f>
        <v/>
      </c>
      <c r="L806" s="21" t="str">
        <f>IF(ISNA(IF((VLOOKUP($D806,'GN1'!$F$2:$G$47,2,0))=1,1,0)),"",VLOOKUP($D806,'GN1'!$F$2:$G$47,2,0))</f>
        <v/>
      </c>
      <c r="M806" s="27" t="str">
        <f>IF(ISNA(IF((VLOOKUP($D806,'GN2'!$E$2:$F$37,2,0))=1,1,0)),"",VLOOKUP($D806,'GN2'!$E$2:$F$37,2,0))</f>
        <v/>
      </c>
      <c r="N806" s="27" t="str">
        <f>IF(ISNA(IF((VLOOKUP($D806,'GN3'!$E$2:$F$61,2,0))=1,1,0)),"",VLOOKUP($D806,'GN3'!$E$2:$F$61,2,0))</f>
        <v/>
      </c>
      <c r="O806" s="29" t="str">
        <f>IF(ISNA(IF((VLOOKUP($D806,'GN4'!$E$3:$F$38,2,0))=1,1,0)),"",VLOOKUP($D806,'GN4'!$E$3:$F$38,2,0))</f>
        <v/>
      </c>
      <c r="P806" s="27"/>
      <c r="Q806" s="27"/>
      <c r="R806" s="27"/>
      <c r="S806" s="27"/>
      <c r="T806" s="27"/>
      <c r="U806" s="27"/>
      <c r="V806" s="27" t="str">
        <f>IF(ISNA(IF((VLOOKUP($D806,Chilicookoff!$C$2:$E$37,3,0))=1,1,0)),"",VLOOKUP($D806,Chilicookoff!$C$2:$E$37,3,0))</f>
        <v/>
      </c>
      <c r="W806" s="29" t="str">
        <f>IF(ISNA(VLOOKUP($D806&amp;"",'Advisory Week'!$D$2:$E$32,2,0)),"",VLOOKUP($D806&amp;"",'Advisory Week'!$D$2:$E$32,2,0))</f>
        <v/>
      </c>
      <c r="X806" s="27"/>
      <c r="Y806" s="29" t="str">
        <f>IF(ISNA(IF((VLOOKUP($D806,'B-A-B'!$E$2:$F$70,2,0))=1,1,0)),"",VLOOKUP($D806,'B-A-B'!$E$2:$F$70,2,0))</f>
        <v/>
      </c>
      <c r="Z806" s="27"/>
      <c r="AA806" s="27"/>
      <c r="AB806" s="27" t="str">
        <f t="shared" si="0"/>
        <v/>
      </c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</row>
    <row r="807" spans="1:44" ht="15">
      <c r="A807" s="21">
        <f>Membership!$A811</f>
        <v>0</v>
      </c>
      <c r="B807" s="21">
        <f>Membership!$B811</f>
        <v>0</v>
      </c>
      <c r="C807" s="27">
        <f>Membership!$C811</f>
        <v>0</v>
      </c>
      <c r="D807" s="24">
        <f>Membership!$D811</f>
        <v>0</v>
      </c>
      <c r="E807" s="27" t="str">
        <f>IF(ISNA(VLOOKUP($D807&amp;"",'GM1'!$G$2:$H$64,2,0)),"",VLOOKUP($D807&amp;"",'GM1'!$G$2:$H$64,2,0))</f>
        <v/>
      </c>
      <c r="F807" s="24" t="str">
        <f>IF(ISNA(VLOOKUP($D807&amp;"",'GM2'!$G$2:$H$64,2,0)),"",VLOOKUP($D807&amp;"",'GM2'!$G$2:$H$64,2,0))</f>
        <v/>
      </c>
      <c r="G807" s="28" t="str">
        <f>IF(ISNA(VLOOKUP($D807&amp;"",'GM3'!$G$2:$H$20,2,0)),"",VLOOKUP($D807&amp;"",'GM3'!$G$2:$H$20,2,0))</f>
        <v/>
      </c>
      <c r="H807" s="21" t="str">
        <f>IF(ISNA(IF((VLOOKUP($D807,'SN1'!$E$2:$F$46,2,0))=1,1,0)),"",VLOOKUP($D807,'SN1'!$E$2:$F$46,2,0))</f>
        <v/>
      </c>
      <c r="I807" s="24" t="str">
        <f>IF(ISNA(IF((VLOOKUP($D807,'SN2'!$E$2:$F$51,2,0))=1,1,0)),"",VLOOKUP($D807,'SN2'!$E$2:$F$51,2,0))</f>
        <v/>
      </c>
      <c r="J807" s="24" t="str">
        <f>IF(ISNA(IF((VLOOKUP($D807,'SN3'!$E$2:$F$43,2,0))=1,2,0)),"",VLOOKUP($D807,'SN3'!$E$2:$F$43,2,0))</f>
        <v/>
      </c>
      <c r="K807" s="24" t="str">
        <f>IF(ISNA(IF((VLOOKUP($D807,'SN4'!$E$2:$F$37,2,0))=1,1,0)),"",VLOOKUP($D807,'SN4'!$E$2:$F$37,2,0))</f>
        <v/>
      </c>
      <c r="L807" s="21" t="str">
        <f>IF(ISNA(IF((VLOOKUP($D807,'GN1'!$F$2:$G$47,2,0))=1,1,0)),"",VLOOKUP($D807,'GN1'!$F$2:$G$47,2,0))</f>
        <v/>
      </c>
      <c r="M807" s="27" t="str">
        <f>IF(ISNA(IF((VLOOKUP($D807,'GN2'!$E$2:$F$37,2,0))=1,1,0)),"",VLOOKUP($D807,'GN2'!$E$2:$F$37,2,0))</f>
        <v/>
      </c>
      <c r="N807" s="27" t="str">
        <f>IF(ISNA(IF((VLOOKUP($D807,'GN3'!$E$2:$F$61,2,0))=1,1,0)),"",VLOOKUP($D807,'GN3'!$E$2:$F$61,2,0))</f>
        <v/>
      </c>
      <c r="O807" s="29" t="str">
        <f>IF(ISNA(IF((VLOOKUP($D807,'GN4'!$E$3:$F$38,2,0))=1,1,0)),"",VLOOKUP($D807,'GN4'!$E$3:$F$38,2,0))</f>
        <v/>
      </c>
      <c r="P807" s="27"/>
      <c r="Q807" s="27"/>
      <c r="R807" s="27"/>
      <c r="S807" s="27"/>
      <c r="T807" s="27"/>
      <c r="U807" s="27"/>
      <c r="V807" s="27" t="str">
        <f>IF(ISNA(IF((VLOOKUP($D807,Chilicookoff!$C$2:$E$37,3,0))=1,1,0)),"",VLOOKUP($D807,Chilicookoff!$C$2:$E$37,3,0))</f>
        <v/>
      </c>
      <c r="W807" s="29" t="str">
        <f>IF(ISNA(VLOOKUP($D807&amp;"",'Advisory Week'!$D$2:$E$32,2,0)),"",VLOOKUP($D807&amp;"",'Advisory Week'!$D$2:$E$32,2,0))</f>
        <v/>
      </c>
      <c r="X807" s="27"/>
      <c r="Y807" s="29" t="str">
        <f>IF(ISNA(IF((VLOOKUP($D807,'B-A-B'!$E$2:$F$70,2,0))=1,1,0)),"",VLOOKUP($D807,'B-A-B'!$E$2:$F$70,2,0))</f>
        <v/>
      </c>
      <c r="Z807" s="27"/>
      <c r="AA807" s="27"/>
      <c r="AB807" s="27" t="str">
        <f t="shared" si="0"/>
        <v/>
      </c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</row>
    <row r="808" spans="1:44" ht="15">
      <c r="A808" s="21">
        <f>Membership!$A812</f>
        <v>0</v>
      </c>
      <c r="B808" s="21">
        <f>Membership!$B812</f>
        <v>0</v>
      </c>
      <c r="C808" s="27">
        <f>Membership!$C812</f>
        <v>0</v>
      </c>
      <c r="D808" s="24">
        <f>Membership!$D812</f>
        <v>0</v>
      </c>
      <c r="E808" s="27" t="str">
        <f>IF(ISNA(VLOOKUP($D808&amp;"",'GM1'!$G$2:$H$64,2,0)),"",VLOOKUP($D808&amp;"",'GM1'!$G$2:$H$64,2,0))</f>
        <v/>
      </c>
      <c r="F808" s="24" t="str">
        <f>IF(ISNA(VLOOKUP($D808&amp;"",'GM2'!$G$2:$H$64,2,0)),"",VLOOKUP($D808&amp;"",'GM2'!$G$2:$H$64,2,0))</f>
        <v/>
      </c>
      <c r="G808" s="28" t="str">
        <f>IF(ISNA(VLOOKUP($D808&amp;"",'GM3'!$G$2:$H$20,2,0)),"",VLOOKUP($D808&amp;"",'GM3'!$G$2:$H$20,2,0))</f>
        <v/>
      </c>
      <c r="H808" s="21" t="str">
        <f>IF(ISNA(IF((VLOOKUP($D808,'SN1'!$E$2:$F$46,2,0))=1,1,0)),"",VLOOKUP($D808,'SN1'!$E$2:$F$46,2,0))</f>
        <v/>
      </c>
      <c r="I808" s="24" t="str">
        <f>IF(ISNA(IF((VLOOKUP($D808,'SN2'!$E$2:$F$51,2,0))=1,1,0)),"",VLOOKUP($D808,'SN2'!$E$2:$F$51,2,0))</f>
        <v/>
      </c>
      <c r="J808" s="24" t="str">
        <f>IF(ISNA(IF((VLOOKUP($D808,'SN3'!$E$2:$F$43,2,0))=1,2,0)),"",VLOOKUP($D808,'SN3'!$E$2:$F$43,2,0))</f>
        <v/>
      </c>
      <c r="K808" s="24" t="str">
        <f>IF(ISNA(IF((VLOOKUP($D808,'SN4'!$E$2:$F$37,2,0))=1,1,0)),"",VLOOKUP($D808,'SN4'!$E$2:$F$37,2,0))</f>
        <v/>
      </c>
      <c r="L808" s="21" t="str">
        <f>IF(ISNA(IF((VLOOKUP($D808,'GN1'!$F$2:$G$47,2,0))=1,1,0)),"",VLOOKUP($D808,'GN1'!$F$2:$G$47,2,0))</f>
        <v/>
      </c>
      <c r="M808" s="27" t="str">
        <f>IF(ISNA(IF((VLOOKUP($D808,'GN2'!$E$2:$F$37,2,0))=1,1,0)),"",VLOOKUP($D808,'GN2'!$E$2:$F$37,2,0))</f>
        <v/>
      </c>
      <c r="N808" s="27" t="str">
        <f>IF(ISNA(IF((VLOOKUP($D808,'GN3'!$E$2:$F$61,2,0))=1,1,0)),"",VLOOKUP($D808,'GN3'!$E$2:$F$61,2,0))</f>
        <v/>
      </c>
      <c r="O808" s="29" t="str">
        <f>IF(ISNA(IF((VLOOKUP($D808,'GN4'!$E$3:$F$38,2,0))=1,1,0)),"",VLOOKUP($D808,'GN4'!$E$3:$F$38,2,0))</f>
        <v/>
      </c>
      <c r="P808" s="27"/>
      <c r="Q808" s="27"/>
      <c r="R808" s="27"/>
      <c r="S808" s="27"/>
      <c r="T808" s="27"/>
      <c r="U808" s="27"/>
      <c r="V808" s="27" t="str">
        <f>IF(ISNA(IF((VLOOKUP($D808,Chilicookoff!$C$2:$E$37,3,0))=1,1,0)),"",VLOOKUP($D808,Chilicookoff!$C$2:$E$37,3,0))</f>
        <v/>
      </c>
      <c r="W808" s="29" t="str">
        <f>IF(ISNA(VLOOKUP($D808&amp;"",'Advisory Week'!$D$2:$E$32,2,0)),"",VLOOKUP($D808&amp;"",'Advisory Week'!$D$2:$E$32,2,0))</f>
        <v/>
      </c>
      <c r="X808" s="27"/>
      <c r="Y808" s="29" t="str">
        <f>IF(ISNA(IF((VLOOKUP($D808,'B-A-B'!$E$2:$F$70,2,0))=1,1,0)),"",VLOOKUP($D808,'B-A-B'!$E$2:$F$70,2,0))</f>
        <v/>
      </c>
      <c r="Z808" s="27"/>
      <c r="AA808" s="27"/>
      <c r="AB808" s="27" t="str">
        <f t="shared" si="0"/>
        <v/>
      </c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</row>
    <row r="809" spans="1:44" ht="15">
      <c r="A809" s="21">
        <f>Membership!$A813</f>
        <v>0</v>
      </c>
      <c r="B809" s="21">
        <f>Membership!$B813</f>
        <v>0</v>
      </c>
      <c r="C809" s="27">
        <f>Membership!$C813</f>
        <v>0</v>
      </c>
      <c r="D809" s="24">
        <f>Membership!$D813</f>
        <v>0</v>
      </c>
      <c r="E809" s="27" t="str">
        <f>IF(ISNA(VLOOKUP($D809&amp;"",'GM1'!$G$2:$H$64,2,0)),"",VLOOKUP($D809&amp;"",'GM1'!$G$2:$H$64,2,0))</f>
        <v/>
      </c>
      <c r="F809" s="24" t="str">
        <f>IF(ISNA(VLOOKUP($D809&amp;"",'GM2'!$G$2:$H$64,2,0)),"",VLOOKUP($D809&amp;"",'GM2'!$G$2:$H$64,2,0))</f>
        <v/>
      </c>
      <c r="G809" s="28" t="str">
        <f>IF(ISNA(VLOOKUP($D809&amp;"",'GM3'!$G$2:$H$20,2,0)),"",VLOOKUP($D809&amp;"",'GM3'!$G$2:$H$20,2,0))</f>
        <v/>
      </c>
      <c r="H809" s="21" t="str">
        <f>IF(ISNA(IF((VLOOKUP($D809,'SN1'!$E$2:$F$46,2,0))=1,1,0)),"",VLOOKUP($D809,'SN1'!$E$2:$F$46,2,0))</f>
        <v/>
      </c>
      <c r="I809" s="24" t="str">
        <f>IF(ISNA(IF((VLOOKUP($D809,'SN2'!$E$2:$F$51,2,0))=1,1,0)),"",VLOOKUP($D809,'SN2'!$E$2:$F$51,2,0))</f>
        <v/>
      </c>
      <c r="J809" s="24" t="str">
        <f>IF(ISNA(IF((VLOOKUP($D809,'SN3'!$E$2:$F$43,2,0))=1,2,0)),"",VLOOKUP($D809,'SN3'!$E$2:$F$43,2,0))</f>
        <v/>
      </c>
      <c r="K809" s="24" t="str">
        <f>IF(ISNA(IF((VLOOKUP($D809,'SN4'!$E$2:$F$37,2,0))=1,1,0)),"",VLOOKUP($D809,'SN4'!$E$2:$F$37,2,0))</f>
        <v/>
      </c>
      <c r="L809" s="21" t="str">
        <f>IF(ISNA(IF((VLOOKUP($D809,'GN1'!$F$2:$G$47,2,0))=1,1,0)),"",VLOOKUP($D809,'GN1'!$F$2:$G$47,2,0))</f>
        <v/>
      </c>
      <c r="M809" s="27" t="str">
        <f>IF(ISNA(IF((VLOOKUP($D809,'GN2'!$E$2:$F$37,2,0))=1,1,0)),"",VLOOKUP($D809,'GN2'!$E$2:$F$37,2,0))</f>
        <v/>
      </c>
      <c r="N809" s="27" t="str">
        <f>IF(ISNA(IF((VLOOKUP($D809,'GN3'!$E$2:$F$61,2,0))=1,1,0)),"",VLOOKUP($D809,'GN3'!$E$2:$F$61,2,0))</f>
        <v/>
      </c>
      <c r="O809" s="29" t="str">
        <f>IF(ISNA(IF((VLOOKUP($D809,'GN4'!$E$3:$F$38,2,0))=1,1,0)),"",VLOOKUP($D809,'GN4'!$E$3:$F$38,2,0))</f>
        <v/>
      </c>
      <c r="P809" s="27"/>
      <c r="Q809" s="27"/>
      <c r="R809" s="27"/>
      <c r="S809" s="27"/>
      <c r="T809" s="27"/>
      <c r="U809" s="27"/>
      <c r="V809" s="27" t="str">
        <f>IF(ISNA(IF((VLOOKUP($D809,Chilicookoff!$C$2:$E$37,3,0))=1,1,0)),"",VLOOKUP($D809,Chilicookoff!$C$2:$E$37,3,0))</f>
        <v/>
      </c>
      <c r="W809" s="29" t="str">
        <f>IF(ISNA(VLOOKUP($D809&amp;"",'Advisory Week'!$D$2:$E$32,2,0)),"",VLOOKUP($D809&amp;"",'Advisory Week'!$D$2:$E$32,2,0))</f>
        <v/>
      </c>
      <c r="X809" s="27"/>
      <c r="Y809" s="29" t="str">
        <f>IF(ISNA(IF((VLOOKUP($D809,'B-A-B'!$E$2:$F$70,2,0))=1,1,0)),"",VLOOKUP($D809,'B-A-B'!$E$2:$F$70,2,0))</f>
        <v/>
      </c>
      <c r="Z809" s="27"/>
      <c r="AA809" s="27"/>
      <c r="AB809" s="27" t="str">
        <f t="shared" si="0"/>
        <v/>
      </c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</row>
    <row r="810" spans="1:44" ht="15">
      <c r="A810" s="21">
        <f>Membership!$A814</f>
        <v>0</v>
      </c>
      <c r="B810" s="21">
        <f>Membership!$B814</f>
        <v>0</v>
      </c>
      <c r="C810" s="27">
        <f>Membership!$C814</f>
        <v>0</v>
      </c>
      <c r="D810" s="24">
        <f>Membership!$D814</f>
        <v>0</v>
      </c>
      <c r="E810" s="27" t="str">
        <f>IF(ISNA(VLOOKUP($D810&amp;"",'GM1'!$G$2:$H$64,2,0)),"",VLOOKUP($D810&amp;"",'GM1'!$G$2:$H$64,2,0))</f>
        <v/>
      </c>
      <c r="F810" s="24" t="str">
        <f>IF(ISNA(VLOOKUP($D810&amp;"",'GM2'!$G$2:$H$64,2,0)),"",VLOOKUP($D810&amp;"",'GM2'!$G$2:$H$64,2,0))</f>
        <v/>
      </c>
      <c r="G810" s="28" t="str">
        <f>IF(ISNA(VLOOKUP($D810&amp;"",'GM3'!$G$2:$H$20,2,0)),"",VLOOKUP($D810&amp;"",'GM3'!$G$2:$H$20,2,0))</f>
        <v/>
      </c>
      <c r="H810" s="21" t="str">
        <f>IF(ISNA(IF((VLOOKUP($D810,'SN1'!$E$2:$F$46,2,0))=1,1,0)),"",VLOOKUP($D810,'SN1'!$E$2:$F$46,2,0))</f>
        <v/>
      </c>
      <c r="I810" s="24" t="str">
        <f>IF(ISNA(IF((VLOOKUP($D810,'SN2'!$E$2:$F$51,2,0))=1,1,0)),"",VLOOKUP($D810,'SN2'!$E$2:$F$51,2,0))</f>
        <v/>
      </c>
      <c r="J810" s="24" t="str">
        <f>IF(ISNA(IF((VLOOKUP($D810,'SN3'!$E$2:$F$43,2,0))=1,2,0)),"",VLOOKUP($D810,'SN3'!$E$2:$F$43,2,0))</f>
        <v/>
      </c>
      <c r="K810" s="24" t="str">
        <f>IF(ISNA(IF((VLOOKUP($D810,'SN4'!$E$2:$F$37,2,0))=1,1,0)),"",VLOOKUP($D810,'SN4'!$E$2:$F$37,2,0))</f>
        <v/>
      </c>
      <c r="L810" s="21" t="str">
        <f>IF(ISNA(IF((VLOOKUP($D810,'GN1'!$F$2:$G$47,2,0))=1,1,0)),"",VLOOKUP($D810,'GN1'!$F$2:$G$47,2,0))</f>
        <v/>
      </c>
      <c r="M810" s="27" t="str">
        <f>IF(ISNA(IF((VLOOKUP($D810,'GN2'!$E$2:$F$37,2,0))=1,1,0)),"",VLOOKUP($D810,'GN2'!$E$2:$F$37,2,0))</f>
        <v/>
      </c>
      <c r="N810" s="27" t="str">
        <f>IF(ISNA(IF((VLOOKUP($D810,'GN3'!$E$2:$F$61,2,0))=1,1,0)),"",VLOOKUP($D810,'GN3'!$E$2:$F$61,2,0))</f>
        <v/>
      </c>
      <c r="O810" s="29" t="str">
        <f>IF(ISNA(IF((VLOOKUP($D810,'GN4'!$E$3:$F$38,2,0))=1,1,0)),"",VLOOKUP($D810,'GN4'!$E$3:$F$38,2,0))</f>
        <v/>
      </c>
      <c r="P810" s="27"/>
      <c r="Q810" s="27"/>
      <c r="R810" s="27"/>
      <c r="S810" s="27"/>
      <c r="T810" s="27"/>
      <c r="U810" s="27"/>
      <c r="V810" s="27" t="str">
        <f>IF(ISNA(IF((VLOOKUP($D810,Chilicookoff!$C$2:$E$37,3,0))=1,1,0)),"",VLOOKUP($D810,Chilicookoff!$C$2:$E$37,3,0))</f>
        <v/>
      </c>
      <c r="W810" s="29" t="str">
        <f>IF(ISNA(VLOOKUP($D810&amp;"",'Advisory Week'!$D$2:$E$32,2,0)),"",VLOOKUP($D810&amp;"",'Advisory Week'!$D$2:$E$32,2,0))</f>
        <v/>
      </c>
      <c r="X810" s="27"/>
      <c r="Y810" s="29" t="str">
        <f>IF(ISNA(IF((VLOOKUP($D810,'B-A-B'!$E$2:$F$70,2,0))=1,1,0)),"",VLOOKUP($D810,'B-A-B'!$E$2:$F$70,2,0))</f>
        <v/>
      </c>
      <c r="Z810" s="27"/>
      <c r="AA810" s="27"/>
      <c r="AB810" s="27" t="str">
        <f t="shared" si="0"/>
        <v/>
      </c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</row>
    <row r="811" spans="1:44" ht="15">
      <c r="A811" s="21">
        <f>Membership!$A815</f>
        <v>0</v>
      </c>
      <c r="B811" s="21">
        <f>Membership!$B815</f>
        <v>0</v>
      </c>
      <c r="C811" s="27">
        <f>Membership!$C815</f>
        <v>0</v>
      </c>
      <c r="D811" s="24">
        <f>Membership!$D815</f>
        <v>0</v>
      </c>
      <c r="E811" s="27" t="str">
        <f>IF(ISNA(VLOOKUP($D811&amp;"",'GM1'!$G$2:$H$64,2,0)),"",VLOOKUP($D811&amp;"",'GM1'!$G$2:$H$64,2,0))</f>
        <v/>
      </c>
      <c r="F811" s="24" t="str">
        <f>IF(ISNA(VLOOKUP($D811&amp;"",'GM2'!$G$2:$H$64,2,0)),"",VLOOKUP($D811&amp;"",'GM2'!$G$2:$H$64,2,0))</f>
        <v/>
      </c>
      <c r="G811" s="28" t="str">
        <f>IF(ISNA(VLOOKUP($D811&amp;"",'GM3'!$G$2:$H$20,2,0)),"",VLOOKUP($D811&amp;"",'GM3'!$G$2:$H$20,2,0))</f>
        <v/>
      </c>
      <c r="H811" s="21" t="str">
        <f>IF(ISNA(IF((VLOOKUP($D811,'SN1'!$E$2:$F$46,2,0))=1,1,0)),"",VLOOKUP($D811,'SN1'!$E$2:$F$46,2,0))</f>
        <v/>
      </c>
      <c r="I811" s="24" t="str">
        <f>IF(ISNA(IF((VLOOKUP($D811,'SN2'!$E$2:$F$51,2,0))=1,1,0)),"",VLOOKUP($D811,'SN2'!$E$2:$F$51,2,0))</f>
        <v/>
      </c>
      <c r="J811" s="24" t="str">
        <f>IF(ISNA(IF((VLOOKUP($D811,'SN3'!$E$2:$F$43,2,0))=1,2,0)),"",VLOOKUP($D811,'SN3'!$E$2:$F$43,2,0))</f>
        <v/>
      </c>
      <c r="K811" s="24" t="str">
        <f>IF(ISNA(IF((VLOOKUP($D811,'SN4'!$E$2:$F$37,2,0))=1,1,0)),"",VLOOKUP($D811,'SN4'!$E$2:$F$37,2,0))</f>
        <v/>
      </c>
      <c r="L811" s="21" t="str">
        <f>IF(ISNA(IF((VLOOKUP($D811,'GN1'!$F$2:$G$47,2,0))=1,1,0)),"",VLOOKUP($D811,'GN1'!$F$2:$G$47,2,0))</f>
        <v/>
      </c>
      <c r="M811" s="27" t="str">
        <f>IF(ISNA(IF((VLOOKUP($D811,'GN2'!$E$2:$F$37,2,0))=1,1,0)),"",VLOOKUP($D811,'GN2'!$E$2:$F$37,2,0))</f>
        <v/>
      </c>
      <c r="N811" s="27" t="str">
        <f>IF(ISNA(IF((VLOOKUP($D811,'GN3'!$E$2:$F$61,2,0))=1,1,0)),"",VLOOKUP($D811,'GN3'!$E$2:$F$61,2,0))</f>
        <v/>
      </c>
      <c r="O811" s="29" t="str">
        <f>IF(ISNA(IF((VLOOKUP($D811,'GN4'!$E$3:$F$38,2,0))=1,1,0)),"",VLOOKUP($D811,'GN4'!$E$3:$F$38,2,0))</f>
        <v/>
      </c>
      <c r="P811" s="27"/>
      <c r="Q811" s="27"/>
      <c r="R811" s="27"/>
      <c r="S811" s="27"/>
      <c r="T811" s="27"/>
      <c r="U811" s="27"/>
      <c r="V811" s="27" t="str">
        <f>IF(ISNA(IF((VLOOKUP($D811,Chilicookoff!$C$2:$E$37,3,0))=1,1,0)),"",VLOOKUP($D811,Chilicookoff!$C$2:$E$37,3,0))</f>
        <v/>
      </c>
      <c r="W811" s="29" t="str">
        <f>IF(ISNA(VLOOKUP($D811&amp;"",'Advisory Week'!$D$2:$E$32,2,0)),"",VLOOKUP($D811&amp;"",'Advisory Week'!$D$2:$E$32,2,0))</f>
        <v/>
      </c>
      <c r="X811" s="27"/>
      <c r="Y811" s="29" t="str">
        <f>IF(ISNA(IF((VLOOKUP($D811,'B-A-B'!$E$2:$F$70,2,0))=1,1,0)),"",VLOOKUP($D811,'B-A-B'!$E$2:$F$70,2,0))</f>
        <v/>
      </c>
      <c r="Z811" s="27"/>
      <c r="AA811" s="27"/>
      <c r="AB811" s="27" t="str">
        <f t="shared" si="0"/>
        <v/>
      </c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</row>
    <row r="812" spans="1:44" ht="15">
      <c r="A812" s="21">
        <f>Membership!$A816</f>
        <v>0</v>
      </c>
      <c r="B812" s="21">
        <f>Membership!$B816</f>
        <v>0</v>
      </c>
      <c r="C812" s="27">
        <f>Membership!$C816</f>
        <v>0</v>
      </c>
      <c r="D812" s="24">
        <f>Membership!$D816</f>
        <v>0</v>
      </c>
      <c r="E812" s="27" t="str">
        <f>IF(ISNA(VLOOKUP($D812&amp;"",'GM1'!$G$2:$H$64,2,0)),"",VLOOKUP($D812&amp;"",'GM1'!$G$2:$H$64,2,0))</f>
        <v/>
      </c>
      <c r="F812" s="24" t="str">
        <f>IF(ISNA(VLOOKUP($D812&amp;"",'GM2'!$G$2:$H$64,2,0)),"",VLOOKUP($D812&amp;"",'GM2'!$G$2:$H$64,2,0))</f>
        <v/>
      </c>
      <c r="G812" s="28" t="str">
        <f>IF(ISNA(VLOOKUP($D812&amp;"",'GM3'!$G$2:$H$20,2,0)),"",VLOOKUP($D812&amp;"",'GM3'!$G$2:$H$20,2,0))</f>
        <v/>
      </c>
      <c r="H812" s="21" t="str">
        <f>IF(ISNA(IF((VLOOKUP($D812,'SN1'!$E$2:$F$46,2,0))=1,1,0)),"",VLOOKUP($D812,'SN1'!$E$2:$F$46,2,0))</f>
        <v/>
      </c>
      <c r="I812" s="24" t="str">
        <f>IF(ISNA(IF((VLOOKUP($D812,'SN2'!$E$2:$F$51,2,0))=1,1,0)),"",VLOOKUP($D812,'SN2'!$E$2:$F$51,2,0))</f>
        <v/>
      </c>
      <c r="J812" s="24" t="str">
        <f>IF(ISNA(IF((VLOOKUP($D812,'SN3'!$E$2:$F$43,2,0))=1,2,0)),"",VLOOKUP($D812,'SN3'!$E$2:$F$43,2,0))</f>
        <v/>
      </c>
      <c r="K812" s="24" t="str">
        <f>IF(ISNA(IF((VLOOKUP($D812,'SN4'!$E$2:$F$37,2,0))=1,1,0)),"",VLOOKUP($D812,'SN4'!$E$2:$F$37,2,0))</f>
        <v/>
      </c>
      <c r="L812" s="21" t="str">
        <f>IF(ISNA(IF((VLOOKUP($D812,'GN1'!$F$2:$G$47,2,0))=1,1,0)),"",VLOOKUP($D812,'GN1'!$F$2:$G$47,2,0))</f>
        <v/>
      </c>
      <c r="M812" s="27" t="str">
        <f>IF(ISNA(IF((VLOOKUP($D812,'GN2'!$E$2:$F$37,2,0))=1,1,0)),"",VLOOKUP($D812,'GN2'!$E$2:$F$37,2,0))</f>
        <v/>
      </c>
      <c r="N812" s="27" t="str">
        <f>IF(ISNA(IF((VLOOKUP($D812,'GN3'!$E$2:$F$61,2,0))=1,1,0)),"",VLOOKUP($D812,'GN3'!$E$2:$F$61,2,0))</f>
        <v/>
      </c>
      <c r="O812" s="29" t="str">
        <f>IF(ISNA(IF((VLOOKUP($D812,'GN4'!$E$3:$F$38,2,0))=1,1,0)),"",VLOOKUP($D812,'GN4'!$E$3:$F$38,2,0))</f>
        <v/>
      </c>
      <c r="P812" s="27"/>
      <c r="Q812" s="27"/>
      <c r="R812" s="27"/>
      <c r="S812" s="27"/>
      <c r="T812" s="27"/>
      <c r="U812" s="27"/>
      <c r="V812" s="27" t="str">
        <f>IF(ISNA(IF((VLOOKUP($D812,Chilicookoff!$C$2:$E$37,3,0))=1,1,0)),"",VLOOKUP($D812,Chilicookoff!$C$2:$E$37,3,0))</f>
        <v/>
      </c>
      <c r="W812" s="29" t="str">
        <f>IF(ISNA(VLOOKUP($D812&amp;"",'Advisory Week'!$D$2:$E$32,2,0)),"",VLOOKUP($D812&amp;"",'Advisory Week'!$D$2:$E$32,2,0))</f>
        <v/>
      </c>
      <c r="X812" s="27"/>
      <c r="Y812" s="29" t="str">
        <f>IF(ISNA(IF((VLOOKUP($D812,'B-A-B'!$E$2:$F$70,2,0))=1,1,0)),"",VLOOKUP($D812,'B-A-B'!$E$2:$F$70,2,0))</f>
        <v/>
      </c>
      <c r="Z812" s="27"/>
      <c r="AA812" s="27"/>
      <c r="AB812" s="27" t="str">
        <f t="shared" si="0"/>
        <v/>
      </c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</row>
    <row r="813" spans="1:44" ht="15">
      <c r="A813" s="21">
        <f>Membership!$A817</f>
        <v>0</v>
      </c>
      <c r="B813" s="21">
        <f>Membership!$B817</f>
        <v>0</v>
      </c>
      <c r="C813" s="27">
        <f>Membership!$C817</f>
        <v>0</v>
      </c>
      <c r="D813" s="24">
        <f>Membership!$D817</f>
        <v>0</v>
      </c>
      <c r="E813" s="27" t="str">
        <f>IF(ISNA(VLOOKUP($D813&amp;"",'GM1'!$G$2:$H$64,2,0)),"",VLOOKUP($D813&amp;"",'GM1'!$G$2:$H$64,2,0))</f>
        <v/>
      </c>
      <c r="F813" s="24" t="str">
        <f>IF(ISNA(VLOOKUP($D813&amp;"",'GM2'!$G$2:$H$64,2,0)),"",VLOOKUP($D813&amp;"",'GM2'!$G$2:$H$64,2,0))</f>
        <v/>
      </c>
      <c r="G813" s="28" t="str">
        <f>IF(ISNA(VLOOKUP($D813&amp;"",'GM3'!$G$2:$H$20,2,0)),"",VLOOKUP($D813&amp;"",'GM3'!$G$2:$H$20,2,0))</f>
        <v/>
      </c>
      <c r="H813" s="21" t="str">
        <f>IF(ISNA(IF((VLOOKUP($D813,'SN1'!$E$2:$F$46,2,0))=1,1,0)),"",VLOOKUP($D813,'SN1'!$E$2:$F$46,2,0))</f>
        <v/>
      </c>
      <c r="I813" s="24" t="str">
        <f>IF(ISNA(IF((VLOOKUP($D813,'SN2'!$E$2:$F$51,2,0))=1,1,0)),"",VLOOKUP($D813,'SN2'!$E$2:$F$51,2,0))</f>
        <v/>
      </c>
      <c r="J813" s="24" t="str">
        <f>IF(ISNA(IF((VLOOKUP($D813,'SN3'!$E$2:$F$43,2,0))=1,2,0)),"",VLOOKUP($D813,'SN3'!$E$2:$F$43,2,0))</f>
        <v/>
      </c>
      <c r="K813" s="24" t="str">
        <f>IF(ISNA(IF((VLOOKUP($D813,'SN4'!$E$2:$F$37,2,0))=1,1,0)),"",VLOOKUP($D813,'SN4'!$E$2:$F$37,2,0))</f>
        <v/>
      </c>
      <c r="L813" s="21" t="str">
        <f>IF(ISNA(IF((VLOOKUP($D813,'GN1'!$F$2:$G$47,2,0))=1,1,0)),"",VLOOKUP($D813,'GN1'!$F$2:$G$47,2,0))</f>
        <v/>
      </c>
      <c r="M813" s="27" t="str">
        <f>IF(ISNA(IF((VLOOKUP($D813,'GN2'!$E$2:$F$37,2,0))=1,1,0)),"",VLOOKUP($D813,'GN2'!$E$2:$F$37,2,0))</f>
        <v/>
      </c>
      <c r="N813" s="27" t="str">
        <f>IF(ISNA(IF((VLOOKUP($D813,'GN3'!$E$2:$F$61,2,0))=1,1,0)),"",VLOOKUP($D813,'GN3'!$E$2:$F$61,2,0))</f>
        <v/>
      </c>
      <c r="O813" s="29" t="str">
        <f>IF(ISNA(IF((VLOOKUP($D813,'GN4'!$E$3:$F$38,2,0))=1,1,0)),"",VLOOKUP($D813,'GN4'!$E$3:$F$38,2,0))</f>
        <v/>
      </c>
      <c r="P813" s="27"/>
      <c r="Q813" s="27"/>
      <c r="R813" s="27"/>
      <c r="S813" s="27"/>
      <c r="T813" s="27"/>
      <c r="U813" s="27"/>
      <c r="V813" s="27" t="str">
        <f>IF(ISNA(IF((VLOOKUP($D813,Chilicookoff!$C$2:$E$37,3,0))=1,1,0)),"",VLOOKUP($D813,Chilicookoff!$C$2:$E$37,3,0))</f>
        <v/>
      </c>
      <c r="W813" s="29" t="str">
        <f>IF(ISNA(VLOOKUP($D813&amp;"",'Advisory Week'!$D$2:$E$32,2,0)),"",VLOOKUP($D813&amp;"",'Advisory Week'!$D$2:$E$32,2,0))</f>
        <v/>
      </c>
      <c r="X813" s="27"/>
      <c r="Y813" s="29" t="str">
        <f>IF(ISNA(IF((VLOOKUP($D813,'B-A-B'!$E$2:$F$70,2,0))=1,1,0)),"",VLOOKUP($D813,'B-A-B'!$E$2:$F$70,2,0))</f>
        <v/>
      </c>
      <c r="Z813" s="27"/>
      <c r="AA813" s="27"/>
      <c r="AB813" s="27" t="str">
        <f t="shared" si="0"/>
        <v/>
      </c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</row>
    <row r="814" spans="1:44" ht="15">
      <c r="A814" s="21">
        <f>Membership!$A818</f>
        <v>0</v>
      </c>
      <c r="B814" s="21">
        <f>Membership!$B818</f>
        <v>0</v>
      </c>
      <c r="C814" s="27">
        <f>Membership!$C818</f>
        <v>0</v>
      </c>
      <c r="D814" s="24">
        <f>Membership!$D818</f>
        <v>0</v>
      </c>
      <c r="E814" s="27" t="str">
        <f>IF(ISNA(VLOOKUP($D814&amp;"",'GM1'!$G$2:$H$64,2,0)),"",VLOOKUP($D814&amp;"",'GM1'!$G$2:$H$64,2,0))</f>
        <v/>
      </c>
      <c r="F814" s="24" t="str">
        <f>IF(ISNA(VLOOKUP($D814&amp;"",'GM2'!$G$2:$H$64,2,0)),"",VLOOKUP($D814&amp;"",'GM2'!$G$2:$H$64,2,0))</f>
        <v/>
      </c>
      <c r="G814" s="28" t="str">
        <f>IF(ISNA(VLOOKUP($D814&amp;"",'GM3'!$G$2:$H$20,2,0)),"",VLOOKUP($D814&amp;"",'GM3'!$G$2:$H$20,2,0))</f>
        <v/>
      </c>
      <c r="H814" s="21" t="str">
        <f>IF(ISNA(IF((VLOOKUP($D814,'SN1'!$E$2:$F$46,2,0))=1,1,0)),"",VLOOKUP($D814,'SN1'!$E$2:$F$46,2,0))</f>
        <v/>
      </c>
      <c r="I814" s="24" t="str">
        <f>IF(ISNA(IF((VLOOKUP($D814,'SN2'!$E$2:$F$51,2,0))=1,1,0)),"",VLOOKUP($D814,'SN2'!$E$2:$F$51,2,0))</f>
        <v/>
      </c>
      <c r="J814" s="24" t="str">
        <f>IF(ISNA(IF((VLOOKUP($D814,'SN3'!$E$2:$F$43,2,0))=1,2,0)),"",VLOOKUP($D814,'SN3'!$E$2:$F$43,2,0))</f>
        <v/>
      </c>
      <c r="K814" s="24" t="str">
        <f>IF(ISNA(IF((VLOOKUP($D814,'SN4'!$E$2:$F$37,2,0))=1,1,0)),"",VLOOKUP($D814,'SN4'!$E$2:$F$37,2,0))</f>
        <v/>
      </c>
      <c r="L814" s="21" t="str">
        <f>IF(ISNA(IF((VLOOKUP($D814,'GN1'!$F$2:$G$47,2,0))=1,1,0)),"",VLOOKUP($D814,'GN1'!$F$2:$G$47,2,0))</f>
        <v/>
      </c>
      <c r="M814" s="27" t="str">
        <f>IF(ISNA(IF((VLOOKUP($D814,'GN2'!$E$2:$F$37,2,0))=1,1,0)),"",VLOOKUP($D814,'GN2'!$E$2:$F$37,2,0))</f>
        <v/>
      </c>
      <c r="N814" s="27" t="str">
        <f>IF(ISNA(IF((VLOOKUP($D814,'GN3'!$E$2:$F$61,2,0))=1,1,0)),"",VLOOKUP($D814,'GN3'!$E$2:$F$61,2,0))</f>
        <v/>
      </c>
      <c r="O814" s="29" t="str">
        <f>IF(ISNA(IF((VLOOKUP($D814,'GN4'!$E$3:$F$38,2,0))=1,1,0)),"",VLOOKUP($D814,'GN4'!$E$3:$F$38,2,0))</f>
        <v/>
      </c>
      <c r="P814" s="27"/>
      <c r="Q814" s="27"/>
      <c r="R814" s="27"/>
      <c r="S814" s="27"/>
      <c r="T814" s="27"/>
      <c r="U814" s="27"/>
      <c r="V814" s="27" t="str">
        <f>IF(ISNA(IF((VLOOKUP($D814,Chilicookoff!$C$2:$E$37,3,0))=1,1,0)),"",VLOOKUP($D814,Chilicookoff!$C$2:$E$37,3,0))</f>
        <v/>
      </c>
      <c r="W814" s="29" t="str">
        <f>IF(ISNA(VLOOKUP($D814&amp;"",'Advisory Week'!$D$2:$E$32,2,0)),"",VLOOKUP($D814&amp;"",'Advisory Week'!$D$2:$E$32,2,0))</f>
        <v/>
      </c>
      <c r="X814" s="27"/>
      <c r="Y814" s="29" t="str">
        <f>IF(ISNA(IF((VLOOKUP($D814,'B-A-B'!$E$2:$F$70,2,0))=1,1,0)),"",VLOOKUP($D814,'B-A-B'!$E$2:$F$70,2,0))</f>
        <v/>
      </c>
      <c r="Z814" s="27"/>
      <c r="AA814" s="27"/>
      <c r="AB814" s="27" t="str">
        <f t="shared" si="0"/>
        <v/>
      </c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</row>
    <row r="815" spans="1:44" ht="15">
      <c r="A815" s="21">
        <f>Membership!$A819</f>
        <v>0</v>
      </c>
      <c r="B815" s="21">
        <f>Membership!$B819</f>
        <v>0</v>
      </c>
      <c r="C815" s="27">
        <f>Membership!$C819</f>
        <v>0</v>
      </c>
      <c r="D815" s="24">
        <f>Membership!$D819</f>
        <v>0</v>
      </c>
      <c r="E815" s="27" t="str">
        <f>IF(ISNA(VLOOKUP($D815&amp;"",'GM1'!$G$2:$H$64,2,0)),"",VLOOKUP($D815&amp;"",'GM1'!$G$2:$H$64,2,0))</f>
        <v/>
      </c>
      <c r="F815" s="24" t="str">
        <f>IF(ISNA(VLOOKUP($D815&amp;"",'GM2'!$G$2:$H$64,2,0)),"",VLOOKUP($D815&amp;"",'GM2'!$G$2:$H$64,2,0))</f>
        <v/>
      </c>
      <c r="G815" s="28" t="str">
        <f>IF(ISNA(VLOOKUP($D815&amp;"",'GM3'!$G$2:$H$20,2,0)),"",VLOOKUP($D815&amp;"",'GM3'!$G$2:$H$20,2,0))</f>
        <v/>
      </c>
      <c r="H815" s="21" t="str">
        <f>IF(ISNA(IF((VLOOKUP($D815,'SN1'!$E$2:$F$46,2,0))=1,1,0)),"",VLOOKUP($D815,'SN1'!$E$2:$F$46,2,0))</f>
        <v/>
      </c>
      <c r="I815" s="24" t="str">
        <f>IF(ISNA(IF((VLOOKUP($D815,'SN2'!$E$2:$F$51,2,0))=1,1,0)),"",VLOOKUP($D815,'SN2'!$E$2:$F$51,2,0))</f>
        <v/>
      </c>
      <c r="J815" s="24" t="str">
        <f>IF(ISNA(IF((VLOOKUP($D815,'SN3'!$E$2:$F$43,2,0))=1,2,0)),"",VLOOKUP($D815,'SN3'!$E$2:$F$43,2,0))</f>
        <v/>
      </c>
      <c r="K815" s="24" t="str">
        <f>IF(ISNA(IF((VLOOKUP($D815,'SN4'!$E$2:$F$37,2,0))=1,1,0)),"",VLOOKUP($D815,'SN4'!$E$2:$F$37,2,0))</f>
        <v/>
      </c>
      <c r="L815" s="21" t="str">
        <f>IF(ISNA(IF((VLOOKUP($D815,'GN1'!$F$2:$G$47,2,0))=1,1,0)),"",VLOOKUP($D815,'GN1'!$F$2:$G$47,2,0))</f>
        <v/>
      </c>
      <c r="M815" s="27" t="str">
        <f>IF(ISNA(IF((VLOOKUP($D815,'GN2'!$E$2:$F$37,2,0))=1,1,0)),"",VLOOKUP($D815,'GN2'!$E$2:$F$37,2,0))</f>
        <v/>
      </c>
      <c r="N815" s="27" t="str">
        <f>IF(ISNA(IF((VLOOKUP($D815,'GN3'!$E$2:$F$61,2,0))=1,1,0)),"",VLOOKUP($D815,'GN3'!$E$2:$F$61,2,0))</f>
        <v/>
      </c>
      <c r="O815" s="29" t="str">
        <f>IF(ISNA(IF((VLOOKUP($D815,'GN4'!$E$3:$F$38,2,0))=1,1,0)),"",VLOOKUP($D815,'GN4'!$E$3:$F$38,2,0))</f>
        <v/>
      </c>
      <c r="P815" s="27"/>
      <c r="Q815" s="27"/>
      <c r="R815" s="27"/>
      <c r="S815" s="27"/>
      <c r="T815" s="27"/>
      <c r="U815" s="27"/>
      <c r="V815" s="27" t="str">
        <f>IF(ISNA(IF((VLOOKUP($D815,Chilicookoff!$C$2:$E$37,3,0))=1,1,0)),"",VLOOKUP($D815,Chilicookoff!$C$2:$E$37,3,0))</f>
        <v/>
      </c>
      <c r="W815" s="29" t="str">
        <f>IF(ISNA(VLOOKUP($D815&amp;"",'Advisory Week'!$D$2:$E$32,2,0)),"",VLOOKUP($D815&amp;"",'Advisory Week'!$D$2:$E$32,2,0))</f>
        <v/>
      </c>
      <c r="X815" s="27"/>
      <c r="Y815" s="29" t="str">
        <f>IF(ISNA(IF((VLOOKUP($D815,'B-A-B'!$E$2:$F$70,2,0))=1,1,0)),"",VLOOKUP($D815,'B-A-B'!$E$2:$F$70,2,0))</f>
        <v/>
      </c>
      <c r="Z815" s="27"/>
      <c r="AA815" s="27"/>
      <c r="AB815" s="27" t="str">
        <f t="shared" si="0"/>
        <v/>
      </c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</row>
    <row r="816" spans="1:44" ht="15">
      <c r="A816" s="21">
        <f>Membership!$A820</f>
        <v>0</v>
      </c>
      <c r="B816" s="21">
        <f>Membership!$B820</f>
        <v>0</v>
      </c>
      <c r="C816" s="27">
        <f>Membership!$C820</f>
        <v>0</v>
      </c>
      <c r="D816" s="24">
        <f>Membership!$D820</f>
        <v>0</v>
      </c>
      <c r="E816" s="27" t="str">
        <f>IF(ISNA(VLOOKUP($D816&amp;"",'GM1'!$G$2:$H$64,2,0)),"",VLOOKUP($D816&amp;"",'GM1'!$G$2:$H$64,2,0))</f>
        <v/>
      </c>
      <c r="F816" s="24" t="str">
        <f>IF(ISNA(VLOOKUP($D816&amp;"",'GM2'!$G$2:$H$64,2,0)),"",VLOOKUP($D816&amp;"",'GM2'!$G$2:$H$64,2,0))</f>
        <v/>
      </c>
      <c r="G816" s="28" t="str">
        <f>IF(ISNA(VLOOKUP($D816&amp;"",'GM3'!$G$2:$H$20,2,0)),"",VLOOKUP($D816&amp;"",'GM3'!$G$2:$H$20,2,0))</f>
        <v/>
      </c>
      <c r="H816" s="21" t="str">
        <f>IF(ISNA(IF((VLOOKUP($D816,'SN1'!$E$2:$F$46,2,0))=1,1,0)),"",VLOOKUP($D816,'SN1'!$E$2:$F$46,2,0))</f>
        <v/>
      </c>
      <c r="I816" s="24" t="str">
        <f>IF(ISNA(IF((VLOOKUP($D816,'SN2'!$E$2:$F$51,2,0))=1,1,0)),"",VLOOKUP($D816,'SN2'!$E$2:$F$51,2,0))</f>
        <v/>
      </c>
      <c r="J816" s="24" t="str">
        <f>IF(ISNA(IF((VLOOKUP($D816,'SN3'!$E$2:$F$43,2,0))=1,2,0)),"",VLOOKUP($D816,'SN3'!$E$2:$F$43,2,0))</f>
        <v/>
      </c>
      <c r="K816" s="24" t="str">
        <f>IF(ISNA(IF((VLOOKUP($D816,'SN4'!$E$2:$F$37,2,0))=1,1,0)),"",VLOOKUP($D816,'SN4'!$E$2:$F$37,2,0))</f>
        <v/>
      </c>
      <c r="L816" s="21" t="str">
        <f>IF(ISNA(IF((VLOOKUP($D816,'GN1'!$F$2:$G$47,2,0))=1,1,0)),"",VLOOKUP($D816,'GN1'!$F$2:$G$47,2,0))</f>
        <v/>
      </c>
      <c r="M816" s="27" t="str">
        <f>IF(ISNA(IF((VLOOKUP($D816,'GN2'!$E$2:$F$37,2,0))=1,1,0)),"",VLOOKUP($D816,'GN2'!$E$2:$F$37,2,0))</f>
        <v/>
      </c>
      <c r="N816" s="27" t="str">
        <f>IF(ISNA(IF((VLOOKUP($D816,'GN3'!$E$2:$F$61,2,0))=1,1,0)),"",VLOOKUP($D816,'GN3'!$E$2:$F$61,2,0))</f>
        <v/>
      </c>
      <c r="O816" s="29" t="str">
        <f>IF(ISNA(IF((VLOOKUP($D816,'GN4'!$E$3:$F$38,2,0))=1,1,0)),"",VLOOKUP($D816,'GN4'!$E$3:$F$38,2,0))</f>
        <v/>
      </c>
      <c r="P816" s="27"/>
      <c r="Q816" s="27"/>
      <c r="R816" s="27"/>
      <c r="S816" s="27"/>
      <c r="T816" s="27"/>
      <c r="U816" s="27"/>
      <c r="V816" s="27" t="str">
        <f>IF(ISNA(IF((VLOOKUP($D816,Chilicookoff!$C$2:$E$37,3,0))=1,1,0)),"",VLOOKUP($D816,Chilicookoff!$C$2:$E$37,3,0))</f>
        <v/>
      </c>
      <c r="W816" s="29" t="str">
        <f>IF(ISNA(VLOOKUP($D816&amp;"",'Advisory Week'!$D$2:$E$32,2,0)),"",VLOOKUP($D816&amp;"",'Advisory Week'!$D$2:$E$32,2,0))</f>
        <v/>
      </c>
      <c r="X816" s="27"/>
      <c r="Y816" s="29" t="str">
        <f>IF(ISNA(IF((VLOOKUP($D816,'B-A-B'!$E$2:$F$70,2,0))=1,1,0)),"",VLOOKUP($D816,'B-A-B'!$E$2:$F$70,2,0))</f>
        <v/>
      </c>
      <c r="Z816" s="27"/>
      <c r="AA816" s="27"/>
      <c r="AB816" s="27" t="str">
        <f t="shared" si="0"/>
        <v/>
      </c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</row>
    <row r="817" spans="1:44" ht="15">
      <c r="A817" s="21">
        <f>Membership!$A821</f>
        <v>0</v>
      </c>
      <c r="B817" s="21">
        <f>Membership!$B821</f>
        <v>0</v>
      </c>
      <c r="C817" s="27">
        <f>Membership!$C821</f>
        <v>0</v>
      </c>
      <c r="D817" s="24">
        <f>Membership!$D821</f>
        <v>0</v>
      </c>
      <c r="E817" s="27" t="str">
        <f>IF(ISNA(VLOOKUP($D817&amp;"",'GM1'!$G$2:$H$64,2,0)),"",VLOOKUP($D817&amp;"",'GM1'!$G$2:$H$64,2,0))</f>
        <v/>
      </c>
      <c r="F817" s="24" t="str">
        <f>IF(ISNA(VLOOKUP($D817&amp;"",'GM2'!$G$2:$H$64,2,0)),"",VLOOKUP($D817&amp;"",'GM2'!$G$2:$H$64,2,0))</f>
        <v/>
      </c>
      <c r="G817" s="28" t="str">
        <f>IF(ISNA(VLOOKUP($D817&amp;"",'GM3'!$G$2:$H$20,2,0)),"",VLOOKUP($D817&amp;"",'GM3'!$G$2:$H$20,2,0))</f>
        <v/>
      </c>
      <c r="H817" s="21" t="str">
        <f>IF(ISNA(IF((VLOOKUP($D817,'SN1'!$E$2:$F$46,2,0))=1,1,0)),"",VLOOKUP($D817,'SN1'!$E$2:$F$46,2,0))</f>
        <v/>
      </c>
      <c r="I817" s="24" t="str">
        <f>IF(ISNA(IF((VLOOKUP($D817,'SN2'!$E$2:$F$51,2,0))=1,1,0)),"",VLOOKUP($D817,'SN2'!$E$2:$F$51,2,0))</f>
        <v/>
      </c>
      <c r="J817" s="24" t="str">
        <f>IF(ISNA(IF((VLOOKUP($D817,'SN3'!$E$2:$F$43,2,0))=1,2,0)),"",VLOOKUP($D817,'SN3'!$E$2:$F$43,2,0))</f>
        <v/>
      </c>
      <c r="K817" s="24" t="str">
        <f>IF(ISNA(IF((VLOOKUP($D817,'SN4'!$E$2:$F$37,2,0))=1,1,0)),"",VLOOKUP($D817,'SN4'!$E$2:$F$37,2,0))</f>
        <v/>
      </c>
      <c r="L817" s="21" t="str">
        <f>IF(ISNA(IF((VLOOKUP($D817,'GN1'!$F$2:$G$47,2,0))=1,1,0)),"",VLOOKUP($D817,'GN1'!$F$2:$G$47,2,0))</f>
        <v/>
      </c>
      <c r="M817" s="27" t="str">
        <f>IF(ISNA(IF((VLOOKUP($D817,'GN2'!$E$2:$F$37,2,0))=1,1,0)),"",VLOOKUP($D817,'GN2'!$E$2:$F$37,2,0))</f>
        <v/>
      </c>
      <c r="N817" s="27" t="str">
        <f>IF(ISNA(IF((VLOOKUP($D817,'GN3'!$E$2:$F$61,2,0))=1,1,0)),"",VLOOKUP($D817,'GN3'!$E$2:$F$61,2,0))</f>
        <v/>
      </c>
      <c r="O817" s="29" t="str">
        <f>IF(ISNA(IF((VLOOKUP($D817,'GN4'!$E$3:$F$38,2,0))=1,1,0)),"",VLOOKUP($D817,'GN4'!$E$3:$F$38,2,0))</f>
        <v/>
      </c>
      <c r="P817" s="27"/>
      <c r="Q817" s="27"/>
      <c r="R817" s="27"/>
      <c r="S817" s="27"/>
      <c r="T817" s="27"/>
      <c r="U817" s="27"/>
      <c r="V817" s="27" t="str">
        <f>IF(ISNA(IF((VLOOKUP($D817,Chilicookoff!$C$2:$E$37,3,0))=1,1,0)),"",VLOOKUP($D817,Chilicookoff!$C$2:$E$37,3,0))</f>
        <v/>
      </c>
      <c r="W817" s="29" t="str">
        <f>IF(ISNA(VLOOKUP($D817&amp;"",'Advisory Week'!$D$2:$E$32,2,0)),"",VLOOKUP($D817&amp;"",'Advisory Week'!$D$2:$E$32,2,0))</f>
        <v/>
      </c>
      <c r="X817" s="27"/>
      <c r="Y817" s="29" t="str">
        <f>IF(ISNA(IF((VLOOKUP($D817,'B-A-B'!$E$2:$F$70,2,0))=1,1,0)),"",VLOOKUP($D817,'B-A-B'!$E$2:$F$70,2,0))</f>
        <v/>
      </c>
      <c r="Z817" s="27"/>
      <c r="AA817" s="27"/>
      <c r="AB817" s="27" t="str">
        <f t="shared" si="0"/>
        <v/>
      </c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</row>
    <row r="818" spans="1:44" ht="15">
      <c r="A818" s="21">
        <f>Membership!$A822</f>
        <v>0</v>
      </c>
      <c r="B818" s="21">
        <f>Membership!$B822</f>
        <v>0</v>
      </c>
      <c r="C818" s="27">
        <f>Membership!$C822</f>
        <v>0</v>
      </c>
      <c r="D818" s="24">
        <f>Membership!$D822</f>
        <v>0</v>
      </c>
      <c r="E818" s="27" t="str">
        <f>IF(ISNA(VLOOKUP($D818&amp;"",'GM1'!$G$2:$H$64,2,0)),"",VLOOKUP($D818&amp;"",'GM1'!$G$2:$H$64,2,0))</f>
        <v/>
      </c>
      <c r="F818" s="24" t="str">
        <f>IF(ISNA(VLOOKUP($D818&amp;"",'GM2'!$G$2:$H$64,2,0)),"",VLOOKUP($D818&amp;"",'GM2'!$G$2:$H$64,2,0))</f>
        <v/>
      </c>
      <c r="G818" s="28" t="str">
        <f>IF(ISNA(VLOOKUP($D818&amp;"",'GM3'!$G$2:$H$20,2,0)),"",VLOOKUP($D818&amp;"",'GM3'!$G$2:$H$20,2,0))</f>
        <v/>
      </c>
      <c r="H818" s="21" t="str">
        <f>IF(ISNA(IF((VLOOKUP($D818,'SN1'!$E$2:$F$46,2,0))=1,1,0)),"",VLOOKUP($D818,'SN1'!$E$2:$F$46,2,0))</f>
        <v/>
      </c>
      <c r="I818" s="24" t="str">
        <f>IF(ISNA(IF((VLOOKUP($D818,'SN2'!$E$2:$F$51,2,0))=1,1,0)),"",VLOOKUP($D818,'SN2'!$E$2:$F$51,2,0))</f>
        <v/>
      </c>
      <c r="J818" s="24" t="str">
        <f>IF(ISNA(IF((VLOOKUP($D818,'SN3'!$E$2:$F$43,2,0))=1,2,0)),"",VLOOKUP($D818,'SN3'!$E$2:$F$43,2,0))</f>
        <v/>
      </c>
      <c r="K818" s="24" t="str">
        <f>IF(ISNA(IF((VLOOKUP($D818,'SN4'!$E$2:$F$37,2,0))=1,1,0)),"",VLOOKUP($D818,'SN4'!$E$2:$F$37,2,0))</f>
        <v/>
      </c>
      <c r="L818" s="21" t="str">
        <f>IF(ISNA(IF((VLOOKUP($D818,'GN1'!$F$2:$G$47,2,0))=1,1,0)),"",VLOOKUP($D818,'GN1'!$F$2:$G$47,2,0))</f>
        <v/>
      </c>
      <c r="M818" s="27" t="str">
        <f>IF(ISNA(IF((VLOOKUP($D818,'GN2'!$E$2:$F$37,2,0))=1,1,0)),"",VLOOKUP($D818,'GN2'!$E$2:$F$37,2,0))</f>
        <v/>
      </c>
      <c r="N818" s="27" t="str">
        <f>IF(ISNA(IF((VLOOKUP($D818,'GN3'!$E$2:$F$61,2,0))=1,1,0)),"",VLOOKUP($D818,'GN3'!$E$2:$F$61,2,0))</f>
        <v/>
      </c>
      <c r="O818" s="29" t="str">
        <f>IF(ISNA(IF((VLOOKUP($D818,'GN4'!$E$3:$F$38,2,0))=1,1,0)),"",VLOOKUP($D818,'GN4'!$E$3:$F$38,2,0))</f>
        <v/>
      </c>
      <c r="P818" s="27"/>
      <c r="Q818" s="27"/>
      <c r="R818" s="27"/>
      <c r="S818" s="27"/>
      <c r="T818" s="27"/>
      <c r="U818" s="27"/>
      <c r="V818" s="27" t="str">
        <f>IF(ISNA(IF((VLOOKUP($D818,Chilicookoff!$C$2:$E$37,3,0))=1,1,0)),"",VLOOKUP($D818,Chilicookoff!$C$2:$E$37,3,0))</f>
        <v/>
      </c>
      <c r="W818" s="29" t="str">
        <f>IF(ISNA(VLOOKUP($D818&amp;"",'Advisory Week'!$D$2:$E$32,2,0)),"",VLOOKUP($D818&amp;"",'Advisory Week'!$D$2:$E$32,2,0))</f>
        <v/>
      </c>
      <c r="X818" s="27"/>
      <c r="Y818" s="29" t="str">
        <f>IF(ISNA(IF((VLOOKUP($D818,'B-A-B'!$E$2:$F$70,2,0))=1,1,0)),"",VLOOKUP($D818,'B-A-B'!$E$2:$F$70,2,0))</f>
        <v/>
      </c>
      <c r="Z818" s="27"/>
      <c r="AA818" s="27"/>
      <c r="AB818" s="27" t="str">
        <f t="shared" si="0"/>
        <v/>
      </c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</row>
    <row r="819" spans="1:44" ht="15">
      <c r="A819" s="21">
        <f>Membership!$A823</f>
        <v>0</v>
      </c>
      <c r="B819" s="21">
        <f>Membership!$B823</f>
        <v>0</v>
      </c>
      <c r="C819" s="27">
        <f>Membership!$C823</f>
        <v>0</v>
      </c>
      <c r="D819" s="24">
        <f>Membership!$D823</f>
        <v>0</v>
      </c>
      <c r="E819" s="27" t="str">
        <f>IF(ISNA(VLOOKUP($D819&amp;"",'GM1'!$G$2:$H$64,2,0)),"",VLOOKUP($D819&amp;"",'GM1'!$G$2:$H$64,2,0))</f>
        <v/>
      </c>
      <c r="F819" s="24" t="str">
        <f>IF(ISNA(VLOOKUP($D819&amp;"",'GM2'!$G$2:$H$64,2,0)),"",VLOOKUP($D819&amp;"",'GM2'!$G$2:$H$64,2,0))</f>
        <v/>
      </c>
      <c r="G819" s="28" t="str">
        <f>IF(ISNA(VLOOKUP($D819&amp;"",'GM3'!$G$2:$H$20,2,0)),"",VLOOKUP($D819&amp;"",'GM3'!$G$2:$H$20,2,0))</f>
        <v/>
      </c>
      <c r="H819" s="21" t="str">
        <f>IF(ISNA(IF((VLOOKUP($D819,'SN1'!$E$2:$F$46,2,0))=1,1,0)),"",VLOOKUP($D819,'SN1'!$E$2:$F$46,2,0))</f>
        <v/>
      </c>
      <c r="I819" s="24" t="str">
        <f>IF(ISNA(IF((VLOOKUP($D819,'SN2'!$E$2:$F$51,2,0))=1,1,0)),"",VLOOKUP($D819,'SN2'!$E$2:$F$51,2,0))</f>
        <v/>
      </c>
      <c r="J819" s="24" t="str">
        <f>IF(ISNA(IF((VLOOKUP($D819,'SN3'!$E$2:$F$43,2,0))=1,2,0)),"",VLOOKUP($D819,'SN3'!$E$2:$F$43,2,0))</f>
        <v/>
      </c>
      <c r="K819" s="24" t="str">
        <f>IF(ISNA(IF((VLOOKUP($D819,'SN4'!$E$2:$F$37,2,0))=1,1,0)),"",VLOOKUP($D819,'SN4'!$E$2:$F$37,2,0))</f>
        <v/>
      </c>
      <c r="L819" s="21" t="str">
        <f>IF(ISNA(IF((VLOOKUP($D819,'GN1'!$F$2:$G$47,2,0))=1,1,0)),"",VLOOKUP($D819,'GN1'!$F$2:$G$47,2,0))</f>
        <v/>
      </c>
      <c r="M819" s="27" t="str">
        <f>IF(ISNA(IF((VLOOKUP($D819,'GN2'!$E$2:$F$37,2,0))=1,1,0)),"",VLOOKUP($D819,'GN2'!$E$2:$F$37,2,0))</f>
        <v/>
      </c>
      <c r="N819" s="27" t="str">
        <f>IF(ISNA(IF((VLOOKUP($D819,'GN3'!$E$2:$F$61,2,0))=1,1,0)),"",VLOOKUP($D819,'GN3'!$E$2:$F$61,2,0))</f>
        <v/>
      </c>
      <c r="O819" s="29" t="str">
        <f>IF(ISNA(IF((VLOOKUP($D819,'GN4'!$E$3:$F$38,2,0))=1,1,0)),"",VLOOKUP($D819,'GN4'!$E$3:$F$38,2,0))</f>
        <v/>
      </c>
      <c r="P819" s="27"/>
      <c r="Q819" s="27"/>
      <c r="R819" s="27"/>
      <c r="S819" s="27"/>
      <c r="T819" s="27"/>
      <c r="U819" s="27"/>
      <c r="V819" s="27" t="str">
        <f>IF(ISNA(IF((VLOOKUP($D819,Chilicookoff!$C$2:$E$37,3,0))=1,1,0)),"",VLOOKUP($D819,Chilicookoff!$C$2:$E$37,3,0))</f>
        <v/>
      </c>
      <c r="W819" s="29" t="str">
        <f>IF(ISNA(VLOOKUP($D819&amp;"",'Advisory Week'!$D$2:$E$32,2,0)),"",VLOOKUP($D819&amp;"",'Advisory Week'!$D$2:$E$32,2,0))</f>
        <v/>
      </c>
      <c r="X819" s="27"/>
      <c r="Y819" s="29" t="str">
        <f>IF(ISNA(IF((VLOOKUP($D819,'B-A-B'!$E$2:$F$70,2,0))=1,1,0)),"",VLOOKUP($D819,'B-A-B'!$E$2:$F$70,2,0))</f>
        <v/>
      </c>
      <c r="Z819" s="27"/>
      <c r="AA819" s="27"/>
      <c r="AB819" s="27" t="str">
        <f t="shared" si="0"/>
        <v/>
      </c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</row>
    <row r="820" spans="1:44" ht="15">
      <c r="A820" s="21">
        <f>Membership!$A824</f>
        <v>0</v>
      </c>
      <c r="B820" s="21">
        <f>Membership!$B824</f>
        <v>0</v>
      </c>
      <c r="C820" s="27">
        <f>Membership!$C824</f>
        <v>0</v>
      </c>
      <c r="D820" s="24">
        <f>Membership!$D824</f>
        <v>0</v>
      </c>
      <c r="E820" s="27" t="str">
        <f>IF(ISNA(VLOOKUP($D820&amp;"",'GM1'!$G$2:$H$64,2,0)),"",VLOOKUP($D820&amp;"",'GM1'!$G$2:$H$64,2,0))</f>
        <v/>
      </c>
      <c r="F820" s="24" t="str">
        <f>IF(ISNA(VLOOKUP($D820&amp;"",'GM2'!$G$2:$H$64,2,0)),"",VLOOKUP($D820&amp;"",'GM2'!$G$2:$H$64,2,0))</f>
        <v/>
      </c>
      <c r="G820" s="28" t="str">
        <f>IF(ISNA(VLOOKUP($D820&amp;"",'GM3'!$G$2:$H$20,2,0)),"",VLOOKUP($D820&amp;"",'GM3'!$G$2:$H$20,2,0))</f>
        <v/>
      </c>
      <c r="H820" s="21" t="str">
        <f>IF(ISNA(IF((VLOOKUP($D820,'SN1'!$E$2:$F$46,2,0))=1,1,0)),"",VLOOKUP($D820,'SN1'!$E$2:$F$46,2,0))</f>
        <v/>
      </c>
      <c r="I820" s="24" t="str">
        <f>IF(ISNA(IF((VLOOKUP($D820,'SN2'!$E$2:$F$51,2,0))=1,1,0)),"",VLOOKUP($D820,'SN2'!$E$2:$F$51,2,0))</f>
        <v/>
      </c>
      <c r="J820" s="24" t="str">
        <f>IF(ISNA(IF((VLOOKUP($D820,'SN3'!$E$2:$F$43,2,0))=1,2,0)),"",VLOOKUP($D820,'SN3'!$E$2:$F$43,2,0))</f>
        <v/>
      </c>
      <c r="K820" s="24" t="str">
        <f>IF(ISNA(IF((VLOOKUP($D820,'SN4'!$E$2:$F$37,2,0))=1,1,0)),"",VLOOKUP($D820,'SN4'!$E$2:$F$37,2,0))</f>
        <v/>
      </c>
      <c r="L820" s="21" t="str">
        <f>IF(ISNA(IF((VLOOKUP($D820,'GN1'!$F$2:$G$47,2,0))=1,1,0)),"",VLOOKUP($D820,'GN1'!$F$2:$G$47,2,0))</f>
        <v/>
      </c>
      <c r="M820" s="27" t="str">
        <f>IF(ISNA(IF((VLOOKUP($D820,'GN2'!$E$2:$F$37,2,0))=1,1,0)),"",VLOOKUP($D820,'GN2'!$E$2:$F$37,2,0))</f>
        <v/>
      </c>
      <c r="N820" s="27" t="str">
        <f>IF(ISNA(IF((VLOOKUP($D820,'GN3'!$E$2:$F$61,2,0))=1,1,0)),"",VLOOKUP($D820,'GN3'!$E$2:$F$61,2,0))</f>
        <v/>
      </c>
      <c r="O820" s="29" t="str">
        <f>IF(ISNA(IF((VLOOKUP($D820,'GN4'!$E$3:$F$38,2,0))=1,1,0)),"",VLOOKUP($D820,'GN4'!$E$3:$F$38,2,0))</f>
        <v/>
      </c>
      <c r="P820" s="27"/>
      <c r="Q820" s="27"/>
      <c r="R820" s="27"/>
      <c r="S820" s="27"/>
      <c r="T820" s="27"/>
      <c r="U820" s="27"/>
      <c r="V820" s="27" t="str">
        <f>IF(ISNA(IF((VLOOKUP($D820,Chilicookoff!$C$2:$E$37,3,0))=1,1,0)),"",VLOOKUP($D820,Chilicookoff!$C$2:$E$37,3,0))</f>
        <v/>
      </c>
      <c r="W820" s="29" t="str">
        <f>IF(ISNA(VLOOKUP($D820&amp;"",'Advisory Week'!$D$2:$E$32,2,0)),"",VLOOKUP($D820&amp;"",'Advisory Week'!$D$2:$E$32,2,0))</f>
        <v/>
      </c>
      <c r="X820" s="27"/>
      <c r="Y820" s="29" t="str">
        <f>IF(ISNA(IF((VLOOKUP($D820,'B-A-B'!$E$2:$F$70,2,0))=1,1,0)),"",VLOOKUP($D820,'B-A-B'!$E$2:$F$70,2,0))</f>
        <v/>
      </c>
      <c r="Z820" s="27"/>
      <c r="AA820" s="27"/>
      <c r="AB820" s="27" t="str">
        <f t="shared" si="0"/>
        <v/>
      </c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</row>
    <row r="821" spans="1:44" ht="15">
      <c r="A821" s="21">
        <f>Membership!$A825</f>
        <v>0</v>
      </c>
      <c r="B821" s="21">
        <f>Membership!$B825</f>
        <v>0</v>
      </c>
      <c r="C821" s="27">
        <f>Membership!$C825</f>
        <v>0</v>
      </c>
      <c r="D821" s="24">
        <f>Membership!$D825</f>
        <v>0</v>
      </c>
      <c r="E821" s="27" t="str">
        <f>IF(ISNA(VLOOKUP($D821&amp;"",'GM1'!$G$2:$H$64,2,0)),"",VLOOKUP($D821&amp;"",'GM1'!$G$2:$H$64,2,0))</f>
        <v/>
      </c>
      <c r="F821" s="24" t="str">
        <f>IF(ISNA(VLOOKUP($D821&amp;"",'GM2'!$G$2:$H$64,2,0)),"",VLOOKUP($D821&amp;"",'GM2'!$G$2:$H$64,2,0))</f>
        <v/>
      </c>
      <c r="G821" s="28" t="str">
        <f>IF(ISNA(VLOOKUP($D821&amp;"",'GM3'!$G$2:$H$20,2,0)),"",VLOOKUP($D821&amp;"",'GM3'!$G$2:$H$20,2,0))</f>
        <v/>
      </c>
      <c r="H821" s="21" t="str">
        <f>IF(ISNA(IF((VLOOKUP($D821,'SN1'!$E$2:$F$46,2,0))=1,1,0)),"",VLOOKUP($D821,'SN1'!$E$2:$F$46,2,0))</f>
        <v/>
      </c>
      <c r="I821" s="24" t="str">
        <f>IF(ISNA(IF((VLOOKUP($D821,'SN2'!$E$2:$F$51,2,0))=1,1,0)),"",VLOOKUP($D821,'SN2'!$E$2:$F$51,2,0))</f>
        <v/>
      </c>
      <c r="J821" s="24" t="str">
        <f>IF(ISNA(IF((VLOOKUP($D821,'SN3'!$E$2:$F$43,2,0))=1,2,0)),"",VLOOKUP($D821,'SN3'!$E$2:$F$43,2,0))</f>
        <v/>
      </c>
      <c r="K821" s="24" t="str">
        <f>IF(ISNA(IF((VLOOKUP($D821,'SN4'!$E$2:$F$37,2,0))=1,1,0)),"",VLOOKUP($D821,'SN4'!$E$2:$F$37,2,0))</f>
        <v/>
      </c>
      <c r="L821" s="21" t="str">
        <f>IF(ISNA(IF((VLOOKUP($D821,'GN1'!$F$2:$G$47,2,0))=1,1,0)),"",VLOOKUP($D821,'GN1'!$F$2:$G$47,2,0))</f>
        <v/>
      </c>
      <c r="M821" s="27" t="str">
        <f>IF(ISNA(IF((VLOOKUP($D821,'GN2'!$E$2:$F$37,2,0))=1,1,0)),"",VLOOKUP($D821,'GN2'!$E$2:$F$37,2,0))</f>
        <v/>
      </c>
      <c r="N821" s="27" t="str">
        <f>IF(ISNA(IF((VLOOKUP($D821,'GN3'!$E$2:$F$61,2,0))=1,1,0)),"",VLOOKUP($D821,'GN3'!$E$2:$F$61,2,0))</f>
        <v/>
      </c>
      <c r="O821" s="29" t="str">
        <f>IF(ISNA(IF((VLOOKUP($D821,'GN4'!$E$3:$F$38,2,0))=1,1,0)),"",VLOOKUP($D821,'GN4'!$E$3:$F$38,2,0))</f>
        <v/>
      </c>
      <c r="P821" s="27"/>
      <c r="Q821" s="27"/>
      <c r="R821" s="27"/>
      <c r="S821" s="27"/>
      <c r="T821" s="27"/>
      <c r="U821" s="27"/>
      <c r="V821" s="27" t="str">
        <f>IF(ISNA(IF((VLOOKUP($D821,Chilicookoff!$C$2:$E$37,3,0))=1,1,0)),"",VLOOKUP($D821,Chilicookoff!$C$2:$E$37,3,0))</f>
        <v/>
      </c>
      <c r="W821" s="29" t="str">
        <f>IF(ISNA(VLOOKUP($D821&amp;"",'Advisory Week'!$D$2:$E$32,2,0)),"",VLOOKUP($D821&amp;"",'Advisory Week'!$D$2:$E$32,2,0))</f>
        <v/>
      </c>
      <c r="X821" s="27"/>
      <c r="Y821" s="29" t="str">
        <f>IF(ISNA(IF((VLOOKUP($D821,'B-A-B'!$E$2:$F$70,2,0))=1,1,0)),"",VLOOKUP($D821,'B-A-B'!$E$2:$F$70,2,0))</f>
        <v/>
      </c>
      <c r="Z821" s="27"/>
      <c r="AA821" s="27"/>
      <c r="AB821" s="27" t="str">
        <f t="shared" si="0"/>
        <v/>
      </c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</row>
    <row r="822" spans="1:44" ht="15">
      <c r="A822" s="21">
        <f>Membership!$A826</f>
        <v>0</v>
      </c>
      <c r="B822" s="21">
        <f>Membership!$B826</f>
        <v>0</v>
      </c>
      <c r="C822" s="27">
        <f>Membership!$C826</f>
        <v>0</v>
      </c>
      <c r="D822" s="24">
        <f>Membership!$D826</f>
        <v>0</v>
      </c>
      <c r="E822" s="27" t="str">
        <f>IF(ISNA(VLOOKUP($D822&amp;"",'GM1'!$G$2:$H$64,2,0)),"",VLOOKUP($D822&amp;"",'GM1'!$G$2:$H$64,2,0))</f>
        <v/>
      </c>
      <c r="F822" s="24" t="str">
        <f>IF(ISNA(VLOOKUP($D822&amp;"",'GM2'!$G$2:$H$64,2,0)),"",VLOOKUP($D822&amp;"",'GM2'!$G$2:$H$64,2,0))</f>
        <v/>
      </c>
      <c r="G822" s="28" t="str">
        <f>IF(ISNA(VLOOKUP($D822&amp;"",'GM3'!$G$2:$H$20,2,0)),"",VLOOKUP($D822&amp;"",'GM3'!$G$2:$H$20,2,0))</f>
        <v/>
      </c>
      <c r="H822" s="21" t="str">
        <f>IF(ISNA(IF((VLOOKUP($D822,'SN1'!$E$2:$F$46,2,0))=1,1,0)),"",VLOOKUP($D822,'SN1'!$E$2:$F$46,2,0))</f>
        <v/>
      </c>
      <c r="I822" s="24" t="str">
        <f>IF(ISNA(IF((VLOOKUP($D822,'SN2'!$E$2:$F$51,2,0))=1,1,0)),"",VLOOKUP($D822,'SN2'!$E$2:$F$51,2,0))</f>
        <v/>
      </c>
      <c r="J822" s="24" t="str">
        <f>IF(ISNA(IF((VLOOKUP($D822,'SN3'!$E$2:$F$43,2,0))=1,2,0)),"",VLOOKUP($D822,'SN3'!$E$2:$F$43,2,0))</f>
        <v/>
      </c>
      <c r="K822" s="24" t="str">
        <f>IF(ISNA(IF((VLOOKUP($D822,'SN4'!$E$2:$F$37,2,0))=1,1,0)),"",VLOOKUP($D822,'SN4'!$E$2:$F$37,2,0))</f>
        <v/>
      </c>
      <c r="L822" s="21" t="str">
        <f>IF(ISNA(IF((VLOOKUP($D822,'GN1'!$F$2:$G$47,2,0))=1,1,0)),"",VLOOKUP($D822,'GN1'!$F$2:$G$47,2,0))</f>
        <v/>
      </c>
      <c r="M822" s="27" t="str">
        <f>IF(ISNA(IF((VLOOKUP($D822,'GN2'!$E$2:$F$37,2,0))=1,1,0)),"",VLOOKUP($D822,'GN2'!$E$2:$F$37,2,0))</f>
        <v/>
      </c>
      <c r="N822" s="27" t="str">
        <f>IF(ISNA(IF((VLOOKUP($D822,'GN3'!$E$2:$F$61,2,0))=1,1,0)),"",VLOOKUP($D822,'GN3'!$E$2:$F$61,2,0))</f>
        <v/>
      </c>
      <c r="O822" s="29" t="str">
        <f>IF(ISNA(IF((VLOOKUP($D822,'GN4'!$E$3:$F$38,2,0))=1,1,0)),"",VLOOKUP($D822,'GN4'!$E$3:$F$38,2,0))</f>
        <v/>
      </c>
      <c r="P822" s="27"/>
      <c r="Q822" s="27"/>
      <c r="R822" s="27"/>
      <c r="S822" s="27"/>
      <c r="T822" s="27"/>
      <c r="U822" s="27"/>
      <c r="V822" s="27" t="str">
        <f>IF(ISNA(IF((VLOOKUP($D822,Chilicookoff!$C$2:$E$37,3,0))=1,1,0)),"",VLOOKUP($D822,Chilicookoff!$C$2:$E$37,3,0))</f>
        <v/>
      </c>
      <c r="W822" s="29" t="str">
        <f>IF(ISNA(VLOOKUP($D822&amp;"",'Advisory Week'!$D$2:$E$32,2,0)),"",VLOOKUP($D822&amp;"",'Advisory Week'!$D$2:$E$32,2,0))</f>
        <v/>
      </c>
      <c r="X822" s="27"/>
      <c r="Y822" s="29" t="str">
        <f>IF(ISNA(IF((VLOOKUP($D822,'B-A-B'!$E$2:$F$70,2,0))=1,1,0)),"",VLOOKUP($D822,'B-A-B'!$E$2:$F$70,2,0))</f>
        <v/>
      </c>
      <c r="Z822" s="27"/>
      <c r="AA822" s="27"/>
      <c r="AB822" s="27" t="str">
        <f t="shared" si="0"/>
        <v/>
      </c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</row>
    <row r="823" spans="1:44" ht="15">
      <c r="A823" s="21">
        <f>Membership!$A827</f>
        <v>0</v>
      </c>
      <c r="B823" s="21">
        <f>Membership!$B827</f>
        <v>0</v>
      </c>
      <c r="C823" s="27">
        <f>Membership!$C827</f>
        <v>0</v>
      </c>
      <c r="D823" s="24">
        <f>Membership!$D827</f>
        <v>0</v>
      </c>
      <c r="E823" s="27" t="str">
        <f>IF(ISNA(VLOOKUP($D823&amp;"",'GM1'!$G$2:$H$64,2,0)),"",VLOOKUP($D823&amp;"",'GM1'!$G$2:$H$64,2,0))</f>
        <v/>
      </c>
      <c r="F823" s="24" t="str">
        <f>IF(ISNA(VLOOKUP($D823&amp;"",'GM2'!$G$2:$H$64,2,0)),"",VLOOKUP($D823&amp;"",'GM2'!$G$2:$H$64,2,0))</f>
        <v/>
      </c>
      <c r="G823" s="28" t="str">
        <f>IF(ISNA(VLOOKUP($D823&amp;"",'GM3'!$G$2:$H$20,2,0)),"",VLOOKUP($D823&amp;"",'GM3'!$G$2:$H$20,2,0))</f>
        <v/>
      </c>
      <c r="H823" s="21" t="str">
        <f>IF(ISNA(IF((VLOOKUP($D823,'SN1'!$E$2:$F$46,2,0))=1,1,0)),"",VLOOKUP($D823,'SN1'!$E$2:$F$46,2,0))</f>
        <v/>
      </c>
      <c r="I823" s="24" t="str">
        <f>IF(ISNA(IF((VLOOKUP($D823,'SN2'!$E$2:$F$51,2,0))=1,1,0)),"",VLOOKUP($D823,'SN2'!$E$2:$F$51,2,0))</f>
        <v/>
      </c>
      <c r="J823" s="24" t="str">
        <f>IF(ISNA(IF((VLOOKUP($D823,'SN3'!$E$2:$F$43,2,0))=1,2,0)),"",VLOOKUP($D823,'SN3'!$E$2:$F$43,2,0))</f>
        <v/>
      </c>
      <c r="K823" s="24" t="str">
        <f>IF(ISNA(IF((VLOOKUP($D823,'SN4'!$E$2:$F$37,2,0))=1,1,0)),"",VLOOKUP($D823,'SN4'!$E$2:$F$37,2,0))</f>
        <v/>
      </c>
      <c r="L823" s="21" t="str">
        <f>IF(ISNA(IF((VLOOKUP($D823,'GN1'!$F$2:$G$47,2,0))=1,1,0)),"",VLOOKUP($D823,'GN1'!$F$2:$G$47,2,0))</f>
        <v/>
      </c>
      <c r="M823" s="27" t="str">
        <f>IF(ISNA(IF((VLOOKUP($D823,'GN2'!$E$2:$F$37,2,0))=1,1,0)),"",VLOOKUP($D823,'GN2'!$E$2:$F$37,2,0))</f>
        <v/>
      </c>
      <c r="N823" s="27" t="str">
        <f>IF(ISNA(IF((VLOOKUP($D823,'GN3'!$E$2:$F$61,2,0))=1,1,0)),"",VLOOKUP($D823,'GN3'!$E$2:$F$61,2,0))</f>
        <v/>
      </c>
      <c r="O823" s="29" t="str">
        <f>IF(ISNA(IF((VLOOKUP($D823,'GN4'!$E$3:$F$38,2,0))=1,1,0)),"",VLOOKUP($D823,'GN4'!$E$3:$F$38,2,0))</f>
        <v/>
      </c>
      <c r="P823" s="27"/>
      <c r="Q823" s="27"/>
      <c r="R823" s="27"/>
      <c r="S823" s="27"/>
      <c r="T823" s="27"/>
      <c r="U823" s="27"/>
      <c r="V823" s="27" t="str">
        <f>IF(ISNA(IF((VLOOKUP($D823,Chilicookoff!$C$2:$E$37,3,0))=1,1,0)),"",VLOOKUP($D823,Chilicookoff!$C$2:$E$37,3,0))</f>
        <v/>
      </c>
      <c r="W823" s="29" t="str">
        <f>IF(ISNA(VLOOKUP($D823&amp;"",'Advisory Week'!$D$2:$E$32,2,0)),"",VLOOKUP($D823&amp;"",'Advisory Week'!$D$2:$E$32,2,0))</f>
        <v/>
      </c>
      <c r="X823" s="27"/>
      <c r="Y823" s="29" t="str">
        <f>IF(ISNA(IF((VLOOKUP($D823,'B-A-B'!$E$2:$F$70,2,0))=1,1,0)),"",VLOOKUP($D823,'B-A-B'!$E$2:$F$70,2,0))</f>
        <v/>
      </c>
      <c r="Z823" s="27"/>
      <c r="AA823" s="27"/>
      <c r="AB823" s="27" t="str">
        <f t="shared" si="0"/>
        <v/>
      </c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</row>
    <row r="824" spans="1:44" ht="15">
      <c r="A824" s="21">
        <f>Membership!$A828</f>
        <v>0</v>
      </c>
      <c r="B824" s="21">
        <f>Membership!$B828</f>
        <v>0</v>
      </c>
      <c r="C824" s="27">
        <f>Membership!$C828</f>
        <v>0</v>
      </c>
      <c r="D824" s="24">
        <f>Membership!$D828</f>
        <v>0</v>
      </c>
      <c r="E824" s="27" t="str">
        <f>IF(ISNA(VLOOKUP($D824&amp;"",'GM1'!$G$2:$H$64,2,0)),"",VLOOKUP($D824&amp;"",'GM1'!$G$2:$H$64,2,0))</f>
        <v/>
      </c>
      <c r="F824" s="24" t="str">
        <f>IF(ISNA(VLOOKUP($D824&amp;"",'GM2'!$G$2:$H$64,2,0)),"",VLOOKUP($D824&amp;"",'GM2'!$G$2:$H$64,2,0))</f>
        <v/>
      </c>
      <c r="G824" s="28" t="str">
        <f>IF(ISNA(VLOOKUP($D824&amp;"",'GM3'!$G$2:$H$20,2,0)),"",VLOOKUP($D824&amp;"",'GM3'!$G$2:$H$20,2,0))</f>
        <v/>
      </c>
      <c r="H824" s="21" t="str">
        <f>IF(ISNA(IF((VLOOKUP($D824,'SN1'!$E$2:$F$46,2,0))=1,1,0)),"",VLOOKUP($D824,'SN1'!$E$2:$F$46,2,0))</f>
        <v/>
      </c>
      <c r="I824" s="24" t="str">
        <f>IF(ISNA(IF((VLOOKUP($D824,'SN2'!$E$2:$F$51,2,0))=1,1,0)),"",VLOOKUP($D824,'SN2'!$E$2:$F$51,2,0))</f>
        <v/>
      </c>
      <c r="J824" s="24" t="str">
        <f>IF(ISNA(IF((VLOOKUP($D824,'SN3'!$E$2:$F$43,2,0))=1,2,0)),"",VLOOKUP($D824,'SN3'!$E$2:$F$43,2,0))</f>
        <v/>
      </c>
      <c r="K824" s="24" t="str">
        <f>IF(ISNA(IF((VLOOKUP($D824,'SN4'!$E$2:$F$37,2,0))=1,1,0)),"",VLOOKUP($D824,'SN4'!$E$2:$F$37,2,0))</f>
        <v/>
      </c>
      <c r="L824" s="21" t="str">
        <f>IF(ISNA(IF((VLOOKUP($D824,'GN1'!$F$2:$G$47,2,0))=1,1,0)),"",VLOOKUP($D824,'GN1'!$F$2:$G$47,2,0))</f>
        <v/>
      </c>
      <c r="M824" s="27" t="str">
        <f>IF(ISNA(IF((VLOOKUP($D824,'GN2'!$E$2:$F$37,2,0))=1,1,0)),"",VLOOKUP($D824,'GN2'!$E$2:$F$37,2,0))</f>
        <v/>
      </c>
      <c r="N824" s="27" t="str">
        <f>IF(ISNA(IF((VLOOKUP($D824,'GN3'!$E$2:$F$61,2,0))=1,1,0)),"",VLOOKUP($D824,'GN3'!$E$2:$F$61,2,0))</f>
        <v/>
      </c>
      <c r="O824" s="29" t="str">
        <f>IF(ISNA(IF((VLOOKUP($D824,'GN4'!$E$3:$F$38,2,0))=1,1,0)),"",VLOOKUP($D824,'GN4'!$E$3:$F$38,2,0))</f>
        <v/>
      </c>
      <c r="P824" s="27"/>
      <c r="Q824" s="27"/>
      <c r="R824" s="27"/>
      <c r="S824" s="27"/>
      <c r="T824" s="27"/>
      <c r="U824" s="27"/>
      <c r="V824" s="27" t="str">
        <f>IF(ISNA(IF((VLOOKUP($D824,Chilicookoff!$C$2:$E$37,3,0))=1,1,0)),"",VLOOKUP($D824,Chilicookoff!$C$2:$E$37,3,0))</f>
        <v/>
      </c>
      <c r="W824" s="29" t="str">
        <f>IF(ISNA(VLOOKUP($D824&amp;"",'Advisory Week'!$D$2:$E$32,2,0)),"",VLOOKUP($D824&amp;"",'Advisory Week'!$D$2:$E$32,2,0))</f>
        <v/>
      </c>
      <c r="X824" s="27"/>
      <c r="Y824" s="29" t="str">
        <f>IF(ISNA(IF((VLOOKUP($D824,'B-A-B'!$E$2:$F$70,2,0))=1,1,0)),"",VLOOKUP($D824,'B-A-B'!$E$2:$F$70,2,0))</f>
        <v/>
      </c>
      <c r="Z824" s="27"/>
      <c r="AA824" s="27"/>
      <c r="AB824" s="27" t="str">
        <f t="shared" si="0"/>
        <v/>
      </c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</row>
    <row r="825" spans="1:44" ht="15">
      <c r="A825" s="21">
        <f>Membership!$A829</f>
        <v>0</v>
      </c>
      <c r="B825" s="21">
        <f>Membership!$B829</f>
        <v>0</v>
      </c>
      <c r="C825" s="27">
        <f>Membership!$C829</f>
        <v>0</v>
      </c>
      <c r="D825" s="24">
        <f>Membership!$D829</f>
        <v>0</v>
      </c>
      <c r="E825" s="27" t="str">
        <f>IF(ISNA(VLOOKUP($D825&amp;"",'GM1'!$G$2:$H$64,2,0)),"",VLOOKUP($D825&amp;"",'GM1'!$G$2:$H$64,2,0))</f>
        <v/>
      </c>
      <c r="F825" s="24" t="str">
        <f>IF(ISNA(VLOOKUP($D825&amp;"",'GM2'!$G$2:$H$64,2,0)),"",VLOOKUP($D825&amp;"",'GM2'!$G$2:$H$64,2,0))</f>
        <v/>
      </c>
      <c r="G825" s="28" t="str">
        <f>IF(ISNA(VLOOKUP($D825&amp;"",'GM3'!$G$2:$H$20,2,0)),"",VLOOKUP($D825&amp;"",'GM3'!$G$2:$H$20,2,0))</f>
        <v/>
      </c>
      <c r="H825" s="21" t="str">
        <f>IF(ISNA(IF((VLOOKUP($D825,'SN1'!$E$2:$F$46,2,0))=1,1,0)),"",VLOOKUP($D825,'SN1'!$E$2:$F$46,2,0))</f>
        <v/>
      </c>
      <c r="I825" s="24" t="str">
        <f>IF(ISNA(IF((VLOOKUP($D825,'SN2'!$E$2:$F$51,2,0))=1,1,0)),"",VLOOKUP($D825,'SN2'!$E$2:$F$51,2,0))</f>
        <v/>
      </c>
      <c r="J825" s="24" t="str">
        <f>IF(ISNA(IF((VLOOKUP($D825,'SN3'!$E$2:$F$43,2,0))=1,2,0)),"",VLOOKUP($D825,'SN3'!$E$2:$F$43,2,0))</f>
        <v/>
      </c>
      <c r="K825" s="24" t="str">
        <f>IF(ISNA(IF((VLOOKUP($D825,'SN4'!$E$2:$F$37,2,0))=1,1,0)),"",VLOOKUP($D825,'SN4'!$E$2:$F$37,2,0))</f>
        <v/>
      </c>
      <c r="L825" s="21" t="str">
        <f>IF(ISNA(IF((VLOOKUP($D825,'GN1'!$F$2:$G$47,2,0))=1,1,0)),"",VLOOKUP($D825,'GN1'!$F$2:$G$47,2,0))</f>
        <v/>
      </c>
      <c r="M825" s="27" t="str">
        <f>IF(ISNA(IF((VLOOKUP($D825,'GN2'!$E$2:$F$37,2,0))=1,1,0)),"",VLOOKUP($D825,'GN2'!$E$2:$F$37,2,0))</f>
        <v/>
      </c>
      <c r="N825" s="27" t="str">
        <f>IF(ISNA(IF((VLOOKUP($D825,'GN3'!$E$2:$F$61,2,0))=1,1,0)),"",VLOOKUP($D825,'GN3'!$E$2:$F$61,2,0))</f>
        <v/>
      </c>
      <c r="O825" s="29" t="str">
        <f>IF(ISNA(IF((VLOOKUP($D825,'GN4'!$E$3:$F$38,2,0))=1,1,0)),"",VLOOKUP($D825,'GN4'!$E$3:$F$38,2,0))</f>
        <v/>
      </c>
      <c r="P825" s="27"/>
      <c r="Q825" s="27"/>
      <c r="R825" s="27"/>
      <c r="S825" s="27"/>
      <c r="T825" s="27"/>
      <c r="U825" s="27"/>
      <c r="V825" s="27" t="str">
        <f>IF(ISNA(IF((VLOOKUP($D825,Chilicookoff!$C$2:$E$37,3,0))=1,1,0)),"",VLOOKUP($D825,Chilicookoff!$C$2:$E$37,3,0))</f>
        <v/>
      </c>
      <c r="W825" s="29" t="str">
        <f>IF(ISNA(VLOOKUP($D825&amp;"",'Advisory Week'!$D$2:$E$32,2,0)),"",VLOOKUP($D825&amp;"",'Advisory Week'!$D$2:$E$32,2,0))</f>
        <v/>
      </c>
      <c r="X825" s="27"/>
      <c r="Y825" s="29" t="str">
        <f>IF(ISNA(IF((VLOOKUP($D825,'B-A-B'!$E$2:$F$70,2,0))=1,1,0)),"",VLOOKUP($D825,'B-A-B'!$E$2:$F$70,2,0))</f>
        <v/>
      </c>
      <c r="Z825" s="27"/>
      <c r="AA825" s="27"/>
      <c r="AB825" s="27" t="str">
        <f t="shared" si="0"/>
        <v/>
      </c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</row>
    <row r="826" spans="1:44" ht="15">
      <c r="A826" s="21">
        <f>Membership!$A830</f>
        <v>0</v>
      </c>
      <c r="B826" s="21">
        <f>Membership!$B830</f>
        <v>0</v>
      </c>
      <c r="C826" s="27">
        <f>Membership!$C830</f>
        <v>0</v>
      </c>
      <c r="D826" s="24">
        <f>Membership!$D830</f>
        <v>0</v>
      </c>
      <c r="E826" s="27" t="str">
        <f>IF(ISNA(VLOOKUP($D826&amp;"",'GM1'!$G$2:$H$64,2,0)),"",VLOOKUP($D826&amp;"",'GM1'!$G$2:$H$64,2,0))</f>
        <v/>
      </c>
      <c r="F826" s="24" t="str">
        <f>IF(ISNA(VLOOKUP($D826&amp;"",'GM2'!$G$2:$H$64,2,0)),"",VLOOKUP($D826&amp;"",'GM2'!$G$2:$H$64,2,0))</f>
        <v/>
      </c>
      <c r="G826" s="28" t="str">
        <f>IF(ISNA(VLOOKUP($D826&amp;"",'GM3'!$G$2:$H$20,2,0)),"",VLOOKUP($D826&amp;"",'GM3'!$G$2:$H$20,2,0))</f>
        <v/>
      </c>
      <c r="H826" s="21" t="str">
        <f>IF(ISNA(IF((VLOOKUP($D826,'SN1'!$E$2:$F$46,2,0))=1,1,0)),"",VLOOKUP($D826,'SN1'!$E$2:$F$46,2,0))</f>
        <v/>
      </c>
      <c r="I826" s="24" t="str">
        <f>IF(ISNA(IF((VLOOKUP($D826,'SN2'!$E$2:$F$51,2,0))=1,1,0)),"",VLOOKUP($D826,'SN2'!$E$2:$F$51,2,0))</f>
        <v/>
      </c>
      <c r="J826" s="24" t="str">
        <f>IF(ISNA(IF((VLOOKUP($D826,'SN3'!$E$2:$F$43,2,0))=1,2,0)),"",VLOOKUP($D826,'SN3'!$E$2:$F$43,2,0))</f>
        <v/>
      </c>
      <c r="K826" s="24" t="str">
        <f>IF(ISNA(IF((VLOOKUP($D826,'SN4'!$E$2:$F$37,2,0))=1,1,0)),"",VLOOKUP($D826,'SN4'!$E$2:$F$37,2,0))</f>
        <v/>
      </c>
      <c r="L826" s="21" t="str">
        <f>IF(ISNA(IF((VLOOKUP($D826,'GN1'!$F$2:$G$47,2,0))=1,1,0)),"",VLOOKUP($D826,'GN1'!$F$2:$G$47,2,0))</f>
        <v/>
      </c>
      <c r="M826" s="27" t="str">
        <f>IF(ISNA(IF((VLOOKUP($D826,'GN2'!$E$2:$F$37,2,0))=1,1,0)),"",VLOOKUP($D826,'GN2'!$E$2:$F$37,2,0))</f>
        <v/>
      </c>
      <c r="N826" s="27" t="str">
        <f>IF(ISNA(IF((VLOOKUP($D826,'GN3'!$E$2:$F$61,2,0))=1,1,0)),"",VLOOKUP($D826,'GN3'!$E$2:$F$61,2,0))</f>
        <v/>
      </c>
      <c r="O826" s="29" t="str">
        <f>IF(ISNA(IF((VLOOKUP($D826,'GN4'!$E$3:$F$38,2,0))=1,1,0)),"",VLOOKUP($D826,'GN4'!$E$3:$F$38,2,0))</f>
        <v/>
      </c>
      <c r="P826" s="27"/>
      <c r="Q826" s="27"/>
      <c r="R826" s="27"/>
      <c r="S826" s="27"/>
      <c r="T826" s="27"/>
      <c r="U826" s="27"/>
      <c r="V826" s="27" t="str">
        <f>IF(ISNA(IF((VLOOKUP($D826,Chilicookoff!$C$2:$E$37,3,0))=1,1,0)),"",VLOOKUP($D826,Chilicookoff!$C$2:$E$37,3,0))</f>
        <v/>
      </c>
      <c r="W826" s="29" t="str">
        <f>IF(ISNA(VLOOKUP($D826&amp;"",'Advisory Week'!$D$2:$E$32,2,0)),"",VLOOKUP($D826&amp;"",'Advisory Week'!$D$2:$E$32,2,0))</f>
        <v/>
      </c>
      <c r="X826" s="27"/>
      <c r="Y826" s="29" t="str">
        <f>IF(ISNA(IF((VLOOKUP($D826,'B-A-B'!$E$2:$F$70,2,0))=1,1,0)),"",VLOOKUP($D826,'B-A-B'!$E$2:$F$70,2,0))</f>
        <v/>
      </c>
      <c r="Z826" s="27"/>
      <c r="AA826" s="27"/>
      <c r="AB826" s="27" t="str">
        <f t="shared" si="0"/>
        <v/>
      </c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</row>
    <row r="827" spans="1:44" ht="15">
      <c r="A827" s="21">
        <f>Membership!$A831</f>
        <v>0</v>
      </c>
      <c r="B827" s="21">
        <f>Membership!$B831</f>
        <v>0</v>
      </c>
      <c r="C827" s="27">
        <f>Membership!$C831</f>
        <v>0</v>
      </c>
      <c r="D827" s="24">
        <f>Membership!$D831</f>
        <v>0</v>
      </c>
      <c r="E827" s="27" t="str">
        <f>IF(ISNA(VLOOKUP($D827&amp;"",'GM1'!$G$2:$H$64,2,0)),"",VLOOKUP($D827&amp;"",'GM1'!$G$2:$H$64,2,0))</f>
        <v/>
      </c>
      <c r="F827" s="24" t="str">
        <f>IF(ISNA(VLOOKUP($D827&amp;"",'GM2'!$G$2:$H$64,2,0)),"",VLOOKUP($D827&amp;"",'GM2'!$G$2:$H$64,2,0))</f>
        <v/>
      </c>
      <c r="G827" s="28" t="str">
        <f>IF(ISNA(VLOOKUP($D827&amp;"",'GM3'!$G$2:$H$20,2,0)),"",VLOOKUP($D827&amp;"",'GM3'!$G$2:$H$20,2,0))</f>
        <v/>
      </c>
      <c r="H827" s="21" t="str">
        <f>IF(ISNA(IF((VLOOKUP($D827,'SN1'!$E$2:$F$46,2,0))=1,1,0)),"",VLOOKUP($D827,'SN1'!$E$2:$F$46,2,0))</f>
        <v/>
      </c>
      <c r="I827" s="24" t="str">
        <f>IF(ISNA(IF((VLOOKUP($D827,'SN2'!$E$2:$F$51,2,0))=1,1,0)),"",VLOOKUP($D827,'SN2'!$E$2:$F$51,2,0))</f>
        <v/>
      </c>
      <c r="J827" s="24" t="str">
        <f>IF(ISNA(IF((VLOOKUP($D827,'SN3'!$E$2:$F$43,2,0))=1,2,0)),"",VLOOKUP($D827,'SN3'!$E$2:$F$43,2,0))</f>
        <v/>
      </c>
      <c r="K827" s="24" t="str">
        <f>IF(ISNA(IF((VLOOKUP($D827,'SN4'!$E$2:$F$37,2,0))=1,1,0)),"",VLOOKUP($D827,'SN4'!$E$2:$F$37,2,0))</f>
        <v/>
      </c>
      <c r="L827" s="21" t="str">
        <f>IF(ISNA(IF((VLOOKUP($D827,'GN1'!$F$2:$G$47,2,0))=1,1,0)),"",VLOOKUP($D827,'GN1'!$F$2:$G$47,2,0))</f>
        <v/>
      </c>
      <c r="M827" s="27" t="str">
        <f>IF(ISNA(IF((VLOOKUP($D827,'GN2'!$E$2:$F$37,2,0))=1,1,0)),"",VLOOKUP($D827,'GN2'!$E$2:$F$37,2,0))</f>
        <v/>
      </c>
      <c r="N827" s="27" t="str">
        <f>IF(ISNA(IF((VLOOKUP($D827,'GN3'!$E$2:$F$61,2,0))=1,1,0)),"",VLOOKUP($D827,'GN3'!$E$2:$F$61,2,0))</f>
        <v/>
      </c>
      <c r="O827" s="29" t="str">
        <f>IF(ISNA(IF((VLOOKUP($D827,'GN4'!$E$3:$F$38,2,0))=1,1,0)),"",VLOOKUP($D827,'GN4'!$E$3:$F$38,2,0))</f>
        <v/>
      </c>
      <c r="P827" s="27"/>
      <c r="Q827" s="27"/>
      <c r="R827" s="27"/>
      <c r="S827" s="27"/>
      <c r="T827" s="27"/>
      <c r="U827" s="27"/>
      <c r="V827" s="27" t="str">
        <f>IF(ISNA(IF((VLOOKUP($D827,Chilicookoff!$C$2:$E$37,3,0))=1,1,0)),"",VLOOKUP($D827,Chilicookoff!$C$2:$E$37,3,0))</f>
        <v/>
      </c>
      <c r="W827" s="29" t="str">
        <f>IF(ISNA(VLOOKUP($D827&amp;"",'Advisory Week'!$D$2:$E$32,2,0)),"",VLOOKUP($D827&amp;"",'Advisory Week'!$D$2:$E$32,2,0))</f>
        <v/>
      </c>
      <c r="X827" s="27"/>
      <c r="Y827" s="29" t="str">
        <f>IF(ISNA(IF((VLOOKUP($D827,'B-A-B'!$E$2:$F$70,2,0))=1,1,0)),"",VLOOKUP($D827,'B-A-B'!$E$2:$F$70,2,0))</f>
        <v/>
      </c>
      <c r="Z827" s="27"/>
      <c r="AA827" s="27"/>
      <c r="AB827" s="27" t="str">
        <f t="shared" si="0"/>
        <v/>
      </c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</row>
    <row r="828" spans="1:44" ht="15">
      <c r="A828" s="21">
        <f>Membership!$A832</f>
        <v>0</v>
      </c>
      <c r="B828" s="21">
        <f>Membership!$B832</f>
        <v>0</v>
      </c>
      <c r="C828" s="27">
        <f>Membership!$C832</f>
        <v>0</v>
      </c>
      <c r="D828" s="24">
        <f>Membership!$D832</f>
        <v>0</v>
      </c>
      <c r="E828" s="27" t="str">
        <f>IF(ISNA(VLOOKUP($D828&amp;"",'GM1'!$G$2:$H$64,2,0)),"",VLOOKUP($D828&amp;"",'GM1'!$G$2:$H$64,2,0))</f>
        <v/>
      </c>
      <c r="F828" s="24" t="str">
        <f>IF(ISNA(VLOOKUP($D828&amp;"",'GM2'!$G$2:$H$64,2,0)),"",VLOOKUP($D828&amp;"",'GM2'!$G$2:$H$64,2,0))</f>
        <v/>
      </c>
      <c r="G828" s="28" t="str">
        <f>IF(ISNA(VLOOKUP($D828&amp;"",'GM3'!$G$2:$H$20,2,0)),"",VLOOKUP($D828&amp;"",'GM3'!$G$2:$H$20,2,0))</f>
        <v/>
      </c>
      <c r="H828" s="21" t="str">
        <f>IF(ISNA(IF((VLOOKUP($D828,'SN1'!$E$2:$F$46,2,0))=1,1,0)),"",VLOOKUP($D828,'SN1'!$E$2:$F$46,2,0))</f>
        <v/>
      </c>
      <c r="I828" s="24" t="str">
        <f>IF(ISNA(IF((VLOOKUP($D828,'SN2'!$E$2:$F$51,2,0))=1,1,0)),"",VLOOKUP($D828,'SN2'!$E$2:$F$51,2,0))</f>
        <v/>
      </c>
      <c r="J828" s="24" t="str">
        <f>IF(ISNA(IF((VLOOKUP($D828,'SN3'!$E$2:$F$43,2,0))=1,2,0)),"",VLOOKUP($D828,'SN3'!$E$2:$F$43,2,0))</f>
        <v/>
      </c>
      <c r="K828" s="24" t="str">
        <f>IF(ISNA(IF((VLOOKUP($D828,'SN4'!$E$2:$F$37,2,0))=1,1,0)),"",VLOOKUP($D828,'SN4'!$E$2:$F$37,2,0))</f>
        <v/>
      </c>
      <c r="L828" s="21" t="str">
        <f>IF(ISNA(IF((VLOOKUP($D828,'GN1'!$F$2:$G$47,2,0))=1,1,0)),"",VLOOKUP($D828,'GN1'!$F$2:$G$47,2,0))</f>
        <v/>
      </c>
      <c r="M828" s="27" t="str">
        <f>IF(ISNA(IF((VLOOKUP($D828,'GN2'!$E$2:$F$37,2,0))=1,1,0)),"",VLOOKUP($D828,'GN2'!$E$2:$F$37,2,0))</f>
        <v/>
      </c>
      <c r="N828" s="27" t="str">
        <f>IF(ISNA(IF((VLOOKUP($D828,'GN3'!$E$2:$F$61,2,0))=1,1,0)),"",VLOOKUP($D828,'GN3'!$E$2:$F$61,2,0))</f>
        <v/>
      </c>
      <c r="O828" s="29" t="str">
        <f>IF(ISNA(IF((VLOOKUP($D828,'GN4'!$E$3:$F$38,2,0))=1,1,0)),"",VLOOKUP($D828,'GN4'!$E$3:$F$38,2,0))</f>
        <v/>
      </c>
      <c r="P828" s="27"/>
      <c r="Q828" s="27"/>
      <c r="R828" s="27"/>
      <c r="S828" s="27"/>
      <c r="T828" s="27"/>
      <c r="U828" s="27"/>
      <c r="V828" s="27" t="str">
        <f>IF(ISNA(IF((VLOOKUP($D828,Chilicookoff!$C$2:$E$37,3,0))=1,1,0)),"",VLOOKUP($D828,Chilicookoff!$C$2:$E$37,3,0))</f>
        <v/>
      </c>
      <c r="W828" s="29" t="str">
        <f>IF(ISNA(VLOOKUP($D828&amp;"",'Advisory Week'!$D$2:$E$32,2,0)),"",VLOOKUP($D828&amp;"",'Advisory Week'!$D$2:$E$32,2,0))</f>
        <v/>
      </c>
      <c r="X828" s="27"/>
      <c r="Y828" s="29" t="str">
        <f>IF(ISNA(IF((VLOOKUP($D828,'B-A-B'!$E$2:$F$70,2,0))=1,1,0)),"",VLOOKUP($D828,'B-A-B'!$E$2:$F$70,2,0))</f>
        <v/>
      </c>
      <c r="Z828" s="27"/>
      <c r="AA828" s="27"/>
      <c r="AB828" s="27" t="str">
        <f t="shared" si="0"/>
        <v/>
      </c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</row>
    <row r="829" spans="1:44" ht="15">
      <c r="A829" s="21">
        <f>Membership!$A833</f>
        <v>0</v>
      </c>
      <c r="B829" s="21">
        <f>Membership!$B833</f>
        <v>0</v>
      </c>
      <c r="C829" s="27">
        <f>Membership!$C833</f>
        <v>0</v>
      </c>
      <c r="D829" s="24">
        <f>Membership!$D833</f>
        <v>0</v>
      </c>
      <c r="E829" s="27" t="str">
        <f>IF(ISNA(VLOOKUP($D829&amp;"",'GM1'!$G$2:$H$64,2,0)),"",VLOOKUP($D829&amp;"",'GM1'!$G$2:$H$64,2,0))</f>
        <v/>
      </c>
      <c r="F829" s="24" t="str">
        <f>IF(ISNA(VLOOKUP($D829&amp;"",'GM2'!$G$2:$H$64,2,0)),"",VLOOKUP($D829&amp;"",'GM2'!$G$2:$H$64,2,0))</f>
        <v/>
      </c>
      <c r="G829" s="28" t="str">
        <f>IF(ISNA(VLOOKUP($D829&amp;"",'GM3'!$G$2:$H$20,2,0)),"",VLOOKUP($D829&amp;"",'GM3'!$G$2:$H$20,2,0))</f>
        <v/>
      </c>
      <c r="H829" s="21" t="str">
        <f>IF(ISNA(IF((VLOOKUP($D829,'SN1'!$E$2:$F$46,2,0))=1,1,0)),"",VLOOKUP($D829,'SN1'!$E$2:$F$46,2,0))</f>
        <v/>
      </c>
      <c r="I829" s="24" t="str">
        <f>IF(ISNA(IF((VLOOKUP($D829,'SN2'!$E$2:$F$51,2,0))=1,1,0)),"",VLOOKUP($D829,'SN2'!$E$2:$F$51,2,0))</f>
        <v/>
      </c>
      <c r="J829" s="24" t="str">
        <f>IF(ISNA(IF((VLOOKUP($D829,'SN3'!$E$2:$F$43,2,0))=1,2,0)),"",VLOOKUP($D829,'SN3'!$E$2:$F$43,2,0))</f>
        <v/>
      </c>
      <c r="K829" s="24" t="str">
        <f>IF(ISNA(IF((VLOOKUP($D829,'SN4'!$E$2:$F$37,2,0))=1,1,0)),"",VLOOKUP($D829,'SN4'!$E$2:$F$37,2,0))</f>
        <v/>
      </c>
      <c r="L829" s="21" t="str">
        <f>IF(ISNA(IF((VLOOKUP($D829,'GN1'!$F$2:$G$47,2,0))=1,1,0)),"",VLOOKUP($D829,'GN1'!$F$2:$G$47,2,0))</f>
        <v/>
      </c>
      <c r="M829" s="27" t="str">
        <f>IF(ISNA(IF((VLOOKUP($D829,'GN2'!$E$2:$F$37,2,0))=1,1,0)),"",VLOOKUP($D829,'GN2'!$E$2:$F$37,2,0))</f>
        <v/>
      </c>
      <c r="N829" s="27" t="str">
        <f>IF(ISNA(IF((VLOOKUP($D829,'GN3'!$E$2:$F$61,2,0))=1,1,0)),"",VLOOKUP($D829,'GN3'!$E$2:$F$61,2,0))</f>
        <v/>
      </c>
      <c r="O829" s="29" t="str">
        <f>IF(ISNA(IF((VLOOKUP($D829,'GN4'!$E$3:$F$38,2,0))=1,1,0)),"",VLOOKUP($D829,'GN4'!$E$3:$F$38,2,0))</f>
        <v/>
      </c>
      <c r="P829" s="27"/>
      <c r="Q829" s="27"/>
      <c r="R829" s="27"/>
      <c r="S829" s="27"/>
      <c r="T829" s="27"/>
      <c r="U829" s="27"/>
      <c r="V829" s="27" t="str">
        <f>IF(ISNA(IF((VLOOKUP($D829,Chilicookoff!$C$2:$E$37,3,0))=1,1,0)),"",VLOOKUP($D829,Chilicookoff!$C$2:$E$37,3,0))</f>
        <v/>
      </c>
      <c r="W829" s="29" t="str">
        <f>IF(ISNA(VLOOKUP($D829&amp;"",'Advisory Week'!$D$2:$E$32,2,0)),"",VLOOKUP($D829&amp;"",'Advisory Week'!$D$2:$E$32,2,0))</f>
        <v/>
      </c>
      <c r="X829" s="27"/>
      <c r="Y829" s="29" t="str">
        <f>IF(ISNA(IF((VLOOKUP($D829,'B-A-B'!$E$2:$F$70,2,0))=1,1,0)),"",VLOOKUP($D829,'B-A-B'!$E$2:$F$70,2,0))</f>
        <v/>
      </c>
      <c r="Z829" s="27"/>
      <c r="AA829" s="27"/>
      <c r="AB829" s="27" t="str">
        <f t="shared" si="0"/>
        <v/>
      </c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</row>
    <row r="830" spans="1:44" ht="15">
      <c r="A830" s="21">
        <f>Membership!$A834</f>
        <v>0</v>
      </c>
      <c r="B830" s="21">
        <f>Membership!$B834</f>
        <v>0</v>
      </c>
      <c r="C830" s="27">
        <f>Membership!$C834</f>
        <v>0</v>
      </c>
      <c r="D830" s="24">
        <f>Membership!$D834</f>
        <v>0</v>
      </c>
      <c r="E830" s="27" t="str">
        <f>IF(ISNA(VLOOKUP($D830&amp;"",'GM1'!$G$2:$H$64,2,0)),"",VLOOKUP($D830&amp;"",'GM1'!$G$2:$H$64,2,0))</f>
        <v/>
      </c>
      <c r="F830" s="24" t="str">
        <f>IF(ISNA(VLOOKUP($D830&amp;"",'GM2'!$G$2:$H$64,2,0)),"",VLOOKUP($D830&amp;"",'GM2'!$G$2:$H$64,2,0))</f>
        <v/>
      </c>
      <c r="G830" s="28" t="str">
        <f>IF(ISNA(VLOOKUP($D830&amp;"",'GM3'!$G$2:$H$20,2,0)),"",VLOOKUP($D830&amp;"",'GM3'!$G$2:$H$20,2,0))</f>
        <v/>
      </c>
      <c r="H830" s="21" t="str">
        <f>IF(ISNA(IF((VLOOKUP($D830,'SN1'!$E$2:$F$46,2,0))=1,1,0)),"",VLOOKUP($D830,'SN1'!$E$2:$F$46,2,0))</f>
        <v/>
      </c>
      <c r="I830" s="24" t="str">
        <f>IF(ISNA(IF((VLOOKUP($D830,'SN2'!$E$2:$F$51,2,0))=1,1,0)),"",VLOOKUP($D830,'SN2'!$E$2:$F$51,2,0))</f>
        <v/>
      </c>
      <c r="J830" s="24" t="str">
        <f>IF(ISNA(IF((VLOOKUP($D830,'SN3'!$E$2:$F$43,2,0))=1,2,0)),"",VLOOKUP($D830,'SN3'!$E$2:$F$43,2,0))</f>
        <v/>
      </c>
      <c r="K830" s="24" t="str">
        <f>IF(ISNA(IF((VLOOKUP($D830,'SN4'!$E$2:$F$37,2,0))=1,1,0)),"",VLOOKUP($D830,'SN4'!$E$2:$F$37,2,0))</f>
        <v/>
      </c>
      <c r="L830" s="21" t="str">
        <f>IF(ISNA(IF((VLOOKUP($D830,'GN1'!$F$2:$G$47,2,0))=1,1,0)),"",VLOOKUP($D830,'GN1'!$F$2:$G$47,2,0))</f>
        <v/>
      </c>
      <c r="M830" s="27" t="str">
        <f>IF(ISNA(IF((VLOOKUP($D830,'GN2'!$E$2:$F$37,2,0))=1,1,0)),"",VLOOKUP($D830,'GN2'!$E$2:$F$37,2,0))</f>
        <v/>
      </c>
      <c r="N830" s="27" t="str">
        <f>IF(ISNA(IF((VLOOKUP($D830,'GN3'!$E$2:$F$61,2,0))=1,1,0)),"",VLOOKUP($D830,'GN3'!$E$2:$F$61,2,0))</f>
        <v/>
      </c>
      <c r="O830" s="29" t="str">
        <f>IF(ISNA(IF((VLOOKUP($D830,'GN4'!$E$3:$F$38,2,0))=1,1,0)),"",VLOOKUP($D830,'GN4'!$E$3:$F$38,2,0))</f>
        <v/>
      </c>
      <c r="P830" s="27"/>
      <c r="Q830" s="27"/>
      <c r="R830" s="27"/>
      <c r="S830" s="27"/>
      <c r="T830" s="27"/>
      <c r="U830" s="27"/>
      <c r="V830" s="27" t="str">
        <f>IF(ISNA(IF((VLOOKUP($D830,Chilicookoff!$C$2:$E$37,3,0))=1,1,0)),"",VLOOKUP($D830,Chilicookoff!$C$2:$E$37,3,0))</f>
        <v/>
      </c>
      <c r="W830" s="29" t="str">
        <f>IF(ISNA(VLOOKUP($D830&amp;"",'Advisory Week'!$D$2:$E$32,2,0)),"",VLOOKUP($D830&amp;"",'Advisory Week'!$D$2:$E$32,2,0))</f>
        <v/>
      </c>
      <c r="X830" s="27"/>
      <c r="Y830" s="29" t="str">
        <f>IF(ISNA(IF((VLOOKUP($D830,'B-A-B'!$E$2:$F$70,2,0))=1,1,0)),"",VLOOKUP($D830,'B-A-B'!$E$2:$F$70,2,0))</f>
        <v/>
      </c>
      <c r="Z830" s="27"/>
      <c r="AA830" s="27"/>
      <c r="AB830" s="27" t="str">
        <f t="shared" si="0"/>
        <v/>
      </c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</row>
    <row r="831" spans="1:44" ht="15">
      <c r="A831" s="21">
        <f>Membership!$A835</f>
        <v>0</v>
      </c>
      <c r="B831" s="21">
        <f>Membership!$B835</f>
        <v>0</v>
      </c>
      <c r="C831" s="27">
        <f>Membership!$C835</f>
        <v>0</v>
      </c>
      <c r="D831" s="24">
        <f>Membership!$D835</f>
        <v>0</v>
      </c>
      <c r="E831" s="27" t="str">
        <f>IF(ISNA(VLOOKUP($D831&amp;"",'GM1'!$G$2:$H$64,2,0)),"",VLOOKUP($D831&amp;"",'GM1'!$G$2:$H$64,2,0))</f>
        <v/>
      </c>
      <c r="F831" s="24" t="str">
        <f>IF(ISNA(VLOOKUP($D831&amp;"",'GM2'!$G$2:$H$64,2,0)),"",VLOOKUP($D831&amp;"",'GM2'!$G$2:$H$64,2,0))</f>
        <v/>
      </c>
      <c r="G831" s="28" t="str">
        <f>IF(ISNA(VLOOKUP($D831&amp;"",'GM3'!$G$2:$H$20,2,0)),"",VLOOKUP($D831&amp;"",'GM3'!$G$2:$H$20,2,0))</f>
        <v/>
      </c>
      <c r="H831" s="21" t="str">
        <f>IF(ISNA(IF((VLOOKUP($D831,'SN1'!$E$2:$F$46,2,0))=1,1,0)),"",VLOOKUP($D831,'SN1'!$E$2:$F$46,2,0))</f>
        <v/>
      </c>
      <c r="I831" s="24" t="str">
        <f>IF(ISNA(IF((VLOOKUP($D831,'SN2'!$E$2:$F$51,2,0))=1,1,0)),"",VLOOKUP($D831,'SN2'!$E$2:$F$51,2,0))</f>
        <v/>
      </c>
      <c r="J831" s="24" t="str">
        <f>IF(ISNA(IF((VLOOKUP($D831,'SN3'!$E$2:$F$43,2,0))=1,2,0)),"",VLOOKUP($D831,'SN3'!$E$2:$F$43,2,0))</f>
        <v/>
      </c>
      <c r="K831" s="24" t="str">
        <f>IF(ISNA(IF((VLOOKUP($D831,'SN4'!$E$2:$F$37,2,0))=1,1,0)),"",VLOOKUP($D831,'SN4'!$E$2:$F$37,2,0))</f>
        <v/>
      </c>
      <c r="L831" s="21" t="str">
        <f>IF(ISNA(IF((VLOOKUP($D831,'GN1'!$F$2:$G$47,2,0))=1,1,0)),"",VLOOKUP($D831,'GN1'!$F$2:$G$47,2,0))</f>
        <v/>
      </c>
      <c r="M831" s="27" t="str">
        <f>IF(ISNA(IF((VLOOKUP($D831,'GN2'!$E$2:$F$37,2,0))=1,1,0)),"",VLOOKUP($D831,'GN2'!$E$2:$F$37,2,0))</f>
        <v/>
      </c>
      <c r="N831" s="27" t="str">
        <f>IF(ISNA(IF((VLOOKUP($D831,'GN3'!$E$2:$F$61,2,0))=1,1,0)),"",VLOOKUP($D831,'GN3'!$E$2:$F$61,2,0))</f>
        <v/>
      </c>
      <c r="O831" s="29" t="str">
        <f>IF(ISNA(IF((VLOOKUP($D831,'GN4'!$E$3:$F$38,2,0))=1,1,0)),"",VLOOKUP($D831,'GN4'!$E$3:$F$38,2,0))</f>
        <v/>
      </c>
      <c r="P831" s="27"/>
      <c r="Q831" s="27"/>
      <c r="R831" s="27"/>
      <c r="S831" s="27"/>
      <c r="T831" s="27"/>
      <c r="U831" s="27"/>
      <c r="V831" s="27" t="str">
        <f>IF(ISNA(IF((VLOOKUP($D831,Chilicookoff!$C$2:$E$37,3,0))=1,1,0)),"",VLOOKUP($D831,Chilicookoff!$C$2:$E$37,3,0))</f>
        <v/>
      </c>
      <c r="W831" s="29" t="str">
        <f>IF(ISNA(VLOOKUP($D831&amp;"",'Advisory Week'!$D$2:$E$32,2,0)),"",VLOOKUP($D831&amp;"",'Advisory Week'!$D$2:$E$32,2,0))</f>
        <v/>
      </c>
      <c r="X831" s="27"/>
      <c r="Y831" s="29" t="str">
        <f>IF(ISNA(IF((VLOOKUP($D831,'B-A-B'!$E$2:$F$70,2,0))=1,1,0)),"",VLOOKUP($D831,'B-A-B'!$E$2:$F$70,2,0))</f>
        <v/>
      </c>
      <c r="Z831" s="27"/>
      <c r="AA831" s="27"/>
      <c r="AB831" s="27" t="str">
        <f t="shared" si="0"/>
        <v/>
      </c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</row>
    <row r="832" spans="1:44" ht="15">
      <c r="A832" s="21">
        <f>Membership!$A836</f>
        <v>0</v>
      </c>
      <c r="B832" s="21">
        <f>Membership!$B836</f>
        <v>0</v>
      </c>
      <c r="C832" s="27">
        <f>Membership!$C836</f>
        <v>0</v>
      </c>
      <c r="D832" s="24">
        <f>Membership!$D836</f>
        <v>0</v>
      </c>
      <c r="E832" s="27" t="str">
        <f>IF(ISNA(VLOOKUP($D832&amp;"",'GM1'!$G$2:$H$64,2,0)),"",VLOOKUP($D832&amp;"",'GM1'!$G$2:$H$64,2,0))</f>
        <v/>
      </c>
      <c r="F832" s="24" t="str">
        <f>IF(ISNA(VLOOKUP($D832&amp;"",'GM2'!$G$2:$H$64,2,0)),"",VLOOKUP($D832&amp;"",'GM2'!$G$2:$H$64,2,0))</f>
        <v/>
      </c>
      <c r="G832" s="28" t="str">
        <f>IF(ISNA(VLOOKUP($D832&amp;"",'GM3'!$G$2:$H$20,2,0)),"",VLOOKUP($D832&amp;"",'GM3'!$G$2:$H$20,2,0))</f>
        <v/>
      </c>
      <c r="H832" s="21" t="str">
        <f>IF(ISNA(IF((VLOOKUP($D832,'SN1'!$E$2:$F$46,2,0))=1,1,0)),"",VLOOKUP($D832,'SN1'!$E$2:$F$46,2,0))</f>
        <v/>
      </c>
      <c r="I832" s="24" t="str">
        <f>IF(ISNA(IF((VLOOKUP($D832,'SN2'!$E$2:$F$51,2,0))=1,1,0)),"",VLOOKUP($D832,'SN2'!$E$2:$F$51,2,0))</f>
        <v/>
      </c>
      <c r="J832" s="24" t="str">
        <f>IF(ISNA(IF((VLOOKUP($D832,'SN3'!$E$2:$F$43,2,0))=1,2,0)),"",VLOOKUP($D832,'SN3'!$E$2:$F$43,2,0))</f>
        <v/>
      </c>
      <c r="K832" s="24" t="str">
        <f>IF(ISNA(IF((VLOOKUP($D832,'SN4'!$E$2:$F$37,2,0))=1,1,0)),"",VLOOKUP($D832,'SN4'!$E$2:$F$37,2,0))</f>
        <v/>
      </c>
      <c r="L832" s="21" t="str">
        <f>IF(ISNA(IF((VLOOKUP($D832,'GN1'!$F$2:$G$47,2,0))=1,1,0)),"",VLOOKUP($D832,'GN1'!$F$2:$G$47,2,0))</f>
        <v/>
      </c>
      <c r="M832" s="27" t="str">
        <f>IF(ISNA(IF((VLOOKUP($D832,'GN2'!$E$2:$F$37,2,0))=1,1,0)),"",VLOOKUP($D832,'GN2'!$E$2:$F$37,2,0))</f>
        <v/>
      </c>
      <c r="N832" s="27" t="str">
        <f>IF(ISNA(IF((VLOOKUP($D832,'GN3'!$E$2:$F$61,2,0))=1,1,0)),"",VLOOKUP($D832,'GN3'!$E$2:$F$61,2,0))</f>
        <v/>
      </c>
      <c r="O832" s="29" t="str">
        <f>IF(ISNA(IF((VLOOKUP($D832,'GN4'!$E$3:$F$38,2,0))=1,1,0)),"",VLOOKUP($D832,'GN4'!$E$3:$F$38,2,0))</f>
        <v/>
      </c>
      <c r="P832" s="27"/>
      <c r="Q832" s="27"/>
      <c r="R832" s="27"/>
      <c r="S832" s="27"/>
      <c r="T832" s="27"/>
      <c r="U832" s="27"/>
      <c r="V832" s="27" t="str">
        <f>IF(ISNA(IF((VLOOKUP($D832,Chilicookoff!$C$2:$E$37,3,0))=1,1,0)),"",VLOOKUP($D832,Chilicookoff!$C$2:$E$37,3,0))</f>
        <v/>
      </c>
      <c r="W832" s="29" t="str">
        <f>IF(ISNA(VLOOKUP($D832&amp;"",'Advisory Week'!$D$2:$E$32,2,0)),"",VLOOKUP($D832&amp;"",'Advisory Week'!$D$2:$E$32,2,0))</f>
        <v/>
      </c>
      <c r="X832" s="27"/>
      <c r="Y832" s="29" t="str">
        <f>IF(ISNA(IF((VLOOKUP($D832,'B-A-B'!$E$2:$F$70,2,0))=1,1,0)),"",VLOOKUP($D832,'B-A-B'!$E$2:$F$70,2,0))</f>
        <v/>
      </c>
      <c r="Z832" s="27"/>
      <c r="AA832" s="27"/>
      <c r="AB832" s="27" t="str">
        <f t="shared" si="0"/>
        <v/>
      </c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</row>
    <row r="833" spans="1:44" ht="15">
      <c r="A833" s="21">
        <f>Membership!$A837</f>
        <v>0</v>
      </c>
      <c r="B833" s="21">
        <f>Membership!$B837</f>
        <v>0</v>
      </c>
      <c r="C833" s="27">
        <f>Membership!$C837</f>
        <v>0</v>
      </c>
      <c r="D833" s="24">
        <f>Membership!$D837</f>
        <v>0</v>
      </c>
      <c r="E833" s="27" t="str">
        <f>IF(ISNA(VLOOKUP($D833&amp;"",'GM1'!$G$2:$H$64,2,0)),"",VLOOKUP($D833&amp;"",'GM1'!$G$2:$H$64,2,0))</f>
        <v/>
      </c>
      <c r="F833" s="24" t="str">
        <f>IF(ISNA(VLOOKUP($D833&amp;"",'GM2'!$G$2:$H$64,2,0)),"",VLOOKUP($D833&amp;"",'GM2'!$G$2:$H$64,2,0))</f>
        <v/>
      </c>
      <c r="G833" s="28" t="str">
        <f>IF(ISNA(VLOOKUP($D833&amp;"",'GM3'!$G$2:$H$20,2,0)),"",VLOOKUP($D833&amp;"",'GM3'!$G$2:$H$20,2,0))</f>
        <v/>
      </c>
      <c r="H833" s="21" t="str">
        <f>IF(ISNA(IF((VLOOKUP($D833,'SN1'!$E$2:$F$46,2,0))=1,1,0)),"",VLOOKUP($D833,'SN1'!$E$2:$F$46,2,0))</f>
        <v/>
      </c>
      <c r="I833" s="24" t="str">
        <f>IF(ISNA(IF((VLOOKUP($D833,'SN2'!$E$2:$F$51,2,0))=1,1,0)),"",VLOOKUP($D833,'SN2'!$E$2:$F$51,2,0))</f>
        <v/>
      </c>
      <c r="J833" s="24" t="str">
        <f>IF(ISNA(IF((VLOOKUP($D833,'SN3'!$E$2:$F$43,2,0))=1,2,0)),"",VLOOKUP($D833,'SN3'!$E$2:$F$43,2,0))</f>
        <v/>
      </c>
      <c r="K833" s="24" t="str">
        <f>IF(ISNA(IF((VLOOKUP($D833,'SN4'!$E$2:$F$37,2,0))=1,1,0)),"",VLOOKUP($D833,'SN4'!$E$2:$F$37,2,0))</f>
        <v/>
      </c>
      <c r="L833" s="21" t="str">
        <f>IF(ISNA(IF((VLOOKUP($D833,'GN1'!$F$2:$G$47,2,0))=1,1,0)),"",VLOOKUP($D833,'GN1'!$F$2:$G$47,2,0))</f>
        <v/>
      </c>
      <c r="M833" s="27" t="str">
        <f>IF(ISNA(IF((VLOOKUP($D833,'GN2'!$E$2:$F$37,2,0))=1,1,0)),"",VLOOKUP($D833,'GN2'!$E$2:$F$37,2,0))</f>
        <v/>
      </c>
      <c r="N833" s="27" t="str">
        <f>IF(ISNA(IF((VLOOKUP($D833,'GN3'!$E$2:$F$61,2,0))=1,1,0)),"",VLOOKUP($D833,'GN3'!$E$2:$F$61,2,0))</f>
        <v/>
      </c>
      <c r="O833" s="29" t="str">
        <f>IF(ISNA(IF((VLOOKUP($D833,'GN4'!$E$3:$F$38,2,0))=1,1,0)),"",VLOOKUP($D833,'GN4'!$E$3:$F$38,2,0))</f>
        <v/>
      </c>
      <c r="P833" s="27"/>
      <c r="Q833" s="27"/>
      <c r="R833" s="27"/>
      <c r="S833" s="27"/>
      <c r="T833" s="27"/>
      <c r="U833" s="27"/>
      <c r="V833" s="27" t="str">
        <f>IF(ISNA(IF((VLOOKUP($D833,Chilicookoff!$C$2:$E$37,3,0))=1,1,0)),"",VLOOKUP($D833,Chilicookoff!$C$2:$E$37,3,0))</f>
        <v/>
      </c>
      <c r="W833" s="29" t="str">
        <f>IF(ISNA(VLOOKUP($D833&amp;"",'Advisory Week'!$D$2:$E$32,2,0)),"",VLOOKUP($D833&amp;"",'Advisory Week'!$D$2:$E$32,2,0))</f>
        <v/>
      </c>
      <c r="X833" s="27"/>
      <c r="Y833" s="29" t="str">
        <f>IF(ISNA(IF((VLOOKUP($D833,'B-A-B'!$E$2:$F$70,2,0))=1,1,0)),"",VLOOKUP($D833,'B-A-B'!$E$2:$F$70,2,0))</f>
        <v/>
      </c>
      <c r="Z833" s="27"/>
      <c r="AA833" s="27"/>
      <c r="AB833" s="27" t="str">
        <f t="shared" si="0"/>
        <v/>
      </c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</row>
    <row r="834" spans="1:44" ht="15">
      <c r="A834" s="21">
        <f>Membership!$A838</f>
        <v>0</v>
      </c>
      <c r="B834" s="21">
        <f>Membership!$B838</f>
        <v>0</v>
      </c>
      <c r="C834" s="27">
        <f>Membership!$C838</f>
        <v>0</v>
      </c>
      <c r="D834" s="24">
        <f>Membership!$D838</f>
        <v>0</v>
      </c>
      <c r="E834" s="27" t="str">
        <f>IF(ISNA(VLOOKUP($D834&amp;"",'GM1'!$G$2:$H$64,2,0)),"",VLOOKUP($D834&amp;"",'GM1'!$G$2:$H$64,2,0))</f>
        <v/>
      </c>
      <c r="F834" s="24" t="str">
        <f>IF(ISNA(VLOOKUP($D834&amp;"",'GM2'!$G$2:$H$64,2,0)),"",VLOOKUP($D834&amp;"",'GM2'!$G$2:$H$64,2,0))</f>
        <v/>
      </c>
      <c r="G834" s="28" t="str">
        <f>IF(ISNA(VLOOKUP($D834&amp;"",'GM3'!$G$2:$H$20,2,0)),"",VLOOKUP($D834&amp;"",'GM3'!$G$2:$H$20,2,0))</f>
        <v/>
      </c>
      <c r="H834" s="21" t="str">
        <f>IF(ISNA(IF((VLOOKUP($D834,'SN1'!$E$2:$F$46,2,0))=1,1,0)),"",VLOOKUP($D834,'SN1'!$E$2:$F$46,2,0))</f>
        <v/>
      </c>
      <c r="I834" s="24" t="str">
        <f>IF(ISNA(IF((VLOOKUP($D834,'SN2'!$E$2:$F$51,2,0))=1,1,0)),"",VLOOKUP($D834,'SN2'!$E$2:$F$51,2,0))</f>
        <v/>
      </c>
      <c r="J834" s="24" t="str">
        <f>IF(ISNA(IF((VLOOKUP($D834,'SN3'!$E$2:$F$43,2,0))=1,2,0)),"",VLOOKUP($D834,'SN3'!$E$2:$F$43,2,0))</f>
        <v/>
      </c>
      <c r="K834" s="24" t="str">
        <f>IF(ISNA(IF((VLOOKUP($D834,'SN4'!$E$2:$F$37,2,0))=1,1,0)),"",VLOOKUP($D834,'SN4'!$E$2:$F$37,2,0))</f>
        <v/>
      </c>
      <c r="L834" s="21" t="str">
        <f>IF(ISNA(IF((VLOOKUP($D834,'GN1'!$F$2:$G$47,2,0))=1,1,0)),"",VLOOKUP($D834,'GN1'!$F$2:$G$47,2,0))</f>
        <v/>
      </c>
      <c r="M834" s="27" t="str">
        <f>IF(ISNA(IF((VLOOKUP($D834,'GN2'!$E$2:$F$37,2,0))=1,1,0)),"",VLOOKUP($D834,'GN2'!$E$2:$F$37,2,0))</f>
        <v/>
      </c>
      <c r="N834" s="27" t="str">
        <f>IF(ISNA(IF((VLOOKUP($D834,'GN3'!$E$2:$F$61,2,0))=1,1,0)),"",VLOOKUP($D834,'GN3'!$E$2:$F$61,2,0))</f>
        <v/>
      </c>
      <c r="O834" s="29" t="str">
        <f>IF(ISNA(IF((VLOOKUP($D834,'GN4'!$E$3:$F$38,2,0))=1,1,0)),"",VLOOKUP($D834,'GN4'!$E$3:$F$38,2,0))</f>
        <v/>
      </c>
      <c r="P834" s="27"/>
      <c r="Q834" s="27"/>
      <c r="R834" s="27"/>
      <c r="S834" s="27"/>
      <c r="T834" s="27"/>
      <c r="U834" s="27"/>
      <c r="V834" s="27" t="str">
        <f>IF(ISNA(IF((VLOOKUP($D834,Chilicookoff!$C$2:$E$37,3,0))=1,1,0)),"",VLOOKUP($D834,Chilicookoff!$C$2:$E$37,3,0))</f>
        <v/>
      </c>
      <c r="W834" s="29" t="str">
        <f>IF(ISNA(VLOOKUP($D834&amp;"",'Advisory Week'!$D$2:$E$32,2,0)),"",VLOOKUP($D834&amp;"",'Advisory Week'!$D$2:$E$32,2,0))</f>
        <v/>
      </c>
      <c r="X834" s="27"/>
      <c r="Y834" s="29" t="str">
        <f>IF(ISNA(IF((VLOOKUP($D834,'B-A-B'!$E$2:$F$70,2,0))=1,1,0)),"",VLOOKUP($D834,'B-A-B'!$E$2:$F$70,2,0))</f>
        <v/>
      </c>
      <c r="Z834" s="27"/>
      <c r="AA834" s="27"/>
      <c r="AB834" s="27" t="str">
        <f t="shared" si="0"/>
        <v/>
      </c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</row>
    <row r="835" spans="1:44" ht="15">
      <c r="A835" s="21">
        <f>Membership!$A839</f>
        <v>0</v>
      </c>
      <c r="B835" s="21">
        <f>Membership!$B839</f>
        <v>0</v>
      </c>
      <c r="C835" s="27">
        <f>Membership!$C839</f>
        <v>0</v>
      </c>
      <c r="D835" s="24">
        <f>Membership!$D839</f>
        <v>0</v>
      </c>
      <c r="E835" s="27" t="str">
        <f>IF(ISNA(VLOOKUP($D835&amp;"",'GM1'!$G$2:$H$64,2,0)),"",VLOOKUP($D835&amp;"",'GM1'!$G$2:$H$64,2,0))</f>
        <v/>
      </c>
      <c r="F835" s="24" t="str">
        <f>IF(ISNA(VLOOKUP($D835&amp;"",'GM2'!$G$2:$H$64,2,0)),"",VLOOKUP($D835&amp;"",'GM2'!$G$2:$H$64,2,0))</f>
        <v/>
      </c>
      <c r="G835" s="28" t="str">
        <f>IF(ISNA(VLOOKUP($D835&amp;"",'GM3'!$G$2:$H$20,2,0)),"",VLOOKUP($D835&amp;"",'GM3'!$G$2:$H$20,2,0))</f>
        <v/>
      </c>
      <c r="H835" s="21" t="str">
        <f>IF(ISNA(IF((VLOOKUP($D835,'SN1'!$E$2:$F$46,2,0))=1,1,0)),"",VLOOKUP($D835,'SN1'!$E$2:$F$46,2,0))</f>
        <v/>
      </c>
      <c r="I835" s="24" t="str">
        <f>IF(ISNA(IF((VLOOKUP($D835,'SN2'!$E$2:$F$51,2,0))=1,1,0)),"",VLOOKUP($D835,'SN2'!$E$2:$F$51,2,0))</f>
        <v/>
      </c>
      <c r="J835" s="24" t="str">
        <f>IF(ISNA(IF((VLOOKUP($D835,'SN3'!$E$2:$F$43,2,0))=1,2,0)),"",VLOOKUP($D835,'SN3'!$E$2:$F$43,2,0))</f>
        <v/>
      </c>
      <c r="K835" s="24" t="str">
        <f>IF(ISNA(IF((VLOOKUP($D835,'SN4'!$E$2:$F$37,2,0))=1,1,0)),"",VLOOKUP($D835,'SN4'!$E$2:$F$37,2,0))</f>
        <v/>
      </c>
      <c r="L835" s="21" t="str">
        <f>IF(ISNA(IF((VLOOKUP($D835,'GN1'!$F$2:$G$47,2,0))=1,1,0)),"",VLOOKUP($D835,'GN1'!$F$2:$G$47,2,0))</f>
        <v/>
      </c>
      <c r="M835" s="27" t="str">
        <f>IF(ISNA(IF((VLOOKUP($D835,'GN2'!$E$2:$F$37,2,0))=1,1,0)),"",VLOOKUP($D835,'GN2'!$E$2:$F$37,2,0))</f>
        <v/>
      </c>
      <c r="N835" s="27" t="str">
        <f>IF(ISNA(IF((VLOOKUP($D835,'GN3'!$E$2:$F$61,2,0))=1,1,0)),"",VLOOKUP($D835,'GN3'!$E$2:$F$61,2,0))</f>
        <v/>
      </c>
      <c r="O835" s="29" t="str">
        <f>IF(ISNA(IF((VLOOKUP($D835,'GN4'!$E$3:$F$38,2,0))=1,1,0)),"",VLOOKUP($D835,'GN4'!$E$3:$F$38,2,0))</f>
        <v/>
      </c>
      <c r="P835" s="27"/>
      <c r="Q835" s="27"/>
      <c r="R835" s="27"/>
      <c r="S835" s="27"/>
      <c r="T835" s="27"/>
      <c r="U835" s="27"/>
      <c r="V835" s="27" t="str">
        <f>IF(ISNA(IF((VLOOKUP($D835,Chilicookoff!$C$2:$E$37,3,0))=1,1,0)),"",VLOOKUP($D835,Chilicookoff!$C$2:$E$37,3,0))</f>
        <v/>
      </c>
      <c r="W835" s="29" t="str">
        <f>IF(ISNA(VLOOKUP($D835&amp;"",'Advisory Week'!$D$2:$E$32,2,0)),"",VLOOKUP($D835&amp;"",'Advisory Week'!$D$2:$E$32,2,0))</f>
        <v/>
      </c>
      <c r="X835" s="27"/>
      <c r="Y835" s="29" t="str">
        <f>IF(ISNA(IF((VLOOKUP($D835,'B-A-B'!$E$2:$F$70,2,0))=1,1,0)),"",VLOOKUP($D835,'B-A-B'!$E$2:$F$70,2,0))</f>
        <v/>
      </c>
      <c r="Z835" s="27"/>
      <c r="AA835" s="27"/>
      <c r="AB835" s="27" t="str">
        <f t="shared" si="0"/>
        <v/>
      </c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</row>
    <row r="836" spans="1:44" ht="15">
      <c r="A836" s="21">
        <f>Membership!$A840</f>
        <v>0</v>
      </c>
      <c r="B836" s="21">
        <f>Membership!$B840</f>
        <v>0</v>
      </c>
      <c r="C836" s="27">
        <f>Membership!$C840</f>
        <v>0</v>
      </c>
      <c r="D836" s="24">
        <f>Membership!$D840</f>
        <v>0</v>
      </c>
      <c r="E836" s="27" t="str">
        <f>IF(ISNA(VLOOKUP($D836&amp;"",'GM1'!$G$2:$H$64,2,0)),"",VLOOKUP($D836&amp;"",'GM1'!$G$2:$H$64,2,0))</f>
        <v/>
      </c>
      <c r="F836" s="24" t="str">
        <f>IF(ISNA(VLOOKUP($D836&amp;"",'GM2'!$G$2:$H$64,2,0)),"",VLOOKUP($D836&amp;"",'GM2'!$G$2:$H$64,2,0))</f>
        <v/>
      </c>
      <c r="G836" s="28" t="str">
        <f>IF(ISNA(VLOOKUP($D836&amp;"",'GM3'!$G$2:$H$20,2,0)),"",VLOOKUP($D836&amp;"",'GM3'!$G$2:$H$20,2,0))</f>
        <v/>
      </c>
      <c r="H836" s="21" t="str">
        <f>IF(ISNA(IF((VLOOKUP($D836,'SN1'!$E$2:$F$46,2,0))=1,1,0)),"",VLOOKUP($D836,'SN1'!$E$2:$F$46,2,0))</f>
        <v/>
      </c>
      <c r="I836" s="24" t="str">
        <f>IF(ISNA(IF((VLOOKUP($D836,'SN2'!$E$2:$F$51,2,0))=1,1,0)),"",VLOOKUP($D836,'SN2'!$E$2:$F$51,2,0))</f>
        <v/>
      </c>
      <c r="J836" s="24" t="str">
        <f>IF(ISNA(IF((VLOOKUP($D836,'SN3'!$E$2:$F$43,2,0))=1,2,0)),"",VLOOKUP($D836,'SN3'!$E$2:$F$43,2,0))</f>
        <v/>
      </c>
      <c r="K836" s="24" t="str">
        <f>IF(ISNA(IF((VLOOKUP($D836,'SN4'!$E$2:$F$37,2,0))=1,1,0)),"",VLOOKUP($D836,'SN4'!$E$2:$F$37,2,0))</f>
        <v/>
      </c>
      <c r="L836" s="21" t="str">
        <f>IF(ISNA(IF((VLOOKUP($D836,'GN1'!$F$2:$G$47,2,0))=1,1,0)),"",VLOOKUP($D836,'GN1'!$F$2:$G$47,2,0))</f>
        <v/>
      </c>
      <c r="M836" s="27" t="str">
        <f>IF(ISNA(IF((VLOOKUP($D836,'GN2'!$E$2:$F$37,2,0))=1,1,0)),"",VLOOKUP($D836,'GN2'!$E$2:$F$37,2,0))</f>
        <v/>
      </c>
      <c r="N836" s="27" t="str">
        <f>IF(ISNA(IF((VLOOKUP($D836,'GN3'!$E$2:$F$61,2,0))=1,1,0)),"",VLOOKUP($D836,'GN3'!$E$2:$F$61,2,0))</f>
        <v/>
      </c>
      <c r="O836" s="29" t="str">
        <f>IF(ISNA(IF((VLOOKUP($D836,'GN4'!$E$3:$F$38,2,0))=1,1,0)),"",VLOOKUP($D836,'GN4'!$E$3:$F$38,2,0))</f>
        <v/>
      </c>
      <c r="P836" s="27"/>
      <c r="Q836" s="27"/>
      <c r="R836" s="27"/>
      <c r="S836" s="27"/>
      <c r="T836" s="27"/>
      <c r="U836" s="27"/>
      <c r="V836" s="27" t="str">
        <f>IF(ISNA(IF((VLOOKUP($D836,Chilicookoff!$C$2:$E$37,3,0))=1,1,0)),"",VLOOKUP($D836,Chilicookoff!$C$2:$E$37,3,0))</f>
        <v/>
      </c>
      <c r="W836" s="29" t="str">
        <f>IF(ISNA(VLOOKUP($D836&amp;"",'Advisory Week'!$D$2:$E$32,2,0)),"",VLOOKUP($D836&amp;"",'Advisory Week'!$D$2:$E$32,2,0))</f>
        <v/>
      </c>
      <c r="X836" s="27"/>
      <c r="Y836" s="29" t="str">
        <f>IF(ISNA(IF((VLOOKUP($D836,'B-A-B'!$E$2:$F$70,2,0))=1,1,0)),"",VLOOKUP($D836,'B-A-B'!$E$2:$F$70,2,0))</f>
        <v/>
      </c>
      <c r="Z836" s="27"/>
      <c r="AA836" s="27"/>
      <c r="AB836" s="27" t="str">
        <f t="shared" si="0"/>
        <v/>
      </c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</row>
    <row r="837" spans="1:44" ht="15">
      <c r="A837" s="21">
        <f>Membership!$A841</f>
        <v>0</v>
      </c>
      <c r="B837" s="21">
        <f>Membership!$B841</f>
        <v>0</v>
      </c>
      <c r="C837" s="27">
        <f>Membership!$C841</f>
        <v>0</v>
      </c>
      <c r="D837" s="24">
        <f>Membership!$D841</f>
        <v>0</v>
      </c>
      <c r="E837" s="27" t="str">
        <f>IF(ISNA(VLOOKUP($D837&amp;"",'GM1'!$G$2:$H$64,2,0)),"",VLOOKUP($D837&amp;"",'GM1'!$G$2:$H$64,2,0))</f>
        <v/>
      </c>
      <c r="F837" s="24" t="str">
        <f>IF(ISNA(VLOOKUP($D837&amp;"",'GM2'!$G$2:$H$64,2,0)),"",VLOOKUP($D837&amp;"",'GM2'!$G$2:$H$64,2,0))</f>
        <v/>
      </c>
      <c r="G837" s="28" t="str">
        <f>IF(ISNA(VLOOKUP($D837&amp;"",'GM3'!$G$2:$H$20,2,0)),"",VLOOKUP($D837&amp;"",'GM3'!$G$2:$H$20,2,0))</f>
        <v/>
      </c>
      <c r="H837" s="21" t="str">
        <f>IF(ISNA(IF((VLOOKUP($D837,'SN1'!$E$2:$F$46,2,0))=1,1,0)),"",VLOOKUP($D837,'SN1'!$E$2:$F$46,2,0))</f>
        <v/>
      </c>
      <c r="I837" s="24" t="str">
        <f>IF(ISNA(IF((VLOOKUP($D837,'SN2'!$E$2:$F$51,2,0))=1,1,0)),"",VLOOKUP($D837,'SN2'!$E$2:$F$51,2,0))</f>
        <v/>
      </c>
      <c r="J837" s="24" t="str">
        <f>IF(ISNA(IF((VLOOKUP($D837,'SN3'!$E$2:$F$43,2,0))=1,2,0)),"",VLOOKUP($D837,'SN3'!$E$2:$F$43,2,0))</f>
        <v/>
      </c>
      <c r="K837" s="24" t="str">
        <f>IF(ISNA(IF((VLOOKUP($D837,'SN4'!$E$2:$F$37,2,0))=1,1,0)),"",VLOOKUP($D837,'SN4'!$E$2:$F$37,2,0))</f>
        <v/>
      </c>
      <c r="L837" s="21" t="str">
        <f>IF(ISNA(IF((VLOOKUP($D837,'GN1'!$F$2:$G$47,2,0))=1,1,0)),"",VLOOKUP($D837,'GN1'!$F$2:$G$47,2,0))</f>
        <v/>
      </c>
      <c r="M837" s="27" t="str">
        <f>IF(ISNA(IF((VLOOKUP($D837,'GN2'!$E$2:$F$37,2,0))=1,1,0)),"",VLOOKUP($D837,'GN2'!$E$2:$F$37,2,0))</f>
        <v/>
      </c>
      <c r="N837" s="27" t="str">
        <f>IF(ISNA(IF((VLOOKUP($D837,'GN3'!$E$2:$F$61,2,0))=1,1,0)),"",VLOOKUP($D837,'GN3'!$E$2:$F$61,2,0))</f>
        <v/>
      </c>
      <c r="O837" s="29" t="str">
        <f>IF(ISNA(IF((VLOOKUP($D837,'GN4'!$E$3:$F$38,2,0))=1,1,0)),"",VLOOKUP($D837,'GN4'!$E$3:$F$38,2,0))</f>
        <v/>
      </c>
      <c r="P837" s="27"/>
      <c r="Q837" s="27"/>
      <c r="R837" s="27"/>
      <c r="S837" s="27"/>
      <c r="T837" s="27"/>
      <c r="U837" s="27"/>
      <c r="V837" s="27" t="str">
        <f>IF(ISNA(IF((VLOOKUP($D837,Chilicookoff!$C$2:$E$37,3,0))=1,1,0)),"",VLOOKUP($D837,Chilicookoff!$C$2:$E$37,3,0))</f>
        <v/>
      </c>
      <c r="W837" s="29" t="str">
        <f>IF(ISNA(VLOOKUP($D837&amp;"",'Advisory Week'!$D$2:$E$32,2,0)),"",VLOOKUP($D837&amp;"",'Advisory Week'!$D$2:$E$32,2,0))</f>
        <v/>
      </c>
      <c r="X837" s="27"/>
      <c r="Y837" s="29" t="str">
        <f>IF(ISNA(IF((VLOOKUP($D837,'B-A-B'!$E$2:$F$70,2,0))=1,1,0)),"",VLOOKUP($D837,'B-A-B'!$E$2:$F$70,2,0))</f>
        <v/>
      </c>
      <c r="Z837" s="27"/>
      <c r="AA837" s="27"/>
      <c r="AB837" s="27" t="str">
        <f t="shared" si="0"/>
        <v/>
      </c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</row>
    <row r="838" spans="1:44" ht="15">
      <c r="A838" s="21">
        <f>Membership!$A842</f>
        <v>0</v>
      </c>
      <c r="B838" s="21">
        <f>Membership!$B842</f>
        <v>0</v>
      </c>
      <c r="C838" s="27">
        <f>Membership!$C842</f>
        <v>0</v>
      </c>
      <c r="D838" s="24">
        <f>Membership!$D842</f>
        <v>0</v>
      </c>
      <c r="E838" s="27" t="str">
        <f>IF(ISNA(VLOOKUP($D838&amp;"",'GM1'!$G$2:$H$64,2,0)),"",VLOOKUP($D838&amp;"",'GM1'!$G$2:$H$64,2,0))</f>
        <v/>
      </c>
      <c r="F838" s="24" t="str">
        <f>IF(ISNA(VLOOKUP($D838&amp;"",'GM2'!$G$2:$H$64,2,0)),"",VLOOKUP($D838&amp;"",'GM2'!$G$2:$H$64,2,0))</f>
        <v/>
      </c>
      <c r="G838" s="28" t="str">
        <f>IF(ISNA(VLOOKUP($D838&amp;"",'GM3'!$G$2:$H$20,2,0)),"",VLOOKUP($D838&amp;"",'GM3'!$G$2:$H$20,2,0))</f>
        <v/>
      </c>
      <c r="H838" s="21" t="str">
        <f>IF(ISNA(IF((VLOOKUP($D838,'SN1'!$E$2:$F$46,2,0))=1,1,0)),"",VLOOKUP($D838,'SN1'!$E$2:$F$46,2,0))</f>
        <v/>
      </c>
      <c r="I838" s="24" t="str">
        <f>IF(ISNA(IF((VLOOKUP($D838,'SN2'!$E$2:$F$51,2,0))=1,1,0)),"",VLOOKUP($D838,'SN2'!$E$2:$F$51,2,0))</f>
        <v/>
      </c>
      <c r="J838" s="24" t="str">
        <f>IF(ISNA(IF((VLOOKUP($D838,'SN3'!$E$2:$F$43,2,0))=1,2,0)),"",VLOOKUP($D838,'SN3'!$E$2:$F$43,2,0))</f>
        <v/>
      </c>
      <c r="K838" s="24" t="str">
        <f>IF(ISNA(IF((VLOOKUP($D838,'SN4'!$E$2:$F$37,2,0))=1,1,0)),"",VLOOKUP($D838,'SN4'!$E$2:$F$37,2,0))</f>
        <v/>
      </c>
      <c r="L838" s="21" t="str">
        <f>IF(ISNA(IF((VLOOKUP($D838,'GN1'!$F$2:$G$47,2,0))=1,1,0)),"",VLOOKUP($D838,'GN1'!$F$2:$G$47,2,0))</f>
        <v/>
      </c>
      <c r="M838" s="27" t="str">
        <f>IF(ISNA(IF((VLOOKUP($D838,'GN2'!$E$2:$F$37,2,0))=1,1,0)),"",VLOOKUP($D838,'GN2'!$E$2:$F$37,2,0))</f>
        <v/>
      </c>
      <c r="N838" s="27" t="str">
        <f>IF(ISNA(IF((VLOOKUP($D838,'GN3'!$E$2:$F$61,2,0))=1,1,0)),"",VLOOKUP($D838,'GN3'!$E$2:$F$61,2,0))</f>
        <v/>
      </c>
      <c r="O838" s="29" t="str">
        <f>IF(ISNA(IF((VLOOKUP($D838,'GN4'!$E$3:$F$38,2,0))=1,1,0)),"",VLOOKUP($D838,'GN4'!$E$3:$F$38,2,0))</f>
        <v/>
      </c>
      <c r="P838" s="27"/>
      <c r="Q838" s="27"/>
      <c r="R838" s="27"/>
      <c r="S838" s="27"/>
      <c r="T838" s="27"/>
      <c r="U838" s="27"/>
      <c r="V838" s="27" t="str">
        <f>IF(ISNA(IF((VLOOKUP($D838,Chilicookoff!$C$2:$E$37,3,0))=1,1,0)),"",VLOOKUP($D838,Chilicookoff!$C$2:$E$37,3,0))</f>
        <v/>
      </c>
      <c r="W838" s="29" t="str">
        <f>IF(ISNA(VLOOKUP($D838&amp;"",'Advisory Week'!$D$2:$E$32,2,0)),"",VLOOKUP($D838&amp;"",'Advisory Week'!$D$2:$E$32,2,0))</f>
        <v/>
      </c>
      <c r="X838" s="27"/>
      <c r="Y838" s="29" t="str">
        <f>IF(ISNA(IF((VLOOKUP($D838,'B-A-B'!$E$2:$F$70,2,0))=1,1,0)),"",VLOOKUP($D838,'B-A-B'!$E$2:$F$70,2,0))</f>
        <v/>
      </c>
      <c r="Z838" s="27"/>
      <c r="AA838" s="27"/>
      <c r="AB838" s="27" t="str">
        <f t="shared" si="0"/>
        <v/>
      </c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</row>
    <row r="839" spans="1:44" ht="15">
      <c r="A839" s="21">
        <f>Membership!$A843</f>
        <v>0</v>
      </c>
      <c r="B839" s="21">
        <f>Membership!$B843</f>
        <v>0</v>
      </c>
      <c r="C839" s="27">
        <f>Membership!$C843</f>
        <v>0</v>
      </c>
      <c r="D839" s="24">
        <f>Membership!$D843</f>
        <v>0</v>
      </c>
      <c r="E839" s="27" t="str">
        <f>IF(ISNA(VLOOKUP($D839&amp;"",'GM1'!$G$2:$H$64,2,0)),"",VLOOKUP($D839&amp;"",'GM1'!$G$2:$H$64,2,0))</f>
        <v/>
      </c>
      <c r="F839" s="24" t="str">
        <f>IF(ISNA(VLOOKUP($D839&amp;"",'GM2'!$G$2:$H$64,2,0)),"",VLOOKUP($D839&amp;"",'GM2'!$G$2:$H$64,2,0))</f>
        <v/>
      </c>
      <c r="G839" s="28" t="str">
        <f>IF(ISNA(VLOOKUP($D839&amp;"",'GM3'!$G$2:$H$20,2,0)),"",VLOOKUP($D839&amp;"",'GM3'!$G$2:$H$20,2,0))</f>
        <v/>
      </c>
      <c r="H839" s="21" t="str">
        <f>IF(ISNA(IF((VLOOKUP($D839,'SN1'!$E$2:$F$46,2,0))=1,1,0)),"",VLOOKUP($D839,'SN1'!$E$2:$F$46,2,0))</f>
        <v/>
      </c>
      <c r="I839" s="24" t="str">
        <f>IF(ISNA(IF((VLOOKUP($D839,'SN2'!$E$2:$F$51,2,0))=1,1,0)),"",VLOOKUP($D839,'SN2'!$E$2:$F$51,2,0))</f>
        <v/>
      </c>
      <c r="J839" s="24" t="str">
        <f>IF(ISNA(IF((VLOOKUP($D839,'SN3'!$E$2:$F$43,2,0))=1,2,0)),"",VLOOKUP($D839,'SN3'!$E$2:$F$43,2,0))</f>
        <v/>
      </c>
      <c r="K839" s="24" t="str">
        <f>IF(ISNA(IF((VLOOKUP($D839,'SN4'!$E$2:$F$37,2,0))=1,1,0)),"",VLOOKUP($D839,'SN4'!$E$2:$F$37,2,0))</f>
        <v/>
      </c>
      <c r="L839" s="21" t="str">
        <f>IF(ISNA(IF((VLOOKUP($D839,'GN1'!$F$2:$G$47,2,0))=1,1,0)),"",VLOOKUP($D839,'GN1'!$F$2:$G$47,2,0))</f>
        <v/>
      </c>
      <c r="M839" s="27" t="str">
        <f>IF(ISNA(IF((VLOOKUP($D839,'GN2'!$E$2:$F$37,2,0))=1,1,0)),"",VLOOKUP($D839,'GN2'!$E$2:$F$37,2,0))</f>
        <v/>
      </c>
      <c r="N839" s="27" t="str">
        <f>IF(ISNA(IF((VLOOKUP($D839,'GN3'!$E$2:$F$61,2,0))=1,1,0)),"",VLOOKUP($D839,'GN3'!$E$2:$F$61,2,0))</f>
        <v/>
      </c>
      <c r="O839" s="29" t="str">
        <f>IF(ISNA(IF((VLOOKUP($D839,'GN4'!$E$3:$F$38,2,0))=1,1,0)),"",VLOOKUP($D839,'GN4'!$E$3:$F$38,2,0))</f>
        <v/>
      </c>
      <c r="P839" s="27"/>
      <c r="Q839" s="27"/>
      <c r="R839" s="27"/>
      <c r="S839" s="27"/>
      <c r="T839" s="27"/>
      <c r="U839" s="27"/>
      <c r="V839" s="27" t="str">
        <f>IF(ISNA(IF((VLOOKUP($D839,Chilicookoff!$C$2:$E$37,3,0))=1,1,0)),"",VLOOKUP($D839,Chilicookoff!$C$2:$E$37,3,0))</f>
        <v/>
      </c>
      <c r="W839" s="29" t="str">
        <f>IF(ISNA(VLOOKUP($D839&amp;"",'Advisory Week'!$D$2:$E$32,2,0)),"",VLOOKUP($D839&amp;"",'Advisory Week'!$D$2:$E$32,2,0))</f>
        <v/>
      </c>
      <c r="X839" s="27"/>
      <c r="Y839" s="29" t="str">
        <f>IF(ISNA(IF((VLOOKUP($D839,'B-A-B'!$E$2:$F$70,2,0))=1,1,0)),"",VLOOKUP($D839,'B-A-B'!$E$2:$F$70,2,0))</f>
        <v/>
      </c>
      <c r="Z839" s="27"/>
      <c r="AA839" s="27"/>
      <c r="AB839" s="27" t="str">
        <f t="shared" si="0"/>
        <v/>
      </c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</row>
    <row r="840" spans="1:44" ht="15">
      <c r="A840" s="21">
        <f>Membership!$A844</f>
        <v>0</v>
      </c>
      <c r="B840" s="21">
        <f>Membership!$B844</f>
        <v>0</v>
      </c>
      <c r="C840" s="27">
        <f>Membership!$C844</f>
        <v>0</v>
      </c>
      <c r="D840" s="24">
        <f>Membership!$D844</f>
        <v>0</v>
      </c>
      <c r="E840" s="27" t="str">
        <f>IF(ISNA(VLOOKUP($D840&amp;"",'GM1'!$G$2:$H$64,2,0)),"",VLOOKUP($D840&amp;"",'GM1'!$G$2:$H$64,2,0))</f>
        <v/>
      </c>
      <c r="F840" s="24" t="str">
        <f>IF(ISNA(VLOOKUP($D840&amp;"",'GM2'!$G$2:$H$64,2,0)),"",VLOOKUP($D840&amp;"",'GM2'!$G$2:$H$64,2,0))</f>
        <v/>
      </c>
      <c r="G840" s="28" t="str">
        <f>IF(ISNA(VLOOKUP($D840&amp;"",'GM3'!$G$2:$H$20,2,0)),"",VLOOKUP($D840&amp;"",'GM3'!$G$2:$H$20,2,0))</f>
        <v/>
      </c>
      <c r="H840" s="21" t="str">
        <f>IF(ISNA(IF((VLOOKUP($D840,'SN1'!$E$2:$F$46,2,0))=1,1,0)),"",VLOOKUP($D840,'SN1'!$E$2:$F$46,2,0))</f>
        <v/>
      </c>
      <c r="I840" s="24" t="str">
        <f>IF(ISNA(IF((VLOOKUP($D840,'SN2'!$E$2:$F$51,2,0))=1,1,0)),"",VLOOKUP($D840,'SN2'!$E$2:$F$51,2,0))</f>
        <v/>
      </c>
      <c r="J840" s="24" t="str">
        <f>IF(ISNA(IF((VLOOKUP($D840,'SN3'!$E$2:$F$43,2,0))=1,2,0)),"",VLOOKUP($D840,'SN3'!$E$2:$F$43,2,0))</f>
        <v/>
      </c>
      <c r="K840" s="24" t="str">
        <f>IF(ISNA(IF((VLOOKUP($D840,'SN4'!$E$2:$F$37,2,0))=1,1,0)),"",VLOOKUP($D840,'SN4'!$E$2:$F$37,2,0))</f>
        <v/>
      </c>
      <c r="L840" s="21" t="str">
        <f>IF(ISNA(IF((VLOOKUP($D840,'GN1'!$F$2:$G$47,2,0))=1,1,0)),"",VLOOKUP($D840,'GN1'!$F$2:$G$47,2,0))</f>
        <v/>
      </c>
      <c r="M840" s="27" t="str">
        <f>IF(ISNA(IF((VLOOKUP($D840,'GN2'!$E$2:$F$37,2,0))=1,1,0)),"",VLOOKUP($D840,'GN2'!$E$2:$F$37,2,0))</f>
        <v/>
      </c>
      <c r="N840" s="27" t="str">
        <f>IF(ISNA(IF((VLOOKUP($D840,'GN3'!$E$2:$F$61,2,0))=1,1,0)),"",VLOOKUP($D840,'GN3'!$E$2:$F$61,2,0))</f>
        <v/>
      </c>
      <c r="O840" s="29" t="str">
        <f>IF(ISNA(IF((VLOOKUP($D840,'GN4'!$E$3:$F$38,2,0))=1,1,0)),"",VLOOKUP($D840,'GN4'!$E$3:$F$38,2,0))</f>
        <v/>
      </c>
      <c r="P840" s="27"/>
      <c r="Q840" s="27"/>
      <c r="R840" s="27"/>
      <c r="S840" s="27"/>
      <c r="T840" s="27"/>
      <c r="U840" s="27"/>
      <c r="V840" s="27" t="str">
        <f>IF(ISNA(IF((VLOOKUP($D840,Chilicookoff!$C$2:$E$37,3,0))=1,1,0)),"",VLOOKUP($D840,Chilicookoff!$C$2:$E$37,3,0))</f>
        <v/>
      </c>
      <c r="W840" s="29" t="str">
        <f>IF(ISNA(VLOOKUP($D840&amp;"",'Advisory Week'!$D$2:$E$32,2,0)),"",VLOOKUP($D840&amp;"",'Advisory Week'!$D$2:$E$32,2,0))</f>
        <v/>
      </c>
      <c r="X840" s="27"/>
      <c r="Y840" s="29" t="str">
        <f>IF(ISNA(IF((VLOOKUP($D840,'B-A-B'!$E$2:$F$70,2,0))=1,1,0)),"",VLOOKUP($D840,'B-A-B'!$E$2:$F$70,2,0))</f>
        <v/>
      </c>
      <c r="Z840" s="27"/>
      <c r="AA840" s="27"/>
      <c r="AB840" s="27" t="str">
        <f t="shared" si="0"/>
        <v/>
      </c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</row>
    <row r="841" spans="1:44" ht="15">
      <c r="A841" s="21">
        <f>Membership!$A845</f>
        <v>0</v>
      </c>
      <c r="B841" s="21">
        <f>Membership!$B845</f>
        <v>0</v>
      </c>
      <c r="C841" s="27">
        <f>Membership!$C845</f>
        <v>0</v>
      </c>
      <c r="D841" s="24">
        <f>Membership!$D845</f>
        <v>0</v>
      </c>
      <c r="E841" s="27" t="str">
        <f>IF(ISNA(VLOOKUP($D841&amp;"",'GM1'!$G$2:$H$64,2,0)),"",VLOOKUP($D841&amp;"",'GM1'!$G$2:$H$64,2,0))</f>
        <v/>
      </c>
      <c r="F841" s="24" t="str">
        <f>IF(ISNA(VLOOKUP($D841&amp;"",'GM2'!$G$2:$H$64,2,0)),"",VLOOKUP($D841&amp;"",'GM2'!$G$2:$H$64,2,0))</f>
        <v/>
      </c>
      <c r="G841" s="28" t="str">
        <f>IF(ISNA(VLOOKUP($D841&amp;"",'GM3'!$G$2:$H$20,2,0)),"",VLOOKUP($D841&amp;"",'GM3'!$G$2:$H$20,2,0))</f>
        <v/>
      </c>
      <c r="H841" s="21" t="str">
        <f>IF(ISNA(IF((VLOOKUP($D841,'SN1'!$E$2:$F$46,2,0))=1,1,0)),"",VLOOKUP($D841,'SN1'!$E$2:$F$46,2,0))</f>
        <v/>
      </c>
      <c r="I841" s="24" t="str">
        <f>IF(ISNA(IF((VLOOKUP($D841,'SN2'!$E$2:$F$51,2,0))=1,1,0)),"",VLOOKUP($D841,'SN2'!$E$2:$F$51,2,0))</f>
        <v/>
      </c>
      <c r="J841" s="24" t="str">
        <f>IF(ISNA(IF((VLOOKUP($D841,'SN3'!$E$2:$F$43,2,0))=1,2,0)),"",VLOOKUP($D841,'SN3'!$E$2:$F$43,2,0))</f>
        <v/>
      </c>
      <c r="K841" s="24" t="str">
        <f>IF(ISNA(IF((VLOOKUP($D841,'SN4'!$E$2:$F$37,2,0))=1,1,0)),"",VLOOKUP($D841,'SN4'!$E$2:$F$37,2,0))</f>
        <v/>
      </c>
      <c r="L841" s="21" t="str">
        <f>IF(ISNA(IF((VLOOKUP($D841,'GN1'!$F$2:$G$47,2,0))=1,1,0)),"",VLOOKUP($D841,'GN1'!$F$2:$G$47,2,0))</f>
        <v/>
      </c>
      <c r="M841" s="27" t="str">
        <f>IF(ISNA(IF((VLOOKUP($D841,'GN2'!$E$2:$F$37,2,0))=1,1,0)),"",VLOOKUP($D841,'GN2'!$E$2:$F$37,2,0))</f>
        <v/>
      </c>
      <c r="N841" s="27" t="str">
        <f>IF(ISNA(IF((VLOOKUP($D841,'GN3'!$E$2:$F$61,2,0))=1,1,0)),"",VLOOKUP($D841,'GN3'!$E$2:$F$61,2,0))</f>
        <v/>
      </c>
      <c r="O841" s="29" t="str">
        <f>IF(ISNA(IF((VLOOKUP($D841,'GN4'!$E$3:$F$38,2,0))=1,1,0)),"",VLOOKUP($D841,'GN4'!$E$3:$F$38,2,0))</f>
        <v/>
      </c>
      <c r="P841" s="27"/>
      <c r="Q841" s="27"/>
      <c r="R841" s="27"/>
      <c r="S841" s="27"/>
      <c r="T841" s="27"/>
      <c r="U841" s="27"/>
      <c r="V841" s="27" t="str">
        <f>IF(ISNA(IF((VLOOKUP($D841,Chilicookoff!$C$2:$E$37,3,0))=1,1,0)),"",VLOOKUP($D841,Chilicookoff!$C$2:$E$37,3,0))</f>
        <v/>
      </c>
      <c r="W841" s="29" t="str">
        <f>IF(ISNA(VLOOKUP($D841&amp;"",'Advisory Week'!$D$2:$E$32,2,0)),"",VLOOKUP($D841&amp;"",'Advisory Week'!$D$2:$E$32,2,0))</f>
        <v/>
      </c>
      <c r="X841" s="27"/>
      <c r="Y841" s="29" t="str">
        <f>IF(ISNA(IF((VLOOKUP($D841,'B-A-B'!$E$2:$F$70,2,0))=1,1,0)),"",VLOOKUP($D841,'B-A-B'!$E$2:$F$70,2,0))</f>
        <v/>
      </c>
      <c r="Z841" s="27"/>
      <c r="AA841" s="27"/>
      <c r="AB841" s="27" t="str">
        <f t="shared" si="0"/>
        <v/>
      </c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</row>
    <row r="842" spans="1:44" ht="15">
      <c r="A842" s="21">
        <f>Membership!$A846</f>
        <v>0</v>
      </c>
      <c r="B842" s="21">
        <f>Membership!$B846</f>
        <v>0</v>
      </c>
      <c r="C842" s="27">
        <f>Membership!$C846</f>
        <v>0</v>
      </c>
      <c r="D842" s="24">
        <f>Membership!$D846</f>
        <v>0</v>
      </c>
      <c r="E842" s="27" t="str">
        <f>IF(ISNA(VLOOKUP($D842&amp;"",'GM1'!$G$2:$H$64,2,0)),"",VLOOKUP($D842&amp;"",'GM1'!$G$2:$H$64,2,0))</f>
        <v/>
      </c>
      <c r="F842" s="24" t="str">
        <f>IF(ISNA(VLOOKUP($D842&amp;"",'GM2'!$G$2:$H$64,2,0)),"",VLOOKUP($D842&amp;"",'GM2'!$G$2:$H$64,2,0))</f>
        <v/>
      </c>
      <c r="G842" s="28" t="str">
        <f>IF(ISNA(VLOOKUP($D842&amp;"",'GM3'!$G$2:$H$20,2,0)),"",VLOOKUP($D842&amp;"",'GM3'!$G$2:$H$20,2,0))</f>
        <v/>
      </c>
      <c r="H842" s="21" t="str">
        <f>IF(ISNA(IF((VLOOKUP($D842,'SN1'!$E$2:$F$46,2,0))=1,1,0)),"",VLOOKUP($D842,'SN1'!$E$2:$F$46,2,0))</f>
        <v/>
      </c>
      <c r="I842" s="24" t="str">
        <f>IF(ISNA(IF((VLOOKUP($D842,'SN2'!$E$2:$F$51,2,0))=1,1,0)),"",VLOOKUP($D842,'SN2'!$E$2:$F$51,2,0))</f>
        <v/>
      </c>
      <c r="J842" s="24" t="str">
        <f>IF(ISNA(IF((VLOOKUP($D842,'SN3'!$E$2:$F$43,2,0))=1,2,0)),"",VLOOKUP($D842,'SN3'!$E$2:$F$43,2,0))</f>
        <v/>
      </c>
      <c r="K842" s="24" t="str">
        <f>IF(ISNA(IF((VLOOKUP($D842,'SN4'!$E$2:$F$37,2,0))=1,1,0)),"",VLOOKUP($D842,'SN4'!$E$2:$F$37,2,0))</f>
        <v/>
      </c>
      <c r="L842" s="21" t="str">
        <f>IF(ISNA(IF((VLOOKUP($D842,'GN1'!$F$2:$G$47,2,0))=1,1,0)),"",VLOOKUP($D842,'GN1'!$F$2:$G$47,2,0))</f>
        <v/>
      </c>
      <c r="M842" s="27" t="str">
        <f>IF(ISNA(IF((VLOOKUP($D842,'GN2'!$E$2:$F$37,2,0))=1,1,0)),"",VLOOKUP($D842,'GN2'!$E$2:$F$37,2,0))</f>
        <v/>
      </c>
      <c r="N842" s="27" t="str">
        <f>IF(ISNA(IF((VLOOKUP($D842,'GN3'!$E$2:$F$61,2,0))=1,1,0)),"",VLOOKUP($D842,'GN3'!$E$2:$F$61,2,0))</f>
        <v/>
      </c>
      <c r="O842" s="29" t="str">
        <f>IF(ISNA(IF((VLOOKUP($D842,'GN4'!$E$3:$F$38,2,0))=1,1,0)),"",VLOOKUP($D842,'GN4'!$E$3:$F$38,2,0))</f>
        <v/>
      </c>
      <c r="P842" s="27"/>
      <c r="Q842" s="27"/>
      <c r="R842" s="27"/>
      <c r="S842" s="27"/>
      <c r="T842" s="27"/>
      <c r="U842" s="27"/>
      <c r="V842" s="27" t="str">
        <f>IF(ISNA(IF((VLOOKUP($D842,Chilicookoff!$C$2:$E$37,3,0))=1,1,0)),"",VLOOKUP($D842,Chilicookoff!$C$2:$E$37,3,0))</f>
        <v/>
      </c>
      <c r="W842" s="29" t="str">
        <f>IF(ISNA(VLOOKUP($D842&amp;"",'Advisory Week'!$D$2:$E$32,2,0)),"",VLOOKUP($D842&amp;"",'Advisory Week'!$D$2:$E$32,2,0))</f>
        <v/>
      </c>
      <c r="X842" s="27"/>
      <c r="Y842" s="29" t="str">
        <f>IF(ISNA(IF((VLOOKUP($D842,'B-A-B'!$E$2:$F$70,2,0))=1,1,0)),"",VLOOKUP($D842,'B-A-B'!$E$2:$F$70,2,0))</f>
        <v/>
      </c>
      <c r="Z842" s="27"/>
      <c r="AA842" s="27"/>
      <c r="AB842" s="27" t="str">
        <f t="shared" si="0"/>
        <v/>
      </c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</row>
    <row r="843" spans="1:44" ht="15">
      <c r="A843" s="21">
        <f>Membership!$A847</f>
        <v>0</v>
      </c>
      <c r="B843" s="21">
        <f>Membership!$B847</f>
        <v>0</v>
      </c>
      <c r="C843" s="27">
        <f>Membership!$C847</f>
        <v>0</v>
      </c>
      <c r="D843" s="24">
        <f>Membership!$D847</f>
        <v>0</v>
      </c>
      <c r="E843" s="27" t="str">
        <f>IF(ISNA(VLOOKUP($D843&amp;"",'GM1'!$G$2:$H$64,2,0)),"",VLOOKUP($D843&amp;"",'GM1'!$G$2:$H$64,2,0))</f>
        <v/>
      </c>
      <c r="F843" s="24" t="str">
        <f>IF(ISNA(VLOOKUP($D843&amp;"",'GM2'!$G$2:$H$64,2,0)),"",VLOOKUP($D843&amp;"",'GM2'!$G$2:$H$64,2,0))</f>
        <v/>
      </c>
      <c r="G843" s="28" t="str">
        <f>IF(ISNA(VLOOKUP($D843&amp;"",'GM3'!$G$2:$H$20,2,0)),"",VLOOKUP($D843&amp;"",'GM3'!$G$2:$H$20,2,0))</f>
        <v/>
      </c>
      <c r="H843" s="21" t="str">
        <f>IF(ISNA(IF((VLOOKUP($D843,'SN1'!$E$2:$F$46,2,0))=1,1,0)),"",VLOOKUP($D843,'SN1'!$E$2:$F$46,2,0))</f>
        <v/>
      </c>
      <c r="I843" s="24" t="str">
        <f>IF(ISNA(IF((VLOOKUP($D843,'SN2'!$E$2:$F$51,2,0))=1,1,0)),"",VLOOKUP($D843,'SN2'!$E$2:$F$51,2,0))</f>
        <v/>
      </c>
      <c r="J843" s="24" t="str">
        <f>IF(ISNA(IF((VLOOKUP($D843,'SN3'!$E$2:$F$43,2,0))=1,2,0)),"",VLOOKUP($D843,'SN3'!$E$2:$F$43,2,0))</f>
        <v/>
      </c>
      <c r="K843" s="24" t="str">
        <f>IF(ISNA(IF((VLOOKUP($D843,'SN4'!$E$2:$F$37,2,0))=1,1,0)),"",VLOOKUP($D843,'SN4'!$E$2:$F$37,2,0))</f>
        <v/>
      </c>
      <c r="L843" s="21" t="str">
        <f>IF(ISNA(IF((VLOOKUP($D843,'GN1'!$F$2:$G$47,2,0))=1,1,0)),"",VLOOKUP($D843,'GN1'!$F$2:$G$47,2,0))</f>
        <v/>
      </c>
      <c r="M843" s="27" t="str">
        <f>IF(ISNA(IF((VLOOKUP($D843,'GN2'!$E$2:$F$37,2,0))=1,1,0)),"",VLOOKUP($D843,'GN2'!$E$2:$F$37,2,0))</f>
        <v/>
      </c>
      <c r="N843" s="27" t="str">
        <f>IF(ISNA(IF((VLOOKUP($D843,'GN3'!$E$2:$F$61,2,0))=1,1,0)),"",VLOOKUP($D843,'GN3'!$E$2:$F$61,2,0))</f>
        <v/>
      </c>
      <c r="O843" s="29" t="str">
        <f>IF(ISNA(IF((VLOOKUP($D843,'GN4'!$E$3:$F$38,2,0))=1,1,0)),"",VLOOKUP($D843,'GN4'!$E$3:$F$38,2,0))</f>
        <v/>
      </c>
      <c r="P843" s="27"/>
      <c r="Q843" s="27"/>
      <c r="R843" s="27"/>
      <c r="S843" s="27"/>
      <c r="T843" s="27"/>
      <c r="U843" s="27"/>
      <c r="V843" s="27" t="str">
        <f>IF(ISNA(IF((VLOOKUP($D843,Chilicookoff!$C$2:$E$37,3,0))=1,1,0)),"",VLOOKUP($D843,Chilicookoff!$C$2:$E$37,3,0))</f>
        <v/>
      </c>
      <c r="W843" s="29" t="str">
        <f>IF(ISNA(VLOOKUP($D843&amp;"",'Advisory Week'!$D$2:$E$32,2,0)),"",VLOOKUP($D843&amp;"",'Advisory Week'!$D$2:$E$32,2,0))</f>
        <v/>
      </c>
      <c r="X843" s="27"/>
      <c r="Y843" s="29" t="str">
        <f>IF(ISNA(IF((VLOOKUP($D843,'B-A-B'!$E$2:$F$70,2,0))=1,1,0)),"",VLOOKUP($D843,'B-A-B'!$E$2:$F$70,2,0))</f>
        <v/>
      </c>
      <c r="Z843" s="27"/>
      <c r="AA843" s="27"/>
      <c r="AB843" s="27" t="str">
        <f t="shared" si="0"/>
        <v/>
      </c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</row>
    <row r="844" spans="1:44" ht="15">
      <c r="A844" s="21">
        <f>Membership!$A848</f>
        <v>0</v>
      </c>
      <c r="B844" s="21">
        <f>Membership!$B848</f>
        <v>0</v>
      </c>
      <c r="C844" s="27">
        <f>Membership!$C848</f>
        <v>0</v>
      </c>
      <c r="D844" s="24">
        <f>Membership!$D848</f>
        <v>0</v>
      </c>
      <c r="E844" s="27" t="str">
        <f>IF(ISNA(VLOOKUP($D844&amp;"",'GM1'!$G$2:$H$64,2,0)),"",VLOOKUP($D844&amp;"",'GM1'!$G$2:$H$64,2,0))</f>
        <v/>
      </c>
      <c r="F844" s="24" t="str">
        <f>IF(ISNA(VLOOKUP($D844&amp;"",'GM2'!$G$2:$H$64,2,0)),"",VLOOKUP($D844&amp;"",'GM2'!$G$2:$H$64,2,0))</f>
        <v/>
      </c>
      <c r="G844" s="28" t="str">
        <f>IF(ISNA(VLOOKUP($D844&amp;"",'GM3'!$G$2:$H$20,2,0)),"",VLOOKUP($D844&amp;"",'GM3'!$G$2:$H$20,2,0))</f>
        <v/>
      </c>
      <c r="H844" s="21" t="str">
        <f>IF(ISNA(IF((VLOOKUP($D844,'SN1'!$E$2:$F$46,2,0))=1,1,0)),"",VLOOKUP($D844,'SN1'!$E$2:$F$46,2,0))</f>
        <v/>
      </c>
      <c r="I844" s="24" t="str">
        <f>IF(ISNA(IF((VLOOKUP($D844,'SN2'!$E$2:$F$51,2,0))=1,1,0)),"",VLOOKUP($D844,'SN2'!$E$2:$F$51,2,0))</f>
        <v/>
      </c>
      <c r="J844" s="24" t="str">
        <f>IF(ISNA(IF((VLOOKUP($D844,'SN3'!$E$2:$F$43,2,0))=1,2,0)),"",VLOOKUP($D844,'SN3'!$E$2:$F$43,2,0))</f>
        <v/>
      </c>
      <c r="K844" s="24" t="str">
        <f>IF(ISNA(IF((VLOOKUP($D844,'SN4'!$E$2:$F$37,2,0))=1,1,0)),"",VLOOKUP($D844,'SN4'!$E$2:$F$37,2,0))</f>
        <v/>
      </c>
      <c r="L844" s="21" t="str">
        <f>IF(ISNA(IF((VLOOKUP($D844,'GN1'!$F$2:$G$47,2,0))=1,1,0)),"",VLOOKUP($D844,'GN1'!$F$2:$G$47,2,0))</f>
        <v/>
      </c>
      <c r="M844" s="27" t="str">
        <f>IF(ISNA(IF((VLOOKUP($D844,'GN2'!$E$2:$F$37,2,0))=1,1,0)),"",VLOOKUP($D844,'GN2'!$E$2:$F$37,2,0))</f>
        <v/>
      </c>
      <c r="N844" s="27" t="str">
        <f>IF(ISNA(IF((VLOOKUP($D844,'GN3'!$E$2:$F$61,2,0))=1,1,0)),"",VLOOKUP($D844,'GN3'!$E$2:$F$61,2,0))</f>
        <v/>
      </c>
      <c r="O844" s="29" t="str">
        <f>IF(ISNA(IF((VLOOKUP($D844,'GN4'!$E$3:$F$38,2,0))=1,1,0)),"",VLOOKUP($D844,'GN4'!$E$3:$F$38,2,0))</f>
        <v/>
      </c>
      <c r="P844" s="27"/>
      <c r="Q844" s="27"/>
      <c r="R844" s="27"/>
      <c r="S844" s="27"/>
      <c r="T844" s="27"/>
      <c r="U844" s="27"/>
      <c r="V844" s="27" t="str">
        <f>IF(ISNA(IF((VLOOKUP($D844,Chilicookoff!$C$2:$E$37,3,0))=1,1,0)),"",VLOOKUP($D844,Chilicookoff!$C$2:$E$37,3,0))</f>
        <v/>
      </c>
      <c r="W844" s="29" t="str">
        <f>IF(ISNA(VLOOKUP($D844&amp;"",'Advisory Week'!$D$2:$E$32,2,0)),"",VLOOKUP($D844&amp;"",'Advisory Week'!$D$2:$E$32,2,0))</f>
        <v/>
      </c>
      <c r="X844" s="27"/>
      <c r="Y844" s="29" t="str">
        <f>IF(ISNA(IF((VLOOKUP($D844,'B-A-B'!$E$2:$F$70,2,0))=1,1,0)),"",VLOOKUP($D844,'B-A-B'!$E$2:$F$70,2,0))</f>
        <v/>
      </c>
      <c r="Z844" s="27"/>
      <c r="AA844" s="27"/>
      <c r="AB844" s="27" t="str">
        <f t="shared" si="0"/>
        <v/>
      </c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</row>
    <row r="845" spans="1:44" ht="15">
      <c r="A845" s="21">
        <f>Membership!$A849</f>
        <v>0</v>
      </c>
      <c r="B845" s="21">
        <f>Membership!$B849</f>
        <v>0</v>
      </c>
      <c r="C845" s="27">
        <f>Membership!$C849</f>
        <v>0</v>
      </c>
      <c r="D845" s="24">
        <f>Membership!$D849</f>
        <v>0</v>
      </c>
      <c r="E845" s="27" t="str">
        <f>IF(ISNA(VLOOKUP($D845&amp;"",'GM1'!$G$2:$H$64,2,0)),"",VLOOKUP($D845&amp;"",'GM1'!$G$2:$H$64,2,0))</f>
        <v/>
      </c>
      <c r="F845" s="24" t="str">
        <f>IF(ISNA(VLOOKUP($D845&amp;"",'GM2'!$G$2:$H$64,2,0)),"",VLOOKUP($D845&amp;"",'GM2'!$G$2:$H$64,2,0))</f>
        <v/>
      </c>
      <c r="G845" s="28" t="str">
        <f>IF(ISNA(VLOOKUP($D845&amp;"",'GM3'!$G$2:$H$20,2,0)),"",VLOOKUP($D845&amp;"",'GM3'!$G$2:$H$20,2,0))</f>
        <v/>
      </c>
      <c r="H845" s="21" t="str">
        <f>IF(ISNA(IF((VLOOKUP($D845,'SN1'!$E$2:$F$46,2,0))=1,1,0)),"",VLOOKUP($D845,'SN1'!$E$2:$F$46,2,0))</f>
        <v/>
      </c>
      <c r="I845" s="24" t="str">
        <f>IF(ISNA(IF((VLOOKUP($D845,'SN2'!$E$2:$F$51,2,0))=1,1,0)),"",VLOOKUP($D845,'SN2'!$E$2:$F$51,2,0))</f>
        <v/>
      </c>
      <c r="J845" s="24" t="str">
        <f>IF(ISNA(IF((VLOOKUP($D845,'SN3'!$E$2:$F$43,2,0))=1,2,0)),"",VLOOKUP($D845,'SN3'!$E$2:$F$43,2,0))</f>
        <v/>
      </c>
      <c r="K845" s="24" t="str">
        <f>IF(ISNA(IF((VLOOKUP($D845,'SN4'!$E$2:$F$37,2,0))=1,1,0)),"",VLOOKUP($D845,'SN4'!$E$2:$F$37,2,0))</f>
        <v/>
      </c>
      <c r="L845" s="21" t="str">
        <f>IF(ISNA(IF((VLOOKUP($D845,'GN1'!$F$2:$G$47,2,0))=1,1,0)),"",VLOOKUP($D845,'GN1'!$F$2:$G$47,2,0))</f>
        <v/>
      </c>
      <c r="M845" s="27" t="str">
        <f>IF(ISNA(IF((VLOOKUP($D845,'GN2'!$E$2:$F$37,2,0))=1,1,0)),"",VLOOKUP($D845,'GN2'!$E$2:$F$37,2,0))</f>
        <v/>
      </c>
      <c r="N845" s="27" t="str">
        <f>IF(ISNA(IF((VLOOKUP($D845,'GN3'!$E$2:$F$61,2,0))=1,1,0)),"",VLOOKUP($D845,'GN3'!$E$2:$F$61,2,0))</f>
        <v/>
      </c>
      <c r="O845" s="29" t="str">
        <f>IF(ISNA(IF((VLOOKUP($D845,'GN4'!$E$3:$F$38,2,0))=1,1,0)),"",VLOOKUP($D845,'GN4'!$E$3:$F$38,2,0))</f>
        <v/>
      </c>
      <c r="P845" s="27"/>
      <c r="Q845" s="27"/>
      <c r="R845" s="27"/>
      <c r="S845" s="27"/>
      <c r="T845" s="27"/>
      <c r="U845" s="27"/>
      <c r="V845" s="27" t="str">
        <f>IF(ISNA(IF((VLOOKUP($D845,Chilicookoff!$C$2:$E$37,3,0))=1,1,0)),"",VLOOKUP($D845,Chilicookoff!$C$2:$E$37,3,0))</f>
        <v/>
      </c>
      <c r="W845" s="29" t="str">
        <f>IF(ISNA(VLOOKUP($D845&amp;"",'Advisory Week'!$D$2:$E$32,2,0)),"",VLOOKUP($D845&amp;"",'Advisory Week'!$D$2:$E$32,2,0))</f>
        <v/>
      </c>
      <c r="X845" s="27"/>
      <c r="Y845" s="29" t="str">
        <f>IF(ISNA(IF((VLOOKUP($D845,'B-A-B'!$E$2:$F$70,2,0))=1,1,0)),"",VLOOKUP($D845,'B-A-B'!$E$2:$F$70,2,0))</f>
        <v/>
      </c>
      <c r="Z845" s="27"/>
      <c r="AA845" s="27"/>
      <c r="AB845" s="27" t="str">
        <f t="shared" si="0"/>
        <v/>
      </c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</row>
    <row r="846" spans="1:44" ht="15">
      <c r="A846" s="21">
        <f>Membership!$A850</f>
        <v>0</v>
      </c>
      <c r="B846" s="21">
        <f>Membership!$B850</f>
        <v>0</v>
      </c>
      <c r="C846" s="27">
        <f>Membership!$C850</f>
        <v>0</v>
      </c>
      <c r="D846" s="24">
        <f>Membership!$D850</f>
        <v>0</v>
      </c>
      <c r="E846" s="27" t="str">
        <f>IF(ISNA(VLOOKUP($D846&amp;"",'GM1'!$G$2:$H$64,2,0)),"",VLOOKUP($D846&amp;"",'GM1'!$G$2:$H$64,2,0))</f>
        <v/>
      </c>
      <c r="F846" s="24" t="str">
        <f>IF(ISNA(VLOOKUP($D846&amp;"",'GM2'!$G$2:$H$64,2,0)),"",VLOOKUP($D846&amp;"",'GM2'!$G$2:$H$64,2,0))</f>
        <v/>
      </c>
      <c r="G846" s="28" t="str">
        <f>IF(ISNA(VLOOKUP($D846&amp;"",'GM3'!$G$2:$H$20,2,0)),"",VLOOKUP($D846&amp;"",'GM3'!$G$2:$H$20,2,0))</f>
        <v/>
      </c>
      <c r="H846" s="21" t="str">
        <f>IF(ISNA(IF((VLOOKUP($D846,'SN1'!$E$2:$F$46,2,0))=1,1,0)),"",VLOOKUP($D846,'SN1'!$E$2:$F$46,2,0))</f>
        <v/>
      </c>
      <c r="I846" s="24" t="str">
        <f>IF(ISNA(IF((VLOOKUP($D846,'SN2'!$E$2:$F$51,2,0))=1,1,0)),"",VLOOKUP($D846,'SN2'!$E$2:$F$51,2,0))</f>
        <v/>
      </c>
      <c r="J846" s="24" t="str">
        <f>IF(ISNA(IF((VLOOKUP($D846,'SN3'!$E$2:$F$43,2,0))=1,2,0)),"",VLOOKUP($D846,'SN3'!$E$2:$F$43,2,0))</f>
        <v/>
      </c>
      <c r="K846" s="24" t="str">
        <f>IF(ISNA(IF((VLOOKUP($D846,'SN4'!$E$2:$F$37,2,0))=1,1,0)),"",VLOOKUP($D846,'SN4'!$E$2:$F$37,2,0))</f>
        <v/>
      </c>
      <c r="L846" s="21" t="str">
        <f>IF(ISNA(IF((VLOOKUP($D846,'GN1'!$F$2:$G$47,2,0))=1,1,0)),"",VLOOKUP($D846,'GN1'!$F$2:$G$47,2,0))</f>
        <v/>
      </c>
      <c r="M846" s="27" t="str">
        <f>IF(ISNA(IF((VLOOKUP($D846,'GN2'!$E$2:$F$37,2,0))=1,1,0)),"",VLOOKUP($D846,'GN2'!$E$2:$F$37,2,0))</f>
        <v/>
      </c>
      <c r="N846" s="27" t="str">
        <f>IF(ISNA(IF((VLOOKUP($D846,'GN3'!$E$2:$F$61,2,0))=1,1,0)),"",VLOOKUP($D846,'GN3'!$E$2:$F$61,2,0))</f>
        <v/>
      </c>
      <c r="O846" s="29" t="str">
        <f>IF(ISNA(IF((VLOOKUP($D846,'GN4'!$E$3:$F$38,2,0))=1,1,0)),"",VLOOKUP($D846,'GN4'!$E$3:$F$38,2,0))</f>
        <v/>
      </c>
      <c r="P846" s="27"/>
      <c r="Q846" s="27"/>
      <c r="R846" s="27"/>
      <c r="S846" s="27"/>
      <c r="T846" s="27"/>
      <c r="U846" s="27"/>
      <c r="V846" s="27" t="str">
        <f>IF(ISNA(IF((VLOOKUP($D846,Chilicookoff!$C$2:$E$37,3,0))=1,1,0)),"",VLOOKUP($D846,Chilicookoff!$C$2:$E$37,3,0))</f>
        <v/>
      </c>
      <c r="W846" s="29" t="str">
        <f>IF(ISNA(VLOOKUP($D846&amp;"",'Advisory Week'!$D$2:$E$32,2,0)),"",VLOOKUP($D846&amp;"",'Advisory Week'!$D$2:$E$32,2,0))</f>
        <v/>
      </c>
      <c r="X846" s="27"/>
      <c r="Y846" s="29" t="str">
        <f>IF(ISNA(IF((VLOOKUP($D846,'B-A-B'!$E$2:$F$70,2,0))=1,1,0)),"",VLOOKUP($D846,'B-A-B'!$E$2:$F$70,2,0))</f>
        <v/>
      </c>
      <c r="Z846" s="27"/>
      <c r="AA846" s="27"/>
      <c r="AB846" s="27" t="str">
        <f t="shared" si="0"/>
        <v/>
      </c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</row>
    <row r="847" spans="1:44" ht="15">
      <c r="A847" s="21">
        <f>Membership!$A851</f>
        <v>0</v>
      </c>
      <c r="B847" s="21">
        <f>Membership!$B851</f>
        <v>0</v>
      </c>
      <c r="C847" s="27">
        <f>Membership!$C851</f>
        <v>0</v>
      </c>
      <c r="D847" s="24">
        <f>Membership!$D851</f>
        <v>0</v>
      </c>
      <c r="E847" s="27" t="str">
        <f>IF(ISNA(VLOOKUP($D847&amp;"",'GM1'!$G$2:$H$64,2,0)),"",VLOOKUP($D847&amp;"",'GM1'!$G$2:$H$64,2,0))</f>
        <v/>
      </c>
      <c r="F847" s="24" t="str">
        <f>IF(ISNA(VLOOKUP($D847&amp;"",'GM2'!$G$2:$H$64,2,0)),"",VLOOKUP($D847&amp;"",'GM2'!$G$2:$H$64,2,0))</f>
        <v/>
      </c>
      <c r="G847" s="28" t="str">
        <f>IF(ISNA(VLOOKUP($D847&amp;"",'GM3'!$G$2:$H$20,2,0)),"",VLOOKUP($D847&amp;"",'GM3'!$G$2:$H$20,2,0))</f>
        <v/>
      </c>
      <c r="H847" s="21" t="str">
        <f>IF(ISNA(IF((VLOOKUP($D847,'SN1'!$E$2:$F$46,2,0))=1,1,0)),"",VLOOKUP($D847,'SN1'!$E$2:$F$46,2,0))</f>
        <v/>
      </c>
      <c r="I847" s="24" t="str">
        <f>IF(ISNA(IF((VLOOKUP($D847,'SN2'!$E$2:$F$51,2,0))=1,1,0)),"",VLOOKUP($D847,'SN2'!$E$2:$F$51,2,0))</f>
        <v/>
      </c>
      <c r="J847" s="24" t="str">
        <f>IF(ISNA(IF((VLOOKUP($D847,'SN3'!$E$2:$F$43,2,0))=1,2,0)),"",VLOOKUP($D847,'SN3'!$E$2:$F$43,2,0))</f>
        <v/>
      </c>
      <c r="K847" s="24" t="str">
        <f>IF(ISNA(IF((VLOOKUP($D847,'SN4'!$E$2:$F$37,2,0))=1,1,0)),"",VLOOKUP($D847,'SN4'!$E$2:$F$37,2,0))</f>
        <v/>
      </c>
      <c r="L847" s="21" t="str">
        <f>IF(ISNA(IF((VLOOKUP($D847,'GN1'!$F$2:$G$47,2,0))=1,1,0)),"",VLOOKUP($D847,'GN1'!$F$2:$G$47,2,0))</f>
        <v/>
      </c>
      <c r="M847" s="27" t="str">
        <f>IF(ISNA(IF((VLOOKUP($D847,'GN2'!$E$2:$F$37,2,0))=1,1,0)),"",VLOOKUP($D847,'GN2'!$E$2:$F$37,2,0))</f>
        <v/>
      </c>
      <c r="N847" s="27" t="str">
        <f>IF(ISNA(IF((VLOOKUP($D847,'GN3'!$E$2:$F$61,2,0))=1,1,0)),"",VLOOKUP($D847,'GN3'!$E$2:$F$61,2,0))</f>
        <v/>
      </c>
      <c r="O847" s="29" t="str">
        <f>IF(ISNA(IF((VLOOKUP($D847,'GN4'!$E$3:$F$38,2,0))=1,1,0)),"",VLOOKUP($D847,'GN4'!$E$3:$F$38,2,0))</f>
        <v/>
      </c>
      <c r="P847" s="27"/>
      <c r="Q847" s="27"/>
      <c r="R847" s="27"/>
      <c r="S847" s="27"/>
      <c r="T847" s="27"/>
      <c r="U847" s="27"/>
      <c r="V847" s="27" t="str">
        <f>IF(ISNA(IF((VLOOKUP($D847,Chilicookoff!$C$2:$E$37,3,0))=1,1,0)),"",VLOOKUP($D847,Chilicookoff!$C$2:$E$37,3,0))</f>
        <v/>
      </c>
      <c r="W847" s="29" t="str">
        <f>IF(ISNA(VLOOKUP($D847&amp;"",'Advisory Week'!$D$2:$E$32,2,0)),"",VLOOKUP($D847&amp;"",'Advisory Week'!$D$2:$E$32,2,0))</f>
        <v/>
      </c>
      <c r="X847" s="27"/>
      <c r="Y847" s="29" t="str">
        <f>IF(ISNA(IF((VLOOKUP($D847,'B-A-B'!$E$2:$F$70,2,0))=1,1,0)),"",VLOOKUP($D847,'B-A-B'!$E$2:$F$70,2,0))</f>
        <v/>
      </c>
      <c r="Z847" s="27"/>
      <c r="AA847" s="27"/>
      <c r="AB847" s="27" t="str">
        <f t="shared" si="0"/>
        <v/>
      </c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</row>
    <row r="848" spans="1:44" ht="15">
      <c r="A848" s="21">
        <f>Membership!$A852</f>
        <v>0</v>
      </c>
      <c r="B848" s="21">
        <f>Membership!$B852</f>
        <v>0</v>
      </c>
      <c r="C848" s="27">
        <f>Membership!$C852</f>
        <v>0</v>
      </c>
      <c r="D848" s="24">
        <f>Membership!$D852</f>
        <v>0</v>
      </c>
      <c r="E848" s="27" t="str">
        <f>IF(ISNA(VLOOKUP($D848&amp;"",'GM1'!$G$2:$H$64,2,0)),"",VLOOKUP($D848&amp;"",'GM1'!$G$2:$H$64,2,0))</f>
        <v/>
      </c>
      <c r="F848" s="24" t="str">
        <f>IF(ISNA(VLOOKUP($D848&amp;"",'GM2'!$G$2:$H$64,2,0)),"",VLOOKUP($D848&amp;"",'GM2'!$G$2:$H$64,2,0))</f>
        <v/>
      </c>
      <c r="G848" s="28" t="str">
        <f>IF(ISNA(VLOOKUP($D848&amp;"",'GM3'!$G$2:$H$20,2,0)),"",VLOOKUP($D848&amp;"",'GM3'!$G$2:$H$20,2,0))</f>
        <v/>
      </c>
      <c r="H848" s="21" t="str">
        <f>IF(ISNA(IF((VLOOKUP($D848,'SN1'!$E$2:$F$46,2,0))=1,1,0)),"",VLOOKUP($D848,'SN1'!$E$2:$F$46,2,0))</f>
        <v/>
      </c>
      <c r="I848" s="24" t="str">
        <f>IF(ISNA(IF((VLOOKUP($D848,'SN2'!$E$2:$F$51,2,0))=1,1,0)),"",VLOOKUP($D848,'SN2'!$E$2:$F$51,2,0))</f>
        <v/>
      </c>
      <c r="J848" s="24" t="str">
        <f>IF(ISNA(IF((VLOOKUP($D848,'SN3'!$E$2:$F$43,2,0))=1,2,0)),"",VLOOKUP($D848,'SN3'!$E$2:$F$43,2,0))</f>
        <v/>
      </c>
      <c r="K848" s="24" t="str">
        <f>IF(ISNA(IF((VLOOKUP($D848,'SN4'!$E$2:$F$37,2,0))=1,1,0)),"",VLOOKUP($D848,'SN4'!$E$2:$F$37,2,0))</f>
        <v/>
      </c>
      <c r="L848" s="21" t="str">
        <f>IF(ISNA(IF((VLOOKUP($D848,'GN1'!$F$2:$G$47,2,0))=1,1,0)),"",VLOOKUP($D848,'GN1'!$F$2:$G$47,2,0))</f>
        <v/>
      </c>
      <c r="M848" s="27" t="str">
        <f>IF(ISNA(IF((VLOOKUP($D848,'GN2'!$E$2:$F$37,2,0))=1,1,0)),"",VLOOKUP($D848,'GN2'!$E$2:$F$37,2,0))</f>
        <v/>
      </c>
      <c r="N848" s="27" t="str">
        <f>IF(ISNA(IF((VLOOKUP($D848,'GN3'!$E$2:$F$61,2,0))=1,1,0)),"",VLOOKUP($D848,'GN3'!$E$2:$F$61,2,0))</f>
        <v/>
      </c>
      <c r="O848" s="29" t="str">
        <f>IF(ISNA(IF((VLOOKUP($D848,'GN4'!$E$3:$F$38,2,0))=1,1,0)),"",VLOOKUP($D848,'GN4'!$E$3:$F$38,2,0))</f>
        <v/>
      </c>
      <c r="P848" s="27"/>
      <c r="Q848" s="27"/>
      <c r="R848" s="27"/>
      <c r="S848" s="27"/>
      <c r="T848" s="27"/>
      <c r="U848" s="27"/>
      <c r="V848" s="27" t="str">
        <f>IF(ISNA(IF((VLOOKUP($D848,Chilicookoff!$C$2:$E$37,3,0))=1,1,0)),"",VLOOKUP($D848,Chilicookoff!$C$2:$E$37,3,0))</f>
        <v/>
      </c>
      <c r="W848" s="29" t="str">
        <f>IF(ISNA(VLOOKUP($D848&amp;"",'Advisory Week'!$D$2:$E$32,2,0)),"",VLOOKUP($D848&amp;"",'Advisory Week'!$D$2:$E$32,2,0))</f>
        <v/>
      </c>
      <c r="X848" s="27"/>
      <c r="Y848" s="29" t="str">
        <f>IF(ISNA(IF((VLOOKUP($D848,'B-A-B'!$E$2:$F$70,2,0))=1,1,0)),"",VLOOKUP($D848,'B-A-B'!$E$2:$F$70,2,0))</f>
        <v/>
      </c>
      <c r="Z848" s="27"/>
      <c r="AA848" s="27"/>
      <c r="AB848" s="27" t="str">
        <f t="shared" si="0"/>
        <v/>
      </c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</row>
    <row r="849" spans="1:44" ht="15">
      <c r="A849" s="21">
        <f>Membership!$A853</f>
        <v>0</v>
      </c>
      <c r="B849" s="21">
        <f>Membership!$B853</f>
        <v>0</v>
      </c>
      <c r="C849" s="27">
        <f>Membership!$C853</f>
        <v>0</v>
      </c>
      <c r="D849" s="24">
        <f>Membership!$D853</f>
        <v>0</v>
      </c>
      <c r="E849" s="27" t="str">
        <f>IF(ISNA(VLOOKUP($D849&amp;"",'GM1'!$G$2:$H$64,2,0)),"",VLOOKUP($D849&amp;"",'GM1'!$G$2:$H$64,2,0))</f>
        <v/>
      </c>
      <c r="F849" s="24" t="str">
        <f>IF(ISNA(VLOOKUP($D849&amp;"",'GM2'!$G$2:$H$64,2,0)),"",VLOOKUP($D849&amp;"",'GM2'!$G$2:$H$64,2,0))</f>
        <v/>
      </c>
      <c r="G849" s="28" t="str">
        <f>IF(ISNA(VLOOKUP($D849&amp;"",'GM3'!$G$2:$H$20,2,0)),"",VLOOKUP($D849&amp;"",'GM3'!$G$2:$H$20,2,0))</f>
        <v/>
      </c>
      <c r="H849" s="21" t="str">
        <f>IF(ISNA(IF((VLOOKUP($D849,'SN1'!$E$2:$F$46,2,0))=1,1,0)),"",VLOOKUP($D849,'SN1'!$E$2:$F$46,2,0))</f>
        <v/>
      </c>
      <c r="I849" s="24" t="str">
        <f>IF(ISNA(IF((VLOOKUP($D849,'SN2'!$E$2:$F$51,2,0))=1,1,0)),"",VLOOKUP($D849,'SN2'!$E$2:$F$51,2,0))</f>
        <v/>
      </c>
      <c r="J849" s="24" t="str">
        <f>IF(ISNA(IF((VLOOKUP($D849,'SN3'!$E$2:$F$43,2,0))=1,2,0)),"",VLOOKUP($D849,'SN3'!$E$2:$F$43,2,0))</f>
        <v/>
      </c>
      <c r="K849" s="24" t="str">
        <f>IF(ISNA(IF((VLOOKUP($D849,'SN4'!$E$2:$F$37,2,0))=1,1,0)),"",VLOOKUP($D849,'SN4'!$E$2:$F$37,2,0))</f>
        <v/>
      </c>
      <c r="L849" s="21" t="str">
        <f>IF(ISNA(IF((VLOOKUP($D849,'GN1'!$F$2:$G$47,2,0))=1,1,0)),"",VLOOKUP($D849,'GN1'!$F$2:$G$47,2,0))</f>
        <v/>
      </c>
      <c r="M849" s="27" t="str">
        <f>IF(ISNA(IF((VLOOKUP($D849,'GN2'!$E$2:$F$37,2,0))=1,1,0)),"",VLOOKUP($D849,'GN2'!$E$2:$F$37,2,0))</f>
        <v/>
      </c>
      <c r="N849" s="27" t="str">
        <f>IF(ISNA(IF((VLOOKUP($D849,'GN3'!$E$2:$F$61,2,0))=1,1,0)),"",VLOOKUP($D849,'GN3'!$E$2:$F$61,2,0))</f>
        <v/>
      </c>
      <c r="O849" s="29" t="str">
        <f>IF(ISNA(IF((VLOOKUP($D849,'GN4'!$E$3:$F$38,2,0))=1,1,0)),"",VLOOKUP($D849,'GN4'!$E$3:$F$38,2,0))</f>
        <v/>
      </c>
      <c r="P849" s="27"/>
      <c r="Q849" s="27"/>
      <c r="R849" s="27"/>
      <c r="S849" s="27"/>
      <c r="T849" s="27"/>
      <c r="U849" s="27"/>
      <c r="V849" s="27" t="str">
        <f>IF(ISNA(IF((VLOOKUP($D849,Chilicookoff!$C$2:$E$37,3,0))=1,1,0)),"",VLOOKUP($D849,Chilicookoff!$C$2:$E$37,3,0))</f>
        <v/>
      </c>
      <c r="W849" s="29" t="str">
        <f>IF(ISNA(VLOOKUP($D849&amp;"",'Advisory Week'!$D$2:$E$32,2,0)),"",VLOOKUP($D849&amp;"",'Advisory Week'!$D$2:$E$32,2,0))</f>
        <v/>
      </c>
      <c r="X849" s="27"/>
      <c r="Y849" s="29" t="str">
        <f>IF(ISNA(IF((VLOOKUP($D849,'B-A-B'!$E$2:$F$70,2,0))=1,1,0)),"",VLOOKUP($D849,'B-A-B'!$E$2:$F$70,2,0))</f>
        <v/>
      </c>
      <c r="Z849" s="27"/>
      <c r="AA849" s="27"/>
      <c r="AB849" s="27" t="str">
        <f t="shared" si="0"/>
        <v/>
      </c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</row>
    <row r="850" spans="1:44" ht="15">
      <c r="A850" s="21">
        <f>Membership!$A854</f>
        <v>0</v>
      </c>
      <c r="B850" s="21">
        <f>Membership!$B854</f>
        <v>0</v>
      </c>
      <c r="C850" s="27">
        <f>Membership!$C854</f>
        <v>0</v>
      </c>
      <c r="D850" s="24">
        <f>Membership!$D854</f>
        <v>0</v>
      </c>
      <c r="E850" s="27" t="str">
        <f>IF(ISNA(VLOOKUP($D850&amp;"",'GM1'!$G$2:$H$64,2,0)),"",VLOOKUP($D850&amp;"",'GM1'!$G$2:$H$64,2,0))</f>
        <v/>
      </c>
      <c r="F850" s="24" t="str">
        <f>IF(ISNA(VLOOKUP($D850&amp;"",'GM2'!$G$2:$H$64,2,0)),"",VLOOKUP($D850&amp;"",'GM2'!$G$2:$H$64,2,0))</f>
        <v/>
      </c>
      <c r="G850" s="28" t="str">
        <f>IF(ISNA(VLOOKUP($D850&amp;"",'GM3'!$G$2:$H$20,2,0)),"",VLOOKUP($D850&amp;"",'GM3'!$G$2:$H$20,2,0))</f>
        <v/>
      </c>
      <c r="H850" s="21" t="str">
        <f>IF(ISNA(IF((VLOOKUP($D850,'SN1'!$E$2:$F$46,2,0))=1,1,0)),"",VLOOKUP($D850,'SN1'!$E$2:$F$46,2,0))</f>
        <v/>
      </c>
      <c r="I850" s="24" t="str">
        <f>IF(ISNA(IF((VLOOKUP($D850,'SN2'!$E$2:$F$51,2,0))=1,1,0)),"",VLOOKUP($D850,'SN2'!$E$2:$F$51,2,0))</f>
        <v/>
      </c>
      <c r="J850" s="24" t="str">
        <f>IF(ISNA(IF((VLOOKUP($D850,'SN3'!$E$2:$F$43,2,0))=1,2,0)),"",VLOOKUP($D850,'SN3'!$E$2:$F$43,2,0))</f>
        <v/>
      </c>
      <c r="K850" s="24" t="str">
        <f>IF(ISNA(IF((VLOOKUP($D850,'SN4'!$E$2:$F$37,2,0))=1,1,0)),"",VLOOKUP($D850,'SN4'!$E$2:$F$37,2,0))</f>
        <v/>
      </c>
      <c r="L850" s="21" t="str">
        <f>IF(ISNA(IF((VLOOKUP($D850,'GN1'!$F$2:$G$47,2,0))=1,1,0)),"",VLOOKUP($D850,'GN1'!$F$2:$G$47,2,0))</f>
        <v/>
      </c>
      <c r="M850" s="27" t="str">
        <f>IF(ISNA(IF((VLOOKUP($D850,'GN2'!$E$2:$F$37,2,0))=1,1,0)),"",VLOOKUP($D850,'GN2'!$E$2:$F$37,2,0))</f>
        <v/>
      </c>
      <c r="N850" s="27" t="str">
        <f>IF(ISNA(IF((VLOOKUP($D850,'GN3'!$E$2:$F$61,2,0))=1,1,0)),"",VLOOKUP($D850,'GN3'!$E$2:$F$61,2,0))</f>
        <v/>
      </c>
      <c r="O850" s="29" t="str">
        <f>IF(ISNA(IF((VLOOKUP($D850,'GN4'!$E$3:$F$38,2,0))=1,1,0)),"",VLOOKUP($D850,'GN4'!$E$3:$F$38,2,0))</f>
        <v/>
      </c>
      <c r="P850" s="27"/>
      <c r="Q850" s="27"/>
      <c r="R850" s="27"/>
      <c r="S850" s="27"/>
      <c r="T850" s="27"/>
      <c r="U850" s="27"/>
      <c r="V850" s="27" t="str">
        <f>IF(ISNA(IF((VLOOKUP($D850,Chilicookoff!$C$2:$E$37,3,0))=1,1,0)),"",VLOOKUP($D850,Chilicookoff!$C$2:$E$37,3,0))</f>
        <v/>
      </c>
      <c r="W850" s="29" t="str">
        <f>IF(ISNA(VLOOKUP($D850&amp;"",'Advisory Week'!$D$2:$E$32,2,0)),"",VLOOKUP($D850&amp;"",'Advisory Week'!$D$2:$E$32,2,0))</f>
        <v/>
      </c>
      <c r="X850" s="27"/>
      <c r="Y850" s="29" t="str">
        <f>IF(ISNA(IF((VLOOKUP($D850,'B-A-B'!$E$2:$F$70,2,0))=1,1,0)),"",VLOOKUP($D850,'B-A-B'!$E$2:$F$70,2,0))</f>
        <v/>
      </c>
      <c r="Z850" s="27"/>
      <c r="AA850" s="27"/>
      <c r="AB850" s="27" t="str">
        <f t="shared" si="0"/>
        <v/>
      </c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</row>
    <row r="851" spans="1:44" ht="15">
      <c r="A851" s="21">
        <f>Membership!$A855</f>
        <v>0</v>
      </c>
      <c r="B851" s="21">
        <f>Membership!$B855</f>
        <v>0</v>
      </c>
      <c r="C851" s="27">
        <f>Membership!$C855</f>
        <v>0</v>
      </c>
      <c r="D851" s="24">
        <f>Membership!$D855</f>
        <v>0</v>
      </c>
      <c r="E851" s="27" t="str">
        <f>IF(ISNA(VLOOKUP($D851&amp;"",'GM1'!$G$2:$H$64,2,0)),"",VLOOKUP($D851&amp;"",'GM1'!$G$2:$H$64,2,0))</f>
        <v/>
      </c>
      <c r="F851" s="24" t="str">
        <f>IF(ISNA(VLOOKUP($D851&amp;"",'GM2'!$G$2:$H$64,2,0)),"",VLOOKUP($D851&amp;"",'GM2'!$G$2:$H$64,2,0))</f>
        <v/>
      </c>
      <c r="G851" s="28" t="str">
        <f>IF(ISNA(VLOOKUP($D851&amp;"",'GM3'!$G$2:$H$20,2,0)),"",VLOOKUP($D851&amp;"",'GM3'!$G$2:$H$20,2,0))</f>
        <v/>
      </c>
      <c r="H851" s="21" t="str">
        <f>IF(ISNA(IF((VLOOKUP($D851,'SN1'!$E$2:$F$46,2,0))=1,1,0)),"",VLOOKUP($D851,'SN1'!$E$2:$F$46,2,0))</f>
        <v/>
      </c>
      <c r="I851" s="24" t="str">
        <f>IF(ISNA(IF((VLOOKUP($D851,'SN2'!$E$2:$F$51,2,0))=1,1,0)),"",VLOOKUP($D851,'SN2'!$E$2:$F$51,2,0))</f>
        <v/>
      </c>
      <c r="J851" s="24" t="str">
        <f>IF(ISNA(IF((VLOOKUP($D851,'SN3'!$E$2:$F$43,2,0))=1,2,0)),"",VLOOKUP($D851,'SN3'!$E$2:$F$43,2,0))</f>
        <v/>
      </c>
      <c r="K851" s="24" t="str">
        <f>IF(ISNA(IF((VLOOKUP($D851,'SN4'!$E$2:$F$37,2,0))=1,1,0)),"",VLOOKUP($D851,'SN4'!$E$2:$F$37,2,0))</f>
        <v/>
      </c>
      <c r="L851" s="21" t="str">
        <f>IF(ISNA(IF((VLOOKUP($D851,'GN1'!$F$2:$G$47,2,0))=1,1,0)),"",VLOOKUP($D851,'GN1'!$F$2:$G$47,2,0))</f>
        <v/>
      </c>
      <c r="M851" s="27" t="str">
        <f>IF(ISNA(IF((VLOOKUP($D851,'GN2'!$E$2:$F$37,2,0))=1,1,0)),"",VLOOKUP($D851,'GN2'!$E$2:$F$37,2,0))</f>
        <v/>
      </c>
      <c r="N851" s="27" t="str">
        <f>IF(ISNA(IF((VLOOKUP($D851,'GN3'!$E$2:$F$61,2,0))=1,1,0)),"",VLOOKUP($D851,'GN3'!$E$2:$F$61,2,0))</f>
        <v/>
      </c>
      <c r="O851" s="29" t="str">
        <f>IF(ISNA(IF((VLOOKUP($D851,'GN4'!$E$3:$F$38,2,0))=1,1,0)),"",VLOOKUP($D851,'GN4'!$E$3:$F$38,2,0))</f>
        <v/>
      </c>
      <c r="P851" s="27"/>
      <c r="Q851" s="27"/>
      <c r="R851" s="27"/>
      <c r="S851" s="27"/>
      <c r="T851" s="27"/>
      <c r="U851" s="27"/>
      <c r="V851" s="27" t="str">
        <f>IF(ISNA(IF((VLOOKUP($D851,Chilicookoff!$C$2:$E$37,3,0))=1,1,0)),"",VLOOKUP($D851,Chilicookoff!$C$2:$E$37,3,0))</f>
        <v/>
      </c>
      <c r="W851" s="29" t="str">
        <f>IF(ISNA(VLOOKUP($D851&amp;"",'Advisory Week'!$D$2:$E$32,2,0)),"",VLOOKUP($D851&amp;"",'Advisory Week'!$D$2:$E$32,2,0))</f>
        <v/>
      </c>
      <c r="X851" s="27"/>
      <c r="Y851" s="29" t="str">
        <f>IF(ISNA(IF((VLOOKUP($D851,'B-A-B'!$E$2:$F$70,2,0))=1,1,0)),"",VLOOKUP($D851,'B-A-B'!$E$2:$F$70,2,0))</f>
        <v/>
      </c>
      <c r="Z851" s="27"/>
      <c r="AA851" s="27"/>
      <c r="AB851" s="27" t="str">
        <f t="shared" si="0"/>
        <v/>
      </c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</row>
    <row r="852" spans="1:44" ht="15">
      <c r="A852" s="21">
        <f>Membership!$A856</f>
        <v>0</v>
      </c>
      <c r="B852" s="21">
        <f>Membership!$B856</f>
        <v>0</v>
      </c>
      <c r="C852" s="27">
        <f>Membership!$C856</f>
        <v>0</v>
      </c>
      <c r="D852" s="24">
        <f>Membership!$D856</f>
        <v>0</v>
      </c>
      <c r="E852" s="27" t="str">
        <f>IF(ISNA(VLOOKUP($D852&amp;"",'GM1'!$G$2:$H$64,2,0)),"",VLOOKUP($D852&amp;"",'GM1'!$G$2:$H$64,2,0))</f>
        <v/>
      </c>
      <c r="F852" s="24" t="str">
        <f>IF(ISNA(VLOOKUP($D852&amp;"",'GM2'!$G$2:$H$64,2,0)),"",VLOOKUP($D852&amp;"",'GM2'!$G$2:$H$64,2,0))</f>
        <v/>
      </c>
      <c r="G852" s="28" t="str">
        <f>IF(ISNA(VLOOKUP($D852&amp;"",'GM3'!$G$2:$H$20,2,0)),"",VLOOKUP($D852&amp;"",'GM3'!$G$2:$H$20,2,0))</f>
        <v/>
      </c>
      <c r="H852" s="21" t="str">
        <f>IF(ISNA(IF((VLOOKUP($D852,'SN1'!$E$2:$F$46,2,0))=1,1,0)),"",VLOOKUP($D852,'SN1'!$E$2:$F$46,2,0))</f>
        <v/>
      </c>
      <c r="I852" s="24" t="str">
        <f>IF(ISNA(IF((VLOOKUP($D852,'SN2'!$E$2:$F$51,2,0))=1,1,0)),"",VLOOKUP($D852,'SN2'!$E$2:$F$51,2,0))</f>
        <v/>
      </c>
      <c r="J852" s="24" t="str">
        <f>IF(ISNA(IF((VLOOKUP($D852,'SN3'!$E$2:$F$43,2,0))=1,2,0)),"",VLOOKUP($D852,'SN3'!$E$2:$F$43,2,0))</f>
        <v/>
      </c>
      <c r="K852" s="24" t="str">
        <f>IF(ISNA(IF((VLOOKUP($D852,'SN4'!$E$2:$F$37,2,0))=1,1,0)),"",VLOOKUP($D852,'SN4'!$E$2:$F$37,2,0))</f>
        <v/>
      </c>
      <c r="L852" s="21" t="str">
        <f>IF(ISNA(IF((VLOOKUP($D852,'GN1'!$F$2:$G$47,2,0))=1,1,0)),"",VLOOKUP($D852,'GN1'!$F$2:$G$47,2,0))</f>
        <v/>
      </c>
      <c r="M852" s="27" t="str">
        <f>IF(ISNA(IF((VLOOKUP($D852,'GN2'!$E$2:$F$37,2,0))=1,1,0)),"",VLOOKUP($D852,'GN2'!$E$2:$F$37,2,0))</f>
        <v/>
      </c>
      <c r="N852" s="27" t="str">
        <f>IF(ISNA(IF((VLOOKUP($D852,'GN3'!$E$2:$F$61,2,0))=1,1,0)),"",VLOOKUP($D852,'GN3'!$E$2:$F$61,2,0))</f>
        <v/>
      </c>
      <c r="O852" s="29" t="str">
        <f>IF(ISNA(IF((VLOOKUP($D852,'GN4'!$E$3:$F$38,2,0))=1,1,0)),"",VLOOKUP($D852,'GN4'!$E$3:$F$38,2,0))</f>
        <v/>
      </c>
      <c r="P852" s="27"/>
      <c r="Q852" s="27"/>
      <c r="R852" s="27"/>
      <c r="S852" s="27"/>
      <c r="T852" s="27"/>
      <c r="U852" s="27"/>
      <c r="V852" s="27" t="str">
        <f>IF(ISNA(IF((VLOOKUP($D852,Chilicookoff!$C$2:$E$37,3,0))=1,1,0)),"",VLOOKUP($D852,Chilicookoff!$C$2:$E$37,3,0))</f>
        <v/>
      </c>
      <c r="W852" s="29" t="str">
        <f>IF(ISNA(VLOOKUP($D852&amp;"",'Advisory Week'!$D$2:$E$32,2,0)),"",VLOOKUP($D852&amp;"",'Advisory Week'!$D$2:$E$32,2,0))</f>
        <v/>
      </c>
      <c r="X852" s="27"/>
      <c r="Y852" s="29" t="str">
        <f>IF(ISNA(IF((VLOOKUP($D852,'B-A-B'!$E$2:$F$70,2,0))=1,1,0)),"",VLOOKUP($D852,'B-A-B'!$E$2:$F$70,2,0))</f>
        <v/>
      </c>
      <c r="Z852" s="27"/>
      <c r="AA852" s="27"/>
      <c r="AB852" s="27" t="str">
        <f t="shared" si="0"/>
        <v/>
      </c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</row>
    <row r="853" spans="1:44" ht="15">
      <c r="A853" s="21">
        <f>Membership!$A857</f>
        <v>0</v>
      </c>
      <c r="B853" s="21">
        <f>Membership!$B857</f>
        <v>0</v>
      </c>
      <c r="C853" s="27">
        <f>Membership!$C857</f>
        <v>0</v>
      </c>
      <c r="D853" s="24">
        <f>Membership!$D857</f>
        <v>0</v>
      </c>
      <c r="E853" s="27" t="str">
        <f>IF(ISNA(VLOOKUP($D853&amp;"",'GM1'!$G$2:$H$64,2,0)),"",VLOOKUP($D853&amp;"",'GM1'!$G$2:$H$64,2,0))</f>
        <v/>
      </c>
      <c r="F853" s="24" t="str">
        <f>IF(ISNA(VLOOKUP($D853&amp;"",'GM2'!$G$2:$H$64,2,0)),"",VLOOKUP($D853&amp;"",'GM2'!$G$2:$H$64,2,0))</f>
        <v/>
      </c>
      <c r="G853" s="28" t="str">
        <f>IF(ISNA(VLOOKUP($D853&amp;"",'GM3'!$G$2:$H$20,2,0)),"",VLOOKUP($D853&amp;"",'GM3'!$G$2:$H$20,2,0))</f>
        <v/>
      </c>
      <c r="H853" s="21" t="str">
        <f>IF(ISNA(IF((VLOOKUP($D853,'SN1'!$E$2:$F$46,2,0))=1,1,0)),"",VLOOKUP($D853,'SN1'!$E$2:$F$46,2,0))</f>
        <v/>
      </c>
      <c r="I853" s="24" t="str">
        <f>IF(ISNA(IF((VLOOKUP($D853,'SN2'!$E$2:$F$51,2,0))=1,1,0)),"",VLOOKUP($D853,'SN2'!$E$2:$F$51,2,0))</f>
        <v/>
      </c>
      <c r="J853" s="24" t="str">
        <f>IF(ISNA(IF((VLOOKUP($D853,'SN3'!$E$2:$F$43,2,0))=1,2,0)),"",VLOOKUP($D853,'SN3'!$E$2:$F$43,2,0))</f>
        <v/>
      </c>
      <c r="K853" s="24" t="str">
        <f>IF(ISNA(IF((VLOOKUP($D853,'SN4'!$E$2:$F$37,2,0))=1,1,0)),"",VLOOKUP($D853,'SN4'!$E$2:$F$37,2,0))</f>
        <v/>
      </c>
      <c r="L853" s="21" t="str">
        <f>IF(ISNA(IF((VLOOKUP($D853,'GN1'!$F$2:$G$47,2,0))=1,1,0)),"",VLOOKUP($D853,'GN1'!$F$2:$G$47,2,0))</f>
        <v/>
      </c>
      <c r="M853" s="27" t="str">
        <f>IF(ISNA(IF((VLOOKUP($D853,'GN2'!$E$2:$F$37,2,0))=1,1,0)),"",VLOOKUP($D853,'GN2'!$E$2:$F$37,2,0))</f>
        <v/>
      </c>
      <c r="N853" s="27" t="str">
        <f>IF(ISNA(IF((VLOOKUP($D853,'GN3'!$E$2:$F$61,2,0))=1,1,0)),"",VLOOKUP($D853,'GN3'!$E$2:$F$61,2,0))</f>
        <v/>
      </c>
      <c r="O853" s="29" t="str">
        <f>IF(ISNA(IF((VLOOKUP($D853,'GN4'!$E$3:$F$38,2,0))=1,1,0)),"",VLOOKUP($D853,'GN4'!$E$3:$F$38,2,0))</f>
        <v/>
      </c>
      <c r="P853" s="27"/>
      <c r="Q853" s="27"/>
      <c r="R853" s="27"/>
      <c r="S853" s="27"/>
      <c r="T853" s="27"/>
      <c r="U853" s="27"/>
      <c r="V853" s="27" t="str">
        <f>IF(ISNA(IF((VLOOKUP($D853,Chilicookoff!$C$2:$E$37,3,0))=1,1,0)),"",VLOOKUP($D853,Chilicookoff!$C$2:$E$37,3,0))</f>
        <v/>
      </c>
      <c r="W853" s="29" t="str">
        <f>IF(ISNA(VLOOKUP($D853&amp;"",'Advisory Week'!$D$2:$E$32,2,0)),"",VLOOKUP($D853&amp;"",'Advisory Week'!$D$2:$E$32,2,0))</f>
        <v/>
      </c>
      <c r="X853" s="27"/>
      <c r="Y853" s="29" t="str">
        <f>IF(ISNA(IF((VLOOKUP($D853,'B-A-B'!$E$2:$F$70,2,0))=1,1,0)),"",VLOOKUP($D853,'B-A-B'!$E$2:$F$70,2,0))</f>
        <v/>
      </c>
      <c r="Z853" s="27"/>
      <c r="AA853" s="27"/>
      <c r="AB853" s="27" t="str">
        <f t="shared" si="0"/>
        <v/>
      </c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</row>
    <row r="854" spans="1:44" ht="15">
      <c r="A854" s="21">
        <f>Membership!$A858</f>
        <v>0</v>
      </c>
      <c r="B854" s="21">
        <f>Membership!$B858</f>
        <v>0</v>
      </c>
      <c r="C854" s="27">
        <f>Membership!$C858</f>
        <v>0</v>
      </c>
      <c r="D854" s="24">
        <f>Membership!$D858</f>
        <v>0</v>
      </c>
      <c r="E854" s="27" t="str">
        <f>IF(ISNA(VLOOKUP($D854&amp;"",'GM1'!$G$2:$H$64,2,0)),"",VLOOKUP($D854&amp;"",'GM1'!$G$2:$H$64,2,0))</f>
        <v/>
      </c>
      <c r="F854" s="24" t="str">
        <f>IF(ISNA(VLOOKUP($D854&amp;"",'GM2'!$G$2:$H$64,2,0)),"",VLOOKUP($D854&amp;"",'GM2'!$G$2:$H$64,2,0))</f>
        <v/>
      </c>
      <c r="G854" s="28" t="str">
        <f>IF(ISNA(VLOOKUP($D854&amp;"",'GM3'!$G$2:$H$20,2,0)),"",VLOOKUP($D854&amp;"",'GM3'!$G$2:$H$20,2,0))</f>
        <v/>
      </c>
      <c r="H854" s="21" t="str">
        <f>IF(ISNA(IF((VLOOKUP($D854,'SN1'!$E$2:$F$46,2,0))=1,1,0)),"",VLOOKUP($D854,'SN1'!$E$2:$F$46,2,0))</f>
        <v/>
      </c>
      <c r="I854" s="24" t="str">
        <f>IF(ISNA(IF((VLOOKUP($D854,'SN2'!$E$2:$F$51,2,0))=1,1,0)),"",VLOOKUP($D854,'SN2'!$E$2:$F$51,2,0))</f>
        <v/>
      </c>
      <c r="J854" s="24" t="str">
        <f>IF(ISNA(IF((VLOOKUP($D854,'SN3'!$E$2:$F$43,2,0))=1,2,0)),"",VLOOKUP($D854,'SN3'!$E$2:$F$43,2,0))</f>
        <v/>
      </c>
      <c r="K854" s="24" t="str">
        <f>IF(ISNA(IF((VLOOKUP($D854,'SN4'!$E$2:$F$37,2,0))=1,1,0)),"",VLOOKUP($D854,'SN4'!$E$2:$F$37,2,0))</f>
        <v/>
      </c>
      <c r="L854" s="21" t="str">
        <f>IF(ISNA(IF((VLOOKUP($D854,'GN1'!$F$2:$G$47,2,0))=1,1,0)),"",VLOOKUP($D854,'GN1'!$F$2:$G$47,2,0))</f>
        <v/>
      </c>
      <c r="M854" s="27" t="str">
        <f>IF(ISNA(IF((VLOOKUP($D854,'GN2'!$E$2:$F$37,2,0))=1,1,0)),"",VLOOKUP($D854,'GN2'!$E$2:$F$37,2,0))</f>
        <v/>
      </c>
      <c r="N854" s="27" t="str">
        <f>IF(ISNA(IF((VLOOKUP($D854,'GN3'!$E$2:$F$61,2,0))=1,1,0)),"",VLOOKUP($D854,'GN3'!$E$2:$F$61,2,0))</f>
        <v/>
      </c>
      <c r="O854" s="29" t="str">
        <f>IF(ISNA(IF((VLOOKUP($D854,'GN4'!$E$3:$F$38,2,0))=1,1,0)),"",VLOOKUP($D854,'GN4'!$E$3:$F$38,2,0))</f>
        <v/>
      </c>
      <c r="P854" s="27"/>
      <c r="Q854" s="27"/>
      <c r="R854" s="27"/>
      <c r="S854" s="27"/>
      <c r="T854" s="27"/>
      <c r="U854" s="27"/>
      <c r="V854" s="27" t="str">
        <f>IF(ISNA(IF((VLOOKUP($D854,Chilicookoff!$C$2:$E$37,3,0))=1,1,0)),"",VLOOKUP($D854,Chilicookoff!$C$2:$E$37,3,0))</f>
        <v/>
      </c>
      <c r="W854" s="29" t="str">
        <f>IF(ISNA(VLOOKUP($D854&amp;"",'Advisory Week'!$D$2:$E$32,2,0)),"",VLOOKUP($D854&amp;"",'Advisory Week'!$D$2:$E$32,2,0))</f>
        <v/>
      </c>
      <c r="X854" s="27"/>
      <c r="Y854" s="29" t="str">
        <f>IF(ISNA(IF((VLOOKUP($D854,'B-A-B'!$E$2:$F$70,2,0))=1,1,0)),"",VLOOKUP($D854,'B-A-B'!$E$2:$F$70,2,0))</f>
        <v/>
      </c>
      <c r="Z854" s="27"/>
      <c r="AA854" s="27"/>
      <c r="AB854" s="27" t="str">
        <f t="shared" si="0"/>
        <v/>
      </c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</row>
    <row r="855" spans="1:44" ht="15">
      <c r="A855" s="21">
        <f>Membership!$A859</f>
        <v>0</v>
      </c>
      <c r="B855" s="21">
        <f>Membership!$B859</f>
        <v>0</v>
      </c>
      <c r="C855" s="27">
        <f>Membership!$C859</f>
        <v>0</v>
      </c>
      <c r="D855" s="24">
        <f>Membership!$D859</f>
        <v>0</v>
      </c>
      <c r="E855" s="27" t="str">
        <f>IF(ISNA(VLOOKUP($D855&amp;"",'GM1'!$G$2:$H$64,2,0)),"",VLOOKUP($D855&amp;"",'GM1'!$G$2:$H$64,2,0))</f>
        <v/>
      </c>
      <c r="F855" s="24" t="str">
        <f>IF(ISNA(VLOOKUP($D855&amp;"",'GM2'!$G$2:$H$64,2,0)),"",VLOOKUP($D855&amp;"",'GM2'!$G$2:$H$64,2,0))</f>
        <v/>
      </c>
      <c r="G855" s="28" t="str">
        <f>IF(ISNA(VLOOKUP($D855&amp;"",'GM3'!$G$2:$H$20,2,0)),"",VLOOKUP($D855&amp;"",'GM3'!$G$2:$H$20,2,0))</f>
        <v/>
      </c>
      <c r="H855" s="21" t="str">
        <f>IF(ISNA(IF((VLOOKUP($D855,'SN1'!$E$2:$F$46,2,0))=1,1,0)),"",VLOOKUP($D855,'SN1'!$E$2:$F$46,2,0))</f>
        <v/>
      </c>
      <c r="I855" s="24" t="str">
        <f>IF(ISNA(IF((VLOOKUP($D855,'SN2'!$E$2:$F$51,2,0))=1,1,0)),"",VLOOKUP($D855,'SN2'!$E$2:$F$51,2,0))</f>
        <v/>
      </c>
      <c r="J855" s="24" t="str">
        <f>IF(ISNA(IF((VLOOKUP($D855,'SN3'!$E$2:$F$43,2,0))=1,2,0)),"",VLOOKUP($D855,'SN3'!$E$2:$F$43,2,0))</f>
        <v/>
      </c>
      <c r="K855" s="24" t="str">
        <f>IF(ISNA(IF((VLOOKUP($D855,'SN4'!$E$2:$F$37,2,0))=1,1,0)),"",VLOOKUP($D855,'SN4'!$E$2:$F$37,2,0))</f>
        <v/>
      </c>
      <c r="L855" s="21" t="str">
        <f>IF(ISNA(IF((VLOOKUP($D855,'GN1'!$F$2:$G$47,2,0))=1,1,0)),"",VLOOKUP($D855,'GN1'!$F$2:$G$47,2,0))</f>
        <v/>
      </c>
      <c r="M855" s="27" t="str">
        <f>IF(ISNA(IF((VLOOKUP($D855,'GN2'!$E$2:$F$37,2,0))=1,1,0)),"",VLOOKUP($D855,'GN2'!$E$2:$F$37,2,0))</f>
        <v/>
      </c>
      <c r="N855" s="27" t="str">
        <f>IF(ISNA(IF((VLOOKUP($D855,'GN3'!$E$2:$F$61,2,0))=1,1,0)),"",VLOOKUP($D855,'GN3'!$E$2:$F$61,2,0))</f>
        <v/>
      </c>
      <c r="O855" s="29" t="str">
        <f>IF(ISNA(IF((VLOOKUP($D855,'GN4'!$E$3:$F$38,2,0))=1,1,0)),"",VLOOKUP($D855,'GN4'!$E$3:$F$38,2,0))</f>
        <v/>
      </c>
      <c r="P855" s="27"/>
      <c r="Q855" s="27"/>
      <c r="R855" s="27"/>
      <c r="S855" s="27"/>
      <c r="T855" s="27"/>
      <c r="U855" s="27"/>
      <c r="V855" s="27" t="str">
        <f>IF(ISNA(IF((VLOOKUP($D855,Chilicookoff!$C$2:$E$37,3,0))=1,1,0)),"",VLOOKUP($D855,Chilicookoff!$C$2:$E$37,3,0))</f>
        <v/>
      </c>
      <c r="W855" s="29" t="str">
        <f>IF(ISNA(VLOOKUP($D855&amp;"",'Advisory Week'!$D$2:$E$32,2,0)),"",VLOOKUP($D855&amp;"",'Advisory Week'!$D$2:$E$32,2,0))</f>
        <v/>
      </c>
      <c r="X855" s="27"/>
      <c r="Y855" s="29" t="str">
        <f>IF(ISNA(IF((VLOOKUP($D855,'B-A-B'!$E$2:$F$70,2,0))=1,1,0)),"",VLOOKUP($D855,'B-A-B'!$E$2:$F$70,2,0))</f>
        <v/>
      </c>
      <c r="Z855" s="27"/>
      <c r="AA855" s="27"/>
      <c r="AB855" s="27" t="str">
        <f t="shared" si="0"/>
        <v/>
      </c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</row>
    <row r="856" spans="1:44" ht="15">
      <c r="A856" s="21">
        <f>Membership!$A860</f>
        <v>0</v>
      </c>
      <c r="B856" s="21">
        <f>Membership!$B860</f>
        <v>0</v>
      </c>
      <c r="C856" s="27">
        <f>Membership!$C860</f>
        <v>0</v>
      </c>
      <c r="D856" s="24">
        <f>Membership!$D860</f>
        <v>0</v>
      </c>
      <c r="E856" s="27" t="str">
        <f>IF(ISNA(VLOOKUP($D856&amp;"",'GM1'!$G$2:$H$64,2,0)),"",VLOOKUP($D856&amp;"",'GM1'!$G$2:$H$64,2,0))</f>
        <v/>
      </c>
      <c r="F856" s="24" t="str">
        <f>IF(ISNA(VLOOKUP($D856&amp;"",'GM2'!$G$2:$H$64,2,0)),"",VLOOKUP($D856&amp;"",'GM2'!$G$2:$H$64,2,0))</f>
        <v/>
      </c>
      <c r="G856" s="28" t="str">
        <f>IF(ISNA(VLOOKUP($D856&amp;"",'GM3'!$G$2:$H$20,2,0)),"",VLOOKUP($D856&amp;"",'GM3'!$G$2:$H$20,2,0))</f>
        <v/>
      </c>
      <c r="H856" s="21" t="str">
        <f>IF(ISNA(IF((VLOOKUP($D856,'SN1'!$E$2:$F$46,2,0))=1,1,0)),"",VLOOKUP($D856,'SN1'!$E$2:$F$46,2,0))</f>
        <v/>
      </c>
      <c r="I856" s="24" t="str">
        <f>IF(ISNA(IF((VLOOKUP($D856,'SN2'!$E$2:$F$51,2,0))=1,1,0)),"",VLOOKUP($D856,'SN2'!$E$2:$F$51,2,0))</f>
        <v/>
      </c>
      <c r="J856" s="24" t="str">
        <f>IF(ISNA(IF((VLOOKUP($D856,'SN3'!$E$2:$F$43,2,0))=1,2,0)),"",VLOOKUP($D856,'SN3'!$E$2:$F$43,2,0))</f>
        <v/>
      </c>
      <c r="K856" s="24" t="str">
        <f>IF(ISNA(IF((VLOOKUP($D856,'SN4'!$E$2:$F$37,2,0))=1,1,0)),"",VLOOKUP($D856,'SN4'!$E$2:$F$37,2,0))</f>
        <v/>
      </c>
      <c r="L856" s="21" t="str">
        <f>IF(ISNA(IF((VLOOKUP($D856,'GN1'!$F$2:$G$47,2,0))=1,1,0)),"",VLOOKUP($D856,'GN1'!$F$2:$G$47,2,0))</f>
        <v/>
      </c>
      <c r="M856" s="27" t="str">
        <f>IF(ISNA(IF((VLOOKUP($D856,'GN2'!$E$2:$F$37,2,0))=1,1,0)),"",VLOOKUP($D856,'GN2'!$E$2:$F$37,2,0))</f>
        <v/>
      </c>
      <c r="N856" s="27" t="str">
        <f>IF(ISNA(IF((VLOOKUP($D856,'GN3'!$E$2:$F$61,2,0))=1,1,0)),"",VLOOKUP($D856,'GN3'!$E$2:$F$61,2,0))</f>
        <v/>
      </c>
      <c r="O856" s="29" t="str">
        <f>IF(ISNA(IF((VLOOKUP($D856,'GN4'!$E$3:$F$38,2,0))=1,1,0)),"",VLOOKUP($D856,'GN4'!$E$3:$F$38,2,0))</f>
        <v/>
      </c>
      <c r="P856" s="27"/>
      <c r="Q856" s="27"/>
      <c r="R856" s="27"/>
      <c r="S856" s="27"/>
      <c r="T856" s="27"/>
      <c r="U856" s="27"/>
      <c r="V856" s="27" t="str">
        <f>IF(ISNA(IF((VLOOKUP($D856,Chilicookoff!$C$2:$E$37,3,0))=1,1,0)),"",VLOOKUP($D856,Chilicookoff!$C$2:$E$37,3,0))</f>
        <v/>
      </c>
      <c r="W856" s="29" t="str">
        <f>IF(ISNA(VLOOKUP($D856&amp;"",'Advisory Week'!$D$2:$E$32,2,0)),"",VLOOKUP($D856&amp;"",'Advisory Week'!$D$2:$E$32,2,0))</f>
        <v/>
      </c>
      <c r="X856" s="27"/>
      <c r="Y856" s="29" t="str">
        <f>IF(ISNA(IF((VLOOKUP($D856,'B-A-B'!$E$2:$F$70,2,0))=1,1,0)),"",VLOOKUP($D856,'B-A-B'!$E$2:$F$70,2,0))</f>
        <v/>
      </c>
      <c r="Z856" s="27"/>
      <c r="AA856" s="27"/>
      <c r="AB856" s="27" t="str">
        <f t="shared" si="0"/>
        <v/>
      </c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</row>
    <row r="857" spans="1:44" ht="15">
      <c r="A857" s="21">
        <f>Membership!$A861</f>
        <v>0</v>
      </c>
      <c r="B857" s="21">
        <f>Membership!$B861</f>
        <v>0</v>
      </c>
      <c r="C857" s="27">
        <f>Membership!$C861</f>
        <v>0</v>
      </c>
      <c r="D857" s="24">
        <f>Membership!$D861</f>
        <v>0</v>
      </c>
      <c r="E857" s="27" t="str">
        <f>IF(ISNA(VLOOKUP($D857&amp;"",'GM1'!$G$2:$H$64,2,0)),"",VLOOKUP($D857&amp;"",'GM1'!$G$2:$H$64,2,0))</f>
        <v/>
      </c>
      <c r="F857" s="24" t="str">
        <f>IF(ISNA(VLOOKUP($D857&amp;"",'GM2'!$G$2:$H$64,2,0)),"",VLOOKUP($D857&amp;"",'GM2'!$G$2:$H$64,2,0))</f>
        <v/>
      </c>
      <c r="G857" s="28" t="str">
        <f>IF(ISNA(VLOOKUP($D857&amp;"",'GM3'!$G$2:$H$20,2,0)),"",VLOOKUP($D857&amp;"",'GM3'!$G$2:$H$20,2,0))</f>
        <v/>
      </c>
      <c r="H857" s="21" t="str">
        <f>IF(ISNA(IF((VLOOKUP($D857,'SN1'!$E$2:$F$46,2,0))=1,1,0)),"",VLOOKUP($D857,'SN1'!$E$2:$F$46,2,0))</f>
        <v/>
      </c>
      <c r="I857" s="24" t="str">
        <f>IF(ISNA(IF((VLOOKUP($D857,'SN2'!$E$2:$F$51,2,0))=1,1,0)),"",VLOOKUP($D857,'SN2'!$E$2:$F$51,2,0))</f>
        <v/>
      </c>
      <c r="J857" s="24" t="str">
        <f>IF(ISNA(IF((VLOOKUP($D857,'SN3'!$E$2:$F$43,2,0))=1,2,0)),"",VLOOKUP($D857,'SN3'!$E$2:$F$43,2,0))</f>
        <v/>
      </c>
      <c r="K857" s="24" t="str">
        <f>IF(ISNA(IF((VLOOKUP($D857,'SN4'!$E$2:$F$37,2,0))=1,1,0)),"",VLOOKUP($D857,'SN4'!$E$2:$F$37,2,0))</f>
        <v/>
      </c>
      <c r="L857" s="21" t="str">
        <f>IF(ISNA(IF((VLOOKUP($D857,'GN1'!$F$2:$G$47,2,0))=1,1,0)),"",VLOOKUP($D857,'GN1'!$F$2:$G$47,2,0))</f>
        <v/>
      </c>
      <c r="M857" s="27" t="str">
        <f>IF(ISNA(IF((VLOOKUP($D857,'GN2'!$E$2:$F$37,2,0))=1,1,0)),"",VLOOKUP($D857,'GN2'!$E$2:$F$37,2,0))</f>
        <v/>
      </c>
      <c r="N857" s="27" t="str">
        <f>IF(ISNA(IF((VLOOKUP($D857,'GN3'!$E$2:$F$61,2,0))=1,1,0)),"",VLOOKUP($D857,'GN3'!$E$2:$F$61,2,0))</f>
        <v/>
      </c>
      <c r="O857" s="29" t="str">
        <f>IF(ISNA(IF((VLOOKUP($D857,'GN4'!$E$3:$F$38,2,0))=1,1,0)),"",VLOOKUP($D857,'GN4'!$E$3:$F$38,2,0))</f>
        <v/>
      </c>
      <c r="P857" s="27"/>
      <c r="Q857" s="27"/>
      <c r="R857" s="27"/>
      <c r="S857" s="27"/>
      <c r="T857" s="27"/>
      <c r="U857" s="27"/>
      <c r="V857" s="27" t="str">
        <f>IF(ISNA(IF((VLOOKUP($D857,Chilicookoff!$C$2:$E$37,3,0))=1,1,0)),"",VLOOKUP($D857,Chilicookoff!$C$2:$E$37,3,0))</f>
        <v/>
      </c>
      <c r="W857" s="29" t="str">
        <f>IF(ISNA(VLOOKUP($D857&amp;"",'Advisory Week'!$D$2:$E$32,2,0)),"",VLOOKUP($D857&amp;"",'Advisory Week'!$D$2:$E$32,2,0))</f>
        <v/>
      </c>
      <c r="X857" s="27"/>
      <c r="Y857" s="29" t="str">
        <f>IF(ISNA(IF((VLOOKUP($D857,'B-A-B'!$E$2:$F$70,2,0))=1,1,0)),"",VLOOKUP($D857,'B-A-B'!$E$2:$F$70,2,0))</f>
        <v/>
      </c>
      <c r="Z857" s="27"/>
      <c r="AA857" s="27"/>
      <c r="AB857" s="27" t="str">
        <f t="shared" si="0"/>
        <v/>
      </c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</row>
    <row r="858" spans="1:44" ht="15">
      <c r="A858" s="21">
        <f>Membership!$A862</f>
        <v>0</v>
      </c>
      <c r="B858" s="21">
        <f>Membership!$B862</f>
        <v>0</v>
      </c>
      <c r="C858" s="27">
        <f>Membership!$C862</f>
        <v>0</v>
      </c>
      <c r="D858" s="24">
        <f>Membership!$D862</f>
        <v>0</v>
      </c>
      <c r="E858" s="27" t="str">
        <f>IF(ISNA(VLOOKUP($D858&amp;"",'GM1'!$G$2:$H$64,2,0)),"",VLOOKUP($D858&amp;"",'GM1'!$G$2:$H$64,2,0))</f>
        <v/>
      </c>
      <c r="F858" s="24" t="str">
        <f>IF(ISNA(VLOOKUP($D858&amp;"",'GM2'!$G$2:$H$64,2,0)),"",VLOOKUP($D858&amp;"",'GM2'!$G$2:$H$64,2,0))</f>
        <v/>
      </c>
      <c r="G858" s="28" t="str">
        <f>IF(ISNA(VLOOKUP($D858&amp;"",'GM3'!$G$2:$H$20,2,0)),"",VLOOKUP($D858&amp;"",'GM3'!$G$2:$H$20,2,0))</f>
        <v/>
      </c>
      <c r="H858" s="21" t="str">
        <f>IF(ISNA(IF((VLOOKUP($D858,'SN1'!$E$2:$F$46,2,0))=1,1,0)),"",VLOOKUP($D858,'SN1'!$E$2:$F$46,2,0))</f>
        <v/>
      </c>
      <c r="I858" s="24" t="str">
        <f>IF(ISNA(IF((VLOOKUP($D858,'SN2'!$E$2:$F$51,2,0))=1,1,0)),"",VLOOKUP($D858,'SN2'!$E$2:$F$51,2,0))</f>
        <v/>
      </c>
      <c r="J858" s="24" t="str">
        <f>IF(ISNA(IF((VLOOKUP($D858,'SN3'!$E$2:$F$43,2,0))=1,2,0)),"",VLOOKUP($D858,'SN3'!$E$2:$F$43,2,0))</f>
        <v/>
      </c>
      <c r="K858" s="24" t="str">
        <f>IF(ISNA(IF((VLOOKUP($D858,'SN4'!$E$2:$F$37,2,0))=1,1,0)),"",VLOOKUP($D858,'SN4'!$E$2:$F$37,2,0))</f>
        <v/>
      </c>
      <c r="L858" s="21" t="str">
        <f>IF(ISNA(IF((VLOOKUP($D858,'GN1'!$F$2:$G$47,2,0))=1,1,0)),"",VLOOKUP($D858,'GN1'!$F$2:$G$47,2,0))</f>
        <v/>
      </c>
      <c r="M858" s="27" t="str">
        <f>IF(ISNA(IF((VLOOKUP($D858,'GN2'!$E$2:$F$37,2,0))=1,1,0)),"",VLOOKUP($D858,'GN2'!$E$2:$F$37,2,0))</f>
        <v/>
      </c>
      <c r="N858" s="27" t="str">
        <f>IF(ISNA(IF((VLOOKUP($D858,'GN3'!$E$2:$F$61,2,0))=1,1,0)),"",VLOOKUP($D858,'GN3'!$E$2:$F$61,2,0))</f>
        <v/>
      </c>
      <c r="O858" s="29" t="str">
        <f>IF(ISNA(IF((VLOOKUP($D858,'GN4'!$E$3:$F$38,2,0))=1,1,0)),"",VLOOKUP($D858,'GN4'!$E$3:$F$38,2,0))</f>
        <v/>
      </c>
      <c r="P858" s="27"/>
      <c r="Q858" s="27"/>
      <c r="R858" s="27"/>
      <c r="S858" s="27"/>
      <c r="T858" s="27"/>
      <c r="U858" s="27"/>
      <c r="V858" s="27" t="str">
        <f>IF(ISNA(IF((VLOOKUP($D858,Chilicookoff!$C$2:$E$37,3,0))=1,1,0)),"",VLOOKUP($D858,Chilicookoff!$C$2:$E$37,3,0))</f>
        <v/>
      </c>
      <c r="W858" s="29" t="str">
        <f>IF(ISNA(VLOOKUP($D858&amp;"",'Advisory Week'!$D$2:$E$32,2,0)),"",VLOOKUP($D858&amp;"",'Advisory Week'!$D$2:$E$32,2,0))</f>
        <v/>
      </c>
      <c r="X858" s="27"/>
      <c r="Y858" s="29" t="str">
        <f>IF(ISNA(IF((VLOOKUP($D858,'B-A-B'!$E$2:$F$70,2,0))=1,1,0)),"",VLOOKUP($D858,'B-A-B'!$E$2:$F$70,2,0))</f>
        <v/>
      </c>
      <c r="Z858" s="27"/>
      <c r="AA858" s="27"/>
      <c r="AB858" s="27" t="str">
        <f t="shared" si="0"/>
        <v/>
      </c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</row>
    <row r="859" spans="1:44" ht="15">
      <c r="A859" s="21">
        <f>Membership!$A863</f>
        <v>0</v>
      </c>
      <c r="B859" s="21">
        <f>Membership!$B863</f>
        <v>0</v>
      </c>
      <c r="C859" s="27">
        <f>Membership!$C863</f>
        <v>0</v>
      </c>
      <c r="D859" s="24">
        <f>Membership!$D863</f>
        <v>0</v>
      </c>
      <c r="E859" s="27" t="str">
        <f>IF(ISNA(VLOOKUP($D859&amp;"",'GM1'!$G$2:$H$64,2,0)),"",VLOOKUP($D859&amp;"",'GM1'!$G$2:$H$64,2,0))</f>
        <v/>
      </c>
      <c r="F859" s="24" t="str">
        <f>IF(ISNA(VLOOKUP($D859&amp;"",'GM2'!$G$2:$H$64,2,0)),"",VLOOKUP($D859&amp;"",'GM2'!$G$2:$H$64,2,0))</f>
        <v/>
      </c>
      <c r="G859" s="28" t="str">
        <f>IF(ISNA(VLOOKUP($D859&amp;"",'GM3'!$G$2:$H$20,2,0)),"",VLOOKUP($D859&amp;"",'GM3'!$G$2:$H$20,2,0))</f>
        <v/>
      </c>
      <c r="H859" s="21" t="str">
        <f>IF(ISNA(IF((VLOOKUP($D859,'SN1'!$E$2:$F$46,2,0))=1,1,0)),"",VLOOKUP($D859,'SN1'!$E$2:$F$46,2,0))</f>
        <v/>
      </c>
      <c r="I859" s="24" t="str">
        <f>IF(ISNA(IF((VLOOKUP($D859,'SN2'!$E$2:$F$51,2,0))=1,1,0)),"",VLOOKUP($D859,'SN2'!$E$2:$F$51,2,0))</f>
        <v/>
      </c>
      <c r="J859" s="24" t="str">
        <f>IF(ISNA(IF((VLOOKUP($D859,'SN3'!$E$2:$F$43,2,0))=1,2,0)),"",VLOOKUP($D859,'SN3'!$E$2:$F$43,2,0))</f>
        <v/>
      </c>
      <c r="K859" s="24" t="str">
        <f>IF(ISNA(IF((VLOOKUP($D859,'SN4'!$E$2:$F$37,2,0))=1,1,0)),"",VLOOKUP($D859,'SN4'!$E$2:$F$37,2,0))</f>
        <v/>
      </c>
      <c r="L859" s="21" t="str">
        <f>IF(ISNA(IF((VLOOKUP($D859,'GN1'!$F$2:$G$47,2,0))=1,1,0)),"",VLOOKUP($D859,'GN1'!$F$2:$G$47,2,0))</f>
        <v/>
      </c>
      <c r="M859" s="27" t="str">
        <f>IF(ISNA(IF((VLOOKUP($D859,'GN2'!$E$2:$F$37,2,0))=1,1,0)),"",VLOOKUP($D859,'GN2'!$E$2:$F$37,2,0))</f>
        <v/>
      </c>
      <c r="N859" s="27" t="str">
        <f>IF(ISNA(IF((VLOOKUP($D859,'GN3'!$E$2:$F$61,2,0))=1,1,0)),"",VLOOKUP($D859,'GN3'!$E$2:$F$61,2,0))</f>
        <v/>
      </c>
      <c r="O859" s="29" t="str">
        <f>IF(ISNA(IF((VLOOKUP($D859,'GN4'!$E$3:$F$38,2,0))=1,1,0)),"",VLOOKUP($D859,'GN4'!$E$3:$F$38,2,0))</f>
        <v/>
      </c>
      <c r="P859" s="27"/>
      <c r="Q859" s="27"/>
      <c r="R859" s="27"/>
      <c r="S859" s="27"/>
      <c r="T859" s="27"/>
      <c r="U859" s="27"/>
      <c r="V859" s="27" t="str">
        <f>IF(ISNA(IF((VLOOKUP($D859,Chilicookoff!$C$2:$E$37,3,0))=1,1,0)),"",VLOOKUP($D859,Chilicookoff!$C$2:$E$37,3,0))</f>
        <v/>
      </c>
      <c r="W859" s="29" t="str">
        <f>IF(ISNA(VLOOKUP($D859&amp;"",'Advisory Week'!$D$2:$E$32,2,0)),"",VLOOKUP($D859&amp;"",'Advisory Week'!$D$2:$E$32,2,0))</f>
        <v/>
      </c>
      <c r="X859" s="27"/>
      <c r="Y859" s="29" t="str">
        <f>IF(ISNA(IF((VLOOKUP($D859,'B-A-B'!$E$2:$F$70,2,0))=1,1,0)),"",VLOOKUP($D859,'B-A-B'!$E$2:$F$70,2,0))</f>
        <v/>
      </c>
      <c r="Z859" s="27"/>
      <c r="AA859" s="27"/>
      <c r="AB859" s="27" t="str">
        <f t="shared" si="0"/>
        <v/>
      </c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</row>
    <row r="860" spans="1:44" ht="15">
      <c r="A860" s="21">
        <f>Membership!$A864</f>
        <v>0</v>
      </c>
      <c r="B860" s="21">
        <f>Membership!$B864</f>
        <v>0</v>
      </c>
      <c r="C860" s="27">
        <f>Membership!$C864</f>
        <v>0</v>
      </c>
      <c r="D860" s="24">
        <f>Membership!$D864</f>
        <v>0</v>
      </c>
      <c r="E860" s="27" t="str">
        <f>IF(ISNA(VLOOKUP($D860&amp;"",'GM1'!$G$2:$H$64,2,0)),"",VLOOKUP($D860&amp;"",'GM1'!$G$2:$H$64,2,0))</f>
        <v/>
      </c>
      <c r="F860" s="24" t="str">
        <f>IF(ISNA(VLOOKUP($D860&amp;"",'GM2'!$G$2:$H$64,2,0)),"",VLOOKUP($D860&amp;"",'GM2'!$G$2:$H$64,2,0))</f>
        <v/>
      </c>
      <c r="G860" s="28" t="str">
        <f>IF(ISNA(VLOOKUP($D860&amp;"",'GM3'!$G$2:$H$20,2,0)),"",VLOOKUP($D860&amp;"",'GM3'!$G$2:$H$20,2,0))</f>
        <v/>
      </c>
      <c r="H860" s="21" t="str">
        <f>IF(ISNA(IF((VLOOKUP($D860,'SN1'!$E$2:$F$46,2,0))=1,1,0)),"",VLOOKUP($D860,'SN1'!$E$2:$F$46,2,0))</f>
        <v/>
      </c>
      <c r="I860" s="24" t="str">
        <f>IF(ISNA(IF((VLOOKUP($D860,'SN2'!$E$2:$F$51,2,0))=1,1,0)),"",VLOOKUP($D860,'SN2'!$E$2:$F$51,2,0))</f>
        <v/>
      </c>
      <c r="J860" s="24" t="str">
        <f>IF(ISNA(IF((VLOOKUP($D860,'SN3'!$E$2:$F$43,2,0))=1,2,0)),"",VLOOKUP($D860,'SN3'!$E$2:$F$43,2,0))</f>
        <v/>
      </c>
      <c r="K860" s="24" t="str">
        <f>IF(ISNA(IF((VLOOKUP($D860,'SN4'!$E$2:$F$37,2,0))=1,1,0)),"",VLOOKUP($D860,'SN4'!$E$2:$F$37,2,0))</f>
        <v/>
      </c>
      <c r="L860" s="21" t="str">
        <f>IF(ISNA(IF((VLOOKUP($D860,'GN1'!$F$2:$G$47,2,0))=1,1,0)),"",VLOOKUP($D860,'GN1'!$F$2:$G$47,2,0))</f>
        <v/>
      </c>
      <c r="M860" s="27" t="str">
        <f>IF(ISNA(IF((VLOOKUP($D860,'GN2'!$E$2:$F$37,2,0))=1,1,0)),"",VLOOKUP($D860,'GN2'!$E$2:$F$37,2,0))</f>
        <v/>
      </c>
      <c r="N860" s="27" t="str">
        <f>IF(ISNA(IF((VLOOKUP($D860,'GN3'!$E$2:$F$61,2,0))=1,1,0)),"",VLOOKUP($D860,'GN3'!$E$2:$F$61,2,0))</f>
        <v/>
      </c>
      <c r="O860" s="29" t="str">
        <f>IF(ISNA(IF((VLOOKUP($D860,'GN4'!$E$3:$F$38,2,0))=1,1,0)),"",VLOOKUP($D860,'GN4'!$E$3:$F$38,2,0))</f>
        <v/>
      </c>
      <c r="P860" s="27"/>
      <c r="Q860" s="27"/>
      <c r="R860" s="27"/>
      <c r="S860" s="27"/>
      <c r="T860" s="27"/>
      <c r="U860" s="27"/>
      <c r="V860" s="27" t="str">
        <f>IF(ISNA(IF((VLOOKUP($D860,Chilicookoff!$C$2:$E$37,3,0))=1,1,0)),"",VLOOKUP($D860,Chilicookoff!$C$2:$E$37,3,0))</f>
        <v/>
      </c>
      <c r="W860" s="29" t="str">
        <f>IF(ISNA(VLOOKUP($D860&amp;"",'Advisory Week'!$D$2:$E$32,2,0)),"",VLOOKUP($D860&amp;"",'Advisory Week'!$D$2:$E$32,2,0))</f>
        <v/>
      </c>
      <c r="X860" s="27"/>
      <c r="Y860" s="29" t="str">
        <f>IF(ISNA(IF((VLOOKUP($D860,'B-A-B'!$E$2:$F$70,2,0))=1,1,0)),"",VLOOKUP($D860,'B-A-B'!$E$2:$F$70,2,0))</f>
        <v/>
      </c>
      <c r="Z860" s="27"/>
      <c r="AA860" s="27"/>
      <c r="AB860" s="27" t="str">
        <f t="shared" si="0"/>
        <v/>
      </c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</row>
    <row r="861" spans="1:44" ht="15">
      <c r="A861" s="21">
        <f>Membership!$A865</f>
        <v>0</v>
      </c>
      <c r="B861" s="21">
        <f>Membership!$B865</f>
        <v>0</v>
      </c>
      <c r="C861" s="27">
        <f>Membership!$C865</f>
        <v>0</v>
      </c>
      <c r="D861" s="24">
        <f>Membership!$D865</f>
        <v>0</v>
      </c>
      <c r="E861" s="27" t="str">
        <f>IF(ISNA(VLOOKUP($D861&amp;"",'GM1'!$G$2:$H$64,2,0)),"",VLOOKUP($D861&amp;"",'GM1'!$G$2:$H$64,2,0))</f>
        <v/>
      </c>
      <c r="F861" s="24" t="str">
        <f>IF(ISNA(VLOOKUP($D861&amp;"",'GM2'!$G$2:$H$64,2,0)),"",VLOOKUP($D861&amp;"",'GM2'!$G$2:$H$64,2,0))</f>
        <v/>
      </c>
      <c r="G861" s="28" t="str">
        <f>IF(ISNA(VLOOKUP($D861&amp;"",'GM3'!$G$2:$H$20,2,0)),"",VLOOKUP($D861&amp;"",'GM3'!$G$2:$H$20,2,0))</f>
        <v/>
      </c>
      <c r="H861" s="21" t="str">
        <f>IF(ISNA(IF((VLOOKUP($D861,'SN1'!$E$2:$F$46,2,0))=1,1,0)),"",VLOOKUP($D861,'SN1'!$E$2:$F$46,2,0))</f>
        <v/>
      </c>
      <c r="I861" s="24" t="str">
        <f>IF(ISNA(IF((VLOOKUP($D861,'SN2'!$E$2:$F$51,2,0))=1,1,0)),"",VLOOKUP($D861,'SN2'!$E$2:$F$51,2,0))</f>
        <v/>
      </c>
      <c r="J861" s="24" t="str">
        <f>IF(ISNA(IF((VLOOKUP($D861,'SN3'!$E$2:$F$43,2,0))=1,2,0)),"",VLOOKUP($D861,'SN3'!$E$2:$F$43,2,0))</f>
        <v/>
      </c>
      <c r="K861" s="24" t="str">
        <f>IF(ISNA(IF((VLOOKUP($D861,'SN4'!$E$2:$F$37,2,0))=1,1,0)),"",VLOOKUP($D861,'SN4'!$E$2:$F$37,2,0))</f>
        <v/>
      </c>
      <c r="L861" s="21" t="str">
        <f>IF(ISNA(IF((VLOOKUP($D861,'GN1'!$F$2:$G$47,2,0))=1,1,0)),"",VLOOKUP($D861,'GN1'!$F$2:$G$47,2,0))</f>
        <v/>
      </c>
      <c r="M861" s="27" t="str">
        <f>IF(ISNA(IF((VLOOKUP($D861,'GN2'!$E$2:$F$37,2,0))=1,1,0)),"",VLOOKUP($D861,'GN2'!$E$2:$F$37,2,0))</f>
        <v/>
      </c>
      <c r="N861" s="27" t="str">
        <f>IF(ISNA(IF((VLOOKUP($D861,'GN3'!$E$2:$F$61,2,0))=1,1,0)),"",VLOOKUP($D861,'GN3'!$E$2:$F$61,2,0))</f>
        <v/>
      </c>
      <c r="O861" s="29" t="str">
        <f>IF(ISNA(IF((VLOOKUP($D861,'GN4'!$E$3:$F$38,2,0))=1,1,0)),"",VLOOKUP($D861,'GN4'!$E$3:$F$38,2,0))</f>
        <v/>
      </c>
      <c r="P861" s="27"/>
      <c r="Q861" s="27"/>
      <c r="R861" s="27"/>
      <c r="S861" s="27"/>
      <c r="T861" s="27"/>
      <c r="U861" s="27"/>
      <c r="V861" s="27" t="str">
        <f>IF(ISNA(IF((VLOOKUP($D861,Chilicookoff!$C$2:$E$37,3,0))=1,1,0)),"",VLOOKUP($D861,Chilicookoff!$C$2:$E$37,3,0))</f>
        <v/>
      </c>
      <c r="W861" s="29" t="str">
        <f>IF(ISNA(VLOOKUP($D861&amp;"",'Advisory Week'!$D$2:$E$32,2,0)),"",VLOOKUP($D861&amp;"",'Advisory Week'!$D$2:$E$32,2,0))</f>
        <v/>
      </c>
      <c r="X861" s="27"/>
      <c r="Y861" s="29" t="str">
        <f>IF(ISNA(IF((VLOOKUP($D861,'B-A-B'!$E$2:$F$70,2,0))=1,1,0)),"",VLOOKUP($D861,'B-A-B'!$E$2:$F$70,2,0))</f>
        <v/>
      </c>
      <c r="Z861" s="27"/>
      <c r="AA861" s="27"/>
      <c r="AB861" s="27" t="str">
        <f t="shared" si="0"/>
        <v/>
      </c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</row>
    <row r="862" spans="1:44" ht="15">
      <c r="A862" s="21">
        <f>Membership!$A866</f>
        <v>0</v>
      </c>
      <c r="B862" s="21">
        <f>Membership!$B866</f>
        <v>0</v>
      </c>
      <c r="C862" s="27">
        <f>Membership!$C866</f>
        <v>0</v>
      </c>
      <c r="D862" s="24">
        <f>Membership!$D866</f>
        <v>0</v>
      </c>
      <c r="E862" s="27" t="str">
        <f>IF(ISNA(VLOOKUP($D862&amp;"",'GM1'!$G$2:$H$64,2,0)),"",VLOOKUP($D862&amp;"",'GM1'!$G$2:$H$64,2,0))</f>
        <v/>
      </c>
      <c r="F862" s="24" t="str">
        <f>IF(ISNA(VLOOKUP($D862&amp;"",'GM2'!$G$2:$H$64,2,0)),"",VLOOKUP($D862&amp;"",'GM2'!$G$2:$H$64,2,0))</f>
        <v/>
      </c>
      <c r="G862" s="28" t="str">
        <f>IF(ISNA(VLOOKUP($D862&amp;"",'GM3'!$G$2:$H$20,2,0)),"",VLOOKUP($D862&amp;"",'GM3'!$G$2:$H$20,2,0))</f>
        <v/>
      </c>
      <c r="H862" s="21" t="str">
        <f>IF(ISNA(IF((VLOOKUP($D862,'SN1'!$E$2:$F$46,2,0))=1,1,0)),"",VLOOKUP($D862,'SN1'!$E$2:$F$46,2,0))</f>
        <v/>
      </c>
      <c r="I862" s="24" t="str">
        <f>IF(ISNA(IF((VLOOKUP($D862,'SN2'!$E$2:$F$51,2,0))=1,1,0)),"",VLOOKUP($D862,'SN2'!$E$2:$F$51,2,0))</f>
        <v/>
      </c>
      <c r="J862" s="24" t="str">
        <f>IF(ISNA(IF((VLOOKUP($D862,'SN3'!$E$2:$F$43,2,0))=1,2,0)),"",VLOOKUP($D862,'SN3'!$E$2:$F$43,2,0))</f>
        <v/>
      </c>
      <c r="K862" s="24" t="str">
        <f>IF(ISNA(IF((VLOOKUP($D862,'SN4'!$E$2:$F$37,2,0))=1,1,0)),"",VLOOKUP($D862,'SN4'!$E$2:$F$37,2,0))</f>
        <v/>
      </c>
      <c r="L862" s="21" t="str">
        <f>IF(ISNA(IF((VLOOKUP($D862,'GN1'!$F$2:$G$47,2,0))=1,1,0)),"",VLOOKUP($D862,'GN1'!$F$2:$G$47,2,0))</f>
        <v/>
      </c>
      <c r="M862" s="27" t="str">
        <f>IF(ISNA(IF((VLOOKUP($D862,'GN2'!$E$2:$F$37,2,0))=1,1,0)),"",VLOOKUP($D862,'GN2'!$E$2:$F$37,2,0))</f>
        <v/>
      </c>
      <c r="N862" s="27" t="str">
        <f>IF(ISNA(IF((VLOOKUP($D862,'GN3'!$E$2:$F$61,2,0))=1,1,0)),"",VLOOKUP($D862,'GN3'!$E$2:$F$61,2,0))</f>
        <v/>
      </c>
      <c r="O862" s="29" t="str">
        <f>IF(ISNA(IF((VLOOKUP($D862,'GN4'!$E$3:$F$38,2,0))=1,1,0)),"",VLOOKUP($D862,'GN4'!$E$3:$F$38,2,0))</f>
        <v/>
      </c>
      <c r="P862" s="27"/>
      <c r="Q862" s="27"/>
      <c r="R862" s="27"/>
      <c r="S862" s="27"/>
      <c r="T862" s="27"/>
      <c r="U862" s="27"/>
      <c r="V862" s="27" t="str">
        <f>IF(ISNA(IF((VLOOKUP($D862,Chilicookoff!$C$2:$E$37,3,0))=1,1,0)),"",VLOOKUP($D862,Chilicookoff!$C$2:$E$37,3,0))</f>
        <v/>
      </c>
      <c r="W862" s="29" t="str">
        <f>IF(ISNA(VLOOKUP($D862&amp;"",'Advisory Week'!$D$2:$E$32,2,0)),"",VLOOKUP($D862&amp;"",'Advisory Week'!$D$2:$E$32,2,0))</f>
        <v/>
      </c>
      <c r="X862" s="27"/>
      <c r="Y862" s="29" t="str">
        <f>IF(ISNA(IF((VLOOKUP($D862,'B-A-B'!$E$2:$F$70,2,0))=1,1,0)),"",VLOOKUP($D862,'B-A-B'!$E$2:$F$70,2,0))</f>
        <v/>
      </c>
      <c r="Z862" s="27"/>
      <c r="AA862" s="27"/>
      <c r="AB862" s="27" t="str">
        <f t="shared" si="0"/>
        <v/>
      </c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</row>
    <row r="863" spans="1:44" ht="15">
      <c r="A863" s="21">
        <f>Membership!$A867</f>
        <v>0</v>
      </c>
      <c r="B863" s="21">
        <f>Membership!$B867</f>
        <v>0</v>
      </c>
      <c r="C863" s="27">
        <f>Membership!$C867</f>
        <v>0</v>
      </c>
      <c r="D863" s="24">
        <f>Membership!$D867</f>
        <v>0</v>
      </c>
      <c r="E863" s="27" t="str">
        <f>IF(ISNA(VLOOKUP($D863&amp;"",'GM1'!$G$2:$H$64,2,0)),"",VLOOKUP($D863&amp;"",'GM1'!$G$2:$H$64,2,0))</f>
        <v/>
      </c>
      <c r="F863" s="24" t="str">
        <f>IF(ISNA(VLOOKUP($D863&amp;"",'GM2'!$G$2:$H$64,2,0)),"",VLOOKUP($D863&amp;"",'GM2'!$G$2:$H$64,2,0))</f>
        <v/>
      </c>
      <c r="G863" s="28" t="str">
        <f>IF(ISNA(VLOOKUP($D863&amp;"",'GM3'!$G$2:$H$20,2,0)),"",VLOOKUP($D863&amp;"",'GM3'!$G$2:$H$20,2,0))</f>
        <v/>
      </c>
      <c r="H863" s="21" t="str">
        <f>IF(ISNA(IF((VLOOKUP($D863,'SN1'!$E$2:$F$46,2,0))=1,1,0)),"",VLOOKUP($D863,'SN1'!$E$2:$F$46,2,0))</f>
        <v/>
      </c>
      <c r="I863" s="24" t="str">
        <f>IF(ISNA(IF((VLOOKUP($D863,'SN2'!$E$2:$F$51,2,0))=1,1,0)),"",VLOOKUP($D863,'SN2'!$E$2:$F$51,2,0))</f>
        <v/>
      </c>
      <c r="J863" s="24" t="str">
        <f>IF(ISNA(IF((VLOOKUP($D863,'SN3'!$E$2:$F$43,2,0))=1,2,0)),"",VLOOKUP($D863,'SN3'!$E$2:$F$43,2,0))</f>
        <v/>
      </c>
      <c r="K863" s="24" t="str">
        <f>IF(ISNA(IF((VLOOKUP($D863,'SN4'!$E$2:$F$37,2,0))=1,1,0)),"",VLOOKUP($D863,'SN4'!$E$2:$F$37,2,0))</f>
        <v/>
      </c>
      <c r="L863" s="21" t="str">
        <f>IF(ISNA(IF((VLOOKUP($D863,'GN1'!$F$2:$G$47,2,0))=1,1,0)),"",VLOOKUP($D863,'GN1'!$F$2:$G$47,2,0))</f>
        <v/>
      </c>
      <c r="M863" s="27" t="str">
        <f>IF(ISNA(IF((VLOOKUP($D863,'GN2'!$E$2:$F$37,2,0))=1,1,0)),"",VLOOKUP($D863,'GN2'!$E$2:$F$37,2,0))</f>
        <v/>
      </c>
      <c r="N863" s="27" t="str">
        <f>IF(ISNA(IF((VLOOKUP($D863,'GN3'!$E$2:$F$61,2,0))=1,1,0)),"",VLOOKUP($D863,'GN3'!$E$2:$F$61,2,0))</f>
        <v/>
      </c>
      <c r="O863" s="29" t="str">
        <f>IF(ISNA(IF((VLOOKUP($D863,'GN4'!$E$3:$F$38,2,0))=1,1,0)),"",VLOOKUP($D863,'GN4'!$E$3:$F$38,2,0))</f>
        <v/>
      </c>
      <c r="P863" s="27"/>
      <c r="Q863" s="27"/>
      <c r="R863" s="27"/>
      <c r="S863" s="27"/>
      <c r="T863" s="27"/>
      <c r="U863" s="27"/>
      <c r="V863" s="27" t="str">
        <f>IF(ISNA(IF((VLOOKUP($D863,Chilicookoff!$C$2:$E$37,3,0))=1,1,0)),"",VLOOKUP($D863,Chilicookoff!$C$2:$E$37,3,0))</f>
        <v/>
      </c>
      <c r="W863" s="29" t="str">
        <f>IF(ISNA(VLOOKUP($D863&amp;"",'Advisory Week'!$D$2:$E$32,2,0)),"",VLOOKUP($D863&amp;"",'Advisory Week'!$D$2:$E$32,2,0))</f>
        <v/>
      </c>
      <c r="X863" s="27"/>
      <c r="Y863" s="29" t="str">
        <f>IF(ISNA(IF((VLOOKUP($D863,'B-A-B'!$E$2:$F$70,2,0))=1,1,0)),"",VLOOKUP($D863,'B-A-B'!$E$2:$F$70,2,0))</f>
        <v/>
      </c>
      <c r="Z863" s="27"/>
      <c r="AA863" s="27"/>
      <c r="AB863" s="27" t="str">
        <f t="shared" si="0"/>
        <v/>
      </c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</row>
    <row r="864" spans="1:44" ht="15">
      <c r="A864" s="21">
        <f>Membership!$A868</f>
        <v>0</v>
      </c>
      <c r="B864" s="21">
        <f>Membership!$B868</f>
        <v>0</v>
      </c>
      <c r="C864" s="27">
        <f>Membership!$C868</f>
        <v>0</v>
      </c>
      <c r="D864" s="24">
        <f>Membership!$D868</f>
        <v>0</v>
      </c>
      <c r="E864" s="27" t="str">
        <f>IF(ISNA(VLOOKUP($D864&amp;"",'GM1'!$G$2:$H$64,2,0)),"",VLOOKUP($D864&amp;"",'GM1'!$G$2:$H$64,2,0))</f>
        <v/>
      </c>
      <c r="F864" s="24" t="str">
        <f>IF(ISNA(VLOOKUP($D864&amp;"",'GM2'!$G$2:$H$64,2,0)),"",VLOOKUP($D864&amp;"",'GM2'!$G$2:$H$64,2,0))</f>
        <v/>
      </c>
      <c r="G864" s="28" t="str">
        <f>IF(ISNA(VLOOKUP($D864&amp;"",'GM3'!$G$2:$H$20,2,0)),"",VLOOKUP($D864&amp;"",'GM3'!$G$2:$H$20,2,0))</f>
        <v/>
      </c>
      <c r="H864" s="21" t="str">
        <f>IF(ISNA(IF((VLOOKUP($D864,'SN1'!$E$2:$F$46,2,0))=1,1,0)),"",VLOOKUP($D864,'SN1'!$E$2:$F$46,2,0))</f>
        <v/>
      </c>
      <c r="I864" s="24" t="str">
        <f>IF(ISNA(IF((VLOOKUP($D864,'SN2'!$E$2:$F$51,2,0))=1,1,0)),"",VLOOKUP($D864,'SN2'!$E$2:$F$51,2,0))</f>
        <v/>
      </c>
      <c r="J864" s="24" t="str">
        <f>IF(ISNA(IF((VLOOKUP($D864,'SN3'!$E$2:$F$43,2,0))=1,2,0)),"",VLOOKUP($D864,'SN3'!$E$2:$F$43,2,0))</f>
        <v/>
      </c>
      <c r="K864" s="24" t="str">
        <f>IF(ISNA(IF((VLOOKUP($D864,'SN4'!$E$2:$F$37,2,0))=1,1,0)),"",VLOOKUP($D864,'SN4'!$E$2:$F$37,2,0))</f>
        <v/>
      </c>
      <c r="L864" s="21" t="str">
        <f>IF(ISNA(IF((VLOOKUP($D864,'GN1'!$F$2:$G$47,2,0))=1,1,0)),"",VLOOKUP($D864,'GN1'!$F$2:$G$47,2,0))</f>
        <v/>
      </c>
      <c r="M864" s="27" t="str">
        <f>IF(ISNA(IF((VLOOKUP($D864,'GN2'!$E$2:$F$37,2,0))=1,1,0)),"",VLOOKUP($D864,'GN2'!$E$2:$F$37,2,0))</f>
        <v/>
      </c>
      <c r="N864" s="27" t="str">
        <f>IF(ISNA(IF((VLOOKUP($D864,'GN3'!$E$2:$F$61,2,0))=1,1,0)),"",VLOOKUP($D864,'GN3'!$E$2:$F$61,2,0))</f>
        <v/>
      </c>
      <c r="O864" s="29" t="str">
        <f>IF(ISNA(IF((VLOOKUP($D864,'GN4'!$E$3:$F$38,2,0))=1,1,0)),"",VLOOKUP($D864,'GN4'!$E$3:$F$38,2,0))</f>
        <v/>
      </c>
      <c r="P864" s="27"/>
      <c r="Q864" s="27"/>
      <c r="R864" s="27"/>
      <c r="S864" s="27"/>
      <c r="T864" s="27"/>
      <c r="U864" s="27"/>
      <c r="V864" s="27" t="str">
        <f>IF(ISNA(IF((VLOOKUP($D864,Chilicookoff!$C$2:$E$37,3,0))=1,1,0)),"",VLOOKUP($D864,Chilicookoff!$C$2:$E$37,3,0))</f>
        <v/>
      </c>
      <c r="W864" s="29" t="str">
        <f>IF(ISNA(VLOOKUP($D864&amp;"",'Advisory Week'!$D$2:$E$32,2,0)),"",VLOOKUP($D864&amp;"",'Advisory Week'!$D$2:$E$32,2,0))</f>
        <v/>
      </c>
      <c r="X864" s="27"/>
      <c r="Y864" s="29" t="str">
        <f>IF(ISNA(IF((VLOOKUP($D864,'B-A-B'!$E$2:$F$70,2,0))=1,1,0)),"",VLOOKUP($D864,'B-A-B'!$E$2:$F$70,2,0))</f>
        <v/>
      </c>
      <c r="Z864" s="27"/>
      <c r="AA864" s="27"/>
      <c r="AB864" s="27" t="str">
        <f t="shared" si="0"/>
        <v/>
      </c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</row>
    <row r="865" spans="1:44" ht="15">
      <c r="A865" s="21">
        <f>Membership!$A869</f>
        <v>0</v>
      </c>
      <c r="B865" s="21">
        <f>Membership!$B869</f>
        <v>0</v>
      </c>
      <c r="C865" s="27">
        <f>Membership!$C869</f>
        <v>0</v>
      </c>
      <c r="D865" s="24">
        <f>Membership!$D869</f>
        <v>0</v>
      </c>
      <c r="E865" s="27" t="str">
        <f>IF(ISNA(VLOOKUP($D865&amp;"",'GM1'!$G$2:$H$64,2,0)),"",VLOOKUP($D865&amp;"",'GM1'!$G$2:$H$64,2,0))</f>
        <v/>
      </c>
      <c r="F865" s="24" t="str">
        <f>IF(ISNA(VLOOKUP($D865&amp;"",'GM2'!$G$2:$H$64,2,0)),"",VLOOKUP($D865&amp;"",'GM2'!$G$2:$H$64,2,0))</f>
        <v/>
      </c>
      <c r="G865" s="28" t="str">
        <f>IF(ISNA(VLOOKUP($D865&amp;"",'GM3'!$G$2:$H$20,2,0)),"",VLOOKUP($D865&amp;"",'GM3'!$G$2:$H$20,2,0))</f>
        <v/>
      </c>
      <c r="H865" s="21" t="str">
        <f>IF(ISNA(IF((VLOOKUP($D865,'SN1'!$E$2:$F$46,2,0))=1,1,0)),"",VLOOKUP($D865,'SN1'!$E$2:$F$46,2,0))</f>
        <v/>
      </c>
      <c r="I865" s="24" t="str">
        <f>IF(ISNA(IF((VLOOKUP($D865,'SN2'!$E$2:$F$51,2,0))=1,1,0)),"",VLOOKUP($D865,'SN2'!$E$2:$F$51,2,0))</f>
        <v/>
      </c>
      <c r="J865" s="24" t="str">
        <f>IF(ISNA(IF((VLOOKUP($D865,'SN3'!$E$2:$F$43,2,0))=1,2,0)),"",VLOOKUP($D865,'SN3'!$E$2:$F$43,2,0))</f>
        <v/>
      </c>
      <c r="K865" s="24" t="str">
        <f>IF(ISNA(IF((VLOOKUP($D865,'SN4'!$E$2:$F$37,2,0))=1,1,0)),"",VLOOKUP($D865,'SN4'!$E$2:$F$37,2,0))</f>
        <v/>
      </c>
      <c r="L865" s="21" t="str">
        <f>IF(ISNA(IF((VLOOKUP($D865,'GN1'!$F$2:$G$47,2,0))=1,1,0)),"",VLOOKUP($D865,'GN1'!$F$2:$G$47,2,0))</f>
        <v/>
      </c>
      <c r="M865" s="27" t="str">
        <f>IF(ISNA(IF((VLOOKUP($D865,'GN2'!$E$2:$F$37,2,0))=1,1,0)),"",VLOOKUP($D865,'GN2'!$E$2:$F$37,2,0))</f>
        <v/>
      </c>
      <c r="N865" s="27" t="str">
        <f>IF(ISNA(IF((VLOOKUP($D865,'GN3'!$E$2:$F$61,2,0))=1,1,0)),"",VLOOKUP($D865,'GN3'!$E$2:$F$61,2,0))</f>
        <v/>
      </c>
      <c r="O865" s="29" t="str">
        <f>IF(ISNA(IF((VLOOKUP($D865,'GN4'!$E$3:$F$38,2,0))=1,1,0)),"",VLOOKUP($D865,'GN4'!$E$3:$F$38,2,0))</f>
        <v/>
      </c>
      <c r="P865" s="27"/>
      <c r="Q865" s="27"/>
      <c r="R865" s="27"/>
      <c r="S865" s="27"/>
      <c r="T865" s="27"/>
      <c r="U865" s="27"/>
      <c r="V865" s="27" t="str">
        <f>IF(ISNA(IF((VLOOKUP($D865,Chilicookoff!$C$2:$E$37,3,0))=1,1,0)),"",VLOOKUP($D865,Chilicookoff!$C$2:$E$37,3,0))</f>
        <v/>
      </c>
      <c r="W865" s="29" t="str">
        <f>IF(ISNA(VLOOKUP($D865&amp;"",'Advisory Week'!$D$2:$E$32,2,0)),"",VLOOKUP($D865&amp;"",'Advisory Week'!$D$2:$E$32,2,0))</f>
        <v/>
      </c>
      <c r="X865" s="27"/>
      <c r="Y865" s="29" t="str">
        <f>IF(ISNA(IF((VLOOKUP($D865,'B-A-B'!$E$2:$F$70,2,0))=1,1,0)),"",VLOOKUP($D865,'B-A-B'!$E$2:$F$70,2,0))</f>
        <v/>
      </c>
      <c r="Z865" s="27"/>
      <c r="AA865" s="27"/>
      <c r="AB865" s="27" t="str">
        <f t="shared" si="0"/>
        <v/>
      </c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</row>
    <row r="866" spans="1:44" ht="15">
      <c r="A866" s="21">
        <f>Membership!$A870</f>
        <v>0</v>
      </c>
      <c r="B866" s="21">
        <f>Membership!$B870</f>
        <v>0</v>
      </c>
      <c r="C866" s="27">
        <f>Membership!$C870</f>
        <v>0</v>
      </c>
      <c r="D866" s="24">
        <f>Membership!$D870</f>
        <v>0</v>
      </c>
      <c r="E866" s="27" t="str">
        <f>IF(ISNA(VLOOKUP($D866&amp;"",'GM1'!$G$2:$H$64,2,0)),"",VLOOKUP($D866&amp;"",'GM1'!$G$2:$H$64,2,0))</f>
        <v/>
      </c>
      <c r="F866" s="24" t="str">
        <f>IF(ISNA(VLOOKUP($D866&amp;"",'GM2'!$G$2:$H$64,2,0)),"",VLOOKUP($D866&amp;"",'GM2'!$G$2:$H$64,2,0))</f>
        <v/>
      </c>
      <c r="G866" s="28" t="str">
        <f>IF(ISNA(VLOOKUP($D866&amp;"",'GM3'!$G$2:$H$20,2,0)),"",VLOOKUP($D866&amp;"",'GM3'!$G$2:$H$20,2,0))</f>
        <v/>
      </c>
      <c r="H866" s="21" t="str">
        <f>IF(ISNA(IF((VLOOKUP($D866,'SN1'!$E$2:$F$46,2,0))=1,1,0)),"",VLOOKUP($D866,'SN1'!$E$2:$F$46,2,0))</f>
        <v/>
      </c>
      <c r="I866" s="24" t="str">
        <f>IF(ISNA(IF((VLOOKUP($D866,'SN2'!$E$2:$F$51,2,0))=1,1,0)),"",VLOOKUP($D866,'SN2'!$E$2:$F$51,2,0))</f>
        <v/>
      </c>
      <c r="J866" s="24" t="str">
        <f>IF(ISNA(IF((VLOOKUP($D866,'SN3'!$E$2:$F$43,2,0))=1,2,0)),"",VLOOKUP($D866,'SN3'!$E$2:$F$43,2,0))</f>
        <v/>
      </c>
      <c r="K866" s="24" t="str">
        <f>IF(ISNA(IF((VLOOKUP($D866,'SN4'!$E$2:$F$37,2,0))=1,1,0)),"",VLOOKUP($D866,'SN4'!$E$2:$F$37,2,0))</f>
        <v/>
      </c>
      <c r="L866" s="21" t="str">
        <f>IF(ISNA(IF((VLOOKUP($D866,'GN1'!$F$2:$G$47,2,0))=1,1,0)),"",VLOOKUP($D866,'GN1'!$F$2:$G$47,2,0))</f>
        <v/>
      </c>
      <c r="M866" s="27" t="str">
        <f>IF(ISNA(IF((VLOOKUP($D866,'GN2'!$E$2:$F$37,2,0))=1,1,0)),"",VLOOKUP($D866,'GN2'!$E$2:$F$37,2,0))</f>
        <v/>
      </c>
      <c r="N866" s="27" t="str">
        <f>IF(ISNA(IF((VLOOKUP($D866,'GN3'!$E$2:$F$61,2,0))=1,1,0)),"",VLOOKUP($D866,'GN3'!$E$2:$F$61,2,0))</f>
        <v/>
      </c>
      <c r="O866" s="29" t="str">
        <f>IF(ISNA(IF((VLOOKUP($D866,'GN4'!$E$3:$F$38,2,0))=1,1,0)),"",VLOOKUP($D866,'GN4'!$E$3:$F$38,2,0))</f>
        <v/>
      </c>
      <c r="P866" s="27"/>
      <c r="Q866" s="27"/>
      <c r="R866" s="27"/>
      <c r="S866" s="27"/>
      <c r="T866" s="27"/>
      <c r="U866" s="27"/>
      <c r="V866" s="27" t="str">
        <f>IF(ISNA(IF((VLOOKUP($D866,Chilicookoff!$C$2:$E$37,3,0))=1,1,0)),"",VLOOKUP($D866,Chilicookoff!$C$2:$E$37,3,0))</f>
        <v/>
      </c>
      <c r="W866" s="29" t="str">
        <f>IF(ISNA(VLOOKUP($D866&amp;"",'Advisory Week'!$D$2:$E$32,2,0)),"",VLOOKUP($D866&amp;"",'Advisory Week'!$D$2:$E$32,2,0))</f>
        <v/>
      </c>
      <c r="X866" s="27"/>
      <c r="Y866" s="29" t="str">
        <f>IF(ISNA(IF((VLOOKUP($D866,'B-A-B'!$E$2:$F$70,2,0))=1,1,0)),"",VLOOKUP($D866,'B-A-B'!$E$2:$F$70,2,0))</f>
        <v/>
      </c>
      <c r="Z866" s="27"/>
      <c r="AA866" s="27"/>
      <c r="AB866" s="27" t="str">
        <f t="shared" si="0"/>
        <v/>
      </c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</row>
    <row r="867" spans="1:44" ht="15">
      <c r="A867" s="21">
        <f>Membership!$A871</f>
        <v>0</v>
      </c>
      <c r="B867" s="21">
        <f>Membership!$B871</f>
        <v>0</v>
      </c>
      <c r="C867" s="27">
        <f>Membership!$C871</f>
        <v>0</v>
      </c>
      <c r="D867" s="24">
        <f>Membership!$D871</f>
        <v>0</v>
      </c>
      <c r="E867" s="27" t="str">
        <f>IF(ISNA(VLOOKUP($D867&amp;"",'GM1'!$G$2:$H$64,2,0)),"",VLOOKUP($D867&amp;"",'GM1'!$G$2:$H$64,2,0))</f>
        <v/>
      </c>
      <c r="F867" s="24" t="str">
        <f>IF(ISNA(VLOOKUP($D867&amp;"",'GM2'!$G$2:$H$64,2,0)),"",VLOOKUP($D867&amp;"",'GM2'!$G$2:$H$64,2,0))</f>
        <v/>
      </c>
      <c r="G867" s="28" t="str">
        <f>IF(ISNA(VLOOKUP($D867&amp;"",'GM3'!$G$2:$H$20,2,0)),"",VLOOKUP($D867&amp;"",'GM3'!$G$2:$H$20,2,0))</f>
        <v/>
      </c>
      <c r="H867" s="21" t="str">
        <f>IF(ISNA(IF((VLOOKUP($D867,'SN1'!$E$2:$F$46,2,0))=1,1,0)),"",VLOOKUP($D867,'SN1'!$E$2:$F$46,2,0))</f>
        <v/>
      </c>
      <c r="I867" s="24" t="str">
        <f>IF(ISNA(IF((VLOOKUP($D867,'SN2'!$E$2:$F$51,2,0))=1,1,0)),"",VLOOKUP($D867,'SN2'!$E$2:$F$51,2,0))</f>
        <v/>
      </c>
      <c r="J867" s="24" t="str">
        <f>IF(ISNA(IF((VLOOKUP($D867,'SN3'!$E$2:$F$43,2,0))=1,2,0)),"",VLOOKUP($D867,'SN3'!$E$2:$F$43,2,0))</f>
        <v/>
      </c>
      <c r="K867" s="24" t="str">
        <f>IF(ISNA(IF((VLOOKUP($D867,'SN4'!$E$2:$F$37,2,0))=1,1,0)),"",VLOOKUP($D867,'SN4'!$E$2:$F$37,2,0))</f>
        <v/>
      </c>
      <c r="L867" s="21" t="str">
        <f>IF(ISNA(IF((VLOOKUP($D867,'GN1'!$F$2:$G$47,2,0))=1,1,0)),"",VLOOKUP($D867,'GN1'!$F$2:$G$47,2,0))</f>
        <v/>
      </c>
      <c r="M867" s="27" t="str">
        <f>IF(ISNA(IF((VLOOKUP($D867,'GN2'!$E$2:$F$37,2,0))=1,1,0)),"",VLOOKUP($D867,'GN2'!$E$2:$F$37,2,0))</f>
        <v/>
      </c>
      <c r="N867" s="27" t="str">
        <f>IF(ISNA(IF((VLOOKUP($D867,'GN3'!$E$2:$F$61,2,0))=1,1,0)),"",VLOOKUP($D867,'GN3'!$E$2:$F$61,2,0))</f>
        <v/>
      </c>
      <c r="O867" s="29" t="str">
        <f>IF(ISNA(IF((VLOOKUP($D867,'GN4'!$E$3:$F$38,2,0))=1,1,0)),"",VLOOKUP($D867,'GN4'!$E$3:$F$38,2,0))</f>
        <v/>
      </c>
      <c r="P867" s="27"/>
      <c r="Q867" s="27"/>
      <c r="R867" s="27"/>
      <c r="S867" s="27"/>
      <c r="T867" s="27"/>
      <c r="U867" s="27"/>
      <c r="V867" s="27" t="str">
        <f>IF(ISNA(IF((VLOOKUP($D867,Chilicookoff!$C$2:$E$37,3,0))=1,1,0)),"",VLOOKUP($D867,Chilicookoff!$C$2:$E$37,3,0))</f>
        <v/>
      </c>
      <c r="W867" s="29" t="str">
        <f>IF(ISNA(VLOOKUP($D867&amp;"",'Advisory Week'!$D$2:$E$32,2,0)),"",VLOOKUP($D867&amp;"",'Advisory Week'!$D$2:$E$32,2,0))</f>
        <v/>
      </c>
      <c r="X867" s="27"/>
      <c r="Y867" s="29" t="str">
        <f>IF(ISNA(IF((VLOOKUP($D867,'B-A-B'!$E$2:$F$70,2,0))=1,1,0)),"",VLOOKUP($D867,'B-A-B'!$E$2:$F$70,2,0))</f>
        <v/>
      </c>
      <c r="Z867" s="27"/>
      <c r="AA867" s="27"/>
      <c r="AB867" s="27" t="str">
        <f t="shared" si="0"/>
        <v/>
      </c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</row>
    <row r="868" spans="1:44" ht="15">
      <c r="A868" s="21">
        <f>Membership!$A872</f>
        <v>0</v>
      </c>
      <c r="B868" s="21">
        <f>Membership!$B872</f>
        <v>0</v>
      </c>
      <c r="C868" s="27">
        <f>Membership!$C872</f>
        <v>0</v>
      </c>
      <c r="D868" s="24">
        <f>Membership!$D872</f>
        <v>0</v>
      </c>
      <c r="E868" s="27" t="str">
        <f>IF(ISNA(VLOOKUP($D868&amp;"",'GM1'!$G$2:$H$64,2,0)),"",VLOOKUP($D868&amp;"",'GM1'!$G$2:$H$64,2,0))</f>
        <v/>
      </c>
      <c r="F868" s="24" t="str">
        <f>IF(ISNA(VLOOKUP($D868&amp;"",'GM2'!$G$2:$H$64,2,0)),"",VLOOKUP($D868&amp;"",'GM2'!$G$2:$H$64,2,0))</f>
        <v/>
      </c>
      <c r="G868" s="28" t="str">
        <f>IF(ISNA(VLOOKUP($D868&amp;"",'GM3'!$G$2:$H$20,2,0)),"",VLOOKUP($D868&amp;"",'GM3'!$G$2:$H$20,2,0))</f>
        <v/>
      </c>
      <c r="H868" s="21" t="str">
        <f>IF(ISNA(IF((VLOOKUP($D868,'SN1'!$E$2:$F$46,2,0))=1,1,0)),"",VLOOKUP($D868,'SN1'!$E$2:$F$46,2,0))</f>
        <v/>
      </c>
      <c r="I868" s="24" t="str">
        <f>IF(ISNA(IF((VLOOKUP($D868,'SN2'!$E$2:$F$51,2,0))=1,1,0)),"",VLOOKUP($D868,'SN2'!$E$2:$F$51,2,0))</f>
        <v/>
      </c>
      <c r="J868" s="24" t="str">
        <f>IF(ISNA(IF((VLOOKUP($D868,'SN3'!$E$2:$F$43,2,0))=1,2,0)),"",VLOOKUP($D868,'SN3'!$E$2:$F$43,2,0))</f>
        <v/>
      </c>
      <c r="K868" s="24" t="str">
        <f>IF(ISNA(IF((VLOOKUP($D868,'SN4'!$E$2:$F$37,2,0))=1,1,0)),"",VLOOKUP($D868,'SN4'!$E$2:$F$37,2,0))</f>
        <v/>
      </c>
      <c r="L868" s="21" t="str">
        <f>IF(ISNA(IF((VLOOKUP($D868,'GN1'!$F$2:$G$47,2,0))=1,1,0)),"",VLOOKUP($D868,'GN1'!$F$2:$G$47,2,0))</f>
        <v/>
      </c>
      <c r="M868" s="27" t="str">
        <f>IF(ISNA(IF((VLOOKUP($D868,'GN2'!$E$2:$F$37,2,0))=1,1,0)),"",VLOOKUP($D868,'GN2'!$E$2:$F$37,2,0))</f>
        <v/>
      </c>
      <c r="N868" s="27" t="str">
        <f>IF(ISNA(IF((VLOOKUP($D868,'GN3'!$E$2:$F$61,2,0))=1,1,0)),"",VLOOKUP($D868,'GN3'!$E$2:$F$61,2,0))</f>
        <v/>
      </c>
      <c r="O868" s="29" t="str">
        <f>IF(ISNA(IF((VLOOKUP($D868,'GN4'!$E$3:$F$38,2,0))=1,1,0)),"",VLOOKUP($D868,'GN4'!$E$3:$F$38,2,0))</f>
        <v/>
      </c>
      <c r="P868" s="27"/>
      <c r="Q868" s="27"/>
      <c r="R868" s="27"/>
      <c r="S868" s="27"/>
      <c r="T868" s="27"/>
      <c r="U868" s="27"/>
      <c r="V868" s="27" t="str">
        <f>IF(ISNA(IF((VLOOKUP($D868,Chilicookoff!$C$2:$E$37,3,0))=1,1,0)),"",VLOOKUP($D868,Chilicookoff!$C$2:$E$37,3,0))</f>
        <v/>
      </c>
      <c r="W868" s="29" t="str">
        <f>IF(ISNA(VLOOKUP($D868&amp;"",'Advisory Week'!$D$2:$E$32,2,0)),"",VLOOKUP($D868&amp;"",'Advisory Week'!$D$2:$E$32,2,0))</f>
        <v/>
      </c>
      <c r="X868" s="27"/>
      <c r="Y868" s="29" t="str">
        <f>IF(ISNA(IF((VLOOKUP($D868,'B-A-B'!$E$2:$F$70,2,0))=1,1,0)),"",VLOOKUP($D868,'B-A-B'!$E$2:$F$70,2,0))</f>
        <v/>
      </c>
      <c r="Z868" s="27"/>
      <c r="AA868" s="27"/>
      <c r="AB868" s="27" t="str">
        <f t="shared" si="0"/>
        <v/>
      </c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</row>
    <row r="869" spans="1:44" ht="15">
      <c r="A869" s="21">
        <f>Membership!$A873</f>
        <v>0</v>
      </c>
      <c r="B869" s="21">
        <f>Membership!$B873</f>
        <v>0</v>
      </c>
      <c r="C869" s="27">
        <f>Membership!$C873</f>
        <v>0</v>
      </c>
      <c r="D869" s="24">
        <f>Membership!$D873</f>
        <v>0</v>
      </c>
      <c r="E869" s="27" t="str">
        <f>IF(ISNA(VLOOKUP($D869&amp;"",'GM1'!$G$2:$H$64,2,0)),"",VLOOKUP($D869&amp;"",'GM1'!$G$2:$H$64,2,0))</f>
        <v/>
      </c>
      <c r="F869" s="24" t="str">
        <f>IF(ISNA(VLOOKUP($D869&amp;"",'GM2'!$G$2:$H$64,2,0)),"",VLOOKUP($D869&amp;"",'GM2'!$G$2:$H$64,2,0))</f>
        <v/>
      </c>
      <c r="G869" s="28" t="str">
        <f>IF(ISNA(VLOOKUP($D869&amp;"",'GM3'!$G$2:$H$20,2,0)),"",VLOOKUP($D869&amp;"",'GM3'!$G$2:$H$20,2,0))</f>
        <v/>
      </c>
      <c r="H869" s="21" t="str">
        <f>IF(ISNA(IF((VLOOKUP($D869,'SN1'!$E$2:$F$46,2,0))=1,1,0)),"",VLOOKUP($D869,'SN1'!$E$2:$F$46,2,0))</f>
        <v/>
      </c>
      <c r="I869" s="24" t="str">
        <f>IF(ISNA(IF((VLOOKUP($D869,'SN2'!$E$2:$F$51,2,0))=1,1,0)),"",VLOOKUP($D869,'SN2'!$E$2:$F$51,2,0))</f>
        <v/>
      </c>
      <c r="J869" s="24" t="str">
        <f>IF(ISNA(IF((VLOOKUP($D869,'SN3'!$E$2:$F$43,2,0))=1,2,0)),"",VLOOKUP($D869,'SN3'!$E$2:$F$43,2,0))</f>
        <v/>
      </c>
      <c r="K869" s="24" t="str">
        <f>IF(ISNA(IF((VLOOKUP($D869,'SN4'!$E$2:$F$37,2,0))=1,1,0)),"",VLOOKUP($D869,'SN4'!$E$2:$F$37,2,0))</f>
        <v/>
      </c>
      <c r="L869" s="21" t="str">
        <f>IF(ISNA(IF((VLOOKUP($D869,'GN1'!$F$2:$G$47,2,0))=1,1,0)),"",VLOOKUP($D869,'GN1'!$F$2:$G$47,2,0))</f>
        <v/>
      </c>
      <c r="M869" s="27" t="str">
        <f>IF(ISNA(IF((VLOOKUP($D869,'GN2'!$E$2:$F$37,2,0))=1,1,0)),"",VLOOKUP($D869,'GN2'!$E$2:$F$37,2,0))</f>
        <v/>
      </c>
      <c r="N869" s="27" t="str">
        <f>IF(ISNA(IF((VLOOKUP($D869,'GN3'!$E$2:$F$61,2,0))=1,1,0)),"",VLOOKUP($D869,'GN3'!$E$2:$F$61,2,0))</f>
        <v/>
      </c>
      <c r="O869" s="29" t="str">
        <f>IF(ISNA(IF((VLOOKUP($D869,'GN4'!$E$3:$F$38,2,0))=1,1,0)),"",VLOOKUP($D869,'GN4'!$E$3:$F$38,2,0))</f>
        <v/>
      </c>
      <c r="P869" s="27"/>
      <c r="Q869" s="27"/>
      <c r="R869" s="27"/>
      <c r="S869" s="27"/>
      <c r="T869" s="27"/>
      <c r="U869" s="27"/>
      <c r="V869" s="27" t="str">
        <f>IF(ISNA(IF((VLOOKUP($D869,Chilicookoff!$C$2:$E$37,3,0))=1,1,0)),"",VLOOKUP($D869,Chilicookoff!$C$2:$E$37,3,0))</f>
        <v/>
      </c>
      <c r="W869" s="29" t="str">
        <f>IF(ISNA(VLOOKUP($D869&amp;"",'Advisory Week'!$D$2:$E$32,2,0)),"",VLOOKUP($D869&amp;"",'Advisory Week'!$D$2:$E$32,2,0))</f>
        <v/>
      </c>
      <c r="X869" s="27"/>
      <c r="Y869" s="29" t="str">
        <f>IF(ISNA(IF((VLOOKUP($D869,'B-A-B'!$E$2:$F$70,2,0))=1,1,0)),"",VLOOKUP($D869,'B-A-B'!$E$2:$F$70,2,0))</f>
        <v/>
      </c>
      <c r="Z869" s="27"/>
      <c r="AA869" s="27"/>
      <c r="AB869" s="27" t="str">
        <f t="shared" si="0"/>
        <v/>
      </c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</row>
    <row r="870" spans="1:44" ht="15">
      <c r="A870" s="21">
        <f>Membership!$A874</f>
        <v>0</v>
      </c>
      <c r="B870" s="21">
        <f>Membership!$B874</f>
        <v>0</v>
      </c>
      <c r="C870" s="27">
        <f>Membership!$C874</f>
        <v>0</v>
      </c>
      <c r="D870" s="24">
        <f>Membership!$D874</f>
        <v>0</v>
      </c>
      <c r="E870" s="27" t="str">
        <f>IF(ISNA(VLOOKUP($D870&amp;"",'GM1'!$G$2:$H$64,2,0)),"",VLOOKUP($D870&amp;"",'GM1'!$G$2:$H$64,2,0))</f>
        <v/>
      </c>
      <c r="F870" s="24" t="str">
        <f>IF(ISNA(VLOOKUP($D870&amp;"",'GM2'!$G$2:$H$64,2,0)),"",VLOOKUP($D870&amp;"",'GM2'!$G$2:$H$64,2,0))</f>
        <v/>
      </c>
      <c r="G870" s="28" t="str">
        <f>IF(ISNA(VLOOKUP($D870&amp;"",'GM3'!$G$2:$H$20,2,0)),"",VLOOKUP($D870&amp;"",'GM3'!$G$2:$H$20,2,0))</f>
        <v/>
      </c>
      <c r="H870" s="21" t="str">
        <f>IF(ISNA(IF((VLOOKUP($D870,'SN1'!$E$2:$F$46,2,0))=1,1,0)),"",VLOOKUP($D870,'SN1'!$E$2:$F$46,2,0))</f>
        <v/>
      </c>
      <c r="I870" s="24" t="str">
        <f>IF(ISNA(IF((VLOOKUP($D870,'SN2'!$E$2:$F$51,2,0))=1,1,0)),"",VLOOKUP($D870,'SN2'!$E$2:$F$51,2,0))</f>
        <v/>
      </c>
      <c r="J870" s="24" t="str">
        <f>IF(ISNA(IF((VLOOKUP($D870,'SN3'!$E$2:$F$43,2,0))=1,2,0)),"",VLOOKUP($D870,'SN3'!$E$2:$F$43,2,0))</f>
        <v/>
      </c>
      <c r="K870" s="24" t="str">
        <f>IF(ISNA(IF((VLOOKUP($D870,'SN4'!$E$2:$F$37,2,0))=1,1,0)),"",VLOOKUP($D870,'SN4'!$E$2:$F$37,2,0))</f>
        <v/>
      </c>
      <c r="L870" s="21" t="str">
        <f>IF(ISNA(IF((VLOOKUP($D870,'GN1'!$F$2:$G$47,2,0))=1,1,0)),"",VLOOKUP($D870,'GN1'!$F$2:$G$47,2,0))</f>
        <v/>
      </c>
      <c r="M870" s="27" t="str">
        <f>IF(ISNA(IF((VLOOKUP($D870,'GN2'!$E$2:$F$37,2,0))=1,1,0)),"",VLOOKUP($D870,'GN2'!$E$2:$F$37,2,0))</f>
        <v/>
      </c>
      <c r="N870" s="27" t="str">
        <f>IF(ISNA(IF((VLOOKUP($D870,'GN3'!$E$2:$F$61,2,0))=1,1,0)),"",VLOOKUP($D870,'GN3'!$E$2:$F$61,2,0))</f>
        <v/>
      </c>
      <c r="O870" s="29" t="str">
        <f>IF(ISNA(IF((VLOOKUP($D870,'GN4'!$E$3:$F$38,2,0))=1,1,0)),"",VLOOKUP($D870,'GN4'!$E$3:$F$38,2,0))</f>
        <v/>
      </c>
      <c r="P870" s="27"/>
      <c r="Q870" s="27"/>
      <c r="R870" s="27"/>
      <c r="S870" s="27"/>
      <c r="T870" s="27"/>
      <c r="U870" s="27"/>
      <c r="V870" s="27" t="str">
        <f>IF(ISNA(IF((VLOOKUP($D870,Chilicookoff!$C$2:$E$37,3,0))=1,1,0)),"",VLOOKUP($D870,Chilicookoff!$C$2:$E$37,3,0))</f>
        <v/>
      </c>
      <c r="W870" s="29" t="str">
        <f>IF(ISNA(VLOOKUP($D870&amp;"",'Advisory Week'!$D$2:$E$32,2,0)),"",VLOOKUP($D870&amp;"",'Advisory Week'!$D$2:$E$32,2,0))</f>
        <v/>
      </c>
      <c r="X870" s="27"/>
      <c r="Y870" s="29" t="str">
        <f>IF(ISNA(IF((VLOOKUP($D870,'B-A-B'!$E$2:$F$70,2,0))=1,1,0)),"",VLOOKUP($D870,'B-A-B'!$E$2:$F$70,2,0))</f>
        <v/>
      </c>
      <c r="Z870" s="27"/>
      <c r="AA870" s="27"/>
      <c r="AB870" s="27" t="str">
        <f t="shared" si="0"/>
        <v/>
      </c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</row>
    <row r="871" spans="1:44" ht="15">
      <c r="A871" s="21">
        <f>Membership!$A875</f>
        <v>0</v>
      </c>
      <c r="B871" s="21">
        <f>Membership!$B875</f>
        <v>0</v>
      </c>
      <c r="C871" s="27">
        <f>Membership!$C875</f>
        <v>0</v>
      </c>
      <c r="D871" s="24">
        <f>Membership!$D875</f>
        <v>0</v>
      </c>
      <c r="E871" s="27" t="str">
        <f>IF(ISNA(VLOOKUP($D871&amp;"",'GM1'!$G$2:$H$64,2,0)),"",VLOOKUP($D871&amp;"",'GM1'!$G$2:$H$64,2,0))</f>
        <v/>
      </c>
      <c r="F871" s="24" t="str">
        <f>IF(ISNA(VLOOKUP($D871&amp;"",'GM2'!$G$2:$H$64,2,0)),"",VLOOKUP($D871&amp;"",'GM2'!$G$2:$H$64,2,0))</f>
        <v/>
      </c>
      <c r="G871" s="28" t="str">
        <f>IF(ISNA(VLOOKUP($D871&amp;"",'GM3'!$G$2:$H$20,2,0)),"",VLOOKUP($D871&amp;"",'GM3'!$G$2:$H$20,2,0))</f>
        <v/>
      </c>
      <c r="H871" s="21" t="str">
        <f>IF(ISNA(IF((VLOOKUP($D871,'SN1'!$E$2:$F$46,2,0))=1,1,0)),"",VLOOKUP($D871,'SN1'!$E$2:$F$46,2,0))</f>
        <v/>
      </c>
      <c r="I871" s="24" t="str">
        <f>IF(ISNA(IF((VLOOKUP($D871,'SN2'!$E$2:$F$51,2,0))=1,1,0)),"",VLOOKUP($D871,'SN2'!$E$2:$F$51,2,0))</f>
        <v/>
      </c>
      <c r="J871" s="24" t="str">
        <f>IF(ISNA(IF((VLOOKUP($D871,'SN3'!$E$2:$F$43,2,0))=1,2,0)),"",VLOOKUP($D871,'SN3'!$E$2:$F$43,2,0))</f>
        <v/>
      </c>
      <c r="K871" s="24" t="str">
        <f>IF(ISNA(IF((VLOOKUP($D871,'SN4'!$E$2:$F$37,2,0))=1,1,0)),"",VLOOKUP($D871,'SN4'!$E$2:$F$37,2,0))</f>
        <v/>
      </c>
      <c r="L871" s="21" t="str">
        <f>IF(ISNA(IF((VLOOKUP($D871,'GN1'!$F$2:$G$47,2,0))=1,1,0)),"",VLOOKUP($D871,'GN1'!$F$2:$G$47,2,0))</f>
        <v/>
      </c>
      <c r="M871" s="27" t="str">
        <f>IF(ISNA(IF((VLOOKUP($D871,'GN2'!$E$2:$F$37,2,0))=1,1,0)),"",VLOOKUP($D871,'GN2'!$E$2:$F$37,2,0))</f>
        <v/>
      </c>
      <c r="N871" s="27" t="str">
        <f>IF(ISNA(IF((VLOOKUP($D871,'GN3'!$E$2:$F$61,2,0))=1,1,0)),"",VLOOKUP($D871,'GN3'!$E$2:$F$61,2,0))</f>
        <v/>
      </c>
      <c r="O871" s="29" t="str">
        <f>IF(ISNA(IF((VLOOKUP($D871,'GN4'!$E$3:$F$38,2,0))=1,1,0)),"",VLOOKUP($D871,'GN4'!$E$3:$F$38,2,0))</f>
        <v/>
      </c>
      <c r="P871" s="27"/>
      <c r="Q871" s="27"/>
      <c r="R871" s="27"/>
      <c r="S871" s="27"/>
      <c r="T871" s="27"/>
      <c r="U871" s="27"/>
      <c r="V871" s="27" t="str">
        <f>IF(ISNA(IF((VLOOKUP($D871,Chilicookoff!$C$2:$E$37,3,0))=1,1,0)),"",VLOOKUP($D871,Chilicookoff!$C$2:$E$37,3,0))</f>
        <v/>
      </c>
      <c r="W871" s="29" t="str">
        <f>IF(ISNA(VLOOKUP($D871&amp;"",'Advisory Week'!$D$2:$E$32,2,0)),"",VLOOKUP($D871&amp;"",'Advisory Week'!$D$2:$E$32,2,0))</f>
        <v/>
      </c>
      <c r="X871" s="27"/>
      <c r="Y871" s="29" t="str">
        <f>IF(ISNA(IF((VLOOKUP($D871,'B-A-B'!$E$2:$F$70,2,0))=1,1,0)),"",VLOOKUP($D871,'B-A-B'!$E$2:$F$70,2,0))</f>
        <v/>
      </c>
      <c r="Z871" s="27"/>
      <c r="AA871" s="27"/>
      <c r="AB871" s="27" t="str">
        <f t="shared" si="0"/>
        <v/>
      </c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</row>
    <row r="872" spans="1:44" ht="15">
      <c r="A872" s="21">
        <f>Membership!$A876</f>
        <v>0</v>
      </c>
      <c r="B872" s="21">
        <f>Membership!$B876</f>
        <v>0</v>
      </c>
      <c r="C872" s="27">
        <f>Membership!$C876</f>
        <v>0</v>
      </c>
      <c r="D872" s="24">
        <f>Membership!$D876</f>
        <v>0</v>
      </c>
      <c r="E872" s="27" t="str">
        <f>IF(ISNA(VLOOKUP($D872&amp;"",'GM1'!$G$2:$H$64,2,0)),"",VLOOKUP($D872&amp;"",'GM1'!$G$2:$H$64,2,0))</f>
        <v/>
      </c>
      <c r="F872" s="24" t="str">
        <f>IF(ISNA(VLOOKUP($D872&amp;"",'GM2'!$G$2:$H$64,2,0)),"",VLOOKUP($D872&amp;"",'GM2'!$G$2:$H$64,2,0))</f>
        <v/>
      </c>
      <c r="G872" s="28" t="str">
        <f>IF(ISNA(VLOOKUP($D872&amp;"",'GM3'!$G$2:$H$20,2,0)),"",VLOOKUP($D872&amp;"",'GM3'!$G$2:$H$20,2,0))</f>
        <v/>
      </c>
      <c r="H872" s="21" t="str">
        <f>IF(ISNA(IF((VLOOKUP($D872,'SN1'!$E$2:$F$46,2,0))=1,1,0)),"",VLOOKUP($D872,'SN1'!$E$2:$F$46,2,0))</f>
        <v/>
      </c>
      <c r="I872" s="24" t="str">
        <f>IF(ISNA(IF((VLOOKUP($D872,'SN2'!$E$2:$F$51,2,0))=1,1,0)),"",VLOOKUP($D872,'SN2'!$E$2:$F$51,2,0))</f>
        <v/>
      </c>
      <c r="J872" s="24" t="str">
        <f>IF(ISNA(IF((VLOOKUP($D872,'SN3'!$E$2:$F$43,2,0))=1,2,0)),"",VLOOKUP($D872,'SN3'!$E$2:$F$43,2,0))</f>
        <v/>
      </c>
      <c r="K872" s="24" t="str">
        <f>IF(ISNA(IF((VLOOKUP($D872,'SN4'!$E$2:$F$37,2,0))=1,1,0)),"",VLOOKUP($D872,'SN4'!$E$2:$F$37,2,0))</f>
        <v/>
      </c>
      <c r="L872" s="21" t="str">
        <f>IF(ISNA(IF((VLOOKUP($D872,'GN1'!$F$2:$G$47,2,0))=1,1,0)),"",VLOOKUP($D872,'GN1'!$F$2:$G$47,2,0))</f>
        <v/>
      </c>
      <c r="M872" s="27" t="str">
        <f>IF(ISNA(IF((VLOOKUP($D872,'GN2'!$E$2:$F$37,2,0))=1,1,0)),"",VLOOKUP($D872,'GN2'!$E$2:$F$37,2,0))</f>
        <v/>
      </c>
      <c r="N872" s="27" t="str">
        <f>IF(ISNA(IF((VLOOKUP($D872,'GN3'!$E$2:$F$61,2,0))=1,1,0)),"",VLOOKUP($D872,'GN3'!$E$2:$F$61,2,0))</f>
        <v/>
      </c>
      <c r="O872" s="29" t="str">
        <f>IF(ISNA(IF((VLOOKUP($D872,'GN4'!$E$3:$F$38,2,0))=1,1,0)),"",VLOOKUP($D872,'GN4'!$E$3:$F$38,2,0))</f>
        <v/>
      </c>
      <c r="P872" s="27"/>
      <c r="Q872" s="27"/>
      <c r="R872" s="27"/>
      <c r="S872" s="27"/>
      <c r="T872" s="27"/>
      <c r="U872" s="27"/>
      <c r="V872" s="27" t="str">
        <f>IF(ISNA(IF((VLOOKUP($D872,Chilicookoff!$C$2:$E$37,3,0))=1,1,0)),"",VLOOKUP($D872,Chilicookoff!$C$2:$E$37,3,0))</f>
        <v/>
      </c>
      <c r="W872" s="29" t="str">
        <f>IF(ISNA(VLOOKUP($D872&amp;"",'Advisory Week'!$D$2:$E$32,2,0)),"",VLOOKUP($D872&amp;"",'Advisory Week'!$D$2:$E$32,2,0))</f>
        <v/>
      </c>
      <c r="X872" s="27"/>
      <c r="Y872" s="29" t="str">
        <f>IF(ISNA(IF((VLOOKUP($D872,'B-A-B'!$E$2:$F$70,2,0))=1,1,0)),"",VLOOKUP($D872,'B-A-B'!$E$2:$F$70,2,0))</f>
        <v/>
      </c>
      <c r="Z872" s="27"/>
      <c r="AA872" s="27"/>
      <c r="AB872" s="27" t="str">
        <f t="shared" si="0"/>
        <v/>
      </c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</row>
    <row r="873" spans="1:44" ht="15">
      <c r="A873" s="21">
        <f>Membership!$A877</f>
        <v>0</v>
      </c>
      <c r="B873" s="21">
        <f>Membership!$B877</f>
        <v>0</v>
      </c>
      <c r="C873" s="27">
        <f>Membership!$C877</f>
        <v>0</v>
      </c>
      <c r="D873" s="24">
        <f>Membership!$D877</f>
        <v>0</v>
      </c>
      <c r="E873" s="27" t="str">
        <f>IF(ISNA(VLOOKUP($D873&amp;"",'GM1'!$G$2:$H$64,2,0)),"",VLOOKUP($D873&amp;"",'GM1'!$G$2:$H$64,2,0))</f>
        <v/>
      </c>
      <c r="F873" s="24" t="str">
        <f>IF(ISNA(VLOOKUP($D873&amp;"",'GM2'!$G$2:$H$64,2,0)),"",VLOOKUP($D873&amp;"",'GM2'!$G$2:$H$64,2,0))</f>
        <v/>
      </c>
      <c r="G873" s="28" t="str">
        <f>IF(ISNA(VLOOKUP($D873&amp;"",'GM3'!$G$2:$H$20,2,0)),"",VLOOKUP($D873&amp;"",'GM3'!$G$2:$H$20,2,0))</f>
        <v/>
      </c>
      <c r="H873" s="21" t="str">
        <f>IF(ISNA(IF((VLOOKUP($D873,'SN1'!$E$2:$F$46,2,0))=1,1,0)),"",VLOOKUP($D873,'SN1'!$E$2:$F$46,2,0))</f>
        <v/>
      </c>
      <c r="I873" s="24" t="str">
        <f>IF(ISNA(IF((VLOOKUP($D873,'SN2'!$E$2:$F$51,2,0))=1,1,0)),"",VLOOKUP($D873,'SN2'!$E$2:$F$51,2,0))</f>
        <v/>
      </c>
      <c r="J873" s="24" t="str">
        <f>IF(ISNA(IF((VLOOKUP($D873,'SN3'!$E$2:$F$43,2,0))=1,2,0)),"",VLOOKUP($D873,'SN3'!$E$2:$F$43,2,0))</f>
        <v/>
      </c>
      <c r="K873" s="24" t="str">
        <f>IF(ISNA(IF((VLOOKUP($D873,'SN4'!$E$2:$F$37,2,0))=1,1,0)),"",VLOOKUP($D873,'SN4'!$E$2:$F$37,2,0))</f>
        <v/>
      </c>
      <c r="L873" s="21" t="str">
        <f>IF(ISNA(IF((VLOOKUP($D873,'GN1'!$F$2:$G$47,2,0))=1,1,0)),"",VLOOKUP($D873,'GN1'!$F$2:$G$47,2,0))</f>
        <v/>
      </c>
      <c r="M873" s="27" t="str">
        <f>IF(ISNA(IF((VLOOKUP($D873,'GN2'!$E$2:$F$37,2,0))=1,1,0)),"",VLOOKUP($D873,'GN2'!$E$2:$F$37,2,0))</f>
        <v/>
      </c>
      <c r="N873" s="27" t="str">
        <f>IF(ISNA(IF((VLOOKUP($D873,'GN3'!$E$2:$F$61,2,0))=1,1,0)),"",VLOOKUP($D873,'GN3'!$E$2:$F$61,2,0))</f>
        <v/>
      </c>
      <c r="O873" s="29" t="str">
        <f>IF(ISNA(IF((VLOOKUP($D873,'GN4'!$E$3:$F$38,2,0))=1,1,0)),"",VLOOKUP($D873,'GN4'!$E$3:$F$38,2,0))</f>
        <v/>
      </c>
      <c r="P873" s="27"/>
      <c r="Q873" s="27"/>
      <c r="R873" s="27"/>
      <c r="S873" s="27"/>
      <c r="T873" s="27"/>
      <c r="U873" s="27"/>
      <c r="V873" s="27" t="str">
        <f>IF(ISNA(IF((VLOOKUP($D873,Chilicookoff!$C$2:$E$37,3,0))=1,1,0)),"",VLOOKUP($D873,Chilicookoff!$C$2:$E$37,3,0))</f>
        <v/>
      </c>
      <c r="W873" s="29" t="str">
        <f>IF(ISNA(VLOOKUP($D873&amp;"",'Advisory Week'!$D$2:$E$32,2,0)),"",VLOOKUP($D873&amp;"",'Advisory Week'!$D$2:$E$32,2,0))</f>
        <v/>
      </c>
      <c r="X873" s="27"/>
      <c r="Y873" s="29" t="str">
        <f>IF(ISNA(IF((VLOOKUP($D873,'B-A-B'!$E$2:$F$70,2,0))=1,1,0)),"",VLOOKUP($D873,'B-A-B'!$E$2:$F$70,2,0))</f>
        <v/>
      </c>
      <c r="Z873" s="27"/>
      <c r="AA873" s="27"/>
      <c r="AB873" s="27" t="str">
        <f t="shared" si="0"/>
        <v/>
      </c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</row>
    <row r="874" spans="1:44" ht="15">
      <c r="A874" s="21">
        <f>Membership!$A878</f>
        <v>0</v>
      </c>
      <c r="B874" s="21">
        <f>Membership!$B878</f>
        <v>0</v>
      </c>
      <c r="C874" s="27">
        <f>Membership!$C878</f>
        <v>0</v>
      </c>
      <c r="D874" s="24">
        <f>Membership!$D878</f>
        <v>0</v>
      </c>
      <c r="E874" s="27" t="str">
        <f>IF(ISNA(VLOOKUP($D874&amp;"",'GM1'!$G$2:$H$64,2,0)),"",VLOOKUP($D874&amp;"",'GM1'!$G$2:$H$64,2,0))</f>
        <v/>
      </c>
      <c r="F874" s="24" t="str">
        <f>IF(ISNA(VLOOKUP($D874&amp;"",'GM2'!$G$2:$H$64,2,0)),"",VLOOKUP($D874&amp;"",'GM2'!$G$2:$H$64,2,0))</f>
        <v/>
      </c>
      <c r="G874" s="28" t="str">
        <f>IF(ISNA(VLOOKUP($D874&amp;"",'GM3'!$G$2:$H$20,2,0)),"",VLOOKUP($D874&amp;"",'GM3'!$G$2:$H$20,2,0))</f>
        <v/>
      </c>
      <c r="H874" s="21" t="str">
        <f>IF(ISNA(IF((VLOOKUP($D874,'SN1'!$E$2:$F$46,2,0))=1,1,0)),"",VLOOKUP($D874,'SN1'!$E$2:$F$46,2,0))</f>
        <v/>
      </c>
      <c r="I874" s="24" t="str">
        <f>IF(ISNA(IF((VLOOKUP($D874,'SN2'!$E$2:$F$51,2,0))=1,1,0)),"",VLOOKUP($D874,'SN2'!$E$2:$F$51,2,0))</f>
        <v/>
      </c>
      <c r="J874" s="24" t="str">
        <f>IF(ISNA(IF((VLOOKUP($D874,'SN3'!$E$2:$F$43,2,0))=1,2,0)),"",VLOOKUP($D874,'SN3'!$E$2:$F$43,2,0))</f>
        <v/>
      </c>
      <c r="K874" s="24" t="str">
        <f>IF(ISNA(IF((VLOOKUP($D874,'SN4'!$E$2:$F$37,2,0))=1,1,0)),"",VLOOKUP($D874,'SN4'!$E$2:$F$37,2,0))</f>
        <v/>
      </c>
      <c r="L874" s="21" t="str">
        <f>IF(ISNA(IF((VLOOKUP($D874,'GN1'!$F$2:$G$47,2,0))=1,1,0)),"",VLOOKUP($D874,'GN1'!$F$2:$G$47,2,0))</f>
        <v/>
      </c>
      <c r="M874" s="27" t="str">
        <f>IF(ISNA(IF((VLOOKUP($D874,'GN2'!$E$2:$F$37,2,0))=1,1,0)),"",VLOOKUP($D874,'GN2'!$E$2:$F$37,2,0))</f>
        <v/>
      </c>
      <c r="N874" s="27" t="str">
        <f>IF(ISNA(IF((VLOOKUP($D874,'GN3'!$E$2:$F$61,2,0))=1,1,0)),"",VLOOKUP($D874,'GN3'!$E$2:$F$61,2,0))</f>
        <v/>
      </c>
      <c r="O874" s="29" t="str">
        <f>IF(ISNA(IF((VLOOKUP($D874,'GN4'!$E$3:$F$38,2,0))=1,1,0)),"",VLOOKUP($D874,'GN4'!$E$3:$F$38,2,0))</f>
        <v/>
      </c>
      <c r="P874" s="27"/>
      <c r="Q874" s="27"/>
      <c r="R874" s="27"/>
      <c r="S874" s="27"/>
      <c r="T874" s="27"/>
      <c r="U874" s="27"/>
      <c r="V874" s="27" t="str">
        <f>IF(ISNA(IF((VLOOKUP($D874,Chilicookoff!$C$2:$E$37,3,0))=1,1,0)),"",VLOOKUP($D874,Chilicookoff!$C$2:$E$37,3,0))</f>
        <v/>
      </c>
      <c r="W874" s="29" t="str">
        <f>IF(ISNA(VLOOKUP($D874&amp;"",'Advisory Week'!$D$2:$E$32,2,0)),"",VLOOKUP($D874&amp;"",'Advisory Week'!$D$2:$E$32,2,0))</f>
        <v/>
      </c>
      <c r="X874" s="27"/>
      <c r="Y874" s="29" t="str">
        <f>IF(ISNA(IF((VLOOKUP($D874,'B-A-B'!$E$2:$F$70,2,0))=1,1,0)),"",VLOOKUP($D874,'B-A-B'!$E$2:$F$70,2,0))</f>
        <v/>
      </c>
      <c r="Z874" s="27"/>
      <c r="AA874" s="27"/>
      <c r="AB874" s="27" t="str">
        <f t="shared" si="0"/>
        <v/>
      </c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</row>
    <row r="875" spans="1:44" ht="15">
      <c r="A875" s="21">
        <f>Membership!$A879</f>
        <v>0</v>
      </c>
      <c r="B875" s="21">
        <f>Membership!$B879</f>
        <v>0</v>
      </c>
      <c r="C875" s="27">
        <f>Membership!$C879</f>
        <v>0</v>
      </c>
      <c r="D875" s="24">
        <f>Membership!$D879</f>
        <v>0</v>
      </c>
      <c r="E875" s="27" t="str">
        <f>IF(ISNA(VLOOKUP($D875&amp;"",'GM1'!$G$2:$H$64,2,0)),"",VLOOKUP($D875&amp;"",'GM1'!$G$2:$H$64,2,0))</f>
        <v/>
      </c>
      <c r="F875" s="24" t="str">
        <f>IF(ISNA(VLOOKUP($D875&amp;"",'GM2'!$G$2:$H$64,2,0)),"",VLOOKUP($D875&amp;"",'GM2'!$G$2:$H$64,2,0))</f>
        <v/>
      </c>
      <c r="G875" s="28" t="str">
        <f>IF(ISNA(VLOOKUP($D875&amp;"",'GM3'!$G$2:$H$20,2,0)),"",VLOOKUP($D875&amp;"",'GM3'!$G$2:$H$20,2,0))</f>
        <v/>
      </c>
      <c r="H875" s="21" t="str">
        <f>IF(ISNA(IF((VLOOKUP($D875,'SN1'!$E$2:$F$46,2,0))=1,1,0)),"",VLOOKUP($D875,'SN1'!$E$2:$F$46,2,0))</f>
        <v/>
      </c>
      <c r="I875" s="24" t="str">
        <f>IF(ISNA(IF((VLOOKUP($D875,'SN2'!$E$2:$F$51,2,0))=1,1,0)),"",VLOOKUP($D875,'SN2'!$E$2:$F$51,2,0))</f>
        <v/>
      </c>
      <c r="J875" s="24" t="str">
        <f>IF(ISNA(IF((VLOOKUP($D875,'SN3'!$E$2:$F$43,2,0))=1,2,0)),"",VLOOKUP($D875,'SN3'!$E$2:$F$43,2,0))</f>
        <v/>
      </c>
      <c r="K875" s="24" t="str">
        <f>IF(ISNA(IF((VLOOKUP($D875,'SN4'!$E$2:$F$37,2,0))=1,1,0)),"",VLOOKUP($D875,'SN4'!$E$2:$F$37,2,0))</f>
        <v/>
      </c>
      <c r="L875" s="21" t="str">
        <f>IF(ISNA(IF((VLOOKUP($D875,'GN1'!$F$2:$G$47,2,0))=1,1,0)),"",VLOOKUP($D875,'GN1'!$F$2:$G$47,2,0))</f>
        <v/>
      </c>
      <c r="M875" s="27" t="str">
        <f>IF(ISNA(IF((VLOOKUP($D875,'GN2'!$E$2:$F$37,2,0))=1,1,0)),"",VLOOKUP($D875,'GN2'!$E$2:$F$37,2,0))</f>
        <v/>
      </c>
      <c r="N875" s="27" t="str">
        <f>IF(ISNA(IF((VLOOKUP($D875,'GN3'!$E$2:$F$61,2,0))=1,1,0)),"",VLOOKUP($D875,'GN3'!$E$2:$F$61,2,0))</f>
        <v/>
      </c>
      <c r="O875" s="29" t="str">
        <f>IF(ISNA(IF((VLOOKUP($D875,'GN4'!$E$3:$F$38,2,0))=1,1,0)),"",VLOOKUP($D875,'GN4'!$E$3:$F$38,2,0))</f>
        <v/>
      </c>
      <c r="P875" s="27"/>
      <c r="Q875" s="27"/>
      <c r="R875" s="27"/>
      <c r="S875" s="27"/>
      <c r="T875" s="27"/>
      <c r="U875" s="27"/>
      <c r="V875" s="27" t="str">
        <f>IF(ISNA(IF((VLOOKUP($D875,Chilicookoff!$C$2:$E$37,3,0))=1,1,0)),"",VLOOKUP($D875,Chilicookoff!$C$2:$E$37,3,0))</f>
        <v/>
      </c>
      <c r="W875" s="29" t="str">
        <f>IF(ISNA(VLOOKUP($D875&amp;"",'Advisory Week'!$D$2:$E$32,2,0)),"",VLOOKUP($D875&amp;"",'Advisory Week'!$D$2:$E$32,2,0))</f>
        <v/>
      </c>
      <c r="X875" s="27"/>
      <c r="Y875" s="29" t="str">
        <f>IF(ISNA(IF((VLOOKUP($D875,'B-A-B'!$E$2:$F$70,2,0))=1,1,0)),"",VLOOKUP($D875,'B-A-B'!$E$2:$F$70,2,0))</f>
        <v/>
      </c>
      <c r="Z875" s="27"/>
      <c r="AA875" s="27"/>
      <c r="AB875" s="27" t="str">
        <f t="shared" si="0"/>
        <v/>
      </c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</row>
    <row r="876" spans="1:44" ht="15">
      <c r="A876" s="21">
        <f>Membership!$A880</f>
        <v>0</v>
      </c>
      <c r="B876" s="21">
        <f>Membership!$B880</f>
        <v>0</v>
      </c>
      <c r="C876" s="27">
        <f>Membership!$C880</f>
        <v>0</v>
      </c>
      <c r="D876" s="24">
        <f>Membership!$D880</f>
        <v>0</v>
      </c>
      <c r="E876" s="27" t="str">
        <f>IF(ISNA(VLOOKUP($D876&amp;"",'GM1'!$G$2:$H$64,2,0)),"",VLOOKUP($D876&amp;"",'GM1'!$G$2:$H$64,2,0))</f>
        <v/>
      </c>
      <c r="F876" s="24" t="str">
        <f>IF(ISNA(VLOOKUP($D876&amp;"",'GM2'!$G$2:$H$64,2,0)),"",VLOOKUP($D876&amp;"",'GM2'!$G$2:$H$64,2,0))</f>
        <v/>
      </c>
      <c r="G876" s="28" t="str">
        <f>IF(ISNA(VLOOKUP($D876&amp;"",'GM3'!$G$2:$H$20,2,0)),"",VLOOKUP($D876&amp;"",'GM3'!$G$2:$H$20,2,0))</f>
        <v/>
      </c>
      <c r="H876" s="21" t="str">
        <f>IF(ISNA(IF((VLOOKUP($D876,'SN1'!$E$2:$F$46,2,0))=1,1,0)),"",VLOOKUP($D876,'SN1'!$E$2:$F$46,2,0))</f>
        <v/>
      </c>
      <c r="I876" s="24" t="str">
        <f>IF(ISNA(IF((VLOOKUP($D876,'SN2'!$E$2:$F$51,2,0))=1,1,0)),"",VLOOKUP($D876,'SN2'!$E$2:$F$51,2,0))</f>
        <v/>
      </c>
      <c r="J876" s="24" t="str">
        <f>IF(ISNA(IF((VLOOKUP($D876,'SN3'!$E$2:$F$43,2,0))=1,2,0)),"",VLOOKUP($D876,'SN3'!$E$2:$F$43,2,0))</f>
        <v/>
      </c>
      <c r="K876" s="24" t="str">
        <f>IF(ISNA(IF((VLOOKUP($D876,'SN4'!$E$2:$F$37,2,0))=1,1,0)),"",VLOOKUP($D876,'SN4'!$E$2:$F$37,2,0))</f>
        <v/>
      </c>
      <c r="L876" s="21" t="str">
        <f>IF(ISNA(IF((VLOOKUP($D876,'GN1'!$F$2:$G$47,2,0))=1,1,0)),"",VLOOKUP($D876,'GN1'!$F$2:$G$47,2,0))</f>
        <v/>
      </c>
      <c r="M876" s="27" t="str">
        <f>IF(ISNA(IF((VLOOKUP($D876,'GN2'!$E$2:$F$37,2,0))=1,1,0)),"",VLOOKUP($D876,'GN2'!$E$2:$F$37,2,0))</f>
        <v/>
      </c>
      <c r="N876" s="27" t="str">
        <f>IF(ISNA(IF((VLOOKUP($D876,'GN3'!$E$2:$F$61,2,0))=1,1,0)),"",VLOOKUP($D876,'GN3'!$E$2:$F$61,2,0))</f>
        <v/>
      </c>
      <c r="O876" s="29" t="str">
        <f>IF(ISNA(IF((VLOOKUP($D876,'GN4'!$E$3:$F$38,2,0))=1,1,0)),"",VLOOKUP($D876,'GN4'!$E$3:$F$38,2,0))</f>
        <v/>
      </c>
      <c r="P876" s="27"/>
      <c r="Q876" s="27"/>
      <c r="R876" s="27"/>
      <c r="S876" s="27"/>
      <c r="T876" s="27"/>
      <c r="U876" s="27"/>
      <c r="V876" s="27" t="str">
        <f>IF(ISNA(IF((VLOOKUP($D876,Chilicookoff!$C$2:$E$37,3,0))=1,1,0)),"",VLOOKUP($D876,Chilicookoff!$C$2:$E$37,3,0))</f>
        <v/>
      </c>
      <c r="W876" s="29" t="str">
        <f>IF(ISNA(VLOOKUP($D876&amp;"",'Advisory Week'!$D$2:$E$32,2,0)),"",VLOOKUP($D876&amp;"",'Advisory Week'!$D$2:$E$32,2,0))</f>
        <v/>
      </c>
      <c r="X876" s="27"/>
      <c r="Y876" s="29" t="str">
        <f>IF(ISNA(IF((VLOOKUP($D876,'B-A-B'!$E$2:$F$70,2,0))=1,1,0)),"",VLOOKUP($D876,'B-A-B'!$E$2:$F$70,2,0))</f>
        <v/>
      </c>
      <c r="Z876" s="27"/>
      <c r="AA876" s="27"/>
      <c r="AB876" s="27" t="str">
        <f t="shared" si="0"/>
        <v/>
      </c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</row>
    <row r="877" spans="1:44" ht="15">
      <c r="A877" s="21">
        <f>Membership!$A881</f>
        <v>0</v>
      </c>
      <c r="B877" s="21">
        <f>Membership!$B881</f>
        <v>0</v>
      </c>
      <c r="C877" s="27">
        <f>Membership!$C881</f>
        <v>0</v>
      </c>
      <c r="D877" s="24">
        <f>Membership!$D881</f>
        <v>0</v>
      </c>
      <c r="E877" s="27" t="str">
        <f>IF(ISNA(VLOOKUP($D877&amp;"",'GM1'!$G$2:$H$64,2,0)),"",VLOOKUP($D877&amp;"",'GM1'!$G$2:$H$64,2,0))</f>
        <v/>
      </c>
      <c r="F877" s="24" t="str">
        <f>IF(ISNA(VLOOKUP($D877&amp;"",'GM2'!$G$2:$H$64,2,0)),"",VLOOKUP($D877&amp;"",'GM2'!$G$2:$H$64,2,0))</f>
        <v/>
      </c>
      <c r="G877" s="28" t="str">
        <f>IF(ISNA(VLOOKUP($D877&amp;"",'GM3'!$G$2:$H$20,2,0)),"",VLOOKUP($D877&amp;"",'GM3'!$G$2:$H$20,2,0))</f>
        <v/>
      </c>
      <c r="H877" s="21" t="str">
        <f>IF(ISNA(IF((VLOOKUP($D877,'SN1'!$E$2:$F$46,2,0))=1,1,0)),"",VLOOKUP($D877,'SN1'!$E$2:$F$46,2,0))</f>
        <v/>
      </c>
      <c r="I877" s="24" t="str">
        <f>IF(ISNA(IF((VLOOKUP($D877,'SN2'!$E$2:$F$51,2,0))=1,1,0)),"",VLOOKUP($D877,'SN2'!$E$2:$F$51,2,0))</f>
        <v/>
      </c>
      <c r="J877" s="24" t="str">
        <f>IF(ISNA(IF((VLOOKUP($D877,'SN3'!$E$2:$F$43,2,0))=1,2,0)),"",VLOOKUP($D877,'SN3'!$E$2:$F$43,2,0))</f>
        <v/>
      </c>
      <c r="K877" s="24" t="str">
        <f>IF(ISNA(IF((VLOOKUP($D877,'SN4'!$E$2:$F$37,2,0))=1,1,0)),"",VLOOKUP($D877,'SN4'!$E$2:$F$37,2,0))</f>
        <v/>
      </c>
      <c r="L877" s="21" t="str">
        <f>IF(ISNA(IF((VLOOKUP($D877,'GN1'!$F$2:$G$47,2,0))=1,1,0)),"",VLOOKUP($D877,'GN1'!$F$2:$G$47,2,0))</f>
        <v/>
      </c>
      <c r="M877" s="27" t="str">
        <f>IF(ISNA(IF((VLOOKUP($D877,'GN2'!$E$2:$F$37,2,0))=1,1,0)),"",VLOOKUP($D877,'GN2'!$E$2:$F$37,2,0))</f>
        <v/>
      </c>
      <c r="N877" s="27" t="str">
        <f>IF(ISNA(IF((VLOOKUP($D877,'GN3'!$E$2:$F$61,2,0))=1,1,0)),"",VLOOKUP($D877,'GN3'!$E$2:$F$61,2,0))</f>
        <v/>
      </c>
      <c r="O877" s="29" t="str">
        <f>IF(ISNA(IF((VLOOKUP($D877,'GN4'!$E$3:$F$38,2,0))=1,1,0)),"",VLOOKUP($D877,'GN4'!$E$3:$F$38,2,0))</f>
        <v/>
      </c>
      <c r="P877" s="27"/>
      <c r="Q877" s="27"/>
      <c r="R877" s="27"/>
      <c r="S877" s="27"/>
      <c r="T877" s="27"/>
      <c r="U877" s="27"/>
      <c r="V877" s="27" t="str">
        <f>IF(ISNA(IF((VLOOKUP($D877,Chilicookoff!$C$2:$E$37,3,0))=1,1,0)),"",VLOOKUP($D877,Chilicookoff!$C$2:$E$37,3,0))</f>
        <v/>
      </c>
      <c r="W877" s="29" t="str">
        <f>IF(ISNA(VLOOKUP($D877&amp;"",'Advisory Week'!$D$2:$E$32,2,0)),"",VLOOKUP($D877&amp;"",'Advisory Week'!$D$2:$E$32,2,0))</f>
        <v/>
      </c>
      <c r="X877" s="27"/>
      <c r="Y877" s="29" t="str">
        <f>IF(ISNA(IF((VLOOKUP($D877,'B-A-B'!$E$2:$F$70,2,0))=1,1,0)),"",VLOOKUP($D877,'B-A-B'!$E$2:$F$70,2,0))</f>
        <v/>
      </c>
      <c r="Z877" s="27"/>
      <c r="AA877" s="27"/>
      <c r="AB877" s="27" t="str">
        <f t="shared" si="0"/>
        <v/>
      </c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</row>
    <row r="878" spans="1:44" ht="15">
      <c r="A878" s="21">
        <f>Membership!$A882</f>
        <v>0</v>
      </c>
      <c r="B878" s="21">
        <f>Membership!$B882</f>
        <v>0</v>
      </c>
      <c r="C878" s="27">
        <f>Membership!$C882</f>
        <v>0</v>
      </c>
      <c r="D878" s="24">
        <f>Membership!$D882</f>
        <v>0</v>
      </c>
      <c r="E878" s="27" t="str">
        <f>IF(ISNA(VLOOKUP($D878&amp;"",'GM1'!$G$2:$H$64,2,0)),"",VLOOKUP($D878&amp;"",'GM1'!$G$2:$H$64,2,0))</f>
        <v/>
      </c>
      <c r="F878" s="24" t="str">
        <f>IF(ISNA(VLOOKUP($D878&amp;"",'GM2'!$G$2:$H$64,2,0)),"",VLOOKUP($D878&amp;"",'GM2'!$G$2:$H$64,2,0))</f>
        <v/>
      </c>
      <c r="G878" s="28" t="str">
        <f>IF(ISNA(VLOOKUP($D878&amp;"",'GM3'!$G$2:$H$20,2,0)),"",VLOOKUP($D878&amp;"",'GM3'!$G$2:$H$20,2,0))</f>
        <v/>
      </c>
      <c r="H878" s="21" t="str">
        <f>IF(ISNA(IF((VLOOKUP($D878,'SN1'!$E$2:$F$46,2,0))=1,1,0)),"",VLOOKUP($D878,'SN1'!$E$2:$F$46,2,0))</f>
        <v/>
      </c>
      <c r="I878" s="24" t="str">
        <f>IF(ISNA(IF((VLOOKUP($D878,'SN2'!$E$2:$F$51,2,0))=1,1,0)),"",VLOOKUP($D878,'SN2'!$E$2:$F$51,2,0))</f>
        <v/>
      </c>
      <c r="J878" s="24" t="str">
        <f>IF(ISNA(IF((VLOOKUP($D878,'SN3'!$E$2:$F$43,2,0))=1,2,0)),"",VLOOKUP($D878,'SN3'!$E$2:$F$43,2,0))</f>
        <v/>
      </c>
      <c r="K878" s="24" t="str">
        <f>IF(ISNA(IF((VLOOKUP($D878,'SN4'!$E$2:$F$37,2,0))=1,1,0)),"",VLOOKUP($D878,'SN4'!$E$2:$F$37,2,0))</f>
        <v/>
      </c>
      <c r="L878" s="21" t="str">
        <f>IF(ISNA(IF((VLOOKUP($D878,'GN1'!$F$2:$G$47,2,0))=1,1,0)),"",VLOOKUP($D878,'GN1'!$F$2:$G$47,2,0))</f>
        <v/>
      </c>
      <c r="M878" s="27" t="str">
        <f>IF(ISNA(IF((VLOOKUP($D878,'GN2'!$E$2:$F$37,2,0))=1,1,0)),"",VLOOKUP($D878,'GN2'!$E$2:$F$37,2,0))</f>
        <v/>
      </c>
      <c r="N878" s="27" t="str">
        <f>IF(ISNA(IF((VLOOKUP($D878,'GN3'!$E$2:$F$61,2,0))=1,1,0)),"",VLOOKUP($D878,'GN3'!$E$2:$F$61,2,0))</f>
        <v/>
      </c>
      <c r="O878" s="29" t="str">
        <f>IF(ISNA(IF((VLOOKUP($D878,'GN4'!$E$3:$F$38,2,0))=1,1,0)),"",VLOOKUP($D878,'GN4'!$E$3:$F$38,2,0))</f>
        <v/>
      </c>
      <c r="P878" s="27"/>
      <c r="Q878" s="27"/>
      <c r="R878" s="27"/>
      <c r="S878" s="27"/>
      <c r="T878" s="27"/>
      <c r="U878" s="27"/>
      <c r="V878" s="27" t="str">
        <f>IF(ISNA(IF((VLOOKUP($D878,Chilicookoff!$C$2:$E$37,3,0))=1,1,0)),"",VLOOKUP($D878,Chilicookoff!$C$2:$E$37,3,0))</f>
        <v/>
      </c>
      <c r="W878" s="29" t="str">
        <f>IF(ISNA(VLOOKUP($D878&amp;"",'Advisory Week'!$D$2:$E$32,2,0)),"",VLOOKUP($D878&amp;"",'Advisory Week'!$D$2:$E$32,2,0))</f>
        <v/>
      </c>
      <c r="X878" s="27"/>
      <c r="Y878" s="29" t="str">
        <f>IF(ISNA(IF((VLOOKUP($D878,'B-A-B'!$E$2:$F$70,2,0))=1,1,0)),"",VLOOKUP($D878,'B-A-B'!$E$2:$F$70,2,0))</f>
        <v/>
      </c>
      <c r="Z878" s="27"/>
      <c r="AA878" s="27"/>
      <c r="AB878" s="27" t="str">
        <f t="shared" si="0"/>
        <v/>
      </c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</row>
    <row r="879" spans="1:44" ht="15">
      <c r="A879" s="21">
        <f>Membership!$A883</f>
        <v>0</v>
      </c>
      <c r="B879" s="21">
        <f>Membership!$B883</f>
        <v>0</v>
      </c>
      <c r="C879" s="27">
        <f>Membership!$C883</f>
        <v>0</v>
      </c>
      <c r="D879" s="24">
        <f>Membership!$D883</f>
        <v>0</v>
      </c>
      <c r="E879" s="27" t="str">
        <f>IF(ISNA(VLOOKUP($D879&amp;"",'GM1'!$G$2:$H$64,2,0)),"",VLOOKUP($D879&amp;"",'GM1'!$G$2:$H$64,2,0))</f>
        <v/>
      </c>
      <c r="F879" s="24" t="str">
        <f>IF(ISNA(VLOOKUP($D879&amp;"",'GM2'!$G$2:$H$64,2,0)),"",VLOOKUP($D879&amp;"",'GM2'!$G$2:$H$64,2,0))</f>
        <v/>
      </c>
      <c r="G879" s="28" t="str">
        <f>IF(ISNA(VLOOKUP($D879&amp;"",'GM3'!$G$2:$H$20,2,0)),"",VLOOKUP($D879&amp;"",'GM3'!$G$2:$H$20,2,0))</f>
        <v/>
      </c>
      <c r="H879" s="21" t="str">
        <f>IF(ISNA(IF((VLOOKUP($D879,'SN1'!$E$2:$F$46,2,0))=1,1,0)),"",VLOOKUP($D879,'SN1'!$E$2:$F$46,2,0))</f>
        <v/>
      </c>
      <c r="I879" s="24" t="str">
        <f>IF(ISNA(IF((VLOOKUP($D879,'SN2'!$E$2:$F$51,2,0))=1,1,0)),"",VLOOKUP($D879,'SN2'!$E$2:$F$51,2,0))</f>
        <v/>
      </c>
      <c r="J879" s="24" t="str">
        <f>IF(ISNA(IF((VLOOKUP($D879,'SN3'!$E$2:$F$43,2,0))=1,2,0)),"",VLOOKUP($D879,'SN3'!$E$2:$F$43,2,0))</f>
        <v/>
      </c>
      <c r="K879" s="24" t="str">
        <f>IF(ISNA(IF((VLOOKUP($D879,'SN4'!$E$2:$F$37,2,0))=1,1,0)),"",VLOOKUP($D879,'SN4'!$E$2:$F$37,2,0))</f>
        <v/>
      </c>
      <c r="L879" s="21" t="str">
        <f>IF(ISNA(IF((VLOOKUP($D879,'GN1'!$F$2:$G$47,2,0))=1,1,0)),"",VLOOKUP($D879,'GN1'!$F$2:$G$47,2,0))</f>
        <v/>
      </c>
      <c r="M879" s="27" t="str">
        <f>IF(ISNA(IF((VLOOKUP($D879,'GN2'!$E$2:$F$37,2,0))=1,1,0)),"",VLOOKUP($D879,'GN2'!$E$2:$F$37,2,0))</f>
        <v/>
      </c>
      <c r="N879" s="27" t="str">
        <f>IF(ISNA(IF((VLOOKUP($D879,'GN3'!$E$2:$F$61,2,0))=1,1,0)),"",VLOOKUP($D879,'GN3'!$E$2:$F$61,2,0))</f>
        <v/>
      </c>
      <c r="O879" s="29" t="str">
        <f>IF(ISNA(IF((VLOOKUP($D879,'GN4'!$E$3:$F$38,2,0))=1,1,0)),"",VLOOKUP($D879,'GN4'!$E$3:$F$38,2,0))</f>
        <v/>
      </c>
      <c r="P879" s="27"/>
      <c r="Q879" s="27"/>
      <c r="R879" s="27"/>
      <c r="S879" s="27"/>
      <c r="T879" s="27"/>
      <c r="U879" s="27"/>
      <c r="V879" s="27" t="str">
        <f>IF(ISNA(IF((VLOOKUP($D879,Chilicookoff!$C$2:$E$37,3,0))=1,1,0)),"",VLOOKUP($D879,Chilicookoff!$C$2:$E$37,3,0))</f>
        <v/>
      </c>
      <c r="W879" s="29" t="str">
        <f>IF(ISNA(VLOOKUP($D879&amp;"",'Advisory Week'!$D$2:$E$32,2,0)),"",VLOOKUP($D879&amp;"",'Advisory Week'!$D$2:$E$32,2,0))</f>
        <v/>
      </c>
      <c r="X879" s="27"/>
      <c r="Y879" s="29" t="str">
        <f>IF(ISNA(IF((VLOOKUP($D879,'B-A-B'!$E$2:$F$70,2,0))=1,1,0)),"",VLOOKUP($D879,'B-A-B'!$E$2:$F$70,2,0))</f>
        <v/>
      </c>
      <c r="Z879" s="27"/>
      <c r="AA879" s="27"/>
      <c r="AB879" s="27" t="str">
        <f t="shared" si="0"/>
        <v/>
      </c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</row>
    <row r="880" spans="1:44" ht="15">
      <c r="A880" s="21">
        <f>Membership!$A884</f>
        <v>0</v>
      </c>
      <c r="B880" s="21">
        <f>Membership!$B884</f>
        <v>0</v>
      </c>
      <c r="C880" s="27">
        <f>Membership!$C884</f>
        <v>0</v>
      </c>
      <c r="D880" s="24">
        <f>Membership!$D884</f>
        <v>0</v>
      </c>
      <c r="E880" s="27" t="str">
        <f>IF(ISNA(VLOOKUP($D880&amp;"",'GM1'!$G$2:$H$64,2,0)),"",VLOOKUP($D880&amp;"",'GM1'!$G$2:$H$64,2,0))</f>
        <v/>
      </c>
      <c r="F880" s="24" t="str">
        <f>IF(ISNA(VLOOKUP($D880&amp;"",'GM2'!$G$2:$H$64,2,0)),"",VLOOKUP($D880&amp;"",'GM2'!$G$2:$H$64,2,0))</f>
        <v/>
      </c>
      <c r="G880" s="28" t="str">
        <f>IF(ISNA(VLOOKUP($D880&amp;"",'GM3'!$G$2:$H$20,2,0)),"",VLOOKUP($D880&amp;"",'GM3'!$G$2:$H$20,2,0))</f>
        <v/>
      </c>
      <c r="H880" s="21" t="str">
        <f>IF(ISNA(IF((VLOOKUP($D880,'SN1'!$E$2:$F$46,2,0))=1,1,0)),"",VLOOKUP($D880,'SN1'!$E$2:$F$46,2,0))</f>
        <v/>
      </c>
      <c r="I880" s="24" t="str">
        <f>IF(ISNA(IF((VLOOKUP($D880,'SN2'!$E$2:$F$51,2,0))=1,1,0)),"",VLOOKUP($D880,'SN2'!$E$2:$F$51,2,0))</f>
        <v/>
      </c>
      <c r="J880" s="24" t="str">
        <f>IF(ISNA(IF((VLOOKUP($D880,'SN3'!$E$2:$F$43,2,0))=1,2,0)),"",VLOOKUP($D880,'SN3'!$E$2:$F$43,2,0))</f>
        <v/>
      </c>
      <c r="K880" s="24" t="str">
        <f>IF(ISNA(IF((VLOOKUP($D880,'SN4'!$E$2:$F$37,2,0))=1,1,0)),"",VLOOKUP($D880,'SN4'!$E$2:$F$37,2,0))</f>
        <v/>
      </c>
      <c r="L880" s="21" t="str">
        <f>IF(ISNA(IF((VLOOKUP($D880,'GN1'!$F$2:$G$47,2,0))=1,1,0)),"",VLOOKUP($D880,'GN1'!$F$2:$G$47,2,0))</f>
        <v/>
      </c>
      <c r="M880" s="27" t="str">
        <f>IF(ISNA(IF((VLOOKUP($D880,'GN2'!$E$2:$F$37,2,0))=1,1,0)),"",VLOOKUP($D880,'GN2'!$E$2:$F$37,2,0))</f>
        <v/>
      </c>
      <c r="N880" s="27" t="str">
        <f>IF(ISNA(IF((VLOOKUP($D880,'GN3'!$E$2:$F$61,2,0))=1,1,0)),"",VLOOKUP($D880,'GN3'!$E$2:$F$61,2,0))</f>
        <v/>
      </c>
      <c r="O880" s="29" t="str">
        <f>IF(ISNA(IF((VLOOKUP($D880,'GN4'!$E$3:$F$38,2,0))=1,1,0)),"",VLOOKUP($D880,'GN4'!$E$3:$F$38,2,0))</f>
        <v/>
      </c>
      <c r="P880" s="27"/>
      <c r="Q880" s="27"/>
      <c r="R880" s="27"/>
      <c r="S880" s="27"/>
      <c r="T880" s="27"/>
      <c r="U880" s="27"/>
      <c r="V880" s="27" t="str">
        <f>IF(ISNA(IF((VLOOKUP($D880,Chilicookoff!$C$2:$E$37,3,0))=1,1,0)),"",VLOOKUP($D880,Chilicookoff!$C$2:$E$37,3,0))</f>
        <v/>
      </c>
      <c r="W880" s="29" t="str">
        <f>IF(ISNA(VLOOKUP($D880&amp;"",'Advisory Week'!$D$2:$E$32,2,0)),"",VLOOKUP($D880&amp;"",'Advisory Week'!$D$2:$E$32,2,0))</f>
        <v/>
      </c>
      <c r="X880" s="27"/>
      <c r="Y880" s="29" t="str">
        <f>IF(ISNA(IF((VLOOKUP($D880,'B-A-B'!$E$2:$F$70,2,0))=1,1,0)),"",VLOOKUP($D880,'B-A-B'!$E$2:$F$70,2,0))</f>
        <v/>
      </c>
      <c r="Z880" s="27"/>
      <c r="AA880" s="27"/>
      <c r="AB880" s="27" t="str">
        <f t="shared" si="0"/>
        <v/>
      </c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</row>
    <row r="881" spans="1:44" ht="15">
      <c r="A881" s="21">
        <f>Membership!$A885</f>
        <v>0</v>
      </c>
      <c r="B881" s="21">
        <f>Membership!$B885</f>
        <v>0</v>
      </c>
      <c r="C881" s="27">
        <f>Membership!$C885</f>
        <v>0</v>
      </c>
      <c r="D881" s="24">
        <f>Membership!$D885</f>
        <v>0</v>
      </c>
      <c r="E881" s="27" t="str">
        <f>IF(ISNA(VLOOKUP($D881&amp;"",'GM1'!$G$2:$H$64,2,0)),"",VLOOKUP($D881&amp;"",'GM1'!$G$2:$H$64,2,0))</f>
        <v/>
      </c>
      <c r="F881" s="24" t="str">
        <f>IF(ISNA(VLOOKUP($D881&amp;"",'GM2'!$G$2:$H$64,2,0)),"",VLOOKUP($D881&amp;"",'GM2'!$G$2:$H$64,2,0))</f>
        <v/>
      </c>
      <c r="G881" s="28" t="str">
        <f>IF(ISNA(VLOOKUP($D881&amp;"",'GM3'!$G$2:$H$20,2,0)),"",VLOOKUP($D881&amp;"",'GM3'!$G$2:$H$20,2,0))</f>
        <v/>
      </c>
      <c r="H881" s="21" t="str">
        <f>IF(ISNA(IF((VLOOKUP($D881,'SN1'!$E$2:$F$46,2,0))=1,1,0)),"",VLOOKUP($D881,'SN1'!$E$2:$F$46,2,0))</f>
        <v/>
      </c>
      <c r="I881" s="24" t="str">
        <f>IF(ISNA(IF((VLOOKUP($D881,'SN2'!$E$2:$F$51,2,0))=1,1,0)),"",VLOOKUP($D881,'SN2'!$E$2:$F$51,2,0))</f>
        <v/>
      </c>
      <c r="J881" s="24" t="str">
        <f>IF(ISNA(IF((VLOOKUP($D881,'SN3'!$E$2:$F$43,2,0))=1,2,0)),"",VLOOKUP($D881,'SN3'!$E$2:$F$43,2,0))</f>
        <v/>
      </c>
      <c r="K881" s="24" t="str">
        <f>IF(ISNA(IF((VLOOKUP($D881,'SN4'!$E$2:$F$37,2,0))=1,1,0)),"",VLOOKUP($D881,'SN4'!$E$2:$F$37,2,0))</f>
        <v/>
      </c>
      <c r="L881" s="21" t="str">
        <f>IF(ISNA(IF((VLOOKUP($D881,'GN1'!$F$2:$G$47,2,0))=1,1,0)),"",VLOOKUP($D881,'GN1'!$F$2:$G$47,2,0))</f>
        <v/>
      </c>
      <c r="M881" s="27" t="str">
        <f>IF(ISNA(IF((VLOOKUP($D881,'GN2'!$E$2:$F$37,2,0))=1,1,0)),"",VLOOKUP($D881,'GN2'!$E$2:$F$37,2,0))</f>
        <v/>
      </c>
      <c r="N881" s="27" t="str">
        <f>IF(ISNA(IF((VLOOKUP($D881,'GN3'!$E$2:$F$61,2,0))=1,1,0)),"",VLOOKUP($D881,'GN3'!$E$2:$F$61,2,0))</f>
        <v/>
      </c>
      <c r="O881" s="29" t="str">
        <f>IF(ISNA(IF((VLOOKUP($D881,'GN4'!$E$3:$F$38,2,0))=1,1,0)),"",VLOOKUP($D881,'GN4'!$E$3:$F$38,2,0))</f>
        <v/>
      </c>
      <c r="P881" s="27"/>
      <c r="Q881" s="27"/>
      <c r="R881" s="27"/>
      <c r="S881" s="27"/>
      <c r="T881" s="27"/>
      <c r="U881" s="27"/>
      <c r="V881" s="27" t="str">
        <f>IF(ISNA(IF((VLOOKUP($D881,Chilicookoff!$C$2:$E$37,3,0))=1,1,0)),"",VLOOKUP($D881,Chilicookoff!$C$2:$E$37,3,0))</f>
        <v/>
      </c>
      <c r="W881" s="29" t="str">
        <f>IF(ISNA(VLOOKUP($D881&amp;"",'Advisory Week'!$D$2:$E$32,2,0)),"",VLOOKUP($D881&amp;"",'Advisory Week'!$D$2:$E$32,2,0))</f>
        <v/>
      </c>
      <c r="X881" s="27"/>
      <c r="Y881" s="29" t="str">
        <f>IF(ISNA(IF((VLOOKUP($D881,'B-A-B'!$E$2:$F$70,2,0))=1,1,0)),"",VLOOKUP($D881,'B-A-B'!$E$2:$F$70,2,0))</f>
        <v/>
      </c>
      <c r="Z881" s="27"/>
      <c r="AA881" s="27"/>
      <c r="AB881" s="27" t="str">
        <f t="shared" si="0"/>
        <v/>
      </c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</row>
    <row r="882" spans="1:44" ht="15">
      <c r="A882" s="21">
        <f>Membership!$A886</f>
        <v>0</v>
      </c>
      <c r="B882" s="21">
        <f>Membership!$B886</f>
        <v>0</v>
      </c>
      <c r="C882" s="27">
        <f>Membership!$C886</f>
        <v>0</v>
      </c>
      <c r="D882" s="24">
        <f>Membership!$D886</f>
        <v>0</v>
      </c>
      <c r="E882" s="27" t="str">
        <f>IF(ISNA(VLOOKUP($D882&amp;"",'GM1'!$G$2:$H$64,2,0)),"",VLOOKUP($D882&amp;"",'GM1'!$G$2:$H$64,2,0))</f>
        <v/>
      </c>
      <c r="F882" s="24" t="str">
        <f>IF(ISNA(VLOOKUP($D882&amp;"",'GM2'!$G$2:$H$64,2,0)),"",VLOOKUP($D882&amp;"",'GM2'!$G$2:$H$64,2,0))</f>
        <v/>
      </c>
      <c r="G882" s="28" t="str">
        <f>IF(ISNA(VLOOKUP($D882&amp;"",'GM3'!$G$2:$H$20,2,0)),"",VLOOKUP($D882&amp;"",'GM3'!$G$2:$H$20,2,0))</f>
        <v/>
      </c>
      <c r="H882" s="21" t="str">
        <f>IF(ISNA(IF((VLOOKUP($D882,'SN1'!$E$2:$F$46,2,0))=1,1,0)),"",VLOOKUP($D882,'SN1'!$E$2:$F$46,2,0))</f>
        <v/>
      </c>
      <c r="I882" s="24" t="str">
        <f>IF(ISNA(IF((VLOOKUP($D882,'SN2'!$E$2:$F$51,2,0))=1,1,0)),"",VLOOKUP($D882,'SN2'!$E$2:$F$51,2,0))</f>
        <v/>
      </c>
      <c r="J882" s="24" t="str">
        <f>IF(ISNA(IF((VLOOKUP($D882,'SN3'!$E$2:$F$43,2,0))=1,2,0)),"",VLOOKUP($D882,'SN3'!$E$2:$F$43,2,0))</f>
        <v/>
      </c>
      <c r="K882" s="24" t="str">
        <f>IF(ISNA(IF((VLOOKUP($D882,'SN4'!$E$2:$F$37,2,0))=1,1,0)),"",VLOOKUP($D882,'SN4'!$E$2:$F$37,2,0))</f>
        <v/>
      </c>
      <c r="L882" s="21" t="str">
        <f>IF(ISNA(IF((VLOOKUP($D882,'GN1'!$F$2:$G$47,2,0))=1,1,0)),"",VLOOKUP($D882,'GN1'!$F$2:$G$47,2,0))</f>
        <v/>
      </c>
      <c r="M882" s="27" t="str">
        <f>IF(ISNA(IF((VLOOKUP($D882,'GN2'!$E$2:$F$37,2,0))=1,1,0)),"",VLOOKUP($D882,'GN2'!$E$2:$F$37,2,0))</f>
        <v/>
      </c>
      <c r="N882" s="27" t="str">
        <f>IF(ISNA(IF((VLOOKUP($D882,'GN3'!$E$2:$F$61,2,0))=1,1,0)),"",VLOOKUP($D882,'GN3'!$E$2:$F$61,2,0))</f>
        <v/>
      </c>
      <c r="O882" s="29" t="str">
        <f>IF(ISNA(IF((VLOOKUP($D882,'GN4'!$E$3:$F$38,2,0))=1,1,0)),"",VLOOKUP($D882,'GN4'!$E$3:$F$38,2,0))</f>
        <v/>
      </c>
      <c r="P882" s="27"/>
      <c r="Q882" s="27"/>
      <c r="R882" s="27"/>
      <c r="S882" s="27"/>
      <c r="T882" s="27"/>
      <c r="U882" s="27"/>
      <c r="V882" s="27" t="str">
        <f>IF(ISNA(IF((VLOOKUP($D882,Chilicookoff!$C$2:$E$37,3,0))=1,1,0)),"",VLOOKUP($D882,Chilicookoff!$C$2:$E$37,3,0))</f>
        <v/>
      </c>
      <c r="W882" s="29" t="str">
        <f>IF(ISNA(VLOOKUP($D882&amp;"",'Advisory Week'!$D$2:$E$32,2,0)),"",VLOOKUP($D882&amp;"",'Advisory Week'!$D$2:$E$32,2,0))</f>
        <v/>
      </c>
      <c r="X882" s="27"/>
      <c r="Y882" s="29" t="str">
        <f>IF(ISNA(IF((VLOOKUP($D882,'B-A-B'!$E$2:$F$70,2,0))=1,1,0)),"",VLOOKUP($D882,'B-A-B'!$E$2:$F$70,2,0))</f>
        <v/>
      </c>
      <c r="Z882" s="27"/>
      <c r="AA882" s="27"/>
      <c r="AB882" s="27" t="str">
        <f t="shared" si="0"/>
        <v/>
      </c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</row>
    <row r="883" spans="1:44" ht="15">
      <c r="A883" s="21">
        <f>Membership!$A887</f>
        <v>0</v>
      </c>
      <c r="B883" s="21">
        <f>Membership!$B887</f>
        <v>0</v>
      </c>
      <c r="C883" s="27">
        <f>Membership!$C887</f>
        <v>0</v>
      </c>
      <c r="D883" s="24">
        <f>Membership!$D887</f>
        <v>0</v>
      </c>
      <c r="E883" s="27" t="str">
        <f>IF(ISNA(VLOOKUP($D883&amp;"",'GM1'!$G$2:$H$64,2,0)),"",VLOOKUP($D883&amp;"",'GM1'!$G$2:$H$64,2,0))</f>
        <v/>
      </c>
      <c r="F883" s="24" t="str">
        <f>IF(ISNA(VLOOKUP($D883&amp;"",'GM2'!$G$2:$H$64,2,0)),"",VLOOKUP($D883&amp;"",'GM2'!$G$2:$H$64,2,0))</f>
        <v/>
      </c>
      <c r="G883" s="28" t="str">
        <f>IF(ISNA(VLOOKUP($D883&amp;"",'GM3'!$G$2:$H$20,2,0)),"",VLOOKUP($D883&amp;"",'GM3'!$G$2:$H$20,2,0))</f>
        <v/>
      </c>
      <c r="H883" s="21" t="str">
        <f>IF(ISNA(IF((VLOOKUP($D883,'SN1'!$E$2:$F$46,2,0))=1,1,0)),"",VLOOKUP($D883,'SN1'!$E$2:$F$46,2,0))</f>
        <v/>
      </c>
      <c r="I883" s="24" t="str">
        <f>IF(ISNA(IF((VLOOKUP($D883,'SN2'!$E$2:$F$51,2,0))=1,1,0)),"",VLOOKUP($D883,'SN2'!$E$2:$F$51,2,0))</f>
        <v/>
      </c>
      <c r="J883" s="24" t="str">
        <f>IF(ISNA(IF((VLOOKUP($D883,'SN3'!$E$2:$F$43,2,0))=1,2,0)),"",VLOOKUP($D883,'SN3'!$E$2:$F$43,2,0))</f>
        <v/>
      </c>
      <c r="K883" s="24" t="str">
        <f>IF(ISNA(IF((VLOOKUP($D883,'SN4'!$E$2:$F$37,2,0))=1,1,0)),"",VLOOKUP($D883,'SN4'!$E$2:$F$37,2,0))</f>
        <v/>
      </c>
      <c r="L883" s="21" t="str">
        <f>IF(ISNA(IF((VLOOKUP($D883,'GN1'!$F$2:$G$47,2,0))=1,1,0)),"",VLOOKUP($D883,'GN1'!$F$2:$G$47,2,0))</f>
        <v/>
      </c>
      <c r="M883" s="27" t="str">
        <f>IF(ISNA(IF((VLOOKUP($D883,'GN2'!$E$2:$F$37,2,0))=1,1,0)),"",VLOOKUP($D883,'GN2'!$E$2:$F$37,2,0))</f>
        <v/>
      </c>
      <c r="N883" s="27" t="str">
        <f>IF(ISNA(IF((VLOOKUP($D883,'GN3'!$E$2:$F$61,2,0))=1,1,0)),"",VLOOKUP($D883,'GN3'!$E$2:$F$61,2,0))</f>
        <v/>
      </c>
      <c r="O883" s="29" t="str">
        <f>IF(ISNA(IF((VLOOKUP($D883,'GN4'!$E$3:$F$38,2,0))=1,1,0)),"",VLOOKUP($D883,'GN4'!$E$3:$F$38,2,0))</f>
        <v/>
      </c>
      <c r="P883" s="27"/>
      <c r="Q883" s="27"/>
      <c r="R883" s="27"/>
      <c r="S883" s="27"/>
      <c r="T883" s="27"/>
      <c r="U883" s="27"/>
      <c r="V883" s="27" t="str">
        <f>IF(ISNA(IF((VLOOKUP($D883,Chilicookoff!$C$2:$E$37,3,0))=1,1,0)),"",VLOOKUP($D883,Chilicookoff!$C$2:$E$37,3,0))</f>
        <v/>
      </c>
      <c r="W883" s="29" t="str">
        <f>IF(ISNA(VLOOKUP($D883&amp;"",'Advisory Week'!$D$2:$E$32,2,0)),"",VLOOKUP($D883&amp;"",'Advisory Week'!$D$2:$E$32,2,0))</f>
        <v/>
      </c>
      <c r="X883" s="27"/>
      <c r="Y883" s="29" t="str">
        <f>IF(ISNA(IF((VLOOKUP($D883,'B-A-B'!$E$2:$F$70,2,0))=1,1,0)),"",VLOOKUP($D883,'B-A-B'!$E$2:$F$70,2,0))</f>
        <v/>
      </c>
      <c r="Z883" s="27"/>
      <c r="AA883" s="27"/>
      <c r="AB883" s="27" t="str">
        <f t="shared" si="0"/>
        <v/>
      </c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</row>
    <row r="884" spans="1:44" ht="15">
      <c r="A884" s="21">
        <f>Membership!$A888</f>
        <v>0</v>
      </c>
      <c r="B884" s="21">
        <f>Membership!$B888</f>
        <v>0</v>
      </c>
      <c r="C884" s="27">
        <f>Membership!$C888</f>
        <v>0</v>
      </c>
      <c r="D884" s="24">
        <f>Membership!$D888</f>
        <v>0</v>
      </c>
      <c r="E884" s="27" t="str">
        <f>IF(ISNA(VLOOKUP($D884&amp;"",'GM1'!$G$2:$H$64,2,0)),"",VLOOKUP($D884&amp;"",'GM1'!$G$2:$H$64,2,0))</f>
        <v/>
      </c>
      <c r="F884" s="24" t="str">
        <f>IF(ISNA(VLOOKUP($D884&amp;"",'GM2'!$G$2:$H$64,2,0)),"",VLOOKUP($D884&amp;"",'GM2'!$G$2:$H$64,2,0))</f>
        <v/>
      </c>
      <c r="G884" s="28" t="str">
        <f>IF(ISNA(VLOOKUP($D884&amp;"",'GM3'!$G$2:$H$20,2,0)),"",VLOOKUP($D884&amp;"",'GM3'!$G$2:$H$20,2,0))</f>
        <v/>
      </c>
      <c r="H884" s="21" t="str">
        <f>IF(ISNA(IF((VLOOKUP($D884,'SN1'!$E$2:$F$46,2,0))=1,1,0)),"",VLOOKUP($D884,'SN1'!$E$2:$F$46,2,0))</f>
        <v/>
      </c>
      <c r="I884" s="24" t="str">
        <f>IF(ISNA(IF((VLOOKUP($D884,'SN2'!$E$2:$F$51,2,0))=1,1,0)),"",VLOOKUP($D884,'SN2'!$E$2:$F$51,2,0))</f>
        <v/>
      </c>
      <c r="J884" s="24" t="str">
        <f>IF(ISNA(IF((VLOOKUP($D884,'SN3'!$E$2:$F$43,2,0))=1,2,0)),"",VLOOKUP($D884,'SN3'!$E$2:$F$43,2,0))</f>
        <v/>
      </c>
      <c r="K884" s="24" t="str">
        <f>IF(ISNA(IF((VLOOKUP($D884,'SN4'!$E$2:$F$37,2,0))=1,1,0)),"",VLOOKUP($D884,'SN4'!$E$2:$F$37,2,0))</f>
        <v/>
      </c>
      <c r="L884" s="21" t="str">
        <f>IF(ISNA(IF((VLOOKUP($D884,'GN1'!$F$2:$G$47,2,0))=1,1,0)),"",VLOOKUP($D884,'GN1'!$F$2:$G$47,2,0))</f>
        <v/>
      </c>
      <c r="M884" s="27" t="str">
        <f>IF(ISNA(IF((VLOOKUP($D884,'GN2'!$E$2:$F$37,2,0))=1,1,0)),"",VLOOKUP($D884,'GN2'!$E$2:$F$37,2,0))</f>
        <v/>
      </c>
      <c r="N884" s="27" t="str">
        <f>IF(ISNA(IF((VLOOKUP($D884,'GN3'!$E$2:$F$61,2,0))=1,1,0)),"",VLOOKUP($D884,'GN3'!$E$2:$F$61,2,0))</f>
        <v/>
      </c>
      <c r="O884" s="29" t="str">
        <f>IF(ISNA(IF((VLOOKUP($D884,'GN4'!$E$3:$F$38,2,0))=1,1,0)),"",VLOOKUP($D884,'GN4'!$E$3:$F$38,2,0))</f>
        <v/>
      </c>
      <c r="P884" s="27"/>
      <c r="Q884" s="27"/>
      <c r="R884" s="27"/>
      <c r="S884" s="27"/>
      <c r="T884" s="27"/>
      <c r="U884" s="27"/>
      <c r="V884" s="27" t="str">
        <f>IF(ISNA(IF((VLOOKUP($D884,Chilicookoff!$C$2:$E$37,3,0))=1,1,0)),"",VLOOKUP($D884,Chilicookoff!$C$2:$E$37,3,0))</f>
        <v/>
      </c>
      <c r="W884" s="29" t="str">
        <f>IF(ISNA(VLOOKUP($D884&amp;"",'Advisory Week'!$D$2:$E$32,2,0)),"",VLOOKUP($D884&amp;"",'Advisory Week'!$D$2:$E$32,2,0))</f>
        <v/>
      </c>
      <c r="X884" s="27"/>
      <c r="Y884" s="29" t="str">
        <f>IF(ISNA(IF((VLOOKUP($D884,'B-A-B'!$E$2:$F$70,2,0))=1,1,0)),"",VLOOKUP($D884,'B-A-B'!$E$2:$F$70,2,0))</f>
        <v/>
      </c>
      <c r="Z884" s="27"/>
      <c r="AA884" s="27"/>
      <c r="AB884" s="27" t="str">
        <f t="shared" si="0"/>
        <v/>
      </c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</row>
    <row r="885" spans="1:44" ht="15">
      <c r="A885" s="21">
        <f>Membership!$A889</f>
        <v>0</v>
      </c>
      <c r="B885" s="21">
        <f>Membership!$B889</f>
        <v>0</v>
      </c>
      <c r="C885" s="27">
        <f>Membership!$C889</f>
        <v>0</v>
      </c>
      <c r="D885" s="24">
        <f>Membership!$D889</f>
        <v>0</v>
      </c>
      <c r="E885" s="27" t="str">
        <f>IF(ISNA(VLOOKUP($D885&amp;"",'GM1'!$G$2:$H$64,2,0)),"",VLOOKUP($D885&amp;"",'GM1'!$G$2:$H$64,2,0))</f>
        <v/>
      </c>
      <c r="F885" s="24" t="str">
        <f>IF(ISNA(VLOOKUP($D885&amp;"",'GM2'!$G$2:$H$64,2,0)),"",VLOOKUP($D885&amp;"",'GM2'!$G$2:$H$64,2,0))</f>
        <v/>
      </c>
      <c r="G885" s="28" t="str">
        <f>IF(ISNA(VLOOKUP($D885&amp;"",'GM3'!$G$2:$H$20,2,0)),"",VLOOKUP($D885&amp;"",'GM3'!$G$2:$H$20,2,0))</f>
        <v/>
      </c>
      <c r="H885" s="21" t="str">
        <f>IF(ISNA(IF((VLOOKUP($D885,'SN1'!$E$2:$F$46,2,0))=1,1,0)),"",VLOOKUP($D885,'SN1'!$E$2:$F$46,2,0))</f>
        <v/>
      </c>
      <c r="I885" s="24" t="str">
        <f>IF(ISNA(IF((VLOOKUP($D885,'SN2'!$E$2:$F$51,2,0))=1,1,0)),"",VLOOKUP($D885,'SN2'!$E$2:$F$51,2,0))</f>
        <v/>
      </c>
      <c r="J885" s="24" t="str">
        <f>IF(ISNA(IF((VLOOKUP($D885,'SN3'!$E$2:$F$43,2,0))=1,2,0)),"",VLOOKUP($D885,'SN3'!$E$2:$F$43,2,0))</f>
        <v/>
      </c>
      <c r="K885" s="24" t="str">
        <f>IF(ISNA(IF((VLOOKUP($D885,'SN4'!$E$2:$F$37,2,0))=1,1,0)),"",VLOOKUP($D885,'SN4'!$E$2:$F$37,2,0))</f>
        <v/>
      </c>
      <c r="L885" s="21" t="str">
        <f>IF(ISNA(IF((VLOOKUP($D885,'GN1'!$F$2:$G$47,2,0))=1,1,0)),"",VLOOKUP($D885,'GN1'!$F$2:$G$47,2,0))</f>
        <v/>
      </c>
      <c r="M885" s="27" t="str">
        <f>IF(ISNA(IF((VLOOKUP($D885,'GN2'!$E$2:$F$37,2,0))=1,1,0)),"",VLOOKUP($D885,'GN2'!$E$2:$F$37,2,0))</f>
        <v/>
      </c>
      <c r="N885" s="27" t="str">
        <f>IF(ISNA(IF((VLOOKUP($D885,'GN3'!$E$2:$F$61,2,0))=1,1,0)),"",VLOOKUP($D885,'GN3'!$E$2:$F$61,2,0))</f>
        <v/>
      </c>
      <c r="O885" s="29" t="str">
        <f>IF(ISNA(IF((VLOOKUP($D885,'GN4'!$E$3:$F$38,2,0))=1,1,0)),"",VLOOKUP($D885,'GN4'!$E$3:$F$38,2,0))</f>
        <v/>
      </c>
      <c r="P885" s="27"/>
      <c r="Q885" s="27"/>
      <c r="R885" s="27"/>
      <c r="S885" s="27"/>
      <c r="T885" s="27"/>
      <c r="U885" s="27"/>
      <c r="V885" s="27" t="str">
        <f>IF(ISNA(IF((VLOOKUP($D885,Chilicookoff!$C$2:$E$37,3,0))=1,1,0)),"",VLOOKUP($D885,Chilicookoff!$C$2:$E$37,3,0))</f>
        <v/>
      </c>
      <c r="W885" s="29" t="str">
        <f>IF(ISNA(VLOOKUP($D885&amp;"",'Advisory Week'!$D$2:$E$32,2,0)),"",VLOOKUP($D885&amp;"",'Advisory Week'!$D$2:$E$32,2,0))</f>
        <v/>
      </c>
      <c r="X885" s="27"/>
      <c r="Y885" s="29" t="str">
        <f>IF(ISNA(IF((VLOOKUP($D885,'B-A-B'!$E$2:$F$70,2,0))=1,1,0)),"",VLOOKUP($D885,'B-A-B'!$E$2:$F$70,2,0))</f>
        <v/>
      </c>
      <c r="Z885" s="27"/>
      <c r="AA885" s="27"/>
      <c r="AB885" s="27" t="str">
        <f t="shared" si="0"/>
        <v/>
      </c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</row>
    <row r="886" spans="1:44" ht="15">
      <c r="A886" s="21">
        <f>Membership!$A890</f>
        <v>0</v>
      </c>
      <c r="B886" s="21">
        <f>Membership!$B890</f>
        <v>0</v>
      </c>
      <c r="C886" s="27">
        <f>Membership!$C890</f>
        <v>0</v>
      </c>
      <c r="D886" s="24">
        <f>Membership!$D890</f>
        <v>0</v>
      </c>
      <c r="E886" s="27" t="str">
        <f>IF(ISNA(VLOOKUP($D886&amp;"",'GM1'!$G$2:$H$64,2,0)),"",VLOOKUP($D886&amp;"",'GM1'!$G$2:$H$64,2,0))</f>
        <v/>
      </c>
      <c r="F886" s="24" t="str">
        <f>IF(ISNA(VLOOKUP($D886&amp;"",'GM2'!$G$2:$H$64,2,0)),"",VLOOKUP($D886&amp;"",'GM2'!$G$2:$H$64,2,0))</f>
        <v/>
      </c>
      <c r="G886" s="28" t="str">
        <f>IF(ISNA(VLOOKUP($D886&amp;"",'GM3'!$G$2:$H$20,2,0)),"",VLOOKUP($D886&amp;"",'GM3'!$G$2:$H$20,2,0))</f>
        <v/>
      </c>
      <c r="H886" s="21" t="str">
        <f>IF(ISNA(IF((VLOOKUP($D886,'SN1'!$E$2:$F$46,2,0))=1,1,0)),"",VLOOKUP($D886,'SN1'!$E$2:$F$46,2,0))</f>
        <v/>
      </c>
      <c r="I886" s="24" t="str">
        <f>IF(ISNA(IF((VLOOKUP($D886,'SN2'!$E$2:$F$51,2,0))=1,1,0)),"",VLOOKUP($D886,'SN2'!$E$2:$F$51,2,0))</f>
        <v/>
      </c>
      <c r="J886" s="24" t="str">
        <f>IF(ISNA(IF((VLOOKUP($D886,'SN3'!$E$2:$F$43,2,0))=1,2,0)),"",VLOOKUP($D886,'SN3'!$E$2:$F$43,2,0))</f>
        <v/>
      </c>
      <c r="K886" s="24" t="str">
        <f>IF(ISNA(IF((VLOOKUP($D886,'SN4'!$E$2:$F$37,2,0))=1,1,0)),"",VLOOKUP($D886,'SN4'!$E$2:$F$37,2,0))</f>
        <v/>
      </c>
      <c r="L886" s="21" t="str">
        <f>IF(ISNA(IF((VLOOKUP($D886,'GN1'!$F$2:$G$47,2,0))=1,1,0)),"",VLOOKUP($D886,'GN1'!$F$2:$G$47,2,0))</f>
        <v/>
      </c>
      <c r="M886" s="27" t="str">
        <f>IF(ISNA(IF((VLOOKUP($D886,'GN2'!$E$2:$F$37,2,0))=1,1,0)),"",VLOOKUP($D886,'GN2'!$E$2:$F$37,2,0))</f>
        <v/>
      </c>
      <c r="N886" s="27" t="str">
        <f>IF(ISNA(IF((VLOOKUP($D886,'GN3'!$E$2:$F$61,2,0))=1,1,0)),"",VLOOKUP($D886,'GN3'!$E$2:$F$61,2,0))</f>
        <v/>
      </c>
      <c r="O886" s="29" t="str">
        <f>IF(ISNA(IF((VLOOKUP($D886,'GN4'!$E$3:$F$38,2,0))=1,1,0)),"",VLOOKUP($D886,'GN4'!$E$3:$F$38,2,0))</f>
        <v/>
      </c>
      <c r="P886" s="27"/>
      <c r="Q886" s="27"/>
      <c r="R886" s="27"/>
      <c r="S886" s="27"/>
      <c r="T886" s="27"/>
      <c r="U886" s="27"/>
      <c r="V886" s="27" t="str">
        <f>IF(ISNA(IF((VLOOKUP($D886,Chilicookoff!$C$2:$E$37,3,0))=1,1,0)),"",VLOOKUP($D886,Chilicookoff!$C$2:$E$37,3,0))</f>
        <v/>
      </c>
      <c r="W886" s="29" t="str">
        <f>IF(ISNA(VLOOKUP($D886&amp;"",'Advisory Week'!$D$2:$E$32,2,0)),"",VLOOKUP($D886&amp;"",'Advisory Week'!$D$2:$E$32,2,0))</f>
        <v/>
      </c>
      <c r="X886" s="27"/>
      <c r="Y886" s="29" t="str">
        <f>IF(ISNA(IF((VLOOKUP($D886,'B-A-B'!$E$2:$F$70,2,0))=1,1,0)),"",VLOOKUP($D886,'B-A-B'!$E$2:$F$70,2,0))</f>
        <v/>
      </c>
      <c r="Z886" s="27"/>
      <c r="AA886" s="27"/>
      <c r="AB886" s="27" t="str">
        <f t="shared" si="0"/>
        <v/>
      </c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</row>
    <row r="887" spans="1:44" ht="15">
      <c r="A887" s="21">
        <f>Membership!$A891</f>
        <v>0</v>
      </c>
      <c r="B887" s="21">
        <f>Membership!$B891</f>
        <v>0</v>
      </c>
      <c r="C887" s="27">
        <f>Membership!$C891</f>
        <v>0</v>
      </c>
      <c r="D887" s="24">
        <f>Membership!$D891</f>
        <v>0</v>
      </c>
      <c r="E887" s="27" t="str">
        <f>IF(ISNA(VLOOKUP($D887&amp;"",'GM1'!$G$2:$H$64,2,0)),"",VLOOKUP($D887&amp;"",'GM1'!$G$2:$H$64,2,0))</f>
        <v/>
      </c>
      <c r="F887" s="24" t="str">
        <f>IF(ISNA(VLOOKUP($D887&amp;"",'GM2'!$G$2:$H$64,2,0)),"",VLOOKUP($D887&amp;"",'GM2'!$G$2:$H$64,2,0))</f>
        <v/>
      </c>
      <c r="G887" s="28" t="str">
        <f>IF(ISNA(VLOOKUP($D887&amp;"",'GM3'!$G$2:$H$20,2,0)),"",VLOOKUP($D887&amp;"",'GM3'!$G$2:$H$20,2,0))</f>
        <v/>
      </c>
      <c r="H887" s="21" t="str">
        <f>IF(ISNA(IF((VLOOKUP($D887,'SN1'!$E$2:$F$46,2,0))=1,1,0)),"",VLOOKUP($D887,'SN1'!$E$2:$F$46,2,0))</f>
        <v/>
      </c>
      <c r="I887" s="24" t="str">
        <f>IF(ISNA(IF((VLOOKUP($D887,'SN2'!$E$2:$F$51,2,0))=1,1,0)),"",VLOOKUP($D887,'SN2'!$E$2:$F$51,2,0))</f>
        <v/>
      </c>
      <c r="J887" s="24" t="str">
        <f>IF(ISNA(IF((VLOOKUP($D887,'SN3'!$E$2:$F$43,2,0))=1,2,0)),"",VLOOKUP($D887,'SN3'!$E$2:$F$43,2,0))</f>
        <v/>
      </c>
      <c r="K887" s="24" t="str">
        <f>IF(ISNA(IF((VLOOKUP($D887,'SN4'!$E$2:$F$37,2,0))=1,1,0)),"",VLOOKUP($D887,'SN4'!$E$2:$F$37,2,0))</f>
        <v/>
      </c>
      <c r="L887" s="21" t="str">
        <f>IF(ISNA(IF((VLOOKUP($D887,'GN1'!$F$2:$G$47,2,0))=1,1,0)),"",VLOOKUP($D887,'GN1'!$F$2:$G$47,2,0))</f>
        <v/>
      </c>
      <c r="M887" s="27" t="str">
        <f>IF(ISNA(IF((VLOOKUP($D887,'GN2'!$E$2:$F$37,2,0))=1,1,0)),"",VLOOKUP($D887,'GN2'!$E$2:$F$37,2,0))</f>
        <v/>
      </c>
      <c r="N887" s="27" t="str">
        <f>IF(ISNA(IF((VLOOKUP($D887,'GN3'!$E$2:$F$61,2,0))=1,1,0)),"",VLOOKUP($D887,'GN3'!$E$2:$F$61,2,0))</f>
        <v/>
      </c>
      <c r="O887" s="29" t="str">
        <f>IF(ISNA(IF((VLOOKUP($D887,'GN4'!$E$3:$F$38,2,0))=1,1,0)),"",VLOOKUP($D887,'GN4'!$E$3:$F$38,2,0))</f>
        <v/>
      </c>
      <c r="P887" s="27"/>
      <c r="Q887" s="27"/>
      <c r="R887" s="27"/>
      <c r="S887" s="27"/>
      <c r="T887" s="27"/>
      <c r="U887" s="27"/>
      <c r="V887" s="27" t="str">
        <f>IF(ISNA(IF((VLOOKUP($D887,Chilicookoff!$C$2:$E$37,3,0))=1,1,0)),"",VLOOKUP($D887,Chilicookoff!$C$2:$E$37,3,0))</f>
        <v/>
      </c>
      <c r="W887" s="29" t="str">
        <f>IF(ISNA(VLOOKUP($D887&amp;"",'Advisory Week'!$D$2:$E$32,2,0)),"",VLOOKUP($D887&amp;"",'Advisory Week'!$D$2:$E$32,2,0))</f>
        <v/>
      </c>
      <c r="X887" s="27"/>
      <c r="Y887" s="29" t="str">
        <f>IF(ISNA(IF((VLOOKUP($D887,'B-A-B'!$E$2:$F$70,2,0))=1,1,0)),"",VLOOKUP($D887,'B-A-B'!$E$2:$F$70,2,0))</f>
        <v/>
      </c>
      <c r="Z887" s="27"/>
      <c r="AA887" s="27"/>
      <c r="AB887" s="27" t="str">
        <f t="shared" si="0"/>
        <v/>
      </c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</row>
    <row r="888" spans="1:44" ht="15">
      <c r="A888" s="21">
        <f>Membership!$A892</f>
        <v>0</v>
      </c>
      <c r="B888" s="21">
        <f>Membership!$B892</f>
        <v>0</v>
      </c>
      <c r="C888" s="27">
        <f>Membership!$C892</f>
        <v>0</v>
      </c>
      <c r="D888" s="24">
        <f>Membership!$D892</f>
        <v>0</v>
      </c>
      <c r="E888" s="27" t="str">
        <f>IF(ISNA(VLOOKUP($D888&amp;"",'GM1'!$G$2:$H$64,2,0)),"",VLOOKUP($D888&amp;"",'GM1'!$G$2:$H$64,2,0))</f>
        <v/>
      </c>
      <c r="F888" s="24" t="str">
        <f>IF(ISNA(VLOOKUP($D888&amp;"",'GM2'!$G$2:$H$64,2,0)),"",VLOOKUP($D888&amp;"",'GM2'!$G$2:$H$64,2,0))</f>
        <v/>
      </c>
      <c r="G888" s="28" t="str">
        <f>IF(ISNA(VLOOKUP($D888&amp;"",'GM3'!$G$2:$H$20,2,0)),"",VLOOKUP($D888&amp;"",'GM3'!$G$2:$H$20,2,0))</f>
        <v/>
      </c>
      <c r="H888" s="21" t="str">
        <f>IF(ISNA(IF((VLOOKUP($D888,'SN1'!$E$2:$F$46,2,0))=1,1,0)),"",VLOOKUP($D888,'SN1'!$E$2:$F$46,2,0))</f>
        <v/>
      </c>
      <c r="I888" s="24" t="str">
        <f>IF(ISNA(IF((VLOOKUP($D888,'SN2'!$E$2:$F$51,2,0))=1,1,0)),"",VLOOKUP($D888,'SN2'!$E$2:$F$51,2,0))</f>
        <v/>
      </c>
      <c r="J888" s="24" t="str">
        <f>IF(ISNA(IF((VLOOKUP($D888,'SN3'!$E$2:$F$43,2,0))=1,2,0)),"",VLOOKUP($D888,'SN3'!$E$2:$F$43,2,0))</f>
        <v/>
      </c>
      <c r="K888" s="24" t="str">
        <f>IF(ISNA(IF((VLOOKUP($D888,'SN4'!$E$2:$F$37,2,0))=1,1,0)),"",VLOOKUP($D888,'SN4'!$E$2:$F$37,2,0))</f>
        <v/>
      </c>
      <c r="L888" s="21" t="str">
        <f>IF(ISNA(IF((VLOOKUP($D888,'GN1'!$F$2:$G$47,2,0))=1,1,0)),"",VLOOKUP($D888,'GN1'!$F$2:$G$47,2,0))</f>
        <v/>
      </c>
      <c r="M888" s="27" t="str">
        <f>IF(ISNA(IF((VLOOKUP($D888,'GN2'!$E$2:$F$37,2,0))=1,1,0)),"",VLOOKUP($D888,'GN2'!$E$2:$F$37,2,0))</f>
        <v/>
      </c>
      <c r="N888" s="27" t="str">
        <f>IF(ISNA(IF((VLOOKUP($D888,'GN3'!$E$2:$F$61,2,0))=1,1,0)),"",VLOOKUP($D888,'GN3'!$E$2:$F$61,2,0))</f>
        <v/>
      </c>
      <c r="O888" s="29" t="str">
        <f>IF(ISNA(IF((VLOOKUP($D888,'GN4'!$E$3:$F$38,2,0))=1,1,0)),"",VLOOKUP($D888,'GN4'!$E$3:$F$38,2,0))</f>
        <v/>
      </c>
      <c r="P888" s="27"/>
      <c r="Q888" s="27"/>
      <c r="R888" s="27"/>
      <c r="S888" s="27"/>
      <c r="T888" s="27"/>
      <c r="U888" s="27"/>
      <c r="V888" s="27" t="str">
        <f>IF(ISNA(IF((VLOOKUP($D888,Chilicookoff!$C$2:$E$37,3,0))=1,1,0)),"",VLOOKUP($D888,Chilicookoff!$C$2:$E$37,3,0))</f>
        <v/>
      </c>
      <c r="W888" s="29" t="str">
        <f>IF(ISNA(VLOOKUP($D888&amp;"",'Advisory Week'!$D$2:$E$32,2,0)),"",VLOOKUP($D888&amp;"",'Advisory Week'!$D$2:$E$32,2,0))</f>
        <v/>
      </c>
      <c r="X888" s="27"/>
      <c r="Y888" s="29" t="str">
        <f>IF(ISNA(IF((VLOOKUP($D888,'B-A-B'!$E$2:$F$70,2,0))=1,1,0)),"",VLOOKUP($D888,'B-A-B'!$E$2:$F$70,2,0))</f>
        <v/>
      </c>
      <c r="Z888" s="27"/>
      <c r="AA888" s="27"/>
      <c r="AB888" s="27" t="str">
        <f t="shared" si="0"/>
        <v/>
      </c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</row>
    <row r="889" spans="1:44" ht="15">
      <c r="A889" s="21">
        <f>Membership!$A893</f>
        <v>0</v>
      </c>
      <c r="B889" s="21">
        <f>Membership!$B893</f>
        <v>0</v>
      </c>
      <c r="C889" s="27">
        <f>Membership!$C893</f>
        <v>0</v>
      </c>
      <c r="D889" s="24">
        <f>Membership!$D893</f>
        <v>0</v>
      </c>
      <c r="E889" s="27" t="str">
        <f>IF(ISNA(VLOOKUP($D889&amp;"",'GM1'!$G$2:$H$64,2,0)),"",VLOOKUP($D889&amp;"",'GM1'!$G$2:$H$64,2,0))</f>
        <v/>
      </c>
      <c r="F889" s="24" t="str">
        <f>IF(ISNA(VLOOKUP($D889&amp;"",'GM2'!$G$2:$H$64,2,0)),"",VLOOKUP($D889&amp;"",'GM2'!$G$2:$H$64,2,0))</f>
        <v/>
      </c>
      <c r="G889" s="28" t="str">
        <f>IF(ISNA(VLOOKUP($D889&amp;"",'GM3'!$G$2:$H$20,2,0)),"",VLOOKUP($D889&amp;"",'GM3'!$G$2:$H$20,2,0))</f>
        <v/>
      </c>
      <c r="H889" s="21" t="str">
        <f>IF(ISNA(IF((VLOOKUP($D889,'SN1'!$E$2:$F$46,2,0))=1,1,0)),"",VLOOKUP($D889,'SN1'!$E$2:$F$46,2,0))</f>
        <v/>
      </c>
      <c r="I889" s="24" t="str">
        <f>IF(ISNA(IF((VLOOKUP($D889,'SN2'!$E$2:$F$51,2,0))=1,1,0)),"",VLOOKUP($D889,'SN2'!$E$2:$F$51,2,0))</f>
        <v/>
      </c>
      <c r="J889" s="24" t="str">
        <f>IF(ISNA(IF((VLOOKUP($D889,'SN3'!$E$2:$F$43,2,0))=1,2,0)),"",VLOOKUP($D889,'SN3'!$E$2:$F$43,2,0))</f>
        <v/>
      </c>
      <c r="K889" s="24" t="str">
        <f>IF(ISNA(IF((VLOOKUP($D889,'SN4'!$E$2:$F$37,2,0))=1,1,0)),"",VLOOKUP($D889,'SN4'!$E$2:$F$37,2,0))</f>
        <v/>
      </c>
      <c r="L889" s="21" t="str">
        <f>IF(ISNA(IF((VLOOKUP($D889,'GN1'!$F$2:$G$47,2,0))=1,1,0)),"",VLOOKUP($D889,'GN1'!$F$2:$G$47,2,0))</f>
        <v/>
      </c>
      <c r="M889" s="27" t="str">
        <f>IF(ISNA(IF((VLOOKUP($D889,'GN2'!$E$2:$F$37,2,0))=1,1,0)),"",VLOOKUP($D889,'GN2'!$E$2:$F$37,2,0))</f>
        <v/>
      </c>
      <c r="N889" s="27" t="str">
        <f>IF(ISNA(IF((VLOOKUP($D889,'GN3'!$E$2:$F$61,2,0))=1,1,0)),"",VLOOKUP($D889,'GN3'!$E$2:$F$61,2,0))</f>
        <v/>
      </c>
      <c r="O889" s="29" t="str">
        <f>IF(ISNA(IF((VLOOKUP($D889,'GN4'!$E$3:$F$38,2,0))=1,1,0)),"",VLOOKUP($D889,'GN4'!$E$3:$F$38,2,0))</f>
        <v/>
      </c>
      <c r="P889" s="27"/>
      <c r="Q889" s="27"/>
      <c r="R889" s="27"/>
      <c r="S889" s="27"/>
      <c r="T889" s="27"/>
      <c r="U889" s="27"/>
      <c r="V889" s="27" t="str">
        <f>IF(ISNA(IF((VLOOKUP($D889,Chilicookoff!$C$2:$E$37,3,0))=1,1,0)),"",VLOOKUP($D889,Chilicookoff!$C$2:$E$37,3,0))</f>
        <v/>
      </c>
      <c r="W889" s="29" t="str">
        <f>IF(ISNA(VLOOKUP($D889&amp;"",'Advisory Week'!$D$2:$E$32,2,0)),"",VLOOKUP($D889&amp;"",'Advisory Week'!$D$2:$E$32,2,0))</f>
        <v/>
      </c>
      <c r="X889" s="27"/>
      <c r="Y889" s="29" t="str">
        <f>IF(ISNA(IF((VLOOKUP($D889,'B-A-B'!$E$2:$F$70,2,0))=1,1,0)),"",VLOOKUP($D889,'B-A-B'!$E$2:$F$70,2,0))</f>
        <v/>
      </c>
      <c r="Z889" s="27"/>
      <c r="AA889" s="27"/>
      <c r="AB889" s="27" t="str">
        <f t="shared" si="0"/>
        <v/>
      </c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</row>
    <row r="890" spans="1:44" ht="15">
      <c r="A890" s="21">
        <f>Membership!$A894</f>
        <v>0</v>
      </c>
      <c r="B890" s="21">
        <f>Membership!$B894</f>
        <v>0</v>
      </c>
      <c r="C890" s="27">
        <f>Membership!$C894</f>
        <v>0</v>
      </c>
      <c r="D890" s="24">
        <f>Membership!$D894</f>
        <v>0</v>
      </c>
      <c r="E890" s="27" t="str">
        <f>IF(ISNA(VLOOKUP($D890&amp;"",'GM1'!$G$2:$H$64,2,0)),"",VLOOKUP($D890&amp;"",'GM1'!$G$2:$H$64,2,0))</f>
        <v/>
      </c>
      <c r="F890" s="24" t="str">
        <f>IF(ISNA(VLOOKUP($D890&amp;"",'GM2'!$G$2:$H$64,2,0)),"",VLOOKUP($D890&amp;"",'GM2'!$G$2:$H$64,2,0))</f>
        <v/>
      </c>
      <c r="G890" s="28" t="str">
        <f>IF(ISNA(VLOOKUP($D890&amp;"",'GM3'!$G$2:$H$20,2,0)),"",VLOOKUP($D890&amp;"",'GM3'!$G$2:$H$20,2,0))</f>
        <v/>
      </c>
      <c r="H890" s="21" t="str">
        <f>IF(ISNA(IF((VLOOKUP($D890,'SN1'!$E$2:$F$46,2,0))=1,1,0)),"",VLOOKUP($D890,'SN1'!$E$2:$F$46,2,0))</f>
        <v/>
      </c>
      <c r="I890" s="24" t="str">
        <f>IF(ISNA(IF((VLOOKUP($D890,'SN2'!$E$2:$F$51,2,0))=1,1,0)),"",VLOOKUP($D890,'SN2'!$E$2:$F$51,2,0))</f>
        <v/>
      </c>
      <c r="J890" s="24" t="str">
        <f>IF(ISNA(IF((VLOOKUP($D890,'SN3'!$E$2:$F$43,2,0))=1,2,0)),"",VLOOKUP($D890,'SN3'!$E$2:$F$43,2,0))</f>
        <v/>
      </c>
      <c r="K890" s="24" t="str">
        <f>IF(ISNA(IF((VLOOKUP($D890,'SN4'!$E$2:$F$37,2,0))=1,1,0)),"",VLOOKUP($D890,'SN4'!$E$2:$F$37,2,0))</f>
        <v/>
      </c>
      <c r="L890" s="21" t="str">
        <f>IF(ISNA(IF((VLOOKUP($D890,'GN1'!$F$2:$G$47,2,0))=1,1,0)),"",VLOOKUP($D890,'GN1'!$F$2:$G$47,2,0))</f>
        <v/>
      </c>
      <c r="M890" s="27" t="str">
        <f>IF(ISNA(IF((VLOOKUP($D890,'GN2'!$E$2:$F$37,2,0))=1,1,0)),"",VLOOKUP($D890,'GN2'!$E$2:$F$37,2,0))</f>
        <v/>
      </c>
      <c r="N890" s="27" t="str">
        <f>IF(ISNA(IF((VLOOKUP($D890,'GN3'!$E$2:$F$61,2,0))=1,1,0)),"",VLOOKUP($D890,'GN3'!$E$2:$F$61,2,0))</f>
        <v/>
      </c>
      <c r="O890" s="29" t="str">
        <f>IF(ISNA(IF((VLOOKUP($D890,'GN4'!$E$3:$F$38,2,0))=1,1,0)),"",VLOOKUP($D890,'GN4'!$E$3:$F$38,2,0))</f>
        <v/>
      </c>
      <c r="P890" s="27"/>
      <c r="Q890" s="27"/>
      <c r="R890" s="27"/>
      <c r="S890" s="27"/>
      <c r="T890" s="27"/>
      <c r="U890" s="27"/>
      <c r="V890" s="27" t="str">
        <f>IF(ISNA(IF((VLOOKUP($D890,Chilicookoff!$C$2:$E$37,3,0))=1,1,0)),"",VLOOKUP($D890,Chilicookoff!$C$2:$E$37,3,0))</f>
        <v/>
      </c>
      <c r="W890" s="29" t="str">
        <f>IF(ISNA(VLOOKUP($D890&amp;"",'Advisory Week'!$D$2:$E$32,2,0)),"",VLOOKUP($D890&amp;"",'Advisory Week'!$D$2:$E$32,2,0))</f>
        <v/>
      </c>
      <c r="X890" s="27"/>
      <c r="Y890" s="29" t="str">
        <f>IF(ISNA(IF((VLOOKUP($D890,'B-A-B'!$E$2:$F$70,2,0))=1,1,0)),"",VLOOKUP($D890,'B-A-B'!$E$2:$F$70,2,0))</f>
        <v/>
      </c>
      <c r="Z890" s="27"/>
      <c r="AA890" s="27"/>
      <c r="AB890" s="27" t="str">
        <f t="shared" si="0"/>
        <v/>
      </c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</row>
    <row r="891" spans="1:44" ht="15">
      <c r="A891" s="21">
        <f>Membership!$A895</f>
        <v>0</v>
      </c>
      <c r="B891" s="21">
        <f>Membership!$B895</f>
        <v>0</v>
      </c>
      <c r="C891" s="27">
        <f>Membership!$C895</f>
        <v>0</v>
      </c>
      <c r="D891" s="24">
        <f>Membership!$D895</f>
        <v>0</v>
      </c>
      <c r="E891" s="27" t="str">
        <f>IF(ISNA(VLOOKUP($D891&amp;"",'GM1'!$G$2:$H$64,2,0)),"",VLOOKUP($D891&amp;"",'GM1'!$G$2:$H$64,2,0))</f>
        <v/>
      </c>
      <c r="F891" s="24" t="str">
        <f>IF(ISNA(VLOOKUP($D891&amp;"",'GM2'!$G$2:$H$64,2,0)),"",VLOOKUP($D891&amp;"",'GM2'!$G$2:$H$64,2,0))</f>
        <v/>
      </c>
      <c r="G891" s="28" t="str">
        <f>IF(ISNA(VLOOKUP($D891&amp;"",'GM3'!$G$2:$H$20,2,0)),"",VLOOKUP($D891&amp;"",'GM3'!$G$2:$H$20,2,0))</f>
        <v/>
      </c>
      <c r="H891" s="21" t="str">
        <f>IF(ISNA(IF((VLOOKUP($D891,'SN1'!$E$2:$F$46,2,0))=1,1,0)),"",VLOOKUP($D891,'SN1'!$E$2:$F$46,2,0))</f>
        <v/>
      </c>
      <c r="I891" s="24" t="str">
        <f>IF(ISNA(IF((VLOOKUP($D891,'SN2'!$E$2:$F$51,2,0))=1,1,0)),"",VLOOKUP($D891,'SN2'!$E$2:$F$51,2,0))</f>
        <v/>
      </c>
      <c r="J891" s="24" t="str">
        <f>IF(ISNA(IF((VLOOKUP($D891,'SN3'!$E$2:$F$43,2,0))=1,2,0)),"",VLOOKUP($D891,'SN3'!$E$2:$F$43,2,0))</f>
        <v/>
      </c>
      <c r="K891" s="24" t="str">
        <f>IF(ISNA(IF((VLOOKUP($D891,'SN4'!$E$2:$F$37,2,0))=1,1,0)),"",VLOOKUP($D891,'SN4'!$E$2:$F$37,2,0))</f>
        <v/>
      </c>
      <c r="L891" s="21" t="str">
        <f>IF(ISNA(IF((VLOOKUP($D891,'GN1'!$F$2:$G$47,2,0))=1,1,0)),"",VLOOKUP($D891,'GN1'!$F$2:$G$47,2,0))</f>
        <v/>
      </c>
      <c r="M891" s="27" t="str">
        <f>IF(ISNA(IF((VLOOKUP($D891,'GN2'!$E$2:$F$37,2,0))=1,1,0)),"",VLOOKUP($D891,'GN2'!$E$2:$F$37,2,0))</f>
        <v/>
      </c>
      <c r="N891" s="27" t="str">
        <f>IF(ISNA(IF((VLOOKUP($D891,'GN3'!$E$2:$F$61,2,0))=1,1,0)),"",VLOOKUP($D891,'GN3'!$E$2:$F$61,2,0))</f>
        <v/>
      </c>
      <c r="O891" s="29" t="str">
        <f>IF(ISNA(IF((VLOOKUP($D891,'GN4'!$E$3:$F$38,2,0))=1,1,0)),"",VLOOKUP($D891,'GN4'!$E$3:$F$38,2,0))</f>
        <v/>
      </c>
      <c r="P891" s="27"/>
      <c r="Q891" s="27"/>
      <c r="R891" s="27"/>
      <c r="S891" s="27"/>
      <c r="T891" s="27"/>
      <c r="U891" s="27"/>
      <c r="V891" s="27" t="str">
        <f>IF(ISNA(IF((VLOOKUP($D891,Chilicookoff!$C$2:$E$37,3,0))=1,1,0)),"",VLOOKUP($D891,Chilicookoff!$C$2:$E$37,3,0))</f>
        <v/>
      </c>
      <c r="W891" s="29" t="str">
        <f>IF(ISNA(VLOOKUP($D891&amp;"",'Advisory Week'!$D$2:$E$32,2,0)),"",VLOOKUP($D891&amp;"",'Advisory Week'!$D$2:$E$32,2,0))</f>
        <v/>
      </c>
      <c r="X891" s="27"/>
      <c r="Y891" s="29" t="str">
        <f>IF(ISNA(IF((VLOOKUP($D891,'B-A-B'!$E$2:$F$70,2,0))=1,1,0)),"",VLOOKUP($D891,'B-A-B'!$E$2:$F$70,2,0))</f>
        <v/>
      </c>
      <c r="Z891" s="27"/>
      <c r="AA891" s="27"/>
      <c r="AB891" s="27" t="str">
        <f t="shared" si="0"/>
        <v/>
      </c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</row>
    <row r="892" spans="1:44" ht="15">
      <c r="A892" s="21">
        <f>Membership!$A896</f>
        <v>0</v>
      </c>
      <c r="B892" s="21">
        <f>Membership!$B896</f>
        <v>0</v>
      </c>
      <c r="C892" s="27">
        <f>Membership!$C896</f>
        <v>0</v>
      </c>
      <c r="D892" s="24">
        <f>Membership!$D896</f>
        <v>0</v>
      </c>
      <c r="E892" s="27" t="str">
        <f>IF(ISNA(VLOOKUP($D892&amp;"",'GM1'!$G$2:$H$64,2,0)),"",VLOOKUP($D892&amp;"",'GM1'!$G$2:$H$64,2,0))</f>
        <v/>
      </c>
      <c r="F892" s="24" t="str">
        <f>IF(ISNA(VLOOKUP($D892&amp;"",'GM2'!$G$2:$H$64,2,0)),"",VLOOKUP($D892&amp;"",'GM2'!$G$2:$H$64,2,0))</f>
        <v/>
      </c>
      <c r="G892" s="28" t="str">
        <f>IF(ISNA(VLOOKUP($D892&amp;"",'GM3'!$G$2:$H$20,2,0)),"",VLOOKUP($D892&amp;"",'GM3'!$G$2:$H$20,2,0))</f>
        <v/>
      </c>
      <c r="H892" s="21" t="str">
        <f>IF(ISNA(IF((VLOOKUP($D892,'SN1'!$E$2:$F$46,2,0))=1,1,0)),"",VLOOKUP($D892,'SN1'!$E$2:$F$46,2,0))</f>
        <v/>
      </c>
      <c r="I892" s="24" t="str">
        <f>IF(ISNA(IF((VLOOKUP($D892,'SN2'!$E$2:$F$51,2,0))=1,1,0)),"",VLOOKUP($D892,'SN2'!$E$2:$F$51,2,0))</f>
        <v/>
      </c>
      <c r="J892" s="24" t="str">
        <f>IF(ISNA(IF((VLOOKUP($D892,'SN3'!$E$2:$F$43,2,0))=1,2,0)),"",VLOOKUP($D892,'SN3'!$E$2:$F$43,2,0))</f>
        <v/>
      </c>
      <c r="K892" s="24" t="str">
        <f>IF(ISNA(IF((VLOOKUP($D892,'SN4'!$E$2:$F$37,2,0))=1,1,0)),"",VLOOKUP($D892,'SN4'!$E$2:$F$37,2,0))</f>
        <v/>
      </c>
      <c r="L892" s="21" t="str">
        <f>IF(ISNA(IF((VLOOKUP($D892,'GN1'!$F$2:$G$47,2,0))=1,1,0)),"",VLOOKUP($D892,'GN1'!$F$2:$G$47,2,0))</f>
        <v/>
      </c>
      <c r="M892" s="27" t="str">
        <f>IF(ISNA(IF((VLOOKUP($D892,'GN2'!$E$2:$F$37,2,0))=1,1,0)),"",VLOOKUP($D892,'GN2'!$E$2:$F$37,2,0))</f>
        <v/>
      </c>
      <c r="N892" s="27" t="str">
        <f>IF(ISNA(IF((VLOOKUP($D892,'GN3'!$E$2:$F$61,2,0))=1,1,0)),"",VLOOKUP($D892,'GN3'!$E$2:$F$61,2,0))</f>
        <v/>
      </c>
      <c r="O892" s="29" t="str">
        <f>IF(ISNA(IF((VLOOKUP($D892,'GN4'!$E$3:$F$38,2,0))=1,1,0)),"",VLOOKUP($D892,'GN4'!$E$3:$F$38,2,0))</f>
        <v/>
      </c>
      <c r="P892" s="27"/>
      <c r="Q892" s="27"/>
      <c r="R892" s="27"/>
      <c r="S892" s="27"/>
      <c r="T892" s="27"/>
      <c r="U892" s="27"/>
      <c r="V892" s="27" t="str">
        <f>IF(ISNA(IF((VLOOKUP($D892,Chilicookoff!$C$2:$E$37,3,0))=1,1,0)),"",VLOOKUP($D892,Chilicookoff!$C$2:$E$37,3,0))</f>
        <v/>
      </c>
      <c r="W892" s="29" t="str">
        <f>IF(ISNA(VLOOKUP($D892&amp;"",'Advisory Week'!$D$2:$E$32,2,0)),"",VLOOKUP($D892&amp;"",'Advisory Week'!$D$2:$E$32,2,0))</f>
        <v/>
      </c>
      <c r="X892" s="27"/>
      <c r="Y892" s="29" t="str">
        <f>IF(ISNA(IF((VLOOKUP($D892,'B-A-B'!$E$2:$F$70,2,0))=1,1,0)),"",VLOOKUP($D892,'B-A-B'!$E$2:$F$70,2,0))</f>
        <v/>
      </c>
      <c r="Z892" s="27"/>
      <c r="AA892" s="27"/>
      <c r="AB892" s="27" t="str">
        <f t="shared" si="0"/>
        <v/>
      </c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</row>
    <row r="893" spans="1:44" ht="15">
      <c r="A893" s="21">
        <f>Membership!$A897</f>
        <v>0</v>
      </c>
      <c r="B893" s="21">
        <f>Membership!$B897</f>
        <v>0</v>
      </c>
      <c r="C893" s="27">
        <f>Membership!$C897</f>
        <v>0</v>
      </c>
      <c r="D893" s="24">
        <f>Membership!$D897</f>
        <v>0</v>
      </c>
      <c r="E893" s="27" t="str">
        <f>IF(ISNA(VLOOKUP($D893&amp;"",'GM1'!$G$2:$H$64,2,0)),"",VLOOKUP($D893&amp;"",'GM1'!$G$2:$H$64,2,0))</f>
        <v/>
      </c>
      <c r="F893" s="24" t="str">
        <f>IF(ISNA(VLOOKUP($D893&amp;"",'GM2'!$G$2:$H$64,2,0)),"",VLOOKUP($D893&amp;"",'GM2'!$G$2:$H$64,2,0))</f>
        <v/>
      </c>
      <c r="G893" s="28" t="str">
        <f>IF(ISNA(VLOOKUP($D893&amp;"",'GM3'!$G$2:$H$20,2,0)),"",VLOOKUP($D893&amp;"",'GM3'!$G$2:$H$20,2,0))</f>
        <v/>
      </c>
      <c r="H893" s="21" t="str">
        <f>IF(ISNA(IF((VLOOKUP($D893,'SN1'!$E$2:$F$46,2,0))=1,1,0)),"",VLOOKUP($D893,'SN1'!$E$2:$F$46,2,0))</f>
        <v/>
      </c>
      <c r="I893" s="24" t="str">
        <f>IF(ISNA(IF((VLOOKUP($D893,'SN2'!$E$2:$F$51,2,0))=1,1,0)),"",VLOOKUP($D893,'SN2'!$E$2:$F$51,2,0))</f>
        <v/>
      </c>
      <c r="J893" s="24" t="str">
        <f>IF(ISNA(IF((VLOOKUP($D893,'SN3'!$E$2:$F$43,2,0))=1,2,0)),"",VLOOKUP($D893,'SN3'!$E$2:$F$43,2,0))</f>
        <v/>
      </c>
      <c r="K893" s="24" t="str">
        <f>IF(ISNA(IF((VLOOKUP($D893,'SN4'!$E$2:$F$37,2,0))=1,1,0)),"",VLOOKUP($D893,'SN4'!$E$2:$F$37,2,0))</f>
        <v/>
      </c>
      <c r="L893" s="21" t="str">
        <f>IF(ISNA(IF((VLOOKUP($D893,'GN1'!$F$2:$G$47,2,0))=1,1,0)),"",VLOOKUP($D893,'GN1'!$F$2:$G$47,2,0))</f>
        <v/>
      </c>
      <c r="M893" s="27" t="str">
        <f>IF(ISNA(IF((VLOOKUP($D893,'GN2'!$E$2:$F$37,2,0))=1,1,0)),"",VLOOKUP($D893,'GN2'!$E$2:$F$37,2,0))</f>
        <v/>
      </c>
      <c r="N893" s="27" t="str">
        <f>IF(ISNA(IF((VLOOKUP($D893,'GN3'!$E$2:$F$61,2,0))=1,1,0)),"",VLOOKUP($D893,'GN3'!$E$2:$F$61,2,0))</f>
        <v/>
      </c>
      <c r="O893" s="29" t="str">
        <f>IF(ISNA(IF((VLOOKUP($D893,'GN4'!$E$3:$F$38,2,0))=1,1,0)),"",VLOOKUP($D893,'GN4'!$E$3:$F$38,2,0))</f>
        <v/>
      </c>
      <c r="P893" s="27"/>
      <c r="Q893" s="27"/>
      <c r="R893" s="27"/>
      <c r="S893" s="27"/>
      <c r="T893" s="27"/>
      <c r="U893" s="27"/>
      <c r="V893" s="27" t="str">
        <f>IF(ISNA(IF((VLOOKUP($D893,Chilicookoff!$C$2:$E$37,3,0))=1,1,0)),"",VLOOKUP($D893,Chilicookoff!$C$2:$E$37,3,0))</f>
        <v/>
      </c>
      <c r="W893" s="29" t="str">
        <f>IF(ISNA(VLOOKUP($D893&amp;"",'Advisory Week'!$D$2:$E$32,2,0)),"",VLOOKUP($D893&amp;"",'Advisory Week'!$D$2:$E$32,2,0))</f>
        <v/>
      </c>
      <c r="X893" s="27"/>
      <c r="Y893" s="29" t="str">
        <f>IF(ISNA(IF((VLOOKUP($D893,'B-A-B'!$E$2:$F$70,2,0))=1,1,0)),"",VLOOKUP($D893,'B-A-B'!$E$2:$F$70,2,0))</f>
        <v/>
      </c>
      <c r="Z893" s="27"/>
      <c r="AA893" s="27"/>
      <c r="AB893" s="27" t="str">
        <f t="shared" si="0"/>
        <v/>
      </c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</row>
    <row r="894" spans="1:44" ht="15">
      <c r="A894" s="21">
        <f>Membership!$A898</f>
        <v>0</v>
      </c>
      <c r="B894" s="21">
        <f>Membership!$B898</f>
        <v>0</v>
      </c>
      <c r="C894" s="27">
        <f>Membership!$C898</f>
        <v>0</v>
      </c>
      <c r="D894" s="24">
        <f>Membership!$D898</f>
        <v>0</v>
      </c>
      <c r="E894" s="27" t="str">
        <f>IF(ISNA(VLOOKUP($D894&amp;"",'GM1'!$G$2:$H$64,2,0)),"",VLOOKUP($D894&amp;"",'GM1'!$G$2:$H$64,2,0))</f>
        <v/>
      </c>
      <c r="F894" s="24" t="str">
        <f>IF(ISNA(VLOOKUP($D894&amp;"",'GM2'!$G$2:$H$64,2,0)),"",VLOOKUP($D894&amp;"",'GM2'!$G$2:$H$64,2,0))</f>
        <v/>
      </c>
      <c r="G894" s="28" t="str">
        <f>IF(ISNA(VLOOKUP($D894&amp;"",'GM3'!$G$2:$H$20,2,0)),"",VLOOKUP($D894&amp;"",'GM3'!$G$2:$H$20,2,0))</f>
        <v/>
      </c>
      <c r="H894" s="21" t="str">
        <f>IF(ISNA(IF((VLOOKUP($D894,'SN1'!$E$2:$F$46,2,0))=1,1,0)),"",VLOOKUP($D894,'SN1'!$E$2:$F$46,2,0))</f>
        <v/>
      </c>
      <c r="I894" s="24" t="str">
        <f>IF(ISNA(IF((VLOOKUP($D894,'SN2'!$E$2:$F$51,2,0))=1,1,0)),"",VLOOKUP($D894,'SN2'!$E$2:$F$51,2,0))</f>
        <v/>
      </c>
      <c r="J894" s="24" t="str">
        <f>IF(ISNA(IF((VLOOKUP($D894,'SN3'!$E$2:$F$43,2,0))=1,2,0)),"",VLOOKUP($D894,'SN3'!$E$2:$F$43,2,0))</f>
        <v/>
      </c>
      <c r="K894" s="24" t="str">
        <f>IF(ISNA(IF((VLOOKUP($D894,'SN4'!$E$2:$F$37,2,0))=1,1,0)),"",VLOOKUP($D894,'SN4'!$E$2:$F$37,2,0))</f>
        <v/>
      </c>
      <c r="L894" s="21" t="str">
        <f>IF(ISNA(IF((VLOOKUP($D894,'GN1'!$F$2:$G$47,2,0))=1,1,0)),"",VLOOKUP($D894,'GN1'!$F$2:$G$47,2,0))</f>
        <v/>
      </c>
      <c r="M894" s="27" t="str">
        <f>IF(ISNA(IF((VLOOKUP($D894,'GN2'!$E$2:$F$37,2,0))=1,1,0)),"",VLOOKUP($D894,'GN2'!$E$2:$F$37,2,0))</f>
        <v/>
      </c>
      <c r="N894" s="27" t="str">
        <f>IF(ISNA(IF((VLOOKUP($D894,'GN3'!$E$2:$F$61,2,0))=1,1,0)),"",VLOOKUP($D894,'GN3'!$E$2:$F$61,2,0))</f>
        <v/>
      </c>
      <c r="O894" s="29" t="str">
        <f>IF(ISNA(IF((VLOOKUP($D894,'GN4'!$E$3:$F$38,2,0))=1,1,0)),"",VLOOKUP($D894,'GN4'!$E$3:$F$38,2,0))</f>
        <v/>
      </c>
      <c r="P894" s="27"/>
      <c r="Q894" s="27"/>
      <c r="R894" s="27"/>
      <c r="S894" s="27"/>
      <c r="T894" s="27"/>
      <c r="U894" s="27"/>
      <c r="V894" s="27" t="str">
        <f>IF(ISNA(IF((VLOOKUP($D894,Chilicookoff!$C$2:$E$37,3,0))=1,1,0)),"",VLOOKUP($D894,Chilicookoff!$C$2:$E$37,3,0))</f>
        <v/>
      </c>
      <c r="W894" s="29" t="str">
        <f>IF(ISNA(VLOOKUP($D894&amp;"",'Advisory Week'!$D$2:$E$32,2,0)),"",VLOOKUP($D894&amp;"",'Advisory Week'!$D$2:$E$32,2,0))</f>
        <v/>
      </c>
      <c r="X894" s="27"/>
      <c r="Y894" s="29" t="str">
        <f>IF(ISNA(IF((VLOOKUP($D894,'B-A-B'!$E$2:$F$70,2,0))=1,1,0)),"",VLOOKUP($D894,'B-A-B'!$E$2:$F$70,2,0))</f>
        <v/>
      </c>
      <c r="Z894" s="27"/>
      <c r="AA894" s="27"/>
      <c r="AB894" s="27" t="str">
        <f t="shared" si="0"/>
        <v/>
      </c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</row>
    <row r="895" spans="1:44" ht="15">
      <c r="A895" s="21">
        <f>Membership!$A899</f>
        <v>0</v>
      </c>
      <c r="B895" s="21">
        <f>Membership!$B899</f>
        <v>0</v>
      </c>
      <c r="C895" s="27">
        <f>Membership!$C899</f>
        <v>0</v>
      </c>
      <c r="D895" s="24">
        <f>Membership!$D899</f>
        <v>0</v>
      </c>
      <c r="E895" s="27" t="str">
        <f>IF(ISNA(VLOOKUP($D895&amp;"",'GM1'!$G$2:$H$64,2,0)),"",VLOOKUP($D895&amp;"",'GM1'!$G$2:$H$64,2,0))</f>
        <v/>
      </c>
      <c r="F895" s="24" t="str">
        <f>IF(ISNA(VLOOKUP($D895&amp;"",'GM2'!$G$2:$H$64,2,0)),"",VLOOKUP($D895&amp;"",'GM2'!$G$2:$H$64,2,0))</f>
        <v/>
      </c>
      <c r="G895" s="28" t="str">
        <f>IF(ISNA(VLOOKUP($D895&amp;"",'GM3'!$G$2:$H$20,2,0)),"",VLOOKUP($D895&amp;"",'GM3'!$G$2:$H$20,2,0))</f>
        <v/>
      </c>
      <c r="H895" s="21" t="str">
        <f>IF(ISNA(IF((VLOOKUP($D895,'SN1'!$E$2:$F$46,2,0))=1,1,0)),"",VLOOKUP($D895,'SN1'!$E$2:$F$46,2,0))</f>
        <v/>
      </c>
      <c r="I895" s="24" t="str">
        <f>IF(ISNA(IF((VLOOKUP($D895,'SN2'!$E$2:$F$51,2,0))=1,1,0)),"",VLOOKUP($D895,'SN2'!$E$2:$F$51,2,0))</f>
        <v/>
      </c>
      <c r="J895" s="24" t="str">
        <f>IF(ISNA(IF((VLOOKUP($D895,'SN3'!$E$2:$F$43,2,0))=1,2,0)),"",VLOOKUP($D895,'SN3'!$E$2:$F$43,2,0))</f>
        <v/>
      </c>
      <c r="K895" s="24" t="str">
        <f>IF(ISNA(IF((VLOOKUP($D895,'SN4'!$E$2:$F$37,2,0))=1,1,0)),"",VLOOKUP($D895,'SN4'!$E$2:$F$37,2,0))</f>
        <v/>
      </c>
      <c r="L895" s="21" t="str">
        <f>IF(ISNA(IF((VLOOKUP($D895,'GN1'!$F$2:$G$47,2,0))=1,1,0)),"",VLOOKUP($D895,'GN1'!$F$2:$G$47,2,0))</f>
        <v/>
      </c>
      <c r="M895" s="27" t="str">
        <f>IF(ISNA(IF((VLOOKUP($D895,'GN2'!$E$2:$F$37,2,0))=1,1,0)),"",VLOOKUP($D895,'GN2'!$E$2:$F$37,2,0))</f>
        <v/>
      </c>
      <c r="N895" s="27" t="str">
        <f>IF(ISNA(IF((VLOOKUP($D895,'GN3'!$E$2:$F$61,2,0))=1,1,0)),"",VLOOKUP($D895,'GN3'!$E$2:$F$61,2,0))</f>
        <v/>
      </c>
      <c r="O895" s="29" t="str">
        <f>IF(ISNA(IF((VLOOKUP($D895,'GN4'!$E$3:$F$38,2,0))=1,1,0)),"",VLOOKUP($D895,'GN4'!$E$3:$F$38,2,0))</f>
        <v/>
      </c>
      <c r="P895" s="27"/>
      <c r="Q895" s="27"/>
      <c r="R895" s="27"/>
      <c r="S895" s="27"/>
      <c r="T895" s="27"/>
      <c r="U895" s="27"/>
      <c r="V895" s="27" t="str">
        <f>IF(ISNA(IF((VLOOKUP($D895,Chilicookoff!$C$2:$E$37,3,0))=1,1,0)),"",VLOOKUP($D895,Chilicookoff!$C$2:$E$37,3,0))</f>
        <v/>
      </c>
      <c r="W895" s="29" t="str">
        <f>IF(ISNA(VLOOKUP($D895&amp;"",'Advisory Week'!$D$2:$E$32,2,0)),"",VLOOKUP($D895&amp;"",'Advisory Week'!$D$2:$E$32,2,0))</f>
        <v/>
      </c>
      <c r="X895" s="27"/>
      <c r="Y895" s="29" t="str">
        <f>IF(ISNA(IF((VLOOKUP($D895,'B-A-B'!$E$2:$F$70,2,0))=1,1,0)),"",VLOOKUP($D895,'B-A-B'!$E$2:$F$70,2,0))</f>
        <v/>
      </c>
      <c r="Z895" s="27"/>
      <c r="AA895" s="27"/>
      <c r="AB895" s="27" t="str">
        <f t="shared" si="0"/>
        <v/>
      </c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</row>
    <row r="896" spans="1:44" ht="15">
      <c r="A896" s="21">
        <f>Membership!$A900</f>
        <v>0</v>
      </c>
      <c r="B896" s="21">
        <f>Membership!$B900</f>
        <v>0</v>
      </c>
      <c r="C896" s="27">
        <f>Membership!$C900</f>
        <v>0</v>
      </c>
      <c r="D896" s="24">
        <f>Membership!$D900</f>
        <v>0</v>
      </c>
      <c r="E896" s="27" t="str">
        <f>IF(ISNA(VLOOKUP($D896&amp;"",'GM1'!$G$2:$H$64,2,0)),"",VLOOKUP($D896&amp;"",'GM1'!$G$2:$H$64,2,0))</f>
        <v/>
      </c>
      <c r="F896" s="24" t="str">
        <f>IF(ISNA(VLOOKUP($D896&amp;"",'GM2'!$G$2:$H$64,2,0)),"",VLOOKUP($D896&amp;"",'GM2'!$G$2:$H$64,2,0))</f>
        <v/>
      </c>
      <c r="G896" s="28" t="str">
        <f>IF(ISNA(VLOOKUP($D896&amp;"",'GM3'!$G$2:$H$20,2,0)),"",VLOOKUP($D896&amp;"",'GM3'!$G$2:$H$20,2,0))</f>
        <v/>
      </c>
      <c r="H896" s="21" t="str">
        <f>IF(ISNA(IF((VLOOKUP($D896,'SN1'!$E$2:$F$46,2,0))=1,1,0)),"",VLOOKUP($D896,'SN1'!$E$2:$F$46,2,0))</f>
        <v/>
      </c>
      <c r="I896" s="24" t="str">
        <f>IF(ISNA(IF((VLOOKUP($D896,'SN2'!$E$2:$F$51,2,0))=1,1,0)),"",VLOOKUP($D896,'SN2'!$E$2:$F$51,2,0))</f>
        <v/>
      </c>
      <c r="J896" s="24" t="str">
        <f>IF(ISNA(IF((VLOOKUP($D896,'SN3'!$E$2:$F$43,2,0))=1,2,0)),"",VLOOKUP($D896,'SN3'!$E$2:$F$43,2,0))</f>
        <v/>
      </c>
      <c r="K896" s="24" t="str">
        <f>IF(ISNA(IF((VLOOKUP($D896,'SN4'!$E$2:$F$37,2,0))=1,1,0)),"",VLOOKUP($D896,'SN4'!$E$2:$F$37,2,0))</f>
        <v/>
      </c>
      <c r="L896" s="21" t="str">
        <f>IF(ISNA(IF((VLOOKUP($D896,'GN1'!$F$2:$G$47,2,0))=1,1,0)),"",VLOOKUP($D896,'GN1'!$F$2:$G$47,2,0))</f>
        <v/>
      </c>
      <c r="M896" s="27" t="str">
        <f>IF(ISNA(IF((VLOOKUP($D896,'GN2'!$E$2:$F$37,2,0))=1,1,0)),"",VLOOKUP($D896,'GN2'!$E$2:$F$37,2,0))</f>
        <v/>
      </c>
      <c r="N896" s="27" t="str">
        <f>IF(ISNA(IF((VLOOKUP($D896,'GN3'!$E$2:$F$61,2,0))=1,1,0)),"",VLOOKUP($D896,'GN3'!$E$2:$F$61,2,0))</f>
        <v/>
      </c>
      <c r="O896" s="29" t="str">
        <f>IF(ISNA(IF((VLOOKUP($D896,'GN4'!$E$3:$F$38,2,0))=1,1,0)),"",VLOOKUP($D896,'GN4'!$E$3:$F$38,2,0))</f>
        <v/>
      </c>
      <c r="P896" s="27"/>
      <c r="Q896" s="27"/>
      <c r="R896" s="27"/>
      <c r="S896" s="27"/>
      <c r="T896" s="27"/>
      <c r="U896" s="27"/>
      <c r="V896" s="27" t="str">
        <f>IF(ISNA(IF((VLOOKUP($D896,Chilicookoff!$C$2:$E$37,3,0))=1,1,0)),"",VLOOKUP($D896,Chilicookoff!$C$2:$E$37,3,0))</f>
        <v/>
      </c>
      <c r="W896" s="29" t="str">
        <f>IF(ISNA(VLOOKUP($D896&amp;"",'Advisory Week'!$D$2:$E$32,2,0)),"",VLOOKUP($D896&amp;"",'Advisory Week'!$D$2:$E$32,2,0))</f>
        <v/>
      </c>
      <c r="X896" s="27"/>
      <c r="Y896" s="29" t="str">
        <f>IF(ISNA(IF((VLOOKUP($D896,'B-A-B'!$E$2:$F$70,2,0))=1,1,0)),"",VLOOKUP($D896,'B-A-B'!$E$2:$F$70,2,0))</f>
        <v/>
      </c>
      <c r="Z896" s="27"/>
      <c r="AA896" s="27"/>
      <c r="AB896" s="27" t="str">
        <f t="shared" si="0"/>
        <v/>
      </c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</row>
    <row r="897" spans="1:44" ht="15">
      <c r="A897" s="21">
        <f>Membership!$A901</f>
        <v>0</v>
      </c>
      <c r="B897" s="21">
        <f>Membership!$B901</f>
        <v>0</v>
      </c>
      <c r="C897" s="27">
        <f>Membership!$C901</f>
        <v>0</v>
      </c>
      <c r="D897" s="24">
        <f>Membership!$D901</f>
        <v>0</v>
      </c>
      <c r="E897" s="27" t="str">
        <f>IF(ISNA(VLOOKUP($D897&amp;"",'GM1'!$G$2:$H$64,2,0)),"",VLOOKUP($D897&amp;"",'GM1'!$G$2:$H$64,2,0))</f>
        <v/>
      </c>
      <c r="F897" s="24" t="str">
        <f>IF(ISNA(VLOOKUP($D897&amp;"",'GM2'!$G$2:$H$64,2,0)),"",VLOOKUP($D897&amp;"",'GM2'!$G$2:$H$64,2,0))</f>
        <v/>
      </c>
      <c r="G897" s="28" t="str">
        <f>IF(ISNA(VLOOKUP($D897&amp;"",'GM3'!$G$2:$H$20,2,0)),"",VLOOKUP($D897&amp;"",'GM3'!$G$2:$H$20,2,0))</f>
        <v/>
      </c>
      <c r="H897" s="21" t="str">
        <f>IF(ISNA(IF((VLOOKUP($D897,'SN1'!$E$2:$F$46,2,0))=1,1,0)),"",VLOOKUP($D897,'SN1'!$E$2:$F$46,2,0))</f>
        <v/>
      </c>
      <c r="I897" s="24" t="str">
        <f>IF(ISNA(IF((VLOOKUP($D897,'SN2'!$E$2:$F$51,2,0))=1,1,0)),"",VLOOKUP($D897,'SN2'!$E$2:$F$51,2,0))</f>
        <v/>
      </c>
      <c r="J897" s="24" t="str">
        <f>IF(ISNA(IF((VLOOKUP($D897,'SN3'!$E$2:$F$43,2,0))=1,2,0)),"",VLOOKUP($D897,'SN3'!$E$2:$F$43,2,0))</f>
        <v/>
      </c>
      <c r="K897" s="24" t="str">
        <f>IF(ISNA(IF((VLOOKUP($D897,'SN4'!$E$2:$F$37,2,0))=1,1,0)),"",VLOOKUP($D897,'SN4'!$E$2:$F$37,2,0))</f>
        <v/>
      </c>
      <c r="L897" s="21" t="str">
        <f>IF(ISNA(IF((VLOOKUP($D897,'GN1'!$F$2:$G$47,2,0))=1,1,0)),"",VLOOKUP($D897,'GN1'!$F$2:$G$47,2,0))</f>
        <v/>
      </c>
      <c r="M897" s="27" t="str">
        <f>IF(ISNA(IF((VLOOKUP($D897,'GN2'!$E$2:$F$37,2,0))=1,1,0)),"",VLOOKUP($D897,'GN2'!$E$2:$F$37,2,0))</f>
        <v/>
      </c>
      <c r="N897" s="27" t="str">
        <f>IF(ISNA(IF((VLOOKUP($D897,'GN3'!$E$2:$F$61,2,0))=1,1,0)),"",VLOOKUP($D897,'GN3'!$E$2:$F$61,2,0))</f>
        <v/>
      </c>
      <c r="O897" s="29" t="str">
        <f>IF(ISNA(IF((VLOOKUP($D897,'GN4'!$E$3:$F$38,2,0))=1,1,0)),"",VLOOKUP($D897,'GN4'!$E$3:$F$38,2,0))</f>
        <v/>
      </c>
      <c r="P897" s="27"/>
      <c r="Q897" s="27"/>
      <c r="R897" s="27"/>
      <c r="S897" s="27"/>
      <c r="T897" s="27"/>
      <c r="U897" s="27"/>
      <c r="V897" s="27" t="str">
        <f>IF(ISNA(IF((VLOOKUP($D897,Chilicookoff!$C$2:$E$37,3,0))=1,1,0)),"",VLOOKUP($D897,Chilicookoff!$C$2:$E$37,3,0))</f>
        <v/>
      </c>
      <c r="W897" s="29" t="str">
        <f>IF(ISNA(VLOOKUP($D897&amp;"",'Advisory Week'!$D$2:$E$32,2,0)),"",VLOOKUP($D897&amp;"",'Advisory Week'!$D$2:$E$32,2,0))</f>
        <v/>
      </c>
      <c r="X897" s="27"/>
      <c r="Y897" s="29" t="str">
        <f>IF(ISNA(IF((VLOOKUP($D897,'B-A-B'!$E$2:$F$70,2,0))=1,1,0)),"",VLOOKUP($D897,'B-A-B'!$E$2:$F$70,2,0))</f>
        <v/>
      </c>
      <c r="Z897" s="27"/>
      <c r="AA897" s="27"/>
      <c r="AB897" s="27" t="str">
        <f t="shared" si="0"/>
        <v/>
      </c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</row>
    <row r="898" spans="1:44" ht="15">
      <c r="A898" s="21">
        <f>Membership!$A902</f>
        <v>0</v>
      </c>
      <c r="B898" s="21">
        <f>Membership!$B902</f>
        <v>0</v>
      </c>
      <c r="C898" s="27">
        <f>Membership!$C902</f>
        <v>0</v>
      </c>
      <c r="D898" s="24">
        <f>Membership!$D902</f>
        <v>0</v>
      </c>
      <c r="E898" s="27" t="str">
        <f>IF(ISNA(VLOOKUP($D898&amp;"",'GM1'!$G$2:$H$64,2,0)),"",VLOOKUP($D898&amp;"",'GM1'!$G$2:$H$64,2,0))</f>
        <v/>
      </c>
      <c r="F898" s="24" t="str">
        <f>IF(ISNA(VLOOKUP($D898&amp;"",'GM2'!$G$2:$H$64,2,0)),"",VLOOKUP($D898&amp;"",'GM2'!$G$2:$H$64,2,0))</f>
        <v/>
      </c>
      <c r="G898" s="28" t="str">
        <f>IF(ISNA(VLOOKUP($D898&amp;"",'GM3'!$G$2:$H$20,2,0)),"",VLOOKUP($D898&amp;"",'GM3'!$G$2:$H$20,2,0))</f>
        <v/>
      </c>
      <c r="H898" s="21" t="str">
        <f>IF(ISNA(IF((VLOOKUP($D898,'SN1'!$E$2:$F$46,2,0))=1,1,0)),"",VLOOKUP($D898,'SN1'!$E$2:$F$46,2,0))</f>
        <v/>
      </c>
      <c r="I898" s="24" t="str">
        <f>IF(ISNA(IF((VLOOKUP($D898,'SN2'!$E$2:$F$51,2,0))=1,1,0)),"",VLOOKUP($D898,'SN2'!$E$2:$F$51,2,0))</f>
        <v/>
      </c>
      <c r="J898" s="24" t="str">
        <f>IF(ISNA(IF((VLOOKUP($D898,'SN3'!$E$2:$F$43,2,0))=1,2,0)),"",VLOOKUP($D898,'SN3'!$E$2:$F$43,2,0))</f>
        <v/>
      </c>
      <c r="K898" s="24" t="str">
        <f>IF(ISNA(IF((VLOOKUP($D898,'SN4'!$E$2:$F$37,2,0))=1,1,0)),"",VLOOKUP($D898,'SN4'!$E$2:$F$37,2,0))</f>
        <v/>
      </c>
      <c r="L898" s="21" t="str">
        <f>IF(ISNA(IF((VLOOKUP($D898,'GN1'!$F$2:$G$47,2,0))=1,1,0)),"",VLOOKUP($D898,'GN1'!$F$2:$G$47,2,0))</f>
        <v/>
      </c>
      <c r="M898" s="27" t="str">
        <f>IF(ISNA(IF((VLOOKUP($D898,'GN2'!$E$2:$F$37,2,0))=1,1,0)),"",VLOOKUP($D898,'GN2'!$E$2:$F$37,2,0))</f>
        <v/>
      </c>
      <c r="N898" s="27" t="str">
        <f>IF(ISNA(IF((VLOOKUP($D898,'GN3'!$E$2:$F$61,2,0))=1,1,0)),"",VLOOKUP($D898,'GN3'!$E$2:$F$61,2,0))</f>
        <v/>
      </c>
      <c r="O898" s="29" t="str">
        <f>IF(ISNA(IF((VLOOKUP($D898,'GN4'!$E$3:$F$38,2,0))=1,1,0)),"",VLOOKUP($D898,'GN4'!$E$3:$F$38,2,0))</f>
        <v/>
      </c>
      <c r="P898" s="27"/>
      <c r="Q898" s="27"/>
      <c r="R898" s="27"/>
      <c r="S898" s="27"/>
      <c r="T898" s="27"/>
      <c r="U898" s="27"/>
      <c r="V898" s="27" t="str">
        <f>IF(ISNA(IF((VLOOKUP($D898,Chilicookoff!$C$2:$E$37,3,0))=1,1,0)),"",VLOOKUP($D898,Chilicookoff!$C$2:$E$37,3,0))</f>
        <v/>
      </c>
      <c r="W898" s="29" t="str">
        <f>IF(ISNA(VLOOKUP($D898&amp;"",'Advisory Week'!$D$2:$E$32,2,0)),"",VLOOKUP($D898&amp;"",'Advisory Week'!$D$2:$E$32,2,0))</f>
        <v/>
      </c>
      <c r="X898" s="27"/>
      <c r="Y898" s="29" t="str">
        <f>IF(ISNA(IF((VLOOKUP($D898,'B-A-B'!$E$2:$F$70,2,0))=1,1,0)),"",VLOOKUP($D898,'B-A-B'!$E$2:$F$70,2,0))</f>
        <v/>
      </c>
      <c r="Z898" s="27"/>
      <c r="AA898" s="27"/>
      <c r="AB898" s="27" t="str">
        <f t="shared" si="0"/>
        <v/>
      </c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</row>
    <row r="899" spans="1:44" ht="15">
      <c r="A899" s="21">
        <f>Membership!$A903</f>
        <v>0</v>
      </c>
      <c r="B899" s="21">
        <f>Membership!$B903</f>
        <v>0</v>
      </c>
      <c r="C899" s="27">
        <f>Membership!$C903</f>
        <v>0</v>
      </c>
      <c r="D899" s="24">
        <f>Membership!$D903</f>
        <v>0</v>
      </c>
      <c r="E899" s="27" t="str">
        <f>IF(ISNA(VLOOKUP($D899&amp;"",'GM1'!$G$2:$H$64,2,0)),"",VLOOKUP($D899&amp;"",'GM1'!$G$2:$H$64,2,0))</f>
        <v/>
      </c>
      <c r="F899" s="24" t="str">
        <f>IF(ISNA(VLOOKUP($D899&amp;"",'GM2'!$G$2:$H$64,2,0)),"",VLOOKUP($D899&amp;"",'GM2'!$G$2:$H$64,2,0))</f>
        <v/>
      </c>
      <c r="G899" s="28" t="str">
        <f>IF(ISNA(VLOOKUP($D899&amp;"",'GM3'!$G$2:$H$20,2,0)),"",VLOOKUP($D899&amp;"",'GM3'!$G$2:$H$20,2,0))</f>
        <v/>
      </c>
      <c r="H899" s="21" t="str">
        <f>IF(ISNA(IF((VLOOKUP($D899,'SN1'!$E$2:$F$46,2,0))=1,1,0)),"",VLOOKUP($D899,'SN1'!$E$2:$F$46,2,0))</f>
        <v/>
      </c>
      <c r="I899" s="24" t="str">
        <f>IF(ISNA(IF((VLOOKUP($D899,'SN2'!$E$2:$F$51,2,0))=1,1,0)),"",VLOOKUP($D899,'SN2'!$E$2:$F$51,2,0))</f>
        <v/>
      </c>
      <c r="J899" s="24" t="str">
        <f>IF(ISNA(IF((VLOOKUP($D899,'SN3'!$E$2:$F$43,2,0))=1,2,0)),"",VLOOKUP($D899,'SN3'!$E$2:$F$43,2,0))</f>
        <v/>
      </c>
      <c r="K899" s="24" t="str">
        <f>IF(ISNA(IF((VLOOKUP($D899,'SN4'!$E$2:$F$37,2,0))=1,1,0)),"",VLOOKUP($D899,'SN4'!$E$2:$F$37,2,0))</f>
        <v/>
      </c>
      <c r="L899" s="21" t="str">
        <f>IF(ISNA(IF((VLOOKUP($D899,'GN1'!$F$2:$G$47,2,0))=1,1,0)),"",VLOOKUP($D899,'GN1'!$F$2:$G$47,2,0))</f>
        <v/>
      </c>
      <c r="M899" s="27" t="str">
        <f>IF(ISNA(IF((VLOOKUP($D899,'GN2'!$E$2:$F$37,2,0))=1,1,0)),"",VLOOKUP($D899,'GN2'!$E$2:$F$37,2,0))</f>
        <v/>
      </c>
      <c r="N899" s="27" t="str">
        <f>IF(ISNA(IF((VLOOKUP($D899,'GN3'!$E$2:$F$61,2,0))=1,1,0)),"",VLOOKUP($D899,'GN3'!$E$2:$F$61,2,0))</f>
        <v/>
      </c>
      <c r="O899" s="29" t="str">
        <f>IF(ISNA(IF((VLOOKUP($D899,'GN4'!$E$3:$F$38,2,0))=1,1,0)),"",VLOOKUP($D899,'GN4'!$E$3:$F$38,2,0))</f>
        <v/>
      </c>
      <c r="P899" s="27"/>
      <c r="Q899" s="27"/>
      <c r="R899" s="27"/>
      <c r="S899" s="27"/>
      <c r="T899" s="27"/>
      <c r="U899" s="27"/>
      <c r="V899" s="27" t="str">
        <f>IF(ISNA(IF((VLOOKUP($D899,Chilicookoff!$C$2:$E$37,3,0))=1,1,0)),"",VLOOKUP($D899,Chilicookoff!$C$2:$E$37,3,0))</f>
        <v/>
      </c>
      <c r="W899" s="29" t="str">
        <f>IF(ISNA(VLOOKUP($D899&amp;"",'Advisory Week'!$D$2:$E$32,2,0)),"",VLOOKUP($D899&amp;"",'Advisory Week'!$D$2:$E$32,2,0))</f>
        <v/>
      </c>
      <c r="X899" s="27"/>
      <c r="Y899" s="29" t="str">
        <f>IF(ISNA(IF((VLOOKUP($D899,'B-A-B'!$E$2:$F$70,2,0))=1,1,0)),"",VLOOKUP($D899,'B-A-B'!$E$2:$F$70,2,0))</f>
        <v/>
      </c>
      <c r="Z899" s="27"/>
      <c r="AA899" s="27"/>
      <c r="AB899" s="27" t="str">
        <f t="shared" si="0"/>
        <v/>
      </c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</row>
    <row r="900" spans="1:44" ht="15">
      <c r="A900" s="21">
        <f>Membership!$A904</f>
        <v>0</v>
      </c>
      <c r="B900" s="21">
        <f>Membership!$B904</f>
        <v>0</v>
      </c>
      <c r="C900" s="27">
        <f>Membership!$C904</f>
        <v>0</v>
      </c>
      <c r="D900" s="24">
        <f>Membership!$D904</f>
        <v>0</v>
      </c>
      <c r="E900" s="27" t="str">
        <f>IF(ISNA(VLOOKUP($D900&amp;"",'GM1'!$G$2:$H$64,2,0)),"",VLOOKUP($D900&amp;"",'GM1'!$G$2:$H$64,2,0))</f>
        <v/>
      </c>
      <c r="F900" s="24" t="str">
        <f>IF(ISNA(VLOOKUP($D900&amp;"",'GM2'!$G$2:$H$64,2,0)),"",VLOOKUP($D900&amp;"",'GM2'!$G$2:$H$64,2,0))</f>
        <v/>
      </c>
      <c r="G900" s="28" t="str">
        <f>IF(ISNA(VLOOKUP($D900&amp;"",'GM3'!$G$2:$H$20,2,0)),"",VLOOKUP($D900&amp;"",'GM3'!$G$2:$H$20,2,0))</f>
        <v/>
      </c>
      <c r="H900" s="21" t="str">
        <f>IF(ISNA(IF((VLOOKUP($D900,'SN1'!$E$2:$F$46,2,0))=1,1,0)),"",VLOOKUP($D900,'SN1'!$E$2:$F$46,2,0))</f>
        <v/>
      </c>
      <c r="I900" s="24" t="str">
        <f>IF(ISNA(IF((VLOOKUP($D900,'SN2'!$E$2:$F$51,2,0))=1,1,0)),"",VLOOKUP($D900,'SN2'!$E$2:$F$51,2,0))</f>
        <v/>
      </c>
      <c r="J900" s="24" t="str">
        <f>IF(ISNA(IF((VLOOKUP($D900,'SN3'!$E$2:$F$43,2,0))=1,2,0)),"",VLOOKUP($D900,'SN3'!$E$2:$F$43,2,0))</f>
        <v/>
      </c>
      <c r="K900" s="24" t="str">
        <f>IF(ISNA(IF((VLOOKUP($D900,'SN4'!$E$2:$F$37,2,0))=1,1,0)),"",VLOOKUP($D900,'SN4'!$E$2:$F$37,2,0))</f>
        <v/>
      </c>
      <c r="L900" s="21" t="str">
        <f>IF(ISNA(IF((VLOOKUP($D900,'GN1'!$F$2:$G$47,2,0))=1,1,0)),"",VLOOKUP($D900,'GN1'!$F$2:$G$47,2,0))</f>
        <v/>
      </c>
      <c r="M900" s="27" t="str">
        <f>IF(ISNA(IF((VLOOKUP($D900,'GN2'!$E$2:$F$37,2,0))=1,1,0)),"",VLOOKUP($D900,'GN2'!$E$2:$F$37,2,0))</f>
        <v/>
      </c>
      <c r="N900" s="27" t="str">
        <f>IF(ISNA(IF((VLOOKUP($D900,'GN3'!$E$2:$F$61,2,0))=1,1,0)),"",VLOOKUP($D900,'GN3'!$E$2:$F$61,2,0))</f>
        <v/>
      </c>
      <c r="O900" s="29" t="str">
        <f>IF(ISNA(IF((VLOOKUP($D900,'GN4'!$E$3:$F$38,2,0))=1,1,0)),"",VLOOKUP($D900,'GN4'!$E$3:$F$38,2,0))</f>
        <v/>
      </c>
      <c r="P900" s="27"/>
      <c r="Q900" s="27"/>
      <c r="R900" s="27"/>
      <c r="S900" s="27"/>
      <c r="T900" s="27"/>
      <c r="U900" s="27"/>
      <c r="V900" s="27" t="str">
        <f>IF(ISNA(IF((VLOOKUP($D900,Chilicookoff!$C$2:$E$37,3,0))=1,1,0)),"",VLOOKUP($D900,Chilicookoff!$C$2:$E$37,3,0))</f>
        <v/>
      </c>
      <c r="W900" s="29" t="str">
        <f>IF(ISNA(VLOOKUP($D900&amp;"",'Advisory Week'!$D$2:$E$32,2,0)),"",VLOOKUP($D900&amp;"",'Advisory Week'!$D$2:$E$32,2,0))</f>
        <v/>
      </c>
      <c r="X900" s="27"/>
      <c r="Y900" s="29" t="str">
        <f>IF(ISNA(IF((VLOOKUP($D900,'B-A-B'!$E$2:$F$70,2,0))=1,1,0)),"",VLOOKUP($D900,'B-A-B'!$E$2:$F$70,2,0))</f>
        <v/>
      </c>
      <c r="Z900" s="27"/>
      <c r="AA900" s="27"/>
      <c r="AB900" s="27" t="str">
        <f t="shared" si="0"/>
        <v/>
      </c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</row>
    <row r="901" spans="1:44" ht="15">
      <c r="A901" s="21">
        <f>Membership!$A905</f>
        <v>0</v>
      </c>
      <c r="B901" s="21">
        <f>Membership!$B905</f>
        <v>0</v>
      </c>
      <c r="C901" s="27">
        <f>Membership!$C905</f>
        <v>0</v>
      </c>
      <c r="D901" s="24">
        <f>Membership!$D905</f>
        <v>0</v>
      </c>
      <c r="E901" s="27" t="str">
        <f>IF(ISNA(VLOOKUP($D901&amp;"",'GM1'!$G$2:$H$64,2,0)),"",VLOOKUP($D901&amp;"",'GM1'!$G$2:$H$64,2,0))</f>
        <v/>
      </c>
      <c r="F901" s="24" t="str">
        <f>IF(ISNA(VLOOKUP($D901&amp;"",'GM2'!$G$2:$H$64,2,0)),"",VLOOKUP($D901&amp;"",'GM2'!$G$2:$H$64,2,0))</f>
        <v/>
      </c>
      <c r="G901" s="28" t="str">
        <f>IF(ISNA(VLOOKUP($D901&amp;"",'GM3'!$G$2:$H$20,2,0)),"",VLOOKUP($D901&amp;"",'GM3'!$G$2:$H$20,2,0))</f>
        <v/>
      </c>
      <c r="H901" s="21" t="str">
        <f>IF(ISNA(IF((VLOOKUP($D901,'SN1'!$E$2:$F$46,2,0))=1,1,0)),"",VLOOKUP($D901,'SN1'!$E$2:$F$46,2,0))</f>
        <v/>
      </c>
      <c r="I901" s="24" t="str">
        <f>IF(ISNA(IF((VLOOKUP($D901,'SN2'!$E$2:$F$51,2,0))=1,1,0)),"",VLOOKUP($D901,'SN2'!$E$2:$F$51,2,0))</f>
        <v/>
      </c>
      <c r="J901" s="24" t="str">
        <f>IF(ISNA(IF((VLOOKUP($D901,'SN3'!$E$2:$F$43,2,0))=1,2,0)),"",VLOOKUP($D901,'SN3'!$E$2:$F$43,2,0))</f>
        <v/>
      </c>
      <c r="K901" s="24" t="str">
        <f>IF(ISNA(IF((VLOOKUP($D901,'SN4'!$E$2:$F$37,2,0))=1,1,0)),"",VLOOKUP($D901,'SN4'!$E$2:$F$37,2,0))</f>
        <v/>
      </c>
      <c r="L901" s="21" t="str">
        <f>IF(ISNA(IF((VLOOKUP($D901,'GN1'!$F$2:$G$47,2,0))=1,1,0)),"",VLOOKUP($D901,'GN1'!$F$2:$G$47,2,0))</f>
        <v/>
      </c>
      <c r="M901" s="27" t="str">
        <f>IF(ISNA(IF((VLOOKUP($D901,'GN2'!$E$2:$F$37,2,0))=1,1,0)),"",VLOOKUP($D901,'GN2'!$E$2:$F$37,2,0))</f>
        <v/>
      </c>
      <c r="N901" s="27" t="str">
        <f>IF(ISNA(IF((VLOOKUP($D901,'GN3'!$E$2:$F$61,2,0))=1,1,0)),"",VLOOKUP($D901,'GN3'!$E$2:$F$61,2,0))</f>
        <v/>
      </c>
      <c r="O901" s="29" t="str">
        <f>IF(ISNA(IF((VLOOKUP($D901,'GN4'!$E$3:$F$38,2,0))=1,1,0)),"",VLOOKUP($D901,'GN4'!$E$3:$F$38,2,0))</f>
        <v/>
      </c>
      <c r="P901" s="27"/>
      <c r="Q901" s="27"/>
      <c r="R901" s="27"/>
      <c r="S901" s="27"/>
      <c r="T901" s="27"/>
      <c r="U901" s="27"/>
      <c r="V901" s="27" t="str">
        <f>IF(ISNA(IF((VLOOKUP($D901,Chilicookoff!$C$2:$E$37,3,0))=1,1,0)),"",VLOOKUP($D901,Chilicookoff!$C$2:$E$37,3,0))</f>
        <v/>
      </c>
      <c r="W901" s="29" t="str">
        <f>IF(ISNA(VLOOKUP($D901&amp;"",'Advisory Week'!$D$2:$E$32,2,0)),"",VLOOKUP($D901&amp;"",'Advisory Week'!$D$2:$E$32,2,0))</f>
        <v/>
      </c>
      <c r="X901" s="27"/>
      <c r="Y901" s="29" t="str">
        <f>IF(ISNA(IF((VLOOKUP($D901,'B-A-B'!$E$2:$F$70,2,0))=1,1,0)),"",VLOOKUP($D901,'B-A-B'!$E$2:$F$70,2,0))</f>
        <v/>
      </c>
      <c r="Z901" s="27"/>
      <c r="AA901" s="27"/>
      <c r="AB901" s="27" t="str">
        <f t="shared" si="0"/>
        <v/>
      </c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</row>
    <row r="902" spans="1:44" ht="15">
      <c r="A902" s="21">
        <f>Membership!$A906</f>
        <v>0</v>
      </c>
      <c r="B902" s="21">
        <f>Membership!$B906</f>
        <v>0</v>
      </c>
      <c r="C902" s="27">
        <f>Membership!$C906</f>
        <v>0</v>
      </c>
      <c r="D902" s="24">
        <f>Membership!$D906</f>
        <v>0</v>
      </c>
      <c r="E902" s="27" t="str">
        <f>IF(ISNA(VLOOKUP($D902&amp;"",'GM1'!$G$2:$H$64,2,0)),"",VLOOKUP($D902&amp;"",'GM1'!$G$2:$H$64,2,0))</f>
        <v/>
      </c>
      <c r="F902" s="24" t="str">
        <f>IF(ISNA(VLOOKUP($D902&amp;"",'GM2'!$G$2:$H$64,2,0)),"",VLOOKUP($D902&amp;"",'GM2'!$G$2:$H$64,2,0))</f>
        <v/>
      </c>
      <c r="G902" s="28" t="str">
        <f>IF(ISNA(VLOOKUP($D902&amp;"",'GM3'!$G$2:$H$20,2,0)),"",VLOOKUP($D902&amp;"",'GM3'!$G$2:$H$20,2,0))</f>
        <v/>
      </c>
      <c r="H902" s="21" t="str">
        <f>IF(ISNA(IF((VLOOKUP($D902,'SN1'!$E$2:$F$46,2,0))=1,1,0)),"",VLOOKUP($D902,'SN1'!$E$2:$F$46,2,0))</f>
        <v/>
      </c>
      <c r="I902" s="24" t="str">
        <f>IF(ISNA(IF((VLOOKUP($D902,'SN2'!$E$2:$F$51,2,0))=1,1,0)),"",VLOOKUP($D902,'SN2'!$E$2:$F$51,2,0))</f>
        <v/>
      </c>
      <c r="J902" s="24" t="str">
        <f>IF(ISNA(IF((VLOOKUP($D902,'SN3'!$E$2:$F$43,2,0))=1,2,0)),"",VLOOKUP($D902,'SN3'!$E$2:$F$43,2,0))</f>
        <v/>
      </c>
      <c r="K902" s="24" t="str">
        <f>IF(ISNA(IF((VLOOKUP($D902,'SN4'!$E$2:$F$37,2,0))=1,1,0)),"",VLOOKUP($D902,'SN4'!$E$2:$F$37,2,0))</f>
        <v/>
      </c>
      <c r="L902" s="21" t="str">
        <f>IF(ISNA(IF((VLOOKUP($D902,'GN1'!$F$2:$G$47,2,0))=1,1,0)),"",VLOOKUP($D902,'GN1'!$F$2:$G$47,2,0))</f>
        <v/>
      </c>
      <c r="M902" s="27" t="str">
        <f>IF(ISNA(IF((VLOOKUP($D902,'GN2'!$E$2:$F$37,2,0))=1,1,0)),"",VLOOKUP($D902,'GN2'!$E$2:$F$37,2,0))</f>
        <v/>
      </c>
      <c r="N902" s="27" t="str">
        <f>IF(ISNA(IF((VLOOKUP($D902,'GN3'!$E$2:$F$61,2,0))=1,1,0)),"",VLOOKUP($D902,'GN3'!$E$2:$F$61,2,0))</f>
        <v/>
      </c>
      <c r="O902" s="29" t="str">
        <f>IF(ISNA(IF((VLOOKUP($D902,'GN4'!$E$3:$F$38,2,0))=1,1,0)),"",VLOOKUP($D902,'GN4'!$E$3:$F$38,2,0))</f>
        <v/>
      </c>
      <c r="P902" s="27"/>
      <c r="Q902" s="27"/>
      <c r="R902" s="27"/>
      <c r="S902" s="27"/>
      <c r="T902" s="27"/>
      <c r="U902" s="27"/>
      <c r="V902" s="27" t="str">
        <f>IF(ISNA(IF((VLOOKUP($D902,Chilicookoff!$C$2:$E$37,3,0))=1,1,0)),"",VLOOKUP($D902,Chilicookoff!$C$2:$E$37,3,0))</f>
        <v/>
      </c>
      <c r="W902" s="29" t="str">
        <f>IF(ISNA(VLOOKUP($D902&amp;"",'Advisory Week'!$D$2:$E$32,2,0)),"",VLOOKUP($D902&amp;"",'Advisory Week'!$D$2:$E$32,2,0))</f>
        <v/>
      </c>
      <c r="X902" s="27"/>
      <c r="Y902" s="29" t="str">
        <f>IF(ISNA(IF((VLOOKUP($D902,'B-A-B'!$E$2:$F$70,2,0))=1,1,0)),"",VLOOKUP($D902,'B-A-B'!$E$2:$F$70,2,0))</f>
        <v/>
      </c>
      <c r="Z902" s="27"/>
      <c r="AA902" s="27"/>
      <c r="AB902" s="27" t="str">
        <f t="shared" si="0"/>
        <v/>
      </c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</row>
    <row r="903" spans="1:44" ht="15">
      <c r="A903" s="21">
        <f>Membership!$A907</f>
        <v>0</v>
      </c>
      <c r="B903" s="21">
        <f>Membership!$B907</f>
        <v>0</v>
      </c>
      <c r="C903" s="27">
        <f>Membership!$C907</f>
        <v>0</v>
      </c>
      <c r="D903" s="24">
        <f>Membership!$D907</f>
        <v>0</v>
      </c>
      <c r="E903" s="27" t="str">
        <f>IF(ISNA(VLOOKUP($D903&amp;"",'GM1'!$G$2:$H$64,2,0)),"",VLOOKUP($D903&amp;"",'GM1'!$G$2:$H$64,2,0))</f>
        <v/>
      </c>
      <c r="F903" s="24" t="str">
        <f>IF(ISNA(VLOOKUP($D903&amp;"",'GM2'!$G$2:$H$64,2,0)),"",VLOOKUP($D903&amp;"",'GM2'!$G$2:$H$64,2,0))</f>
        <v/>
      </c>
      <c r="G903" s="28" t="str">
        <f>IF(ISNA(VLOOKUP($D903&amp;"",'GM3'!$G$2:$H$20,2,0)),"",VLOOKUP($D903&amp;"",'GM3'!$G$2:$H$20,2,0))</f>
        <v/>
      </c>
      <c r="H903" s="21" t="str">
        <f>IF(ISNA(IF((VLOOKUP($D903,'SN1'!$E$2:$F$46,2,0))=1,1,0)),"",VLOOKUP($D903,'SN1'!$E$2:$F$46,2,0))</f>
        <v/>
      </c>
      <c r="I903" s="24" t="str">
        <f>IF(ISNA(IF((VLOOKUP($D903,'SN2'!$E$2:$F$51,2,0))=1,1,0)),"",VLOOKUP($D903,'SN2'!$E$2:$F$51,2,0))</f>
        <v/>
      </c>
      <c r="J903" s="24" t="str">
        <f>IF(ISNA(IF((VLOOKUP($D903,'SN3'!$E$2:$F$43,2,0))=1,2,0)),"",VLOOKUP($D903,'SN3'!$E$2:$F$43,2,0))</f>
        <v/>
      </c>
      <c r="K903" s="24" t="str">
        <f>IF(ISNA(IF((VLOOKUP($D903,'SN4'!$E$2:$F$37,2,0))=1,1,0)),"",VLOOKUP($D903,'SN4'!$E$2:$F$37,2,0))</f>
        <v/>
      </c>
      <c r="L903" s="21" t="str">
        <f>IF(ISNA(IF((VLOOKUP($D903,'GN1'!$F$2:$G$47,2,0))=1,1,0)),"",VLOOKUP($D903,'GN1'!$F$2:$G$47,2,0))</f>
        <v/>
      </c>
      <c r="M903" s="27" t="str">
        <f>IF(ISNA(IF((VLOOKUP($D903,'GN2'!$E$2:$F$37,2,0))=1,1,0)),"",VLOOKUP($D903,'GN2'!$E$2:$F$37,2,0))</f>
        <v/>
      </c>
      <c r="N903" s="27" t="str">
        <f>IF(ISNA(IF((VLOOKUP($D903,'GN3'!$E$2:$F$61,2,0))=1,1,0)),"",VLOOKUP($D903,'GN3'!$E$2:$F$61,2,0))</f>
        <v/>
      </c>
      <c r="O903" s="29" t="str">
        <f>IF(ISNA(IF((VLOOKUP($D903,'GN4'!$E$3:$F$38,2,0))=1,1,0)),"",VLOOKUP($D903,'GN4'!$E$3:$F$38,2,0))</f>
        <v/>
      </c>
      <c r="P903" s="27"/>
      <c r="Q903" s="27"/>
      <c r="R903" s="27"/>
      <c r="S903" s="27"/>
      <c r="T903" s="27"/>
      <c r="U903" s="27"/>
      <c r="V903" s="27" t="str">
        <f>IF(ISNA(IF((VLOOKUP($D903,Chilicookoff!$C$2:$E$37,3,0))=1,1,0)),"",VLOOKUP($D903,Chilicookoff!$C$2:$E$37,3,0))</f>
        <v/>
      </c>
      <c r="W903" s="29" t="str">
        <f>IF(ISNA(VLOOKUP($D903&amp;"",'Advisory Week'!$D$2:$E$32,2,0)),"",VLOOKUP($D903&amp;"",'Advisory Week'!$D$2:$E$32,2,0))</f>
        <v/>
      </c>
      <c r="X903" s="27"/>
      <c r="Y903" s="29" t="str">
        <f>IF(ISNA(IF((VLOOKUP($D903,'B-A-B'!$E$2:$F$70,2,0))=1,1,0)),"",VLOOKUP($D903,'B-A-B'!$E$2:$F$70,2,0))</f>
        <v/>
      </c>
      <c r="Z903" s="27"/>
      <c r="AA903" s="27"/>
      <c r="AB903" s="27" t="str">
        <f t="shared" si="0"/>
        <v/>
      </c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</row>
    <row r="904" spans="1:44" ht="15">
      <c r="A904" s="21">
        <f>Membership!$A908</f>
        <v>0</v>
      </c>
      <c r="B904" s="21">
        <f>Membership!$B908</f>
        <v>0</v>
      </c>
      <c r="C904" s="27">
        <f>Membership!$C908</f>
        <v>0</v>
      </c>
      <c r="D904" s="24">
        <f>Membership!$D908</f>
        <v>0</v>
      </c>
      <c r="E904" s="27" t="str">
        <f>IF(ISNA(VLOOKUP($D904&amp;"",'GM1'!$G$2:$H$64,2,0)),"",VLOOKUP($D904&amp;"",'GM1'!$G$2:$H$64,2,0))</f>
        <v/>
      </c>
      <c r="F904" s="24" t="str">
        <f>IF(ISNA(VLOOKUP($D904&amp;"",'GM2'!$G$2:$H$64,2,0)),"",VLOOKUP($D904&amp;"",'GM2'!$G$2:$H$64,2,0))</f>
        <v/>
      </c>
      <c r="G904" s="28" t="str">
        <f>IF(ISNA(VLOOKUP($D904&amp;"",'GM3'!$G$2:$H$20,2,0)),"",VLOOKUP($D904&amp;"",'GM3'!$G$2:$H$20,2,0))</f>
        <v/>
      </c>
      <c r="H904" s="21" t="str">
        <f>IF(ISNA(IF((VLOOKUP($D904,'SN1'!$E$2:$F$46,2,0))=1,1,0)),"",VLOOKUP($D904,'SN1'!$E$2:$F$46,2,0))</f>
        <v/>
      </c>
      <c r="I904" s="24" t="str">
        <f>IF(ISNA(IF((VLOOKUP($D904,'SN2'!$E$2:$F$51,2,0))=1,1,0)),"",VLOOKUP($D904,'SN2'!$E$2:$F$51,2,0))</f>
        <v/>
      </c>
      <c r="J904" s="24" t="str">
        <f>IF(ISNA(IF((VLOOKUP($D904,'SN3'!$E$2:$F$43,2,0))=1,2,0)),"",VLOOKUP($D904,'SN3'!$E$2:$F$43,2,0))</f>
        <v/>
      </c>
      <c r="K904" s="24" t="str">
        <f>IF(ISNA(IF((VLOOKUP($D904,'SN4'!$E$2:$F$37,2,0))=1,1,0)),"",VLOOKUP($D904,'SN4'!$E$2:$F$37,2,0))</f>
        <v/>
      </c>
      <c r="L904" s="21" t="str">
        <f>IF(ISNA(IF((VLOOKUP($D904,'GN1'!$F$2:$G$47,2,0))=1,1,0)),"",VLOOKUP($D904,'GN1'!$F$2:$G$47,2,0))</f>
        <v/>
      </c>
      <c r="M904" s="27" t="str">
        <f>IF(ISNA(IF((VLOOKUP($D904,'GN2'!$E$2:$F$37,2,0))=1,1,0)),"",VLOOKUP($D904,'GN2'!$E$2:$F$37,2,0))</f>
        <v/>
      </c>
      <c r="N904" s="27" t="str">
        <f>IF(ISNA(IF((VLOOKUP($D904,'GN3'!$E$2:$F$61,2,0))=1,1,0)),"",VLOOKUP($D904,'GN3'!$E$2:$F$61,2,0))</f>
        <v/>
      </c>
      <c r="O904" s="29" t="str">
        <f>IF(ISNA(IF((VLOOKUP($D904,'GN4'!$E$3:$F$38,2,0))=1,1,0)),"",VLOOKUP($D904,'GN4'!$E$3:$F$38,2,0))</f>
        <v/>
      </c>
      <c r="P904" s="27"/>
      <c r="Q904" s="27"/>
      <c r="R904" s="27"/>
      <c r="S904" s="27"/>
      <c r="T904" s="27"/>
      <c r="U904" s="27"/>
      <c r="V904" s="27" t="str">
        <f>IF(ISNA(IF((VLOOKUP($D904,Chilicookoff!$C$2:$E$37,3,0))=1,1,0)),"",VLOOKUP($D904,Chilicookoff!$C$2:$E$37,3,0))</f>
        <v/>
      </c>
      <c r="W904" s="29" t="str">
        <f>IF(ISNA(VLOOKUP($D904&amp;"",'Advisory Week'!$D$2:$E$32,2,0)),"",VLOOKUP($D904&amp;"",'Advisory Week'!$D$2:$E$32,2,0))</f>
        <v/>
      </c>
      <c r="X904" s="27"/>
      <c r="Y904" s="29" t="str">
        <f>IF(ISNA(IF((VLOOKUP($D904,'B-A-B'!$E$2:$F$70,2,0))=1,1,0)),"",VLOOKUP($D904,'B-A-B'!$E$2:$F$70,2,0))</f>
        <v/>
      </c>
      <c r="Z904" s="27"/>
      <c r="AA904" s="27"/>
      <c r="AB904" s="27" t="str">
        <f t="shared" si="0"/>
        <v/>
      </c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</row>
    <row r="905" spans="1:44" ht="15">
      <c r="A905" s="21">
        <f>Membership!$A909</f>
        <v>0</v>
      </c>
      <c r="B905" s="21">
        <f>Membership!$B909</f>
        <v>0</v>
      </c>
      <c r="C905" s="27">
        <f>Membership!$C909</f>
        <v>0</v>
      </c>
      <c r="D905" s="24">
        <f>Membership!$D909</f>
        <v>0</v>
      </c>
      <c r="E905" s="27" t="str">
        <f>IF(ISNA(VLOOKUP($D905&amp;"",'GM1'!$G$2:$H$64,2,0)),"",VLOOKUP($D905&amp;"",'GM1'!$G$2:$H$64,2,0))</f>
        <v/>
      </c>
      <c r="F905" s="24" t="str">
        <f>IF(ISNA(VLOOKUP($D905&amp;"",'GM2'!$G$2:$H$64,2,0)),"",VLOOKUP($D905&amp;"",'GM2'!$G$2:$H$64,2,0))</f>
        <v/>
      </c>
      <c r="G905" s="28" t="str">
        <f>IF(ISNA(VLOOKUP($D905&amp;"",'GM3'!$G$2:$H$20,2,0)),"",VLOOKUP($D905&amp;"",'GM3'!$G$2:$H$20,2,0))</f>
        <v/>
      </c>
      <c r="H905" s="21" t="str">
        <f>IF(ISNA(IF((VLOOKUP($D905,'SN1'!$E$2:$F$46,2,0))=1,1,0)),"",VLOOKUP($D905,'SN1'!$E$2:$F$46,2,0))</f>
        <v/>
      </c>
      <c r="I905" s="24" t="str">
        <f>IF(ISNA(IF((VLOOKUP($D905,'SN2'!$E$2:$F$51,2,0))=1,1,0)),"",VLOOKUP($D905,'SN2'!$E$2:$F$51,2,0))</f>
        <v/>
      </c>
      <c r="J905" s="24" t="str">
        <f>IF(ISNA(IF((VLOOKUP($D905,'SN3'!$E$2:$F$43,2,0))=1,2,0)),"",VLOOKUP($D905,'SN3'!$E$2:$F$43,2,0))</f>
        <v/>
      </c>
      <c r="K905" s="24" t="str">
        <f>IF(ISNA(IF((VLOOKUP($D905,'SN4'!$E$2:$F$37,2,0))=1,1,0)),"",VLOOKUP($D905,'SN4'!$E$2:$F$37,2,0))</f>
        <v/>
      </c>
      <c r="L905" s="21" t="str">
        <f>IF(ISNA(IF((VLOOKUP($D905,'GN1'!$F$2:$G$47,2,0))=1,1,0)),"",VLOOKUP($D905,'GN1'!$F$2:$G$47,2,0))</f>
        <v/>
      </c>
      <c r="M905" s="27" t="str">
        <f>IF(ISNA(IF((VLOOKUP($D905,'GN2'!$E$2:$F$37,2,0))=1,1,0)),"",VLOOKUP($D905,'GN2'!$E$2:$F$37,2,0))</f>
        <v/>
      </c>
      <c r="N905" s="27" t="str">
        <f>IF(ISNA(IF((VLOOKUP($D905,'GN3'!$E$2:$F$61,2,0))=1,1,0)),"",VLOOKUP($D905,'GN3'!$E$2:$F$61,2,0))</f>
        <v/>
      </c>
      <c r="O905" s="29" t="str">
        <f>IF(ISNA(IF((VLOOKUP($D905,'GN4'!$E$3:$F$38,2,0))=1,1,0)),"",VLOOKUP($D905,'GN4'!$E$3:$F$38,2,0))</f>
        <v/>
      </c>
      <c r="P905" s="27"/>
      <c r="Q905" s="27"/>
      <c r="R905" s="27"/>
      <c r="S905" s="27"/>
      <c r="T905" s="27"/>
      <c r="U905" s="27"/>
      <c r="V905" s="27" t="str">
        <f>IF(ISNA(IF((VLOOKUP($D905,Chilicookoff!$C$2:$E$37,3,0))=1,1,0)),"",VLOOKUP($D905,Chilicookoff!$C$2:$E$37,3,0))</f>
        <v/>
      </c>
      <c r="W905" s="29" t="str">
        <f>IF(ISNA(VLOOKUP($D905&amp;"",'Advisory Week'!$D$2:$E$32,2,0)),"",VLOOKUP($D905&amp;"",'Advisory Week'!$D$2:$E$32,2,0))</f>
        <v/>
      </c>
      <c r="X905" s="27"/>
      <c r="Y905" s="29" t="str">
        <f>IF(ISNA(IF((VLOOKUP($D905,'B-A-B'!$E$2:$F$70,2,0))=1,1,0)),"",VLOOKUP($D905,'B-A-B'!$E$2:$F$70,2,0))</f>
        <v/>
      </c>
      <c r="Z905" s="27"/>
      <c r="AA905" s="27"/>
      <c r="AB905" s="27" t="str">
        <f t="shared" si="0"/>
        <v/>
      </c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</row>
    <row r="906" spans="1:44" ht="15">
      <c r="A906" s="21">
        <f>Membership!$A910</f>
        <v>0</v>
      </c>
      <c r="B906" s="21">
        <f>Membership!$B910</f>
        <v>0</v>
      </c>
      <c r="C906" s="27">
        <f>Membership!$C910</f>
        <v>0</v>
      </c>
      <c r="D906" s="24">
        <f>Membership!$D910</f>
        <v>0</v>
      </c>
      <c r="E906" s="27" t="str">
        <f>IF(ISNA(VLOOKUP($D906&amp;"",'GM1'!$G$2:$H$64,2,0)),"",VLOOKUP($D906&amp;"",'GM1'!$G$2:$H$64,2,0))</f>
        <v/>
      </c>
      <c r="F906" s="24" t="str">
        <f>IF(ISNA(VLOOKUP($D906&amp;"",'GM2'!$G$2:$H$64,2,0)),"",VLOOKUP($D906&amp;"",'GM2'!$G$2:$H$64,2,0))</f>
        <v/>
      </c>
      <c r="G906" s="28" t="str">
        <f>IF(ISNA(VLOOKUP($D906&amp;"",'GM3'!$G$2:$H$20,2,0)),"",VLOOKUP($D906&amp;"",'GM3'!$G$2:$H$20,2,0))</f>
        <v/>
      </c>
      <c r="H906" s="21" t="str">
        <f>IF(ISNA(IF((VLOOKUP($D906,'SN1'!$E$2:$F$46,2,0))=1,1,0)),"",VLOOKUP($D906,'SN1'!$E$2:$F$46,2,0))</f>
        <v/>
      </c>
      <c r="I906" s="24" t="str">
        <f>IF(ISNA(IF((VLOOKUP($D906,'SN2'!$E$2:$F$51,2,0))=1,1,0)),"",VLOOKUP($D906,'SN2'!$E$2:$F$51,2,0))</f>
        <v/>
      </c>
      <c r="J906" s="24" t="str">
        <f>IF(ISNA(IF((VLOOKUP($D906,'SN3'!$E$2:$F$43,2,0))=1,2,0)),"",VLOOKUP($D906,'SN3'!$E$2:$F$43,2,0))</f>
        <v/>
      </c>
      <c r="K906" s="24" t="str">
        <f>IF(ISNA(IF((VLOOKUP($D906,'SN4'!$E$2:$F$37,2,0))=1,1,0)),"",VLOOKUP($D906,'SN4'!$E$2:$F$37,2,0))</f>
        <v/>
      </c>
      <c r="L906" s="21" t="str">
        <f>IF(ISNA(IF((VLOOKUP($D906,'GN1'!$F$2:$G$47,2,0))=1,1,0)),"",VLOOKUP($D906,'GN1'!$F$2:$G$47,2,0))</f>
        <v/>
      </c>
      <c r="M906" s="27" t="str">
        <f>IF(ISNA(IF((VLOOKUP($D906,'GN2'!$E$2:$F$37,2,0))=1,1,0)),"",VLOOKUP($D906,'GN2'!$E$2:$F$37,2,0))</f>
        <v/>
      </c>
      <c r="N906" s="27" t="str">
        <f>IF(ISNA(IF((VLOOKUP($D906,'GN3'!$E$2:$F$61,2,0))=1,1,0)),"",VLOOKUP($D906,'GN3'!$E$2:$F$61,2,0))</f>
        <v/>
      </c>
      <c r="O906" s="29" t="str">
        <f>IF(ISNA(IF((VLOOKUP($D906,'GN4'!$E$3:$F$38,2,0))=1,1,0)),"",VLOOKUP($D906,'GN4'!$E$3:$F$38,2,0))</f>
        <v/>
      </c>
      <c r="P906" s="27"/>
      <c r="Q906" s="27"/>
      <c r="R906" s="27"/>
      <c r="S906" s="27"/>
      <c r="T906" s="27"/>
      <c r="U906" s="27"/>
      <c r="V906" s="27" t="str">
        <f>IF(ISNA(IF((VLOOKUP($D906,Chilicookoff!$C$2:$E$37,3,0))=1,1,0)),"",VLOOKUP($D906,Chilicookoff!$C$2:$E$37,3,0))</f>
        <v/>
      </c>
      <c r="W906" s="29" t="str">
        <f>IF(ISNA(VLOOKUP($D906&amp;"",'Advisory Week'!$D$2:$E$32,2,0)),"",VLOOKUP($D906&amp;"",'Advisory Week'!$D$2:$E$32,2,0))</f>
        <v/>
      </c>
      <c r="X906" s="27"/>
      <c r="Y906" s="29" t="str">
        <f>IF(ISNA(IF((VLOOKUP($D906,'B-A-B'!$E$2:$F$70,2,0))=1,1,0)),"",VLOOKUP($D906,'B-A-B'!$E$2:$F$70,2,0))</f>
        <v/>
      </c>
      <c r="Z906" s="27"/>
      <c r="AA906" s="27"/>
      <c r="AB906" s="27" t="str">
        <f t="shared" si="0"/>
        <v/>
      </c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</row>
    <row r="907" spans="1:44" ht="15">
      <c r="A907" s="21">
        <f>Membership!$A911</f>
        <v>0</v>
      </c>
      <c r="B907" s="21">
        <f>Membership!$B911</f>
        <v>0</v>
      </c>
      <c r="C907" s="27">
        <f>Membership!$C911</f>
        <v>0</v>
      </c>
      <c r="D907" s="24">
        <f>Membership!$D911</f>
        <v>0</v>
      </c>
      <c r="E907" s="27" t="str">
        <f>IF(ISNA(VLOOKUP($D907&amp;"",'GM1'!$G$2:$H$64,2,0)),"",VLOOKUP($D907&amp;"",'GM1'!$G$2:$H$64,2,0))</f>
        <v/>
      </c>
      <c r="F907" s="24" t="str">
        <f>IF(ISNA(VLOOKUP($D907&amp;"",'GM2'!$G$2:$H$64,2,0)),"",VLOOKUP($D907&amp;"",'GM2'!$G$2:$H$64,2,0))</f>
        <v/>
      </c>
      <c r="G907" s="28" t="str">
        <f>IF(ISNA(VLOOKUP($D907&amp;"",'GM3'!$G$2:$H$20,2,0)),"",VLOOKUP($D907&amp;"",'GM3'!$G$2:$H$20,2,0))</f>
        <v/>
      </c>
      <c r="H907" s="21" t="str">
        <f>IF(ISNA(IF((VLOOKUP($D907,'SN1'!$E$2:$F$46,2,0))=1,1,0)),"",VLOOKUP($D907,'SN1'!$E$2:$F$46,2,0))</f>
        <v/>
      </c>
      <c r="I907" s="24" t="str">
        <f>IF(ISNA(IF((VLOOKUP($D907,'SN2'!$E$2:$F$51,2,0))=1,1,0)),"",VLOOKUP($D907,'SN2'!$E$2:$F$51,2,0))</f>
        <v/>
      </c>
      <c r="J907" s="24" t="str">
        <f>IF(ISNA(IF((VLOOKUP($D907,'SN3'!$E$2:$F$43,2,0))=1,2,0)),"",VLOOKUP($D907,'SN3'!$E$2:$F$43,2,0))</f>
        <v/>
      </c>
      <c r="K907" s="24" t="str">
        <f>IF(ISNA(IF((VLOOKUP($D907,'SN4'!$E$2:$F$37,2,0))=1,1,0)),"",VLOOKUP($D907,'SN4'!$E$2:$F$37,2,0))</f>
        <v/>
      </c>
      <c r="L907" s="21" t="str">
        <f>IF(ISNA(IF((VLOOKUP($D907,'GN1'!$F$2:$G$47,2,0))=1,1,0)),"",VLOOKUP($D907,'GN1'!$F$2:$G$47,2,0))</f>
        <v/>
      </c>
      <c r="M907" s="27" t="str">
        <f>IF(ISNA(IF((VLOOKUP($D907,'GN2'!$E$2:$F$37,2,0))=1,1,0)),"",VLOOKUP($D907,'GN2'!$E$2:$F$37,2,0))</f>
        <v/>
      </c>
      <c r="N907" s="27" t="str">
        <f>IF(ISNA(IF((VLOOKUP($D907,'GN3'!$E$2:$F$61,2,0))=1,1,0)),"",VLOOKUP($D907,'GN3'!$E$2:$F$61,2,0))</f>
        <v/>
      </c>
      <c r="O907" s="29" t="str">
        <f>IF(ISNA(IF((VLOOKUP($D907,'GN4'!$E$3:$F$38,2,0))=1,1,0)),"",VLOOKUP($D907,'GN4'!$E$3:$F$38,2,0))</f>
        <v/>
      </c>
      <c r="P907" s="27"/>
      <c r="Q907" s="27"/>
      <c r="R907" s="27"/>
      <c r="S907" s="27"/>
      <c r="T907" s="27"/>
      <c r="U907" s="27"/>
      <c r="V907" s="27" t="str">
        <f>IF(ISNA(IF((VLOOKUP($D907,Chilicookoff!$C$2:$E$37,3,0))=1,1,0)),"",VLOOKUP($D907,Chilicookoff!$C$2:$E$37,3,0))</f>
        <v/>
      </c>
      <c r="W907" s="29" t="str">
        <f>IF(ISNA(VLOOKUP($D907&amp;"",'Advisory Week'!$D$2:$E$32,2,0)),"",VLOOKUP($D907&amp;"",'Advisory Week'!$D$2:$E$32,2,0))</f>
        <v/>
      </c>
      <c r="X907" s="27"/>
      <c r="Y907" s="29" t="str">
        <f>IF(ISNA(IF((VLOOKUP($D907,'B-A-B'!$E$2:$F$70,2,0))=1,1,0)),"",VLOOKUP($D907,'B-A-B'!$E$2:$F$70,2,0))</f>
        <v/>
      </c>
      <c r="Z907" s="27"/>
      <c r="AA907" s="27"/>
      <c r="AB907" s="27" t="str">
        <f t="shared" si="0"/>
        <v/>
      </c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</row>
    <row r="908" spans="1:44" ht="15">
      <c r="A908" s="21">
        <f>Membership!$A912</f>
        <v>0</v>
      </c>
      <c r="B908" s="21">
        <f>Membership!$B912</f>
        <v>0</v>
      </c>
      <c r="C908" s="27">
        <f>Membership!$C912</f>
        <v>0</v>
      </c>
      <c r="D908" s="24">
        <f>Membership!$D912</f>
        <v>0</v>
      </c>
      <c r="E908" s="27" t="str">
        <f>IF(ISNA(VLOOKUP($D908&amp;"",'GM1'!$G$2:$H$64,2,0)),"",VLOOKUP($D908&amp;"",'GM1'!$G$2:$H$64,2,0))</f>
        <v/>
      </c>
      <c r="F908" s="24" t="str">
        <f>IF(ISNA(VLOOKUP($D908&amp;"",'GM2'!$G$2:$H$64,2,0)),"",VLOOKUP($D908&amp;"",'GM2'!$G$2:$H$64,2,0))</f>
        <v/>
      </c>
      <c r="G908" s="28" t="str">
        <f>IF(ISNA(VLOOKUP($D908&amp;"",'GM3'!$G$2:$H$20,2,0)),"",VLOOKUP($D908&amp;"",'GM3'!$G$2:$H$20,2,0))</f>
        <v/>
      </c>
      <c r="H908" s="21" t="str">
        <f>IF(ISNA(IF((VLOOKUP($D908,'SN1'!$E$2:$F$46,2,0))=1,1,0)),"",VLOOKUP($D908,'SN1'!$E$2:$F$46,2,0))</f>
        <v/>
      </c>
      <c r="I908" s="24" t="str">
        <f>IF(ISNA(IF((VLOOKUP($D908,'SN2'!$E$2:$F$51,2,0))=1,1,0)),"",VLOOKUP($D908,'SN2'!$E$2:$F$51,2,0))</f>
        <v/>
      </c>
      <c r="J908" s="24" t="str">
        <f>IF(ISNA(IF((VLOOKUP($D908,'SN3'!$E$2:$F$43,2,0))=1,2,0)),"",VLOOKUP($D908,'SN3'!$E$2:$F$43,2,0))</f>
        <v/>
      </c>
      <c r="K908" s="24" t="str">
        <f>IF(ISNA(IF((VLOOKUP($D908,'SN4'!$E$2:$F$37,2,0))=1,1,0)),"",VLOOKUP($D908,'SN4'!$E$2:$F$37,2,0))</f>
        <v/>
      </c>
      <c r="L908" s="21" t="str">
        <f>IF(ISNA(IF((VLOOKUP($D908,'GN1'!$F$2:$G$47,2,0))=1,1,0)),"",VLOOKUP($D908,'GN1'!$F$2:$G$47,2,0))</f>
        <v/>
      </c>
      <c r="M908" s="27" t="str">
        <f>IF(ISNA(IF((VLOOKUP($D908,'GN2'!$E$2:$F$37,2,0))=1,1,0)),"",VLOOKUP($D908,'GN2'!$E$2:$F$37,2,0))</f>
        <v/>
      </c>
      <c r="N908" s="27" t="str">
        <f>IF(ISNA(IF((VLOOKUP($D908,'GN3'!$E$2:$F$61,2,0))=1,1,0)),"",VLOOKUP($D908,'GN3'!$E$2:$F$61,2,0))</f>
        <v/>
      </c>
      <c r="O908" s="29" t="str">
        <f>IF(ISNA(IF((VLOOKUP($D908,'GN4'!$E$3:$F$38,2,0))=1,1,0)),"",VLOOKUP($D908,'GN4'!$E$3:$F$38,2,0))</f>
        <v/>
      </c>
      <c r="P908" s="27"/>
      <c r="Q908" s="27"/>
      <c r="R908" s="27"/>
      <c r="S908" s="27"/>
      <c r="T908" s="27"/>
      <c r="U908" s="27"/>
      <c r="V908" s="27" t="str">
        <f>IF(ISNA(IF((VLOOKUP($D908,Chilicookoff!$C$2:$E$37,3,0))=1,1,0)),"",VLOOKUP($D908,Chilicookoff!$C$2:$E$37,3,0))</f>
        <v/>
      </c>
      <c r="W908" s="29" t="str">
        <f>IF(ISNA(VLOOKUP($D908&amp;"",'Advisory Week'!$D$2:$E$32,2,0)),"",VLOOKUP($D908&amp;"",'Advisory Week'!$D$2:$E$32,2,0))</f>
        <v/>
      </c>
      <c r="X908" s="27"/>
      <c r="Y908" s="29" t="str">
        <f>IF(ISNA(IF((VLOOKUP($D908,'B-A-B'!$E$2:$F$70,2,0))=1,1,0)),"",VLOOKUP($D908,'B-A-B'!$E$2:$F$70,2,0))</f>
        <v/>
      </c>
      <c r="Z908" s="27"/>
      <c r="AA908" s="27"/>
      <c r="AB908" s="27" t="str">
        <f t="shared" si="0"/>
        <v/>
      </c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</row>
    <row r="909" spans="1:44" ht="15">
      <c r="A909" s="21">
        <f>Membership!$A913</f>
        <v>0</v>
      </c>
      <c r="B909" s="21">
        <f>Membership!$B913</f>
        <v>0</v>
      </c>
      <c r="C909" s="27">
        <f>Membership!$C913</f>
        <v>0</v>
      </c>
      <c r="D909" s="24">
        <f>Membership!$D913</f>
        <v>0</v>
      </c>
      <c r="E909" s="27" t="str">
        <f>IF(ISNA(VLOOKUP($D909&amp;"",'GM1'!$G$2:$H$64,2,0)),"",VLOOKUP($D909&amp;"",'GM1'!$G$2:$H$64,2,0))</f>
        <v/>
      </c>
      <c r="F909" s="24" t="str">
        <f>IF(ISNA(VLOOKUP($D909&amp;"",'GM2'!$G$2:$H$64,2,0)),"",VLOOKUP($D909&amp;"",'GM2'!$G$2:$H$64,2,0))</f>
        <v/>
      </c>
      <c r="G909" s="28" t="str">
        <f>IF(ISNA(VLOOKUP($D909&amp;"",'GM3'!$G$2:$H$20,2,0)),"",VLOOKUP($D909&amp;"",'GM3'!$G$2:$H$20,2,0))</f>
        <v/>
      </c>
      <c r="H909" s="21" t="str">
        <f>IF(ISNA(IF((VLOOKUP($D909,'SN1'!$E$2:$F$46,2,0))=1,1,0)),"",VLOOKUP($D909,'SN1'!$E$2:$F$46,2,0))</f>
        <v/>
      </c>
      <c r="I909" s="24" t="str">
        <f>IF(ISNA(IF((VLOOKUP($D909,'SN2'!$E$2:$F$51,2,0))=1,1,0)),"",VLOOKUP($D909,'SN2'!$E$2:$F$51,2,0))</f>
        <v/>
      </c>
      <c r="J909" s="24" t="str">
        <f>IF(ISNA(IF((VLOOKUP($D909,'SN3'!$E$2:$F$43,2,0))=1,2,0)),"",VLOOKUP($D909,'SN3'!$E$2:$F$43,2,0))</f>
        <v/>
      </c>
      <c r="K909" s="24" t="str">
        <f>IF(ISNA(IF((VLOOKUP($D909,'SN4'!$E$2:$F$37,2,0))=1,1,0)),"",VLOOKUP($D909,'SN4'!$E$2:$F$37,2,0))</f>
        <v/>
      </c>
      <c r="L909" s="21" t="str">
        <f>IF(ISNA(IF((VLOOKUP($D909,'GN1'!$F$2:$G$47,2,0))=1,1,0)),"",VLOOKUP($D909,'GN1'!$F$2:$G$47,2,0))</f>
        <v/>
      </c>
      <c r="M909" s="27" t="str">
        <f>IF(ISNA(IF((VLOOKUP($D909,'GN2'!$E$2:$F$37,2,0))=1,1,0)),"",VLOOKUP($D909,'GN2'!$E$2:$F$37,2,0))</f>
        <v/>
      </c>
      <c r="N909" s="27" t="str">
        <f>IF(ISNA(IF((VLOOKUP($D909,'GN3'!$E$2:$F$61,2,0))=1,1,0)),"",VLOOKUP($D909,'GN3'!$E$2:$F$61,2,0))</f>
        <v/>
      </c>
      <c r="O909" s="29" t="str">
        <f>IF(ISNA(IF((VLOOKUP($D909,'GN4'!$E$3:$F$38,2,0))=1,1,0)),"",VLOOKUP($D909,'GN4'!$E$3:$F$38,2,0))</f>
        <v/>
      </c>
      <c r="P909" s="27"/>
      <c r="Q909" s="27"/>
      <c r="R909" s="27"/>
      <c r="S909" s="27"/>
      <c r="T909" s="27"/>
      <c r="U909" s="27"/>
      <c r="V909" s="27" t="str">
        <f>IF(ISNA(IF((VLOOKUP($D909,Chilicookoff!$C$2:$E$37,3,0))=1,1,0)),"",VLOOKUP($D909,Chilicookoff!$C$2:$E$37,3,0))</f>
        <v/>
      </c>
      <c r="W909" s="29" t="str">
        <f>IF(ISNA(VLOOKUP($D909&amp;"",'Advisory Week'!$D$2:$E$32,2,0)),"",VLOOKUP($D909&amp;"",'Advisory Week'!$D$2:$E$32,2,0))</f>
        <v/>
      </c>
      <c r="X909" s="27"/>
      <c r="Y909" s="29" t="str">
        <f>IF(ISNA(IF((VLOOKUP($D909,'B-A-B'!$E$2:$F$70,2,0))=1,1,0)),"",VLOOKUP($D909,'B-A-B'!$E$2:$F$70,2,0))</f>
        <v/>
      </c>
      <c r="Z909" s="27"/>
      <c r="AA909" s="27"/>
      <c r="AB909" s="27" t="str">
        <f t="shared" si="0"/>
        <v/>
      </c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</row>
    <row r="910" spans="1:44" ht="15">
      <c r="A910" s="21">
        <f>Membership!$A914</f>
        <v>0</v>
      </c>
      <c r="B910" s="21">
        <f>Membership!$B914</f>
        <v>0</v>
      </c>
      <c r="C910" s="27">
        <f>Membership!$C914</f>
        <v>0</v>
      </c>
      <c r="D910" s="24">
        <f>Membership!$D914</f>
        <v>0</v>
      </c>
      <c r="E910" s="27" t="str">
        <f>IF(ISNA(VLOOKUP($D910&amp;"",'GM1'!$G$2:$H$64,2,0)),"",VLOOKUP($D910&amp;"",'GM1'!$G$2:$H$64,2,0))</f>
        <v/>
      </c>
      <c r="F910" s="24" t="str">
        <f>IF(ISNA(VLOOKUP($D910&amp;"",'GM2'!$G$2:$H$64,2,0)),"",VLOOKUP($D910&amp;"",'GM2'!$G$2:$H$64,2,0))</f>
        <v/>
      </c>
      <c r="G910" s="28" t="str">
        <f>IF(ISNA(VLOOKUP($D910&amp;"",'GM3'!$G$2:$H$20,2,0)),"",VLOOKUP($D910&amp;"",'GM3'!$G$2:$H$20,2,0))</f>
        <v/>
      </c>
      <c r="H910" s="21" t="str">
        <f>IF(ISNA(IF((VLOOKUP($D910,'SN1'!$E$2:$F$46,2,0))=1,1,0)),"",VLOOKUP($D910,'SN1'!$E$2:$F$46,2,0))</f>
        <v/>
      </c>
      <c r="I910" s="24" t="str">
        <f>IF(ISNA(IF((VLOOKUP($D910,'SN2'!$E$2:$F$51,2,0))=1,1,0)),"",VLOOKUP($D910,'SN2'!$E$2:$F$51,2,0))</f>
        <v/>
      </c>
      <c r="J910" s="24" t="str">
        <f>IF(ISNA(IF((VLOOKUP($D910,'SN3'!$E$2:$F$43,2,0))=1,2,0)),"",VLOOKUP($D910,'SN3'!$E$2:$F$43,2,0))</f>
        <v/>
      </c>
      <c r="K910" s="24" t="str">
        <f>IF(ISNA(IF((VLOOKUP($D910,'SN4'!$E$2:$F$37,2,0))=1,1,0)),"",VLOOKUP($D910,'SN4'!$E$2:$F$37,2,0))</f>
        <v/>
      </c>
      <c r="L910" s="21" t="str">
        <f>IF(ISNA(IF((VLOOKUP($D910,'GN1'!$F$2:$G$47,2,0))=1,1,0)),"",VLOOKUP($D910,'GN1'!$F$2:$G$47,2,0))</f>
        <v/>
      </c>
      <c r="M910" s="27" t="str">
        <f>IF(ISNA(IF((VLOOKUP($D910,'GN2'!$E$2:$F$37,2,0))=1,1,0)),"",VLOOKUP($D910,'GN2'!$E$2:$F$37,2,0))</f>
        <v/>
      </c>
      <c r="N910" s="27" t="str">
        <f>IF(ISNA(IF((VLOOKUP($D910,'GN3'!$E$2:$F$61,2,0))=1,1,0)),"",VLOOKUP($D910,'GN3'!$E$2:$F$61,2,0))</f>
        <v/>
      </c>
      <c r="O910" s="29" t="str">
        <f>IF(ISNA(IF((VLOOKUP($D910,'GN4'!$E$3:$F$38,2,0))=1,1,0)),"",VLOOKUP($D910,'GN4'!$E$3:$F$38,2,0))</f>
        <v/>
      </c>
      <c r="P910" s="27"/>
      <c r="Q910" s="27"/>
      <c r="R910" s="27"/>
      <c r="S910" s="27"/>
      <c r="T910" s="27"/>
      <c r="U910" s="27"/>
      <c r="V910" s="27" t="str">
        <f>IF(ISNA(IF((VLOOKUP($D910,Chilicookoff!$C$2:$E$37,3,0))=1,1,0)),"",VLOOKUP($D910,Chilicookoff!$C$2:$E$37,3,0))</f>
        <v/>
      </c>
      <c r="W910" s="29" t="str">
        <f>IF(ISNA(VLOOKUP($D910&amp;"",'Advisory Week'!$D$2:$E$32,2,0)),"",VLOOKUP($D910&amp;"",'Advisory Week'!$D$2:$E$32,2,0))</f>
        <v/>
      </c>
      <c r="X910" s="27"/>
      <c r="Y910" s="29" t="str">
        <f>IF(ISNA(IF((VLOOKUP($D910,'B-A-B'!$E$2:$F$70,2,0))=1,1,0)),"",VLOOKUP($D910,'B-A-B'!$E$2:$F$70,2,0))</f>
        <v/>
      </c>
      <c r="Z910" s="27"/>
      <c r="AA910" s="27"/>
      <c r="AB910" s="27" t="str">
        <f t="shared" si="0"/>
        <v/>
      </c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</row>
    <row r="911" spans="1:44" ht="15">
      <c r="A911" s="21">
        <f>Membership!$A915</f>
        <v>0</v>
      </c>
      <c r="B911" s="21">
        <f>Membership!$B915</f>
        <v>0</v>
      </c>
      <c r="C911" s="27">
        <f>Membership!$C915</f>
        <v>0</v>
      </c>
      <c r="D911" s="24">
        <f>Membership!$D915</f>
        <v>0</v>
      </c>
      <c r="E911" s="27" t="str">
        <f>IF(ISNA(VLOOKUP($D911&amp;"",'GM1'!$G$2:$H$64,2,0)),"",VLOOKUP($D911&amp;"",'GM1'!$G$2:$H$64,2,0))</f>
        <v/>
      </c>
      <c r="F911" s="24" t="str">
        <f>IF(ISNA(VLOOKUP($D911&amp;"",'GM2'!$G$2:$H$64,2,0)),"",VLOOKUP($D911&amp;"",'GM2'!$G$2:$H$64,2,0))</f>
        <v/>
      </c>
      <c r="G911" s="28" t="str">
        <f>IF(ISNA(VLOOKUP($D911&amp;"",'GM3'!$G$2:$H$20,2,0)),"",VLOOKUP($D911&amp;"",'GM3'!$G$2:$H$20,2,0))</f>
        <v/>
      </c>
      <c r="H911" s="21" t="str">
        <f>IF(ISNA(IF((VLOOKUP($D911,'SN1'!$E$2:$F$46,2,0))=1,1,0)),"",VLOOKUP($D911,'SN1'!$E$2:$F$46,2,0))</f>
        <v/>
      </c>
      <c r="I911" s="24" t="str">
        <f>IF(ISNA(IF((VLOOKUP($D911,'SN2'!$E$2:$F$51,2,0))=1,1,0)),"",VLOOKUP($D911,'SN2'!$E$2:$F$51,2,0))</f>
        <v/>
      </c>
      <c r="J911" s="24" t="str">
        <f>IF(ISNA(IF((VLOOKUP($D911,'SN3'!$E$2:$F$43,2,0))=1,2,0)),"",VLOOKUP($D911,'SN3'!$E$2:$F$43,2,0))</f>
        <v/>
      </c>
      <c r="K911" s="24" t="str">
        <f>IF(ISNA(IF((VLOOKUP($D911,'SN4'!$E$2:$F$37,2,0))=1,1,0)),"",VLOOKUP($D911,'SN4'!$E$2:$F$37,2,0))</f>
        <v/>
      </c>
      <c r="L911" s="21" t="str">
        <f>IF(ISNA(IF((VLOOKUP($D911,'GN1'!$F$2:$G$47,2,0))=1,1,0)),"",VLOOKUP($D911,'GN1'!$F$2:$G$47,2,0))</f>
        <v/>
      </c>
      <c r="M911" s="27" t="str">
        <f>IF(ISNA(IF((VLOOKUP($D911,'GN2'!$E$2:$F$37,2,0))=1,1,0)),"",VLOOKUP($D911,'GN2'!$E$2:$F$37,2,0))</f>
        <v/>
      </c>
      <c r="N911" s="27" t="str">
        <f>IF(ISNA(IF((VLOOKUP($D911,'GN3'!$E$2:$F$61,2,0))=1,1,0)),"",VLOOKUP($D911,'GN3'!$E$2:$F$61,2,0))</f>
        <v/>
      </c>
      <c r="O911" s="29" t="str">
        <f>IF(ISNA(IF((VLOOKUP($D911,'GN4'!$E$3:$F$38,2,0))=1,1,0)),"",VLOOKUP($D911,'GN4'!$E$3:$F$38,2,0))</f>
        <v/>
      </c>
      <c r="P911" s="27"/>
      <c r="Q911" s="27"/>
      <c r="R911" s="27"/>
      <c r="S911" s="27"/>
      <c r="T911" s="27"/>
      <c r="U911" s="27"/>
      <c r="V911" s="27" t="str">
        <f>IF(ISNA(IF((VLOOKUP($D911,Chilicookoff!$C$2:$E$37,3,0))=1,1,0)),"",VLOOKUP($D911,Chilicookoff!$C$2:$E$37,3,0))</f>
        <v/>
      </c>
      <c r="W911" s="29" t="str">
        <f>IF(ISNA(VLOOKUP($D911&amp;"",'Advisory Week'!$D$2:$E$32,2,0)),"",VLOOKUP($D911&amp;"",'Advisory Week'!$D$2:$E$32,2,0))</f>
        <v/>
      </c>
      <c r="X911" s="27"/>
      <c r="Y911" s="29" t="str">
        <f>IF(ISNA(IF((VLOOKUP($D911,'B-A-B'!$E$2:$F$70,2,0))=1,1,0)),"",VLOOKUP($D911,'B-A-B'!$E$2:$F$70,2,0))</f>
        <v/>
      </c>
      <c r="Z911" s="27"/>
      <c r="AA911" s="27"/>
      <c r="AB911" s="27" t="str">
        <f t="shared" si="0"/>
        <v/>
      </c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</row>
    <row r="912" spans="1:44" ht="15">
      <c r="A912" s="21">
        <f>Membership!$A916</f>
        <v>0</v>
      </c>
      <c r="B912" s="21">
        <f>Membership!$B916</f>
        <v>0</v>
      </c>
      <c r="C912" s="27">
        <f>Membership!$C916</f>
        <v>0</v>
      </c>
      <c r="D912" s="24">
        <f>Membership!$D916</f>
        <v>0</v>
      </c>
      <c r="E912" s="27" t="str">
        <f>IF(ISNA(VLOOKUP($D912&amp;"",'GM1'!$G$2:$H$64,2,0)),"",VLOOKUP($D912&amp;"",'GM1'!$G$2:$H$64,2,0))</f>
        <v/>
      </c>
      <c r="F912" s="24" t="str">
        <f>IF(ISNA(VLOOKUP($D912&amp;"",'GM2'!$G$2:$H$64,2,0)),"",VLOOKUP($D912&amp;"",'GM2'!$G$2:$H$64,2,0))</f>
        <v/>
      </c>
      <c r="G912" s="28" t="str">
        <f>IF(ISNA(VLOOKUP($D912&amp;"",'GM3'!$G$2:$H$20,2,0)),"",VLOOKUP($D912&amp;"",'GM3'!$G$2:$H$20,2,0))</f>
        <v/>
      </c>
      <c r="H912" s="21" t="str">
        <f>IF(ISNA(IF((VLOOKUP($D912,'SN1'!$E$2:$F$46,2,0))=1,1,0)),"",VLOOKUP($D912,'SN1'!$E$2:$F$46,2,0))</f>
        <v/>
      </c>
      <c r="I912" s="24" t="str">
        <f>IF(ISNA(IF((VLOOKUP($D912,'SN2'!$E$2:$F$51,2,0))=1,1,0)),"",VLOOKUP($D912,'SN2'!$E$2:$F$51,2,0))</f>
        <v/>
      </c>
      <c r="J912" s="24" t="str">
        <f>IF(ISNA(IF((VLOOKUP($D912,'SN3'!$E$2:$F$43,2,0))=1,2,0)),"",VLOOKUP($D912,'SN3'!$E$2:$F$43,2,0))</f>
        <v/>
      </c>
      <c r="K912" s="24" t="str">
        <f>IF(ISNA(IF((VLOOKUP($D912,'SN4'!$E$2:$F$37,2,0))=1,1,0)),"",VLOOKUP($D912,'SN4'!$E$2:$F$37,2,0))</f>
        <v/>
      </c>
      <c r="L912" s="21" t="str">
        <f>IF(ISNA(IF((VLOOKUP($D912,'GN1'!$F$2:$G$47,2,0))=1,1,0)),"",VLOOKUP($D912,'GN1'!$F$2:$G$47,2,0))</f>
        <v/>
      </c>
      <c r="M912" s="27" t="str">
        <f>IF(ISNA(IF((VLOOKUP($D912,'GN2'!$E$2:$F$37,2,0))=1,1,0)),"",VLOOKUP($D912,'GN2'!$E$2:$F$37,2,0))</f>
        <v/>
      </c>
      <c r="N912" s="27" t="str">
        <f>IF(ISNA(IF((VLOOKUP($D912,'GN3'!$E$2:$F$61,2,0))=1,1,0)),"",VLOOKUP($D912,'GN3'!$E$2:$F$61,2,0))</f>
        <v/>
      </c>
      <c r="O912" s="29" t="str">
        <f>IF(ISNA(IF((VLOOKUP($D912,'GN4'!$E$3:$F$38,2,0))=1,1,0)),"",VLOOKUP($D912,'GN4'!$E$3:$F$38,2,0))</f>
        <v/>
      </c>
      <c r="P912" s="27"/>
      <c r="Q912" s="27"/>
      <c r="R912" s="27"/>
      <c r="S912" s="27"/>
      <c r="T912" s="27"/>
      <c r="U912" s="27"/>
      <c r="V912" s="27" t="str">
        <f>IF(ISNA(IF((VLOOKUP($D912,Chilicookoff!$C$2:$E$37,3,0))=1,1,0)),"",VLOOKUP($D912,Chilicookoff!$C$2:$E$37,3,0))</f>
        <v/>
      </c>
      <c r="W912" s="29" t="str">
        <f>IF(ISNA(VLOOKUP($D912&amp;"",'Advisory Week'!$D$2:$E$32,2,0)),"",VLOOKUP($D912&amp;"",'Advisory Week'!$D$2:$E$32,2,0))</f>
        <v/>
      </c>
      <c r="X912" s="27"/>
      <c r="Y912" s="29" t="str">
        <f>IF(ISNA(IF((VLOOKUP($D912,'B-A-B'!$E$2:$F$70,2,0))=1,1,0)),"",VLOOKUP($D912,'B-A-B'!$E$2:$F$70,2,0))</f>
        <v/>
      </c>
      <c r="Z912" s="27"/>
      <c r="AA912" s="27"/>
      <c r="AB912" s="27" t="str">
        <f t="shared" si="0"/>
        <v/>
      </c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</row>
    <row r="913" spans="1:44" ht="15">
      <c r="A913" s="21">
        <f>Membership!$A917</f>
        <v>0</v>
      </c>
      <c r="B913" s="21">
        <f>Membership!$B917</f>
        <v>0</v>
      </c>
      <c r="C913" s="27">
        <f>Membership!$C917</f>
        <v>0</v>
      </c>
      <c r="D913" s="24">
        <f>Membership!$D917</f>
        <v>0</v>
      </c>
      <c r="E913" s="27" t="str">
        <f>IF(ISNA(VLOOKUP($D913&amp;"",'GM1'!$G$2:$H$64,2,0)),"",VLOOKUP($D913&amp;"",'GM1'!$G$2:$H$64,2,0))</f>
        <v/>
      </c>
      <c r="F913" s="24" t="str">
        <f>IF(ISNA(VLOOKUP($D913&amp;"",'GM2'!$G$2:$H$64,2,0)),"",VLOOKUP($D913&amp;"",'GM2'!$G$2:$H$64,2,0))</f>
        <v/>
      </c>
      <c r="G913" s="28" t="str">
        <f>IF(ISNA(VLOOKUP($D913&amp;"",'GM3'!$G$2:$H$20,2,0)),"",VLOOKUP($D913&amp;"",'GM3'!$G$2:$H$20,2,0))</f>
        <v/>
      </c>
      <c r="H913" s="21" t="str">
        <f>IF(ISNA(IF((VLOOKUP($D913,'SN1'!$E$2:$F$46,2,0))=1,1,0)),"",VLOOKUP($D913,'SN1'!$E$2:$F$46,2,0))</f>
        <v/>
      </c>
      <c r="I913" s="24" t="str">
        <f>IF(ISNA(IF((VLOOKUP($D913,'SN2'!$E$2:$F$51,2,0))=1,1,0)),"",VLOOKUP($D913,'SN2'!$E$2:$F$51,2,0))</f>
        <v/>
      </c>
      <c r="J913" s="24" t="str">
        <f>IF(ISNA(IF((VLOOKUP($D913,'SN3'!$E$2:$F$43,2,0))=1,2,0)),"",VLOOKUP($D913,'SN3'!$E$2:$F$43,2,0))</f>
        <v/>
      </c>
      <c r="K913" s="24" t="str">
        <f>IF(ISNA(IF((VLOOKUP($D913,'SN4'!$E$2:$F$37,2,0))=1,1,0)),"",VLOOKUP($D913,'SN4'!$E$2:$F$37,2,0))</f>
        <v/>
      </c>
      <c r="L913" s="21" t="str">
        <f>IF(ISNA(IF((VLOOKUP($D913,'GN1'!$F$2:$G$47,2,0))=1,1,0)),"",VLOOKUP($D913,'GN1'!$F$2:$G$47,2,0))</f>
        <v/>
      </c>
      <c r="M913" s="27" t="str">
        <f>IF(ISNA(IF((VLOOKUP($D913,'GN2'!$E$2:$F$37,2,0))=1,1,0)),"",VLOOKUP($D913,'GN2'!$E$2:$F$37,2,0))</f>
        <v/>
      </c>
      <c r="N913" s="27" t="str">
        <f>IF(ISNA(IF((VLOOKUP($D913,'GN3'!$E$2:$F$61,2,0))=1,1,0)),"",VLOOKUP($D913,'GN3'!$E$2:$F$61,2,0))</f>
        <v/>
      </c>
      <c r="O913" s="29" t="str">
        <f>IF(ISNA(IF((VLOOKUP($D913,'GN4'!$E$3:$F$38,2,0))=1,1,0)),"",VLOOKUP($D913,'GN4'!$E$3:$F$38,2,0))</f>
        <v/>
      </c>
      <c r="P913" s="27"/>
      <c r="Q913" s="27"/>
      <c r="R913" s="27"/>
      <c r="S913" s="27"/>
      <c r="T913" s="27"/>
      <c r="U913" s="27"/>
      <c r="V913" s="27" t="str">
        <f>IF(ISNA(IF((VLOOKUP($D913,Chilicookoff!$C$2:$E$37,3,0))=1,1,0)),"",VLOOKUP($D913,Chilicookoff!$C$2:$E$37,3,0))</f>
        <v/>
      </c>
      <c r="W913" s="29" t="str">
        <f>IF(ISNA(VLOOKUP($D913&amp;"",'Advisory Week'!$D$2:$E$32,2,0)),"",VLOOKUP($D913&amp;"",'Advisory Week'!$D$2:$E$32,2,0))</f>
        <v/>
      </c>
      <c r="X913" s="27"/>
      <c r="Y913" s="29" t="str">
        <f>IF(ISNA(IF((VLOOKUP($D913,'B-A-B'!$E$2:$F$70,2,0))=1,1,0)),"",VLOOKUP($D913,'B-A-B'!$E$2:$F$70,2,0))</f>
        <v/>
      </c>
      <c r="Z913" s="27"/>
      <c r="AA913" s="27"/>
      <c r="AB913" s="27" t="str">
        <f t="shared" si="0"/>
        <v/>
      </c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</row>
    <row r="914" spans="1:44" ht="15">
      <c r="A914" s="21">
        <f>Membership!$A918</f>
        <v>0</v>
      </c>
      <c r="B914" s="21">
        <f>Membership!$B918</f>
        <v>0</v>
      </c>
      <c r="C914" s="27">
        <f>Membership!$C918</f>
        <v>0</v>
      </c>
      <c r="D914" s="24">
        <f>Membership!$D918</f>
        <v>0</v>
      </c>
      <c r="E914" s="27" t="str">
        <f>IF(ISNA(VLOOKUP($D914&amp;"",'GM1'!$G$2:$H$64,2,0)),"",VLOOKUP($D914&amp;"",'GM1'!$G$2:$H$64,2,0))</f>
        <v/>
      </c>
      <c r="F914" s="24" t="str">
        <f>IF(ISNA(VLOOKUP($D914&amp;"",'GM2'!$G$2:$H$64,2,0)),"",VLOOKUP($D914&amp;"",'GM2'!$G$2:$H$64,2,0))</f>
        <v/>
      </c>
      <c r="G914" s="28" t="str">
        <f>IF(ISNA(VLOOKUP($D914&amp;"",'GM3'!$G$2:$H$20,2,0)),"",VLOOKUP($D914&amp;"",'GM3'!$G$2:$H$20,2,0))</f>
        <v/>
      </c>
      <c r="H914" s="21" t="str">
        <f>IF(ISNA(IF((VLOOKUP($D914,'SN1'!$E$2:$F$46,2,0))=1,1,0)),"",VLOOKUP($D914,'SN1'!$E$2:$F$46,2,0))</f>
        <v/>
      </c>
      <c r="I914" s="24" t="str">
        <f>IF(ISNA(IF((VLOOKUP($D914,'SN2'!$E$2:$F$51,2,0))=1,1,0)),"",VLOOKUP($D914,'SN2'!$E$2:$F$51,2,0))</f>
        <v/>
      </c>
      <c r="J914" s="24" t="str">
        <f>IF(ISNA(IF((VLOOKUP($D914,'SN3'!$E$2:$F$43,2,0))=1,2,0)),"",VLOOKUP($D914,'SN3'!$E$2:$F$43,2,0))</f>
        <v/>
      </c>
      <c r="K914" s="24" t="str">
        <f>IF(ISNA(IF((VLOOKUP($D914,'SN4'!$E$2:$F$37,2,0))=1,1,0)),"",VLOOKUP($D914,'SN4'!$E$2:$F$37,2,0))</f>
        <v/>
      </c>
      <c r="L914" s="21" t="str">
        <f>IF(ISNA(IF((VLOOKUP($D914,'GN1'!$F$2:$G$47,2,0))=1,1,0)),"",VLOOKUP($D914,'GN1'!$F$2:$G$47,2,0))</f>
        <v/>
      </c>
      <c r="M914" s="27" t="str">
        <f>IF(ISNA(IF((VLOOKUP($D914,'GN2'!$E$2:$F$37,2,0))=1,1,0)),"",VLOOKUP($D914,'GN2'!$E$2:$F$37,2,0))</f>
        <v/>
      </c>
      <c r="N914" s="27" t="str">
        <f>IF(ISNA(IF((VLOOKUP($D914,'GN3'!$E$2:$F$61,2,0))=1,1,0)),"",VLOOKUP($D914,'GN3'!$E$2:$F$61,2,0))</f>
        <v/>
      </c>
      <c r="O914" s="29" t="str">
        <f>IF(ISNA(IF((VLOOKUP($D914,'GN4'!$E$3:$F$38,2,0))=1,1,0)),"",VLOOKUP($D914,'GN4'!$E$3:$F$38,2,0))</f>
        <v/>
      </c>
      <c r="P914" s="27"/>
      <c r="Q914" s="27"/>
      <c r="R914" s="27"/>
      <c r="S914" s="27"/>
      <c r="T914" s="27"/>
      <c r="U914" s="27"/>
      <c r="V914" s="27" t="str">
        <f>IF(ISNA(IF((VLOOKUP($D914,Chilicookoff!$C$2:$E$37,3,0))=1,1,0)),"",VLOOKUP($D914,Chilicookoff!$C$2:$E$37,3,0))</f>
        <v/>
      </c>
      <c r="W914" s="29" t="str">
        <f>IF(ISNA(VLOOKUP($D914&amp;"",'Advisory Week'!$D$2:$E$32,2,0)),"",VLOOKUP($D914&amp;"",'Advisory Week'!$D$2:$E$32,2,0))</f>
        <v/>
      </c>
      <c r="X914" s="27"/>
      <c r="Y914" s="29" t="str">
        <f>IF(ISNA(IF((VLOOKUP($D914,'B-A-B'!$E$2:$F$70,2,0))=1,1,0)),"",VLOOKUP($D914,'B-A-B'!$E$2:$F$70,2,0))</f>
        <v/>
      </c>
      <c r="Z914" s="27"/>
      <c r="AA914" s="27"/>
      <c r="AB914" s="27" t="str">
        <f t="shared" si="0"/>
        <v/>
      </c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</row>
    <row r="915" spans="1:44" ht="15">
      <c r="A915" s="21">
        <f>Membership!$A919</f>
        <v>0</v>
      </c>
      <c r="B915" s="21">
        <f>Membership!$B919</f>
        <v>0</v>
      </c>
      <c r="C915" s="27">
        <f>Membership!$C919</f>
        <v>0</v>
      </c>
      <c r="D915" s="24">
        <f>Membership!$D919</f>
        <v>0</v>
      </c>
      <c r="E915" s="27" t="str">
        <f>IF(ISNA(VLOOKUP($D915&amp;"",'GM1'!$G$2:$H$64,2,0)),"",VLOOKUP($D915&amp;"",'GM1'!$G$2:$H$64,2,0))</f>
        <v/>
      </c>
      <c r="F915" s="24" t="str">
        <f>IF(ISNA(VLOOKUP($D915&amp;"",'GM2'!$G$2:$H$64,2,0)),"",VLOOKUP($D915&amp;"",'GM2'!$G$2:$H$64,2,0))</f>
        <v/>
      </c>
      <c r="G915" s="28" t="str">
        <f>IF(ISNA(VLOOKUP($D915&amp;"",'GM3'!$G$2:$H$20,2,0)),"",VLOOKUP($D915&amp;"",'GM3'!$G$2:$H$20,2,0))</f>
        <v/>
      </c>
      <c r="H915" s="21" t="str">
        <f>IF(ISNA(IF((VLOOKUP($D915,'SN1'!$E$2:$F$46,2,0))=1,1,0)),"",VLOOKUP($D915,'SN1'!$E$2:$F$46,2,0))</f>
        <v/>
      </c>
      <c r="I915" s="24" t="str">
        <f>IF(ISNA(IF((VLOOKUP($D915,'SN2'!$E$2:$F$51,2,0))=1,1,0)),"",VLOOKUP($D915,'SN2'!$E$2:$F$51,2,0))</f>
        <v/>
      </c>
      <c r="J915" s="24" t="str">
        <f>IF(ISNA(IF((VLOOKUP($D915,'SN3'!$E$2:$F$43,2,0))=1,2,0)),"",VLOOKUP($D915,'SN3'!$E$2:$F$43,2,0))</f>
        <v/>
      </c>
      <c r="K915" s="24" t="str">
        <f>IF(ISNA(IF((VLOOKUP($D915,'SN4'!$E$2:$F$37,2,0))=1,1,0)),"",VLOOKUP($D915,'SN4'!$E$2:$F$37,2,0))</f>
        <v/>
      </c>
      <c r="L915" s="21" t="str">
        <f>IF(ISNA(IF((VLOOKUP($D915,'GN1'!$F$2:$G$47,2,0))=1,1,0)),"",VLOOKUP($D915,'GN1'!$F$2:$G$47,2,0))</f>
        <v/>
      </c>
      <c r="M915" s="27" t="str">
        <f>IF(ISNA(IF((VLOOKUP($D915,'GN2'!$E$2:$F$37,2,0))=1,1,0)),"",VLOOKUP($D915,'GN2'!$E$2:$F$37,2,0))</f>
        <v/>
      </c>
      <c r="N915" s="27" t="str">
        <f>IF(ISNA(IF((VLOOKUP($D915,'GN3'!$E$2:$F$61,2,0))=1,1,0)),"",VLOOKUP($D915,'GN3'!$E$2:$F$61,2,0))</f>
        <v/>
      </c>
      <c r="O915" s="29" t="str">
        <f>IF(ISNA(IF((VLOOKUP($D915,'GN4'!$E$3:$F$38,2,0))=1,1,0)),"",VLOOKUP($D915,'GN4'!$E$3:$F$38,2,0))</f>
        <v/>
      </c>
      <c r="P915" s="27"/>
      <c r="Q915" s="27"/>
      <c r="R915" s="27"/>
      <c r="S915" s="27"/>
      <c r="T915" s="27"/>
      <c r="U915" s="27"/>
      <c r="V915" s="27" t="str">
        <f>IF(ISNA(IF((VLOOKUP($D915,Chilicookoff!$C$2:$E$37,3,0))=1,1,0)),"",VLOOKUP($D915,Chilicookoff!$C$2:$E$37,3,0))</f>
        <v/>
      </c>
      <c r="W915" s="29" t="str">
        <f>IF(ISNA(VLOOKUP($D915&amp;"",'Advisory Week'!$D$2:$E$32,2,0)),"",VLOOKUP($D915&amp;"",'Advisory Week'!$D$2:$E$32,2,0))</f>
        <v/>
      </c>
      <c r="X915" s="27"/>
      <c r="Y915" s="29" t="str">
        <f>IF(ISNA(IF((VLOOKUP($D915,'B-A-B'!$E$2:$F$70,2,0))=1,1,0)),"",VLOOKUP($D915,'B-A-B'!$E$2:$F$70,2,0))</f>
        <v/>
      </c>
      <c r="Z915" s="27"/>
      <c r="AA915" s="27"/>
      <c r="AB915" s="27" t="str">
        <f t="shared" si="0"/>
        <v/>
      </c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</row>
    <row r="916" spans="1:44" ht="15">
      <c r="A916" s="21">
        <f>Membership!$A920</f>
        <v>0</v>
      </c>
      <c r="B916" s="21">
        <f>Membership!$B920</f>
        <v>0</v>
      </c>
      <c r="C916" s="27">
        <f>Membership!$C920</f>
        <v>0</v>
      </c>
      <c r="D916" s="24">
        <f>Membership!$D920</f>
        <v>0</v>
      </c>
      <c r="E916" s="27" t="str">
        <f>IF(ISNA(VLOOKUP($D916&amp;"",'GM1'!$G$2:$H$64,2,0)),"",VLOOKUP($D916&amp;"",'GM1'!$G$2:$H$64,2,0))</f>
        <v/>
      </c>
      <c r="F916" s="24" t="str">
        <f>IF(ISNA(VLOOKUP($D916&amp;"",'GM2'!$G$2:$H$64,2,0)),"",VLOOKUP($D916&amp;"",'GM2'!$G$2:$H$64,2,0))</f>
        <v/>
      </c>
      <c r="G916" s="28" t="str">
        <f>IF(ISNA(VLOOKUP($D916&amp;"",'GM3'!$G$2:$H$20,2,0)),"",VLOOKUP($D916&amp;"",'GM3'!$G$2:$H$20,2,0))</f>
        <v/>
      </c>
      <c r="H916" s="21" t="str">
        <f>IF(ISNA(IF((VLOOKUP($D916,'SN1'!$E$2:$F$46,2,0))=1,1,0)),"",VLOOKUP($D916,'SN1'!$E$2:$F$46,2,0))</f>
        <v/>
      </c>
      <c r="I916" s="24" t="str">
        <f>IF(ISNA(IF((VLOOKUP($D916,'SN2'!$E$2:$F$51,2,0))=1,1,0)),"",VLOOKUP($D916,'SN2'!$E$2:$F$51,2,0))</f>
        <v/>
      </c>
      <c r="J916" s="24" t="str">
        <f>IF(ISNA(IF((VLOOKUP($D916,'SN3'!$E$2:$F$43,2,0))=1,2,0)),"",VLOOKUP($D916,'SN3'!$E$2:$F$43,2,0))</f>
        <v/>
      </c>
      <c r="K916" s="24" t="str">
        <f>IF(ISNA(IF((VLOOKUP($D916,'SN4'!$E$2:$F$37,2,0))=1,1,0)),"",VLOOKUP($D916,'SN4'!$E$2:$F$37,2,0))</f>
        <v/>
      </c>
      <c r="L916" s="21" t="str">
        <f>IF(ISNA(IF((VLOOKUP($D916,'GN1'!$F$2:$G$47,2,0))=1,1,0)),"",VLOOKUP($D916,'GN1'!$F$2:$G$47,2,0))</f>
        <v/>
      </c>
      <c r="M916" s="27" t="str">
        <f>IF(ISNA(IF((VLOOKUP($D916,'GN2'!$E$2:$F$37,2,0))=1,1,0)),"",VLOOKUP($D916,'GN2'!$E$2:$F$37,2,0))</f>
        <v/>
      </c>
      <c r="N916" s="27" t="str">
        <f>IF(ISNA(IF((VLOOKUP($D916,'GN3'!$E$2:$F$61,2,0))=1,1,0)),"",VLOOKUP($D916,'GN3'!$E$2:$F$61,2,0))</f>
        <v/>
      </c>
      <c r="O916" s="29" t="str">
        <f>IF(ISNA(IF((VLOOKUP($D916,'GN4'!$E$3:$F$38,2,0))=1,1,0)),"",VLOOKUP($D916,'GN4'!$E$3:$F$38,2,0))</f>
        <v/>
      </c>
      <c r="P916" s="27"/>
      <c r="Q916" s="27"/>
      <c r="R916" s="27"/>
      <c r="S916" s="27"/>
      <c r="T916" s="27"/>
      <c r="U916" s="27"/>
      <c r="V916" s="27" t="str">
        <f>IF(ISNA(IF((VLOOKUP($D916,Chilicookoff!$C$2:$E$37,3,0))=1,1,0)),"",VLOOKUP($D916,Chilicookoff!$C$2:$E$37,3,0))</f>
        <v/>
      </c>
      <c r="W916" s="29" t="str">
        <f>IF(ISNA(VLOOKUP($D916&amp;"",'Advisory Week'!$D$2:$E$32,2,0)),"",VLOOKUP($D916&amp;"",'Advisory Week'!$D$2:$E$32,2,0))</f>
        <v/>
      </c>
      <c r="X916" s="27"/>
      <c r="Y916" s="29" t="str">
        <f>IF(ISNA(IF((VLOOKUP($D916,'B-A-B'!$E$2:$F$70,2,0))=1,1,0)),"",VLOOKUP($D916,'B-A-B'!$E$2:$F$70,2,0))</f>
        <v/>
      </c>
      <c r="Z916" s="27"/>
      <c r="AA916" s="27"/>
      <c r="AB916" s="27" t="str">
        <f t="shared" si="0"/>
        <v/>
      </c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</row>
    <row r="917" spans="1:44" ht="15">
      <c r="A917" s="21">
        <f>Membership!$A921</f>
        <v>0</v>
      </c>
      <c r="B917" s="21">
        <f>Membership!$B921</f>
        <v>0</v>
      </c>
      <c r="C917" s="27">
        <f>Membership!$C921</f>
        <v>0</v>
      </c>
      <c r="D917" s="24">
        <f>Membership!$D921</f>
        <v>0</v>
      </c>
      <c r="E917" s="27" t="str">
        <f>IF(ISNA(VLOOKUP($D917&amp;"",'GM1'!$G$2:$H$64,2,0)),"",VLOOKUP($D917&amp;"",'GM1'!$G$2:$H$64,2,0))</f>
        <v/>
      </c>
      <c r="F917" s="24" t="str">
        <f>IF(ISNA(VLOOKUP($D917&amp;"",'GM2'!$G$2:$H$64,2,0)),"",VLOOKUP($D917&amp;"",'GM2'!$G$2:$H$64,2,0))</f>
        <v/>
      </c>
      <c r="G917" s="28" t="str">
        <f>IF(ISNA(VLOOKUP($D917&amp;"",'GM3'!$G$2:$H$20,2,0)),"",VLOOKUP($D917&amp;"",'GM3'!$G$2:$H$20,2,0))</f>
        <v/>
      </c>
      <c r="H917" s="21" t="str">
        <f>IF(ISNA(IF((VLOOKUP($D917,'SN1'!$E$2:$F$46,2,0))=1,1,0)),"",VLOOKUP($D917,'SN1'!$E$2:$F$46,2,0))</f>
        <v/>
      </c>
      <c r="I917" s="24" t="str">
        <f>IF(ISNA(IF((VLOOKUP($D917,'SN2'!$E$2:$F$51,2,0))=1,1,0)),"",VLOOKUP($D917,'SN2'!$E$2:$F$51,2,0))</f>
        <v/>
      </c>
      <c r="J917" s="24" t="str">
        <f>IF(ISNA(IF((VLOOKUP($D917,'SN3'!$E$2:$F$43,2,0))=1,2,0)),"",VLOOKUP($D917,'SN3'!$E$2:$F$43,2,0))</f>
        <v/>
      </c>
      <c r="K917" s="24" t="str">
        <f>IF(ISNA(IF((VLOOKUP($D917,'SN4'!$E$2:$F$37,2,0))=1,1,0)),"",VLOOKUP($D917,'SN4'!$E$2:$F$37,2,0))</f>
        <v/>
      </c>
      <c r="L917" s="21" t="str">
        <f>IF(ISNA(IF((VLOOKUP($D917,'GN1'!$F$2:$G$47,2,0))=1,1,0)),"",VLOOKUP($D917,'GN1'!$F$2:$G$47,2,0))</f>
        <v/>
      </c>
      <c r="M917" s="27" t="str">
        <f>IF(ISNA(IF((VLOOKUP($D917,'GN2'!$E$2:$F$37,2,0))=1,1,0)),"",VLOOKUP($D917,'GN2'!$E$2:$F$37,2,0))</f>
        <v/>
      </c>
      <c r="N917" s="27" t="str">
        <f>IF(ISNA(IF((VLOOKUP($D917,'GN3'!$E$2:$F$61,2,0))=1,1,0)),"",VLOOKUP($D917,'GN3'!$E$2:$F$61,2,0))</f>
        <v/>
      </c>
      <c r="O917" s="29" t="str">
        <f>IF(ISNA(IF((VLOOKUP($D917,'GN4'!$E$3:$F$38,2,0))=1,1,0)),"",VLOOKUP($D917,'GN4'!$E$3:$F$38,2,0))</f>
        <v/>
      </c>
      <c r="P917" s="27"/>
      <c r="Q917" s="27"/>
      <c r="R917" s="27"/>
      <c r="S917" s="27"/>
      <c r="T917" s="27"/>
      <c r="U917" s="27"/>
      <c r="V917" s="27" t="str">
        <f>IF(ISNA(IF((VLOOKUP($D917,Chilicookoff!$C$2:$E$37,3,0))=1,1,0)),"",VLOOKUP($D917,Chilicookoff!$C$2:$E$37,3,0))</f>
        <v/>
      </c>
      <c r="W917" s="29" t="str">
        <f>IF(ISNA(VLOOKUP($D917&amp;"",'Advisory Week'!$D$2:$E$32,2,0)),"",VLOOKUP($D917&amp;"",'Advisory Week'!$D$2:$E$32,2,0))</f>
        <v/>
      </c>
      <c r="X917" s="27"/>
      <c r="Y917" s="29" t="str">
        <f>IF(ISNA(IF((VLOOKUP($D917,'B-A-B'!$E$2:$F$70,2,0))=1,1,0)),"",VLOOKUP($D917,'B-A-B'!$E$2:$F$70,2,0))</f>
        <v/>
      </c>
      <c r="Z917" s="27"/>
      <c r="AA917" s="27"/>
      <c r="AB917" s="27" t="str">
        <f t="shared" si="0"/>
        <v/>
      </c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</row>
    <row r="918" spans="1:44" ht="15">
      <c r="A918" s="21">
        <f>Membership!$A922</f>
        <v>0</v>
      </c>
      <c r="B918" s="21">
        <f>Membership!$B922</f>
        <v>0</v>
      </c>
      <c r="C918" s="27">
        <f>Membership!$C922</f>
        <v>0</v>
      </c>
      <c r="D918" s="24">
        <f>Membership!$D922</f>
        <v>0</v>
      </c>
      <c r="E918" s="27" t="str">
        <f>IF(ISNA(VLOOKUP($D918&amp;"",'GM1'!$G$2:$H$64,2,0)),"",VLOOKUP($D918&amp;"",'GM1'!$G$2:$H$64,2,0))</f>
        <v/>
      </c>
      <c r="F918" s="24" t="str">
        <f>IF(ISNA(VLOOKUP($D918&amp;"",'GM2'!$G$2:$H$64,2,0)),"",VLOOKUP($D918&amp;"",'GM2'!$G$2:$H$64,2,0))</f>
        <v/>
      </c>
      <c r="G918" s="28" t="str">
        <f>IF(ISNA(VLOOKUP($D918&amp;"",'GM3'!$G$2:$H$20,2,0)),"",VLOOKUP($D918&amp;"",'GM3'!$G$2:$H$20,2,0))</f>
        <v/>
      </c>
      <c r="H918" s="21" t="str">
        <f>IF(ISNA(IF((VLOOKUP($D918,'SN1'!$E$2:$F$46,2,0))=1,1,0)),"",VLOOKUP($D918,'SN1'!$E$2:$F$46,2,0))</f>
        <v/>
      </c>
      <c r="I918" s="24" t="str">
        <f>IF(ISNA(IF((VLOOKUP($D918,'SN2'!$E$2:$F$51,2,0))=1,1,0)),"",VLOOKUP($D918,'SN2'!$E$2:$F$51,2,0))</f>
        <v/>
      </c>
      <c r="J918" s="24" t="str">
        <f>IF(ISNA(IF((VLOOKUP($D918,'SN3'!$E$2:$F$43,2,0))=1,2,0)),"",VLOOKUP($D918,'SN3'!$E$2:$F$43,2,0))</f>
        <v/>
      </c>
      <c r="K918" s="24" t="str">
        <f>IF(ISNA(IF((VLOOKUP($D918,'SN4'!$E$2:$F$37,2,0))=1,1,0)),"",VLOOKUP($D918,'SN4'!$E$2:$F$37,2,0))</f>
        <v/>
      </c>
      <c r="L918" s="21" t="str">
        <f>IF(ISNA(IF((VLOOKUP($D918,'GN1'!$F$2:$G$47,2,0))=1,1,0)),"",VLOOKUP($D918,'GN1'!$F$2:$G$47,2,0))</f>
        <v/>
      </c>
      <c r="M918" s="27" t="str">
        <f>IF(ISNA(IF((VLOOKUP($D918,'GN2'!$E$2:$F$37,2,0))=1,1,0)),"",VLOOKUP($D918,'GN2'!$E$2:$F$37,2,0))</f>
        <v/>
      </c>
      <c r="N918" s="27" t="str">
        <f>IF(ISNA(IF((VLOOKUP($D918,'GN3'!$E$2:$F$61,2,0))=1,1,0)),"",VLOOKUP($D918,'GN3'!$E$2:$F$61,2,0))</f>
        <v/>
      </c>
      <c r="O918" s="29" t="str">
        <f>IF(ISNA(IF((VLOOKUP($D918,'GN4'!$E$3:$F$38,2,0))=1,1,0)),"",VLOOKUP($D918,'GN4'!$E$3:$F$38,2,0))</f>
        <v/>
      </c>
      <c r="P918" s="27"/>
      <c r="Q918" s="27"/>
      <c r="R918" s="27"/>
      <c r="S918" s="27"/>
      <c r="T918" s="27"/>
      <c r="U918" s="27"/>
      <c r="V918" s="27" t="str">
        <f>IF(ISNA(IF((VLOOKUP($D918,Chilicookoff!$C$2:$E$37,3,0))=1,1,0)),"",VLOOKUP($D918,Chilicookoff!$C$2:$E$37,3,0))</f>
        <v/>
      </c>
      <c r="W918" s="29" t="str">
        <f>IF(ISNA(VLOOKUP($D918&amp;"",'Advisory Week'!$D$2:$E$32,2,0)),"",VLOOKUP($D918&amp;"",'Advisory Week'!$D$2:$E$32,2,0))</f>
        <v/>
      </c>
      <c r="X918" s="27"/>
      <c r="Y918" s="29" t="str">
        <f>IF(ISNA(IF((VLOOKUP($D918,'B-A-B'!$E$2:$F$70,2,0))=1,1,0)),"",VLOOKUP($D918,'B-A-B'!$E$2:$F$70,2,0))</f>
        <v/>
      </c>
      <c r="Z918" s="27"/>
      <c r="AA918" s="27"/>
      <c r="AB918" s="27" t="str">
        <f t="shared" si="0"/>
        <v/>
      </c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</row>
    <row r="919" spans="1:44" ht="15">
      <c r="A919" s="21">
        <f>Membership!$A923</f>
        <v>0</v>
      </c>
      <c r="B919" s="21">
        <f>Membership!$B923</f>
        <v>0</v>
      </c>
      <c r="C919" s="27">
        <f>Membership!$C923</f>
        <v>0</v>
      </c>
      <c r="D919" s="24">
        <f>Membership!$D923</f>
        <v>0</v>
      </c>
      <c r="E919" s="27" t="str">
        <f>IF(ISNA(VLOOKUP($D919&amp;"",'GM1'!$G$2:$H$64,2,0)),"",VLOOKUP($D919&amp;"",'GM1'!$G$2:$H$64,2,0))</f>
        <v/>
      </c>
      <c r="F919" s="24" t="str">
        <f>IF(ISNA(VLOOKUP($D919&amp;"",'GM2'!$G$2:$H$64,2,0)),"",VLOOKUP($D919&amp;"",'GM2'!$G$2:$H$64,2,0))</f>
        <v/>
      </c>
      <c r="G919" s="28" t="str">
        <f>IF(ISNA(VLOOKUP($D919&amp;"",'GM3'!$G$2:$H$20,2,0)),"",VLOOKUP($D919&amp;"",'GM3'!$G$2:$H$20,2,0))</f>
        <v/>
      </c>
      <c r="H919" s="21" t="str">
        <f>IF(ISNA(IF((VLOOKUP($D919,'SN1'!$E$2:$F$46,2,0))=1,1,0)),"",VLOOKUP($D919,'SN1'!$E$2:$F$46,2,0))</f>
        <v/>
      </c>
      <c r="I919" s="24" t="str">
        <f>IF(ISNA(IF((VLOOKUP($D919,'SN2'!$E$2:$F$51,2,0))=1,1,0)),"",VLOOKUP($D919,'SN2'!$E$2:$F$51,2,0))</f>
        <v/>
      </c>
      <c r="J919" s="24" t="str">
        <f>IF(ISNA(IF((VLOOKUP($D919,'SN3'!$E$2:$F$43,2,0))=1,2,0)),"",VLOOKUP($D919,'SN3'!$E$2:$F$43,2,0))</f>
        <v/>
      </c>
      <c r="K919" s="24" t="str">
        <f>IF(ISNA(IF((VLOOKUP($D919,'SN4'!$E$2:$F$37,2,0))=1,1,0)),"",VLOOKUP($D919,'SN4'!$E$2:$F$37,2,0))</f>
        <v/>
      </c>
      <c r="L919" s="21" t="str">
        <f>IF(ISNA(IF((VLOOKUP($D919,'GN1'!$F$2:$G$47,2,0))=1,1,0)),"",VLOOKUP($D919,'GN1'!$F$2:$G$47,2,0))</f>
        <v/>
      </c>
      <c r="M919" s="27" t="str">
        <f>IF(ISNA(IF((VLOOKUP($D919,'GN2'!$E$2:$F$37,2,0))=1,1,0)),"",VLOOKUP($D919,'GN2'!$E$2:$F$37,2,0))</f>
        <v/>
      </c>
      <c r="N919" s="27" t="str">
        <f>IF(ISNA(IF((VLOOKUP($D919,'GN3'!$E$2:$F$61,2,0))=1,1,0)),"",VLOOKUP($D919,'GN3'!$E$2:$F$61,2,0))</f>
        <v/>
      </c>
      <c r="O919" s="29" t="str">
        <f>IF(ISNA(IF((VLOOKUP($D919,'GN4'!$E$3:$F$38,2,0))=1,1,0)),"",VLOOKUP($D919,'GN4'!$E$3:$F$38,2,0))</f>
        <v/>
      </c>
      <c r="P919" s="27"/>
      <c r="Q919" s="27"/>
      <c r="R919" s="27"/>
      <c r="S919" s="27"/>
      <c r="T919" s="27"/>
      <c r="U919" s="27"/>
      <c r="V919" s="27" t="str">
        <f>IF(ISNA(IF((VLOOKUP($D919,Chilicookoff!$C$2:$E$37,3,0))=1,1,0)),"",VLOOKUP($D919,Chilicookoff!$C$2:$E$37,3,0))</f>
        <v/>
      </c>
      <c r="W919" s="29" t="str">
        <f>IF(ISNA(VLOOKUP($D919&amp;"",'Advisory Week'!$D$2:$E$32,2,0)),"",VLOOKUP($D919&amp;"",'Advisory Week'!$D$2:$E$32,2,0))</f>
        <v/>
      </c>
      <c r="X919" s="27"/>
      <c r="Y919" s="29" t="str">
        <f>IF(ISNA(IF((VLOOKUP($D919,'B-A-B'!$E$2:$F$70,2,0))=1,1,0)),"",VLOOKUP($D919,'B-A-B'!$E$2:$F$70,2,0))</f>
        <v/>
      </c>
      <c r="Z919" s="27"/>
      <c r="AA919" s="27"/>
      <c r="AB919" s="27" t="str">
        <f t="shared" si="0"/>
        <v/>
      </c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</row>
    <row r="920" spans="1:44" ht="15">
      <c r="A920" s="21">
        <f>Membership!$A924</f>
        <v>0</v>
      </c>
      <c r="B920" s="21">
        <f>Membership!$B924</f>
        <v>0</v>
      </c>
      <c r="C920" s="27">
        <f>Membership!$C924</f>
        <v>0</v>
      </c>
      <c r="D920" s="24">
        <f>Membership!$D924</f>
        <v>0</v>
      </c>
      <c r="E920" s="27" t="str">
        <f>IF(ISNA(VLOOKUP($D920&amp;"",'GM1'!$G$2:$H$64,2,0)),"",VLOOKUP($D920&amp;"",'GM1'!$G$2:$H$64,2,0))</f>
        <v/>
      </c>
      <c r="F920" s="24" t="str">
        <f>IF(ISNA(VLOOKUP($D920&amp;"",'GM2'!$G$2:$H$64,2,0)),"",VLOOKUP($D920&amp;"",'GM2'!$G$2:$H$64,2,0))</f>
        <v/>
      </c>
      <c r="G920" s="28" t="str">
        <f>IF(ISNA(VLOOKUP($D920&amp;"",'GM3'!$G$2:$H$20,2,0)),"",VLOOKUP($D920&amp;"",'GM3'!$G$2:$H$20,2,0))</f>
        <v/>
      </c>
      <c r="H920" s="21" t="str">
        <f>IF(ISNA(IF((VLOOKUP($D920,'SN1'!$E$2:$F$46,2,0))=1,1,0)),"",VLOOKUP($D920,'SN1'!$E$2:$F$46,2,0))</f>
        <v/>
      </c>
      <c r="I920" s="24" t="str">
        <f>IF(ISNA(IF((VLOOKUP($D920,'SN2'!$E$2:$F$51,2,0))=1,1,0)),"",VLOOKUP($D920,'SN2'!$E$2:$F$51,2,0))</f>
        <v/>
      </c>
      <c r="J920" s="24" t="str">
        <f>IF(ISNA(IF((VLOOKUP($D920,'SN3'!$E$2:$F$43,2,0))=1,2,0)),"",VLOOKUP($D920,'SN3'!$E$2:$F$43,2,0))</f>
        <v/>
      </c>
      <c r="K920" s="24" t="str">
        <f>IF(ISNA(IF((VLOOKUP($D920,'SN4'!$E$2:$F$37,2,0))=1,1,0)),"",VLOOKUP($D920,'SN4'!$E$2:$F$37,2,0))</f>
        <v/>
      </c>
      <c r="L920" s="21" t="str">
        <f>IF(ISNA(IF((VLOOKUP($D920,'GN1'!$F$2:$G$47,2,0))=1,1,0)),"",VLOOKUP($D920,'GN1'!$F$2:$G$47,2,0))</f>
        <v/>
      </c>
      <c r="M920" s="27" t="str">
        <f>IF(ISNA(IF((VLOOKUP($D920,'GN2'!$E$2:$F$37,2,0))=1,1,0)),"",VLOOKUP($D920,'GN2'!$E$2:$F$37,2,0))</f>
        <v/>
      </c>
      <c r="N920" s="27" t="str">
        <f>IF(ISNA(IF((VLOOKUP($D920,'GN3'!$E$2:$F$61,2,0))=1,1,0)),"",VLOOKUP($D920,'GN3'!$E$2:$F$61,2,0))</f>
        <v/>
      </c>
      <c r="O920" s="29" t="str">
        <f>IF(ISNA(IF((VLOOKUP($D920,'GN4'!$E$3:$F$38,2,0))=1,1,0)),"",VLOOKUP($D920,'GN4'!$E$3:$F$38,2,0))</f>
        <v/>
      </c>
      <c r="P920" s="27"/>
      <c r="Q920" s="27"/>
      <c r="R920" s="27"/>
      <c r="S920" s="27"/>
      <c r="T920" s="27"/>
      <c r="U920" s="27"/>
      <c r="V920" s="27" t="str">
        <f>IF(ISNA(IF((VLOOKUP($D920,Chilicookoff!$C$2:$E$37,3,0))=1,1,0)),"",VLOOKUP($D920,Chilicookoff!$C$2:$E$37,3,0))</f>
        <v/>
      </c>
      <c r="W920" s="29" t="str">
        <f>IF(ISNA(VLOOKUP($D920&amp;"",'Advisory Week'!$D$2:$E$32,2,0)),"",VLOOKUP($D920&amp;"",'Advisory Week'!$D$2:$E$32,2,0))</f>
        <v/>
      </c>
      <c r="X920" s="27"/>
      <c r="Y920" s="29" t="str">
        <f>IF(ISNA(IF((VLOOKUP($D920,'B-A-B'!$E$2:$F$70,2,0))=1,1,0)),"",VLOOKUP($D920,'B-A-B'!$E$2:$F$70,2,0))</f>
        <v/>
      </c>
      <c r="Z920" s="27"/>
      <c r="AA920" s="27"/>
      <c r="AB920" s="27" t="str">
        <f t="shared" si="0"/>
        <v/>
      </c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</row>
    <row r="921" spans="1:44" ht="15">
      <c r="A921" s="21">
        <f>Membership!$A925</f>
        <v>0</v>
      </c>
      <c r="B921" s="21">
        <f>Membership!$B925</f>
        <v>0</v>
      </c>
      <c r="C921" s="27">
        <f>Membership!$C925</f>
        <v>0</v>
      </c>
      <c r="D921" s="24">
        <f>Membership!$D925</f>
        <v>0</v>
      </c>
      <c r="E921" s="27" t="str">
        <f>IF(ISNA(VLOOKUP($D921&amp;"",'GM1'!$G$2:$H$64,2,0)),"",VLOOKUP($D921&amp;"",'GM1'!$G$2:$H$64,2,0))</f>
        <v/>
      </c>
      <c r="F921" s="24" t="str">
        <f>IF(ISNA(VLOOKUP($D921&amp;"",'GM2'!$G$2:$H$64,2,0)),"",VLOOKUP($D921&amp;"",'GM2'!$G$2:$H$64,2,0))</f>
        <v/>
      </c>
      <c r="G921" s="28" t="str">
        <f>IF(ISNA(VLOOKUP($D921&amp;"",'GM3'!$G$2:$H$20,2,0)),"",VLOOKUP($D921&amp;"",'GM3'!$G$2:$H$20,2,0))</f>
        <v/>
      </c>
      <c r="H921" s="21" t="str">
        <f>IF(ISNA(IF((VLOOKUP($D921,'SN1'!$E$2:$F$46,2,0))=1,1,0)),"",VLOOKUP($D921,'SN1'!$E$2:$F$46,2,0))</f>
        <v/>
      </c>
      <c r="I921" s="24" t="str">
        <f>IF(ISNA(IF((VLOOKUP($D921,'SN2'!$E$2:$F$51,2,0))=1,1,0)),"",VLOOKUP($D921,'SN2'!$E$2:$F$51,2,0))</f>
        <v/>
      </c>
      <c r="J921" s="24" t="str">
        <f>IF(ISNA(IF((VLOOKUP($D921,'SN3'!$E$2:$F$43,2,0))=1,2,0)),"",VLOOKUP($D921,'SN3'!$E$2:$F$43,2,0))</f>
        <v/>
      </c>
      <c r="K921" s="24" t="str">
        <f>IF(ISNA(IF((VLOOKUP($D921,'SN4'!$E$2:$F$37,2,0))=1,1,0)),"",VLOOKUP($D921,'SN4'!$E$2:$F$37,2,0))</f>
        <v/>
      </c>
      <c r="L921" s="21" t="str">
        <f>IF(ISNA(IF((VLOOKUP($D921,'GN1'!$F$2:$G$47,2,0))=1,1,0)),"",VLOOKUP($D921,'GN1'!$F$2:$G$47,2,0))</f>
        <v/>
      </c>
      <c r="M921" s="27" t="str">
        <f>IF(ISNA(IF((VLOOKUP($D921,'GN2'!$E$2:$F$37,2,0))=1,1,0)),"",VLOOKUP($D921,'GN2'!$E$2:$F$37,2,0))</f>
        <v/>
      </c>
      <c r="N921" s="27" t="str">
        <f>IF(ISNA(IF((VLOOKUP($D921,'GN3'!$E$2:$F$61,2,0))=1,1,0)),"",VLOOKUP($D921,'GN3'!$E$2:$F$61,2,0))</f>
        <v/>
      </c>
      <c r="O921" s="29" t="str">
        <f>IF(ISNA(IF((VLOOKUP($D921,'GN4'!$E$3:$F$38,2,0))=1,1,0)),"",VLOOKUP($D921,'GN4'!$E$3:$F$38,2,0))</f>
        <v/>
      </c>
      <c r="P921" s="27"/>
      <c r="Q921" s="27"/>
      <c r="R921" s="27"/>
      <c r="S921" s="27"/>
      <c r="T921" s="27"/>
      <c r="U921" s="27"/>
      <c r="V921" s="27" t="str">
        <f>IF(ISNA(IF((VLOOKUP($D921,Chilicookoff!$C$2:$E$37,3,0))=1,1,0)),"",VLOOKUP($D921,Chilicookoff!$C$2:$E$37,3,0))</f>
        <v/>
      </c>
      <c r="W921" s="29" t="str">
        <f>IF(ISNA(VLOOKUP($D921&amp;"",'Advisory Week'!$D$2:$E$32,2,0)),"",VLOOKUP($D921&amp;"",'Advisory Week'!$D$2:$E$32,2,0))</f>
        <v/>
      </c>
      <c r="X921" s="27"/>
      <c r="Y921" s="29" t="str">
        <f>IF(ISNA(IF((VLOOKUP($D921,'B-A-B'!$E$2:$F$70,2,0))=1,1,0)),"",VLOOKUP($D921,'B-A-B'!$E$2:$F$70,2,0))</f>
        <v/>
      </c>
      <c r="Z921" s="27"/>
      <c r="AA921" s="27"/>
      <c r="AB921" s="27" t="str">
        <f t="shared" si="0"/>
        <v/>
      </c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</row>
    <row r="922" spans="1:44" ht="15">
      <c r="A922" s="21">
        <f>Membership!$A926</f>
        <v>0</v>
      </c>
      <c r="B922" s="21">
        <f>Membership!$B926</f>
        <v>0</v>
      </c>
      <c r="C922" s="27">
        <f>Membership!$C926</f>
        <v>0</v>
      </c>
      <c r="D922" s="24">
        <f>Membership!$D926</f>
        <v>0</v>
      </c>
      <c r="E922" s="27" t="str">
        <f>IF(ISNA(VLOOKUP($D922&amp;"",'GM1'!$G$2:$H$64,2,0)),"",VLOOKUP($D922&amp;"",'GM1'!$G$2:$H$64,2,0))</f>
        <v/>
      </c>
      <c r="F922" s="24" t="str">
        <f>IF(ISNA(VLOOKUP($D922&amp;"",'GM2'!$G$2:$H$64,2,0)),"",VLOOKUP($D922&amp;"",'GM2'!$G$2:$H$64,2,0))</f>
        <v/>
      </c>
      <c r="G922" s="28" t="str">
        <f>IF(ISNA(VLOOKUP($D922&amp;"",'GM3'!$G$2:$H$20,2,0)),"",VLOOKUP($D922&amp;"",'GM3'!$G$2:$H$20,2,0))</f>
        <v/>
      </c>
      <c r="H922" s="21" t="str">
        <f>IF(ISNA(IF((VLOOKUP($D922,'SN1'!$E$2:$F$46,2,0))=1,1,0)),"",VLOOKUP($D922,'SN1'!$E$2:$F$46,2,0))</f>
        <v/>
      </c>
      <c r="I922" s="24" t="str">
        <f>IF(ISNA(IF((VLOOKUP($D922,'SN2'!$E$2:$F$51,2,0))=1,1,0)),"",VLOOKUP($D922,'SN2'!$E$2:$F$51,2,0))</f>
        <v/>
      </c>
      <c r="J922" s="24" t="str">
        <f>IF(ISNA(IF((VLOOKUP($D922,'SN3'!$E$2:$F$43,2,0))=1,2,0)),"",VLOOKUP($D922,'SN3'!$E$2:$F$43,2,0))</f>
        <v/>
      </c>
      <c r="K922" s="24" t="str">
        <f>IF(ISNA(IF((VLOOKUP($D922,'SN4'!$E$2:$F$37,2,0))=1,1,0)),"",VLOOKUP($D922,'SN4'!$E$2:$F$37,2,0))</f>
        <v/>
      </c>
      <c r="L922" s="21" t="str">
        <f>IF(ISNA(IF((VLOOKUP($D922,'GN1'!$F$2:$G$47,2,0))=1,1,0)),"",VLOOKUP($D922,'GN1'!$F$2:$G$47,2,0))</f>
        <v/>
      </c>
      <c r="M922" s="27" t="str">
        <f>IF(ISNA(IF((VLOOKUP($D922,'GN2'!$E$2:$F$37,2,0))=1,1,0)),"",VLOOKUP($D922,'GN2'!$E$2:$F$37,2,0))</f>
        <v/>
      </c>
      <c r="N922" s="27" t="str">
        <f>IF(ISNA(IF((VLOOKUP($D922,'GN3'!$E$2:$F$61,2,0))=1,1,0)),"",VLOOKUP($D922,'GN3'!$E$2:$F$61,2,0))</f>
        <v/>
      </c>
      <c r="O922" s="29" t="str">
        <f>IF(ISNA(IF((VLOOKUP($D922,'GN4'!$E$3:$F$38,2,0))=1,1,0)),"",VLOOKUP($D922,'GN4'!$E$3:$F$38,2,0))</f>
        <v/>
      </c>
      <c r="P922" s="27"/>
      <c r="Q922" s="27"/>
      <c r="R922" s="27"/>
      <c r="S922" s="27"/>
      <c r="T922" s="27"/>
      <c r="U922" s="27"/>
      <c r="V922" s="27" t="str">
        <f>IF(ISNA(IF((VLOOKUP($D922,Chilicookoff!$C$2:$E$37,3,0))=1,1,0)),"",VLOOKUP($D922,Chilicookoff!$C$2:$E$37,3,0))</f>
        <v/>
      </c>
      <c r="W922" s="29" t="str">
        <f>IF(ISNA(VLOOKUP($D922&amp;"",'Advisory Week'!$D$2:$E$32,2,0)),"",VLOOKUP($D922&amp;"",'Advisory Week'!$D$2:$E$32,2,0))</f>
        <v/>
      </c>
      <c r="X922" s="27"/>
      <c r="Y922" s="29" t="str">
        <f>IF(ISNA(IF((VLOOKUP($D922,'B-A-B'!$E$2:$F$70,2,0))=1,1,0)),"",VLOOKUP($D922,'B-A-B'!$E$2:$F$70,2,0))</f>
        <v/>
      </c>
      <c r="Z922" s="27"/>
      <c r="AA922" s="27"/>
      <c r="AB922" s="27" t="str">
        <f t="shared" si="0"/>
        <v/>
      </c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</row>
    <row r="923" spans="1:44" ht="15">
      <c r="A923" s="21">
        <f>Membership!$A927</f>
        <v>0</v>
      </c>
      <c r="B923" s="21">
        <f>Membership!$B927</f>
        <v>0</v>
      </c>
      <c r="C923" s="27">
        <f>Membership!$C927</f>
        <v>0</v>
      </c>
      <c r="D923" s="24">
        <f>Membership!$D927</f>
        <v>0</v>
      </c>
      <c r="E923" s="27" t="str">
        <f>IF(ISNA(VLOOKUP($D923&amp;"",'GM1'!$G$2:$H$64,2,0)),"",VLOOKUP($D923&amp;"",'GM1'!$G$2:$H$64,2,0))</f>
        <v/>
      </c>
      <c r="F923" s="24" t="str">
        <f>IF(ISNA(VLOOKUP($D923&amp;"",'GM2'!$G$2:$H$64,2,0)),"",VLOOKUP($D923&amp;"",'GM2'!$G$2:$H$64,2,0))</f>
        <v/>
      </c>
      <c r="G923" s="28" t="str">
        <f>IF(ISNA(VLOOKUP($D923&amp;"",'GM3'!$G$2:$H$20,2,0)),"",VLOOKUP($D923&amp;"",'GM3'!$G$2:$H$20,2,0))</f>
        <v/>
      </c>
      <c r="H923" s="21" t="str">
        <f>IF(ISNA(IF((VLOOKUP($D923,'SN1'!$E$2:$F$46,2,0))=1,1,0)),"",VLOOKUP($D923,'SN1'!$E$2:$F$46,2,0))</f>
        <v/>
      </c>
      <c r="I923" s="24" t="str">
        <f>IF(ISNA(IF((VLOOKUP($D923,'SN2'!$E$2:$F$51,2,0))=1,1,0)),"",VLOOKUP($D923,'SN2'!$E$2:$F$51,2,0))</f>
        <v/>
      </c>
      <c r="J923" s="24" t="str">
        <f>IF(ISNA(IF((VLOOKUP($D923,'SN3'!$E$2:$F$43,2,0))=1,2,0)),"",VLOOKUP($D923,'SN3'!$E$2:$F$43,2,0))</f>
        <v/>
      </c>
      <c r="K923" s="24" t="str">
        <f>IF(ISNA(IF((VLOOKUP($D923,'SN4'!$E$2:$F$37,2,0))=1,1,0)),"",VLOOKUP($D923,'SN4'!$E$2:$F$37,2,0))</f>
        <v/>
      </c>
      <c r="L923" s="21" t="str">
        <f>IF(ISNA(IF((VLOOKUP($D923,'GN1'!$F$2:$G$47,2,0))=1,1,0)),"",VLOOKUP($D923,'GN1'!$F$2:$G$47,2,0))</f>
        <v/>
      </c>
      <c r="M923" s="27" t="str">
        <f>IF(ISNA(IF((VLOOKUP($D923,'GN2'!$E$2:$F$37,2,0))=1,1,0)),"",VLOOKUP($D923,'GN2'!$E$2:$F$37,2,0))</f>
        <v/>
      </c>
      <c r="N923" s="27" t="str">
        <f>IF(ISNA(IF((VLOOKUP($D923,'GN3'!$E$2:$F$61,2,0))=1,1,0)),"",VLOOKUP($D923,'GN3'!$E$2:$F$61,2,0))</f>
        <v/>
      </c>
      <c r="O923" s="29" t="str">
        <f>IF(ISNA(IF((VLOOKUP($D923,'GN4'!$E$3:$F$38,2,0))=1,1,0)),"",VLOOKUP($D923,'GN4'!$E$3:$F$38,2,0))</f>
        <v/>
      </c>
      <c r="P923" s="27"/>
      <c r="Q923" s="27"/>
      <c r="R923" s="27"/>
      <c r="S923" s="27"/>
      <c r="T923" s="27"/>
      <c r="U923" s="27"/>
      <c r="V923" s="27" t="str">
        <f>IF(ISNA(IF((VLOOKUP($D923,Chilicookoff!$C$2:$E$37,3,0))=1,1,0)),"",VLOOKUP($D923,Chilicookoff!$C$2:$E$37,3,0))</f>
        <v/>
      </c>
      <c r="W923" s="29" t="str">
        <f>IF(ISNA(VLOOKUP($D923&amp;"",'Advisory Week'!$D$2:$E$32,2,0)),"",VLOOKUP($D923&amp;"",'Advisory Week'!$D$2:$E$32,2,0))</f>
        <v/>
      </c>
      <c r="X923" s="27"/>
      <c r="Y923" s="29" t="str">
        <f>IF(ISNA(IF((VLOOKUP($D923,'B-A-B'!$E$2:$F$70,2,0))=1,1,0)),"",VLOOKUP($D923,'B-A-B'!$E$2:$F$70,2,0))</f>
        <v/>
      </c>
      <c r="Z923" s="27"/>
      <c r="AA923" s="27"/>
      <c r="AB923" s="27" t="str">
        <f t="shared" si="0"/>
        <v/>
      </c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</row>
    <row r="924" spans="1:44" ht="15">
      <c r="A924" s="21">
        <f>Membership!$A928</f>
        <v>0</v>
      </c>
      <c r="B924" s="21">
        <f>Membership!$B928</f>
        <v>0</v>
      </c>
      <c r="C924" s="27">
        <f>Membership!$C928</f>
        <v>0</v>
      </c>
      <c r="D924" s="24">
        <f>Membership!$D928</f>
        <v>0</v>
      </c>
      <c r="E924" s="27" t="str">
        <f>IF(ISNA(VLOOKUP($D924&amp;"",'GM1'!$G$2:$H$64,2,0)),"",VLOOKUP($D924&amp;"",'GM1'!$G$2:$H$64,2,0))</f>
        <v/>
      </c>
      <c r="F924" s="24" t="str">
        <f>IF(ISNA(VLOOKUP($D924&amp;"",'GM2'!$G$2:$H$64,2,0)),"",VLOOKUP($D924&amp;"",'GM2'!$G$2:$H$64,2,0))</f>
        <v/>
      </c>
      <c r="G924" s="28" t="str">
        <f>IF(ISNA(VLOOKUP($D924&amp;"",'GM3'!$G$2:$H$20,2,0)),"",VLOOKUP($D924&amp;"",'GM3'!$G$2:$H$20,2,0))</f>
        <v/>
      </c>
      <c r="H924" s="21" t="str">
        <f>IF(ISNA(IF((VLOOKUP($D924,'SN1'!$E$2:$F$46,2,0))=1,1,0)),"",VLOOKUP($D924,'SN1'!$E$2:$F$46,2,0))</f>
        <v/>
      </c>
      <c r="I924" s="24" t="str">
        <f>IF(ISNA(IF((VLOOKUP($D924,'SN2'!$E$2:$F$51,2,0))=1,1,0)),"",VLOOKUP($D924,'SN2'!$E$2:$F$51,2,0))</f>
        <v/>
      </c>
      <c r="J924" s="24" t="str">
        <f>IF(ISNA(IF((VLOOKUP($D924,'SN3'!$E$2:$F$43,2,0))=1,2,0)),"",VLOOKUP($D924,'SN3'!$E$2:$F$43,2,0))</f>
        <v/>
      </c>
      <c r="K924" s="24" t="str">
        <f>IF(ISNA(IF((VLOOKUP($D924,'SN4'!$E$2:$F$37,2,0))=1,1,0)),"",VLOOKUP($D924,'SN4'!$E$2:$F$37,2,0))</f>
        <v/>
      </c>
      <c r="L924" s="21" t="str">
        <f>IF(ISNA(IF((VLOOKUP($D924,'GN1'!$F$2:$G$47,2,0))=1,1,0)),"",VLOOKUP($D924,'GN1'!$F$2:$G$47,2,0))</f>
        <v/>
      </c>
      <c r="M924" s="27" t="str">
        <f>IF(ISNA(IF((VLOOKUP($D924,'GN2'!$E$2:$F$37,2,0))=1,1,0)),"",VLOOKUP($D924,'GN2'!$E$2:$F$37,2,0))</f>
        <v/>
      </c>
      <c r="N924" s="27" t="str">
        <f>IF(ISNA(IF((VLOOKUP($D924,'GN3'!$E$2:$F$61,2,0))=1,1,0)),"",VLOOKUP($D924,'GN3'!$E$2:$F$61,2,0))</f>
        <v/>
      </c>
      <c r="O924" s="29" t="str">
        <f>IF(ISNA(IF((VLOOKUP($D924,'GN4'!$E$3:$F$38,2,0))=1,1,0)),"",VLOOKUP($D924,'GN4'!$E$3:$F$38,2,0))</f>
        <v/>
      </c>
      <c r="P924" s="27"/>
      <c r="Q924" s="27"/>
      <c r="R924" s="27"/>
      <c r="S924" s="27"/>
      <c r="T924" s="27"/>
      <c r="U924" s="27"/>
      <c r="V924" s="27" t="str">
        <f>IF(ISNA(IF((VLOOKUP($D924,Chilicookoff!$C$2:$E$37,3,0))=1,1,0)),"",VLOOKUP($D924,Chilicookoff!$C$2:$E$37,3,0))</f>
        <v/>
      </c>
      <c r="W924" s="29" t="str">
        <f>IF(ISNA(VLOOKUP($D924&amp;"",'Advisory Week'!$D$2:$E$32,2,0)),"",VLOOKUP($D924&amp;"",'Advisory Week'!$D$2:$E$32,2,0))</f>
        <v/>
      </c>
      <c r="X924" s="27"/>
      <c r="Y924" s="29" t="str">
        <f>IF(ISNA(IF((VLOOKUP($D924,'B-A-B'!$E$2:$F$70,2,0))=1,1,0)),"",VLOOKUP($D924,'B-A-B'!$E$2:$F$70,2,0))</f>
        <v/>
      </c>
      <c r="Z924" s="27"/>
      <c r="AA924" s="27"/>
      <c r="AB924" s="27" t="str">
        <f t="shared" si="0"/>
        <v/>
      </c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</row>
    <row r="925" spans="1:44" ht="15">
      <c r="A925" s="21">
        <f>Membership!$A929</f>
        <v>0</v>
      </c>
      <c r="B925" s="21">
        <f>Membership!$B929</f>
        <v>0</v>
      </c>
      <c r="C925" s="27">
        <f>Membership!$C929</f>
        <v>0</v>
      </c>
      <c r="D925" s="24">
        <f>Membership!$D929</f>
        <v>0</v>
      </c>
      <c r="E925" s="27" t="str">
        <f>IF(ISNA(VLOOKUP($D925&amp;"",'GM1'!$G$2:$H$64,2,0)),"",VLOOKUP($D925&amp;"",'GM1'!$G$2:$H$64,2,0))</f>
        <v/>
      </c>
      <c r="F925" s="24" t="str">
        <f>IF(ISNA(VLOOKUP($D925&amp;"",'GM2'!$G$2:$H$64,2,0)),"",VLOOKUP($D925&amp;"",'GM2'!$G$2:$H$64,2,0))</f>
        <v/>
      </c>
      <c r="G925" s="28" t="str">
        <f>IF(ISNA(VLOOKUP($D925&amp;"",'GM3'!$G$2:$H$20,2,0)),"",VLOOKUP($D925&amp;"",'GM3'!$G$2:$H$20,2,0))</f>
        <v/>
      </c>
      <c r="H925" s="21" t="str">
        <f>IF(ISNA(IF((VLOOKUP($D925,'SN1'!$E$2:$F$46,2,0))=1,1,0)),"",VLOOKUP($D925,'SN1'!$E$2:$F$46,2,0))</f>
        <v/>
      </c>
      <c r="I925" s="24" t="str">
        <f>IF(ISNA(IF((VLOOKUP($D925,'SN2'!$E$2:$F$51,2,0))=1,1,0)),"",VLOOKUP($D925,'SN2'!$E$2:$F$51,2,0))</f>
        <v/>
      </c>
      <c r="J925" s="24" t="str">
        <f>IF(ISNA(IF((VLOOKUP($D925,'SN3'!$E$2:$F$43,2,0))=1,2,0)),"",VLOOKUP($D925,'SN3'!$E$2:$F$43,2,0))</f>
        <v/>
      </c>
      <c r="K925" s="24" t="str">
        <f>IF(ISNA(IF((VLOOKUP($D925,'SN4'!$E$2:$F$37,2,0))=1,1,0)),"",VLOOKUP($D925,'SN4'!$E$2:$F$37,2,0))</f>
        <v/>
      </c>
      <c r="L925" s="21" t="str">
        <f>IF(ISNA(IF((VLOOKUP($D925,'GN1'!$F$2:$G$47,2,0))=1,1,0)),"",VLOOKUP($D925,'GN1'!$F$2:$G$47,2,0))</f>
        <v/>
      </c>
      <c r="M925" s="27" t="str">
        <f>IF(ISNA(IF((VLOOKUP($D925,'GN2'!$E$2:$F$37,2,0))=1,1,0)),"",VLOOKUP($D925,'GN2'!$E$2:$F$37,2,0))</f>
        <v/>
      </c>
      <c r="N925" s="27" t="str">
        <f>IF(ISNA(IF((VLOOKUP($D925,'GN3'!$E$2:$F$61,2,0))=1,1,0)),"",VLOOKUP($D925,'GN3'!$E$2:$F$61,2,0))</f>
        <v/>
      </c>
      <c r="O925" s="29" t="str">
        <f>IF(ISNA(IF((VLOOKUP($D925,'GN4'!$E$3:$F$38,2,0))=1,1,0)),"",VLOOKUP($D925,'GN4'!$E$3:$F$38,2,0))</f>
        <v/>
      </c>
      <c r="P925" s="27"/>
      <c r="Q925" s="27"/>
      <c r="R925" s="27"/>
      <c r="S925" s="27"/>
      <c r="T925" s="27"/>
      <c r="U925" s="27"/>
      <c r="V925" s="27" t="str">
        <f>IF(ISNA(IF((VLOOKUP($D925,Chilicookoff!$C$2:$E$37,3,0))=1,1,0)),"",VLOOKUP($D925,Chilicookoff!$C$2:$E$37,3,0))</f>
        <v/>
      </c>
      <c r="W925" s="29" t="str">
        <f>IF(ISNA(VLOOKUP($D925&amp;"",'Advisory Week'!$D$2:$E$32,2,0)),"",VLOOKUP($D925&amp;"",'Advisory Week'!$D$2:$E$32,2,0))</f>
        <v/>
      </c>
      <c r="X925" s="27"/>
      <c r="Y925" s="29" t="str">
        <f>IF(ISNA(IF((VLOOKUP($D925,'B-A-B'!$E$2:$F$70,2,0))=1,1,0)),"",VLOOKUP($D925,'B-A-B'!$E$2:$F$70,2,0))</f>
        <v/>
      </c>
      <c r="Z925" s="27"/>
      <c r="AA925" s="27"/>
      <c r="AB925" s="27" t="str">
        <f t="shared" si="0"/>
        <v/>
      </c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</row>
    <row r="926" spans="1:44" ht="15">
      <c r="A926" s="21">
        <f>Membership!$A930</f>
        <v>0</v>
      </c>
      <c r="B926" s="21">
        <f>Membership!$B930</f>
        <v>0</v>
      </c>
      <c r="C926" s="27">
        <f>Membership!$C930</f>
        <v>0</v>
      </c>
      <c r="D926" s="24">
        <f>Membership!$D930</f>
        <v>0</v>
      </c>
      <c r="E926" s="27" t="str">
        <f>IF(ISNA(VLOOKUP($D926&amp;"",'GM1'!$G$2:$H$64,2,0)),"",VLOOKUP($D926&amp;"",'GM1'!$G$2:$H$64,2,0))</f>
        <v/>
      </c>
      <c r="F926" s="24" t="str">
        <f>IF(ISNA(VLOOKUP($D926&amp;"",'GM2'!$G$2:$H$64,2,0)),"",VLOOKUP($D926&amp;"",'GM2'!$G$2:$H$64,2,0))</f>
        <v/>
      </c>
      <c r="G926" s="28" t="str">
        <f>IF(ISNA(VLOOKUP($D926&amp;"",'GM3'!$G$2:$H$20,2,0)),"",VLOOKUP($D926&amp;"",'GM3'!$G$2:$H$20,2,0))</f>
        <v/>
      </c>
      <c r="H926" s="21" t="str">
        <f>IF(ISNA(IF((VLOOKUP($D926,'SN1'!$E$2:$F$46,2,0))=1,1,0)),"",VLOOKUP($D926,'SN1'!$E$2:$F$46,2,0))</f>
        <v/>
      </c>
      <c r="I926" s="24" t="str">
        <f>IF(ISNA(IF((VLOOKUP($D926,'SN2'!$E$2:$F$51,2,0))=1,1,0)),"",VLOOKUP($D926,'SN2'!$E$2:$F$51,2,0))</f>
        <v/>
      </c>
      <c r="J926" s="24" t="str">
        <f>IF(ISNA(IF((VLOOKUP($D926,'SN3'!$E$2:$F$43,2,0))=1,2,0)),"",VLOOKUP($D926,'SN3'!$E$2:$F$43,2,0))</f>
        <v/>
      </c>
      <c r="K926" s="24" t="str">
        <f>IF(ISNA(IF((VLOOKUP($D926,'SN4'!$E$2:$F$37,2,0))=1,1,0)),"",VLOOKUP($D926,'SN4'!$E$2:$F$37,2,0))</f>
        <v/>
      </c>
      <c r="L926" s="21" t="str">
        <f>IF(ISNA(IF((VLOOKUP($D926,'GN1'!$F$2:$G$47,2,0))=1,1,0)),"",VLOOKUP($D926,'GN1'!$F$2:$G$47,2,0))</f>
        <v/>
      </c>
      <c r="M926" s="27" t="str">
        <f>IF(ISNA(IF((VLOOKUP($D926,'GN2'!$E$2:$F$37,2,0))=1,1,0)),"",VLOOKUP($D926,'GN2'!$E$2:$F$37,2,0))</f>
        <v/>
      </c>
      <c r="N926" s="27" t="str">
        <f>IF(ISNA(IF((VLOOKUP($D926,'GN3'!$E$2:$F$61,2,0))=1,1,0)),"",VLOOKUP($D926,'GN3'!$E$2:$F$61,2,0))</f>
        <v/>
      </c>
      <c r="O926" s="29" t="str">
        <f>IF(ISNA(IF((VLOOKUP($D926,'GN4'!$E$3:$F$38,2,0))=1,1,0)),"",VLOOKUP($D926,'GN4'!$E$3:$F$38,2,0))</f>
        <v/>
      </c>
      <c r="P926" s="27"/>
      <c r="Q926" s="27"/>
      <c r="R926" s="27"/>
      <c r="S926" s="27"/>
      <c r="T926" s="27"/>
      <c r="U926" s="27"/>
      <c r="V926" s="27" t="str">
        <f>IF(ISNA(IF((VLOOKUP($D926,Chilicookoff!$C$2:$E$37,3,0))=1,1,0)),"",VLOOKUP($D926,Chilicookoff!$C$2:$E$37,3,0))</f>
        <v/>
      </c>
      <c r="W926" s="29" t="str">
        <f>IF(ISNA(VLOOKUP($D926&amp;"",'Advisory Week'!$D$2:$E$32,2,0)),"",VLOOKUP($D926&amp;"",'Advisory Week'!$D$2:$E$32,2,0))</f>
        <v/>
      </c>
      <c r="X926" s="27"/>
      <c r="Y926" s="29" t="str">
        <f>IF(ISNA(IF((VLOOKUP($D926,'B-A-B'!$E$2:$F$70,2,0))=1,1,0)),"",VLOOKUP($D926,'B-A-B'!$E$2:$F$70,2,0))</f>
        <v/>
      </c>
      <c r="Z926" s="27"/>
      <c r="AA926" s="27"/>
      <c r="AB926" s="27" t="str">
        <f t="shared" si="0"/>
        <v/>
      </c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</row>
    <row r="927" spans="1:44" ht="15">
      <c r="A927" s="21">
        <f>Membership!$A931</f>
        <v>0</v>
      </c>
      <c r="B927" s="21">
        <f>Membership!$B931</f>
        <v>0</v>
      </c>
      <c r="C927" s="27">
        <f>Membership!$C931</f>
        <v>0</v>
      </c>
      <c r="D927" s="24">
        <f>Membership!$D931</f>
        <v>0</v>
      </c>
      <c r="E927" s="27" t="str">
        <f>IF(ISNA(VLOOKUP($D927&amp;"",'GM1'!$G$2:$H$64,2,0)),"",VLOOKUP($D927&amp;"",'GM1'!$G$2:$H$64,2,0))</f>
        <v/>
      </c>
      <c r="F927" s="24" t="str">
        <f>IF(ISNA(VLOOKUP($D927&amp;"",'GM2'!$G$2:$H$64,2,0)),"",VLOOKUP($D927&amp;"",'GM2'!$G$2:$H$64,2,0))</f>
        <v/>
      </c>
      <c r="G927" s="28" t="str">
        <f>IF(ISNA(VLOOKUP($D927&amp;"",'GM3'!$G$2:$H$20,2,0)),"",VLOOKUP($D927&amp;"",'GM3'!$G$2:$H$20,2,0))</f>
        <v/>
      </c>
      <c r="H927" s="21" t="str">
        <f>IF(ISNA(IF((VLOOKUP($D927,'SN1'!$E$2:$F$46,2,0))=1,1,0)),"",VLOOKUP($D927,'SN1'!$E$2:$F$46,2,0))</f>
        <v/>
      </c>
      <c r="I927" s="24" t="str">
        <f>IF(ISNA(IF((VLOOKUP($D927,'SN2'!$E$2:$F$51,2,0))=1,1,0)),"",VLOOKUP($D927,'SN2'!$E$2:$F$51,2,0))</f>
        <v/>
      </c>
      <c r="J927" s="24" t="str">
        <f>IF(ISNA(IF((VLOOKUP($D927,'SN3'!$E$2:$F$43,2,0))=1,2,0)),"",VLOOKUP($D927,'SN3'!$E$2:$F$43,2,0))</f>
        <v/>
      </c>
      <c r="K927" s="24" t="str">
        <f>IF(ISNA(IF((VLOOKUP($D927,'SN4'!$E$2:$F$37,2,0))=1,1,0)),"",VLOOKUP($D927,'SN4'!$E$2:$F$37,2,0))</f>
        <v/>
      </c>
      <c r="L927" s="21" t="str">
        <f>IF(ISNA(IF((VLOOKUP($D927,'GN1'!$F$2:$G$47,2,0))=1,1,0)),"",VLOOKUP($D927,'GN1'!$F$2:$G$47,2,0))</f>
        <v/>
      </c>
      <c r="M927" s="27" t="str">
        <f>IF(ISNA(IF((VLOOKUP($D927,'GN2'!$E$2:$F$37,2,0))=1,1,0)),"",VLOOKUP($D927,'GN2'!$E$2:$F$37,2,0))</f>
        <v/>
      </c>
      <c r="N927" s="27" t="str">
        <f>IF(ISNA(IF((VLOOKUP($D927,'GN3'!$E$2:$F$61,2,0))=1,1,0)),"",VLOOKUP($D927,'GN3'!$E$2:$F$61,2,0))</f>
        <v/>
      </c>
      <c r="O927" s="29" t="str">
        <f>IF(ISNA(IF((VLOOKUP($D927,'GN4'!$E$3:$F$38,2,0))=1,1,0)),"",VLOOKUP($D927,'GN4'!$E$3:$F$38,2,0))</f>
        <v/>
      </c>
      <c r="P927" s="27"/>
      <c r="Q927" s="27"/>
      <c r="R927" s="27"/>
      <c r="S927" s="27"/>
      <c r="T927" s="27"/>
      <c r="U927" s="27"/>
      <c r="V927" s="27" t="str">
        <f>IF(ISNA(IF((VLOOKUP($D927,Chilicookoff!$C$2:$E$37,3,0))=1,1,0)),"",VLOOKUP($D927,Chilicookoff!$C$2:$E$37,3,0))</f>
        <v/>
      </c>
      <c r="W927" s="29" t="str">
        <f>IF(ISNA(VLOOKUP($D927&amp;"",'Advisory Week'!$D$2:$E$32,2,0)),"",VLOOKUP($D927&amp;"",'Advisory Week'!$D$2:$E$32,2,0))</f>
        <v/>
      </c>
      <c r="X927" s="27"/>
      <c r="Y927" s="29" t="str">
        <f>IF(ISNA(IF((VLOOKUP($D927,'B-A-B'!$E$2:$F$70,2,0))=1,1,0)),"",VLOOKUP($D927,'B-A-B'!$E$2:$F$70,2,0))</f>
        <v/>
      </c>
      <c r="Z927" s="27"/>
      <c r="AA927" s="27"/>
      <c r="AB927" s="27" t="str">
        <f t="shared" si="0"/>
        <v/>
      </c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</row>
    <row r="928" spans="1:44" ht="15">
      <c r="A928" s="21">
        <f>Membership!$A932</f>
        <v>0</v>
      </c>
      <c r="B928" s="21">
        <f>Membership!$B932</f>
        <v>0</v>
      </c>
      <c r="C928" s="27">
        <f>Membership!$C932</f>
        <v>0</v>
      </c>
      <c r="D928" s="24">
        <f>Membership!$D932</f>
        <v>0</v>
      </c>
      <c r="E928" s="27" t="str">
        <f>IF(ISNA(VLOOKUP($D928&amp;"",'GM1'!$G$2:$H$64,2,0)),"",VLOOKUP($D928&amp;"",'GM1'!$G$2:$H$64,2,0))</f>
        <v/>
      </c>
      <c r="F928" s="24" t="str">
        <f>IF(ISNA(VLOOKUP($D928&amp;"",'GM2'!$G$2:$H$64,2,0)),"",VLOOKUP($D928&amp;"",'GM2'!$G$2:$H$64,2,0))</f>
        <v/>
      </c>
      <c r="G928" s="28" t="str">
        <f>IF(ISNA(VLOOKUP($D928&amp;"",'GM3'!$G$2:$H$20,2,0)),"",VLOOKUP($D928&amp;"",'GM3'!$G$2:$H$20,2,0))</f>
        <v/>
      </c>
      <c r="H928" s="21" t="str">
        <f>IF(ISNA(IF((VLOOKUP($D928,'SN1'!$E$2:$F$46,2,0))=1,1,0)),"",VLOOKUP($D928,'SN1'!$E$2:$F$46,2,0))</f>
        <v/>
      </c>
      <c r="I928" s="24" t="str">
        <f>IF(ISNA(IF((VLOOKUP($D928,'SN2'!$E$2:$F$51,2,0))=1,1,0)),"",VLOOKUP($D928,'SN2'!$E$2:$F$51,2,0))</f>
        <v/>
      </c>
      <c r="J928" s="24" t="str">
        <f>IF(ISNA(IF((VLOOKUP($D928,'SN3'!$E$2:$F$43,2,0))=1,2,0)),"",VLOOKUP($D928,'SN3'!$E$2:$F$43,2,0))</f>
        <v/>
      </c>
      <c r="K928" s="24" t="str">
        <f>IF(ISNA(IF((VLOOKUP($D928,'SN4'!$E$2:$F$37,2,0))=1,1,0)),"",VLOOKUP($D928,'SN4'!$E$2:$F$37,2,0))</f>
        <v/>
      </c>
      <c r="L928" s="21" t="str">
        <f>IF(ISNA(IF((VLOOKUP($D928,'GN1'!$F$2:$G$47,2,0))=1,1,0)),"",VLOOKUP($D928,'GN1'!$F$2:$G$47,2,0))</f>
        <v/>
      </c>
      <c r="M928" s="27" t="str">
        <f>IF(ISNA(IF((VLOOKUP($D928,'GN2'!$E$2:$F$37,2,0))=1,1,0)),"",VLOOKUP($D928,'GN2'!$E$2:$F$37,2,0))</f>
        <v/>
      </c>
      <c r="N928" s="27" t="str">
        <f>IF(ISNA(IF((VLOOKUP($D928,'GN3'!$E$2:$F$61,2,0))=1,1,0)),"",VLOOKUP($D928,'GN3'!$E$2:$F$61,2,0))</f>
        <v/>
      </c>
      <c r="O928" s="29" t="str">
        <f>IF(ISNA(IF((VLOOKUP($D928,'GN4'!$E$3:$F$38,2,0))=1,1,0)),"",VLOOKUP($D928,'GN4'!$E$3:$F$38,2,0))</f>
        <v/>
      </c>
      <c r="P928" s="27"/>
      <c r="Q928" s="27"/>
      <c r="R928" s="27"/>
      <c r="S928" s="27"/>
      <c r="T928" s="27"/>
      <c r="U928" s="27"/>
      <c r="V928" s="27" t="str">
        <f>IF(ISNA(IF((VLOOKUP($D928,Chilicookoff!$C$2:$E$37,3,0))=1,1,0)),"",VLOOKUP($D928,Chilicookoff!$C$2:$E$37,3,0))</f>
        <v/>
      </c>
      <c r="W928" s="29" t="str">
        <f>IF(ISNA(VLOOKUP($D928&amp;"",'Advisory Week'!$D$2:$E$32,2,0)),"",VLOOKUP($D928&amp;"",'Advisory Week'!$D$2:$E$32,2,0))</f>
        <v/>
      </c>
      <c r="X928" s="27"/>
      <c r="Y928" s="29" t="str">
        <f>IF(ISNA(IF((VLOOKUP($D928,'B-A-B'!$E$2:$F$70,2,0))=1,1,0)),"",VLOOKUP($D928,'B-A-B'!$E$2:$F$70,2,0))</f>
        <v/>
      </c>
      <c r="Z928" s="27"/>
      <c r="AA928" s="27"/>
      <c r="AB928" s="27" t="str">
        <f t="shared" si="0"/>
        <v/>
      </c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</row>
    <row r="929" spans="1:44" ht="15">
      <c r="A929" s="21">
        <f>Membership!$A933</f>
        <v>0</v>
      </c>
      <c r="B929" s="21">
        <f>Membership!$B933</f>
        <v>0</v>
      </c>
      <c r="C929" s="27">
        <f>Membership!$C933</f>
        <v>0</v>
      </c>
      <c r="D929" s="24">
        <f>Membership!$D933</f>
        <v>0</v>
      </c>
      <c r="E929" s="27" t="str">
        <f>IF(ISNA(VLOOKUP($D929&amp;"",'GM1'!$G$2:$H$64,2,0)),"",VLOOKUP($D929&amp;"",'GM1'!$G$2:$H$64,2,0))</f>
        <v/>
      </c>
      <c r="F929" s="24" t="str">
        <f>IF(ISNA(VLOOKUP($D929&amp;"",'GM2'!$G$2:$H$64,2,0)),"",VLOOKUP($D929&amp;"",'GM2'!$G$2:$H$64,2,0))</f>
        <v/>
      </c>
      <c r="G929" s="28" t="str">
        <f>IF(ISNA(VLOOKUP($D929&amp;"",'GM3'!$G$2:$H$20,2,0)),"",VLOOKUP($D929&amp;"",'GM3'!$G$2:$H$20,2,0))</f>
        <v/>
      </c>
      <c r="H929" s="21" t="str">
        <f>IF(ISNA(IF((VLOOKUP($D929,'SN1'!$E$2:$F$46,2,0))=1,1,0)),"",VLOOKUP($D929,'SN1'!$E$2:$F$46,2,0))</f>
        <v/>
      </c>
      <c r="I929" s="24" t="str">
        <f>IF(ISNA(IF((VLOOKUP($D929,'SN2'!$E$2:$F$51,2,0))=1,1,0)),"",VLOOKUP($D929,'SN2'!$E$2:$F$51,2,0))</f>
        <v/>
      </c>
      <c r="J929" s="24" t="str">
        <f>IF(ISNA(IF((VLOOKUP($D929,'SN3'!$E$2:$F$43,2,0))=1,2,0)),"",VLOOKUP($D929,'SN3'!$E$2:$F$43,2,0))</f>
        <v/>
      </c>
      <c r="K929" s="24" t="str">
        <f>IF(ISNA(IF((VLOOKUP($D929,'SN4'!$E$2:$F$37,2,0))=1,1,0)),"",VLOOKUP($D929,'SN4'!$E$2:$F$37,2,0))</f>
        <v/>
      </c>
      <c r="L929" s="21" t="str">
        <f>IF(ISNA(IF((VLOOKUP($D929,'GN1'!$F$2:$G$47,2,0))=1,1,0)),"",VLOOKUP($D929,'GN1'!$F$2:$G$47,2,0))</f>
        <v/>
      </c>
      <c r="M929" s="27" t="str">
        <f>IF(ISNA(IF((VLOOKUP($D929,'GN2'!$E$2:$F$37,2,0))=1,1,0)),"",VLOOKUP($D929,'GN2'!$E$2:$F$37,2,0))</f>
        <v/>
      </c>
      <c r="N929" s="27" t="str">
        <f>IF(ISNA(IF((VLOOKUP($D929,'GN3'!$E$2:$F$61,2,0))=1,1,0)),"",VLOOKUP($D929,'GN3'!$E$2:$F$61,2,0))</f>
        <v/>
      </c>
      <c r="O929" s="29" t="str">
        <f>IF(ISNA(IF((VLOOKUP($D929,'GN4'!$E$3:$F$38,2,0))=1,1,0)),"",VLOOKUP($D929,'GN4'!$E$3:$F$38,2,0))</f>
        <v/>
      </c>
      <c r="P929" s="27"/>
      <c r="Q929" s="27"/>
      <c r="R929" s="27"/>
      <c r="S929" s="27"/>
      <c r="T929" s="27"/>
      <c r="U929" s="27"/>
      <c r="V929" s="27" t="str">
        <f>IF(ISNA(IF((VLOOKUP($D929,Chilicookoff!$C$2:$E$37,3,0))=1,1,0)),"",VLOOKUP($D929,Chilicookoff!$C$2:$E$37,3,0))</f>
        <v/>
      </c>
      <c r="W929" s="29" t="str">
        <f>IF(ISNA(VLOOKUP($D929&amp;"",'Advisory Week'!$D$2:$E$32,2,0)),"",VLOOKUP($D929&amp;"",'Advisory Week'!$D$2:$E$32,2,0))</f>
        <v/>
      </c>
      <c r="X929" s="27"/>
      <c r="Y929" s="29" t="str">
        <f>IF(ISNA(IF((VLOOKUP($D929,'B-A-B'!$E$2:$F$70,2,0))=1,1,0)),"",VLOOKUP($D929,'B-A-B'!$E$2:$F$70,2,0))</f>
        <v/>
      </c>
      <c r="Z929" s="27"/>
      <c r="AA929" s="27"/>
      <c r="AB929" s="27" t="str">
        <f t="shared" si="0"/>
        <v/>
      </c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</row>
    <row r="930" spans="1:44" ht="15">
      <c r="A930" s="21">
        <f>Membership!$A934</f>
        <v>0</v>
      </c>
      <c r="B930" s="21">
        <f>Membership!$B934</f>
        <v>0</v>
      </c>
      <c r="C930" s="27">
        <f>Membership!$C934</f>
        <v>0</v>
      </c>
      <c r="D930" s="24">
        <f>Membership!$D934</f>
        <v>0</v>
      </c>
      <c r="E930" s="27" t="str">
        <f>IF(ISNA(VLOOKUP($D930&amp;"",'GM1'!$G$2:$H$64,2,0)),"",VLOOKUP($D930&amp;"",'GM1'!$G$2:$H$64,2,0))</f>
        <v/>
      </c>
      <c r="F930" s="24" t="str">
        <f>IF(ISNA(VLOOKUP($D930&amp;"",'GM2'!$G$2:$H$64,2,0)),"",VLOOKUP($D930&amp;"",'GM2'!$G$2:$H$64,2,0))</f>
        <v/>
      </c>
      <c r="G930" s="28" t="str">
        <f>IF(ISNA(VLOOKUP($D930&amp;"",'GM3'!$G$2:$H$20,2,0)),"",VLOOKUP($D930&amp;"",'GM3'!$G$2:$H$20,2,0))</f>
        <v/>
      </c>
      <c r="H930" s="21" t="str">
        <f>IF(ISNA(IF((VLOOKUP($D930,'SN1'!$E$2:$F$46,2,0))=1,1,0)),"",VLOOKUP($D930,'SN1'!$E$2:$F$46,2,0))</f>
        <v/>
      </c>
      <c r="I930" s="24" t="str">
        <f>IF(ISNA(IF((VLOOKUP($D930,'SN2'!$E$2:$F$51,2,0))=1,1,0)),"",VLOOKUP($D930,'SN2'!$E$2:$F$51,2,0))</f>
        <v/>
      </c>
      <c r="J930" s="24" t="str">
        <f>IF(ISNA(IF((VLOOKUP($D930,'SN3'!$E$2:$F$43,2,0))=1,2,0)),"",VLOOKUP($D930,'SN3'!$E$2:$F$43,2,0))</f>
        <v/>
      </c>
      <c r="K930" s="24" t="str">
        <f>IF(ISNA(IF((VLOOKUP($D930,'SN4'!$E$2:$F$37,2,0))=1,1,0)),"",VLOOKUP($D930,'SN4'!$E$2:$F$37,2,0))</f>
        <v/>
      </c>
      <c r="L930" s="21" t="str">
        <f>IF(ISNA(IF((VLOOKUP($D930,'GN1'!$F$2:$G$47,2,0))=1,1,0)),"",VLOOKUP($D930,'GN1'!$F$2:$G$47,2,0))</f>
        <v/>
      </c>
      <c r="M930" s="27" t="str">
        <f>IF(ISNA(IF((VLOOKUP($D930,'GN2'!$E$2:$F$37,2,0))=1,1,0)),"",VLOOKUP($D930,'GN2'!$E$2:$F$37,2,0))</f>
        <v/>
      </c>
      <c r="N930" s="27" t="str">
        <f>IF(ISNA(IF((VLOOKUP($D930,'GN3'!$E$2:$F$61,2,0))=1,1,0)),"",VLOOKUP($D930,'GN3'!$E$2:$F$61,2,0))</f>
        <v/>
      </c>
      <c r="O930" s="29" t="str">
        <f>IF(ISNA(IF((VLOOKUP($D930,'GN4'!$E$3:$F$38,2,0))=1,1,0)),"",VLOOKUP($D930,'GN4'!$E$3:$F$38,2,0))</f>
        <v/>
      </c>
      <c r="P930" s="27"/>
      <c r="Q930" s="27"/>
      <c r="R930" s="27"/>
      <c r="S930" s="27"/>
      <c r="T930" s="27"/>
      <c r="U930" s="27"/>
      <c r="V930" s="27" t="str">
        <f>IF(ISNA(IF((VLOOKUP($D930,Chilicookoff!$C$2:$E$37,3,0))=1,1,0)),"",VLOOKUP($D930,Chilicookoff!$C$2:$E$37,3,0))</f>
        <v/>
      </c>
      <c r="W930" s="29" t="str">
        <f>IF(ISNA(VLOOKUP($D930&amp;"",'Advisory Week'!$D$2:$E$32,2,0)),"",VLOOKUP($D930&amp;"",'Advisory Week'!$D$2:$E$32,2,0))</f>
        <v/>
      </c>
      <c r="X930" s="27"/>
      <c r="Y930" s="29" t="str">
        <f>IF(ISNA(IF((VLOOKUP($D930,'B-A-B'!$E$2:$F$70,2,0))=1,1,0)),"",VLOOKUP($D930,'B-A-B'!$E$2:$F$70,2,0))</f>
        <v/>
      </c>
      <c r="Z930" s="27"/>
      <c r="AA930" s="27"/>
      <c r="AB930" s="27" t="str">
        <f t="shared" si="0"/>
        <v/>
      </c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</row>
    <row r="931" spans="1:44" ht="15">
      <c r="A931" s="21">
        <f>Membership!$A935</f>
        <v>0</v>
      </c>
      <c r="B931" s="21">
        <f>Membership!$B935</f>
        <v>0</v>
      </c>
      <c r="C931" s="27">
        <f>Membership!$C935</f>
        <v>0</v>
      </c>
      <c r="D931" s="24">
        <f>Membership!$D935</f>
        <v>0</v>
      </c>
      <c r="E931" s="27" t="str">
        <f>IF(ISNA(VLOOKUP($D931&amp;"",'GM1'!$G$2:$H$64,2,0)),"",VLOOKUP($D931&amp;"",'GM1'!$G$2:$H$64,2,0))</f>
        <v/>
      </c>
      <c r="F931" s="24" t="str">
        <f>IF(ISNA(VLOOKUP($D931&amp;"",'GM2'!$G$2:$H$64,2,0)),"",VLOOKUP($D931&amp;"",'GM2'!$G$2:$H$64,2,0))</f>
        <v/>
      </c>
      <c r="G931" s="28" t="str">
        <f>IF(ISNA(VLOOKUP($D931&amp;"",'GM3'!$G$2:$H$20,2,0)),"",VLOOKUP($D931&amp;"",'GM3'!$G$2:$H$20,2,0))</f>
        <v/>
      </c>
      <c r="H931" s="21" t="str">
        <f>IF(ISNA(IF((VLOOKUP($D931,'SN1'!$E$2:$F$46,2,0))=1,1,0)),"",VLOOKUP($D931,'SN1'!$E$2:$F$46,2,0))</f>
        <v/>
      </c>
      <c r="I931" s="24" t="str">
        <f>IF(ISNA(IF((VLOOKUP($D931,'SN2'!$E$2:$F$51,2,0))=1,1,0)),"",VLOOKUP($D931,'SN2'!$E$2:$F$51,2,0))</f>
        <v/>
      </c>
      <c r="J931" s="24" t="str">
        <f>IF(ISNA(IF((VLOOKUP($D931,'SN3'!$E$2:$F$43,2,0))=1,2,0)),"",VLOOKUP($D931,'SN3'!$E$2:$F$43,2,0))</f>
        <v/>
      </c>
      <c r="K931" s="24" t="str">
        <f>IF(ISNA(IF((VLOOKUP($D931,'SN4'!$E$2:$F$37,2,0))=1,1,0)),"",VLOOKUP($D931,'SN4'!$E$2:$F$37,2,0))</f>
        <v/>
      </c>
      <c r="L931" s="21" t="str">
        <f>IF(ISNA(IF((VLOOKUP($D931,'GN1'!$F$2:$G$47,2,0))=1,1,0)),"",VLOOKUP($D931,'GN1'!$F$2:$G$47,2,0))</f>
        <v/>
      </c>
      <c r="M931" s="27" t="str">
        <f>IF(ISNA(IF((VLOOKUP($D931,'GN2'!$E$2:$F$37,2,0))=1,1,0)),"",VLOOKUP($D931,'GN2'!$E$2:$F$37,2,0))</f>
        <v/>
      </c>
      <c r="N931" s="27" t="str">
        <f>IF(ISNA(IF((VLOOKUP($D931,'GN3'!$E$2:$F$61,2,0))=1,1,0)),"",VLOOKUP($D931,'GN3'!$E$2:$F$61,2,0))</f>
        <v/>
      </c>
      <c r="O931" s="29" t="str">
        <f>IF(ISNA(IF((VLOOKUP($D931,'GN4'!$E$3:$F$38,2,0))=1,1,0)),"",VLOOKUP($D931,'GN4'!$E$3:$F$38,2,0))</f>
        <v/>
      </c>
      <c r="P931" s="27"/>
      <c r="Q931" s="27"/>
      <c r="R931" s="27"/>
      <c r="S931" s="27"/>
      <c r="T931" s="27"/>
      <c r="U931" s="27"/>
      <c r="V931" s="27" t="str">
        <f>IF(ISNA(IF((VLOOKUP($D931,Chilicookoff!$C$2:$E$37,3,0))=1,1,0)),"",VLOOKUP($D931,Chilicookoff!$C$2:$E$37,3,0))</f>
        <v/>
      </c>
      <c r="W931" s="29" t="str">
        <f>IF(ISNA(VLOOKUP($D931&amp;"",'Advisory Week'!$D$2:$E$32,2,0)),"",VLOOKUP($D931&amp;"",'Advisory Week'!$D$2:$E$32,2,0))</f>
        <v/>
      </c>
      <c r="X931" s="27"/>
      <c r="Y931" s="29" t="str">
        <f>IF(ISNA(IF((VLOOKUP($D931,'B-A-B'!$E$2:$F$70,2,0))=1,1,0)),"",VLOOKUP($D931,'B-A-B'!$E$2:$F$70,2,0))</f>
        <v/>
      </c>
      <c r="Z931" s="27"/>
      <c r="AA931" s="27"/>
      <c r="AB931" s="27" t="str">
        <f t="shared" si="0"/>
        <v/>
      </c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</row>
    <row r="932" spans="1:44" ht="15">
      <c r="A932" s="21">
        <f>Membership!$A936</f>
        <v>0</v>
      </c>
      <c r="B932" s="21">
        <f>Membership!$B936</f>
        <v>0</v>
      </c>
      <c r="C932" s="27">
        <f>Membership!$C936</f>
        <v>0</v>
      </c>
      <c r="D932" s="24">
        <f>Membership!$D936</f>
        <v>0</v>
      </c>
      <c r="E932" s="27" t="str">
        <f>IF(ISNA(VLOOKUP($D932&amp;"",'GM1'!$G$2:$H$64,2,0)),"",VLOOKUP($D932&amp;"",'GM1'!$G$2:$H$64,2,0))</f>
        <v/>
      </c>
      <c r="F932" s="24" t="str">
        <f>IF(ISNA(VLOOKUP($D932&amp;"",'GM2'!$G$2:$H$64,2,0)),"",VLOOKUP($D932&amp;"",'GM2'!$G$2:$H$64,2,0))</f>
        <v/>
      </c>
      <c r="G932" s="28" t="str">
        <f>IF(ISNA(VLOOKUP($D932&amp;"",'GM3'!$G$2:$H$20,2,0)),"",VLOOKUP($D932&amp;"",'GM3'!$G$2:$H$20,2,0))</f>
        <v/>
      </c>
      <c r="H932" s="21" t="str">
        <f>IF(ISNA(IF((VLOOKUP($D932,'SN1'!$E$2:$F$46,2,0))=1,1,0)),"",VLOOKUP($D932,'SN1'!$E$2:$F$46,2,0))</f>
        <v/>
      </c>
      <c r="I932" s="24" t="str">
        <f>IF(ISNA(IF((VLOOKUP($D932,'SN2'!$E$2:$F$51,2,0))=1,1,0)),"",VLOOKUP($D932,'SN2'!$E$2:$F$51,2,0))</f>
        <v/>
      </c>
      <c r="J932" s="24" t="str">
        <f>IF(ISNA(IF((VLOOKUP($D932,'SN3'!$E$2:$F$43,2,0))=1,2,0)),"",VLOOKUP($D932,'SN3'!$E$2:$F$43,2,0))</f>
        <v/>
      </c>
      <c r="K932" s="24" t="str">
        <f>IF(ISNA(IF((VLOOKUP($D932,'SN4'!$E$2:$F$37,2,0))=1,1,0)),"",VLOOKUP($D932,'SN4'!$E$2:$F$37,2,0))</f>
        <v/>
      </c>
      <c r="L932" s="21" t="str">
        <f>IF(ISNA(IF((VLOOKUP($D932,'GN1'!$F$2:$G$47,2,0))=1,1,0)),"",VLOOKUP($D932,'GN1'!$F$2:$G$47,2,0))</f>
        <v/>
      </c>
      <c r="M932" s="27" t="str">
        <f>IF(ISNA(IF((VLOOKUP($D932,'GN2'!$E$2:$F$37,2,0))=1,1,0)),"",VLOOKUP($D932,'GN2'!$E$2:$F$37,2,0))</f>
        <v/>
      </c>
      <c r="N932" s="27" t="str">
        <f>IF(ISNA(IF((VLOOKUP($D932,'GN3'!$E$2:$F$61,2,0))=1,1,0)),"",VLOOKUP($D932,'GN3'!$E$2:$F$61,2,0))</f>
        <v/>
      </c>
      <c r="O932" s="29" t="str">
        <f>IF(ISNA(IF((VLOOKUP($D932,'GN4'!$E$3:$F$38,2,0))=1,1,0)),"",VLOOKUP($D932,'GN4'!$E$3:$F$38,2,0))</f>
        <v/>
      </c>
      <c r="P932" s="27"/>
      <c r="Q932" s="27"/>
      <c r="R932" s="27"/>
      <c r="S932" s="27"/>
      <c r="T932" s="27"/>
      <c r="U932" s="27"/>
      <c r="V932" s="27" t="str">
        <f>IF(ISNA(IF((VLOOKUP($D932,Chilicookoff!$C$2:$E$37,3,0))=1,1,0)),"",VLOOKUP($D932,Chilicookoff!$C$2:$E$37,3,0))</f>
        <v/>
      </c>
      <c r="W932" s="29" t="str">
        <f>IF(ISNA(VLOOKUP($D932&amp;"",'Advisory Week'!$D$2:$E$32,2,0)),"",VLOOKUP($D932&amp;"",'Advisory Week'!$D$2:$E$32,2,0))</f>
        <v/>
      </c>
      <c r="X932" s="27"/>
      <c r="Y932" s="29" t="str">
        <f>IF(ISNA(IF((VLOOKUP($D932,'B-A-B'!$E$2:$F$70,2,0))=1,1,0)),"",VLOOKUP($D932,'B-A-B'!$E$2:$F$70,2,0))</f>
        <v/>
      </c>
      <c r="Z932" s="27"/>
      <c r="AA932" s="27"/>
      <c r="AB932" s="27" t="str">
        <f t="shared" si="0"/>
        <v/>
      </c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</row>
    <row r="933" spans="1:44" ht="15">
      <c r="A933" s="21">
        <f>Membership!$A937</f>
        <v>0</v>
      </c>
      <c r="B933" s="21">
        <f>Membership!$B937</f>
        <v>0</v>
      </c>
      <c r="C933" s="27">
        <f>Membership!$C937</f>
        <v>0</v>
      </c>
      <c r="D933" s="24">
        <f>Membership!$D937</f>
        <v>0</v>
      </c>
      <c r="E933" s="27" t="str">
        <f>IF(ISNA(VLOOKUP($D933&amp;"",'GM1'!$G$2:$H$64,2,0)),"",VLOOKUP($D933&amp;"",'GM1'!$G$2:$H$64,2,0))</f>
        <v/>
      </c>
      <c r="F933" s="24" t="str">
        <f>IF(ISNA(VLOOKUP($D933&amp;"",'GM2'!$G$2:$H$64,2,0)),"",VLOOKUP($D933&amp;"",'GM2'!$G$2:$H$64,2,0))</f>
        <v/>
      </c>
      <c r="G933" s="28" t="str">
        <f>IF(ISNA(VLOOKUP($D933&amp;"",'GM3'!$G$2:$H$20,2,0)),"",VLOOKUP($D933&amp;"",'GM3'!$G$2:$H$20,2,0))</f>
        <v/>
      </c>
      <c r="H933" s="21" t="str">
        <f>IF(ISNA(IF((VLOOKUP($D933,'SN1'!$E$2:$F$46,2,0))=1,1,0)),"",VLOOKUP($D933,'SN1'!$E$2:$F$46,2,0))</f>
        <v/>
      </c>
      <c r="I933" s="24" t="str">
        <f>IF(ISNA(IF((VLOOKUP($D933,'SN2'!$E$2:$F$51,2,0))=1,1,0)),"",VLOOKUP($D933,'SN2'!$E$2:$F$51,2,0))</f>
        <v/>
      </c>
      <c r="J933" s="24" t="str">
        <f>IF(ISNA(IF((VLOOKUP($D933,'SN3'!$E$2:$F$43,2,0))=1,2,0)),"",VLOOKUP($D933,'SN3'!$E$2:$F$43,2,0))</f>
        <v/>
      </c>
      <c r="K933" s="24" t="str">
        <f>IF(ISNA(IF((VLOOKUP($D933,'SN4'!$E$2:$F$37,2,0))=1,1,0)),"",VLOOKUP($D933,'SN4'!$E$2:$F$37,2,0))</f>
        <v/>
      </c>
      <c r="L933" s="21" t="str">
        <f>IF(ISNA(IF((VLOOKUP($D933,'GN1'!$F$2:$G$47,2,0))=1,1,0)),"",VLOOKUP($D933,'GN1'!$F$2:$G$47,2,0))</f>
        <v/>
      </c>
      <c r="M933" s="27" t="str">
        <f>IF(ISNA(IF((VLOOKUP($D933,'GN2'!$E$2:$F$37,2,0))=1,1,0)),"",VLOOKUP($D933,'GN2'!$E$2:$F$37,2,0))</f>
        <v/>
      </c>
      <c r="N933" s="27" t="str">
        <f>IF(ISNA(IF((VLOOKUP($D933,'GN3'!$E$2:$F$61,2,0))=1,1,0)),"",VLOOKUP($D933,'GN3'!$E$2:$F$61,2,0))</f>
        <v/>
      </c>
      <c r="O933" s="29" t="str">
        <f>IF(ISNA(IF((VLOOKUP($D933,'GN4'!$E$3:$F$38,2,0))=1,1,0)),"",VLOOKUP($D933,'GN4'!$E$3:$F$38,2,0))</f>
        <v/>
      </c>
      <c r="P933" s="27"/>
      <c r="Q933" s="27"/>
      <c r="R933" s="27"/>
      <c r="S933" s="27"/>
      <c r="T933" s="27"/>
      <c r="U933" s="27"/>
      <c r="V933" s="27" t="str">
        <f>IF(ISNA(IF((VLOOKUP($D933,Chilicookoff!$C$2:$E$37,3,0))=1,1,0)),"",VLOOKUP($D933,Chilicookoff!$C$2:$E$37,3,0))</f>
        <v/>
      </c>
      <c r="W933" s="29" t="str">
        <f>IF(ISNA(VLOOKUP($D933&amp;"",'Advisory Week'!$D$2:$E$32,2,0)),"",VLOOKUP($D933&amp;"",'Advisory Week'!$D$2:$E$32,2,0))</f>
        <v/>
      </c>
      <c r="X933" s="27"/>
      <c r="Y933" s="29" t="str">
        <f>IF(ISNA(IF((VLOOKUP($D933,'B-A-B'!$E$2:$F$70,2,0))=1,1,0)),"",VLOOKUP($D933,'B-A-B'!$E$2:$F$70,2,0))</f>
        <v/>
      </c>
      <c r="Z933" s="27"/>
      <c r="AA933" s="27"/>
      <c r="AB933" s="27" t="str">
        <f t="shared" si="0"/>
        <v/>
      </c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</row>
    <row r="934" spans="1:44" ht="15">
      <c r="A934" s="21">
        <f>Membership!$A938</f>
        <v>0</v>
      </c>
      <c r="B934" s="21">
        <f>Membership!$B938</f>
        <v>0</v>
      </c>
      <c r="C934" s="27">
        <f>Membership!$C938</f>
        <v>0</v>
      </c>
      <c r="D934" s="24">
        <f>Membership!$D938</f>
        <v>0</v>
      </c>
      <c r="E934" s="27" t="str">
        <f>IF(ISNA(VLOOKUP($D934&amp;"",'GM1'!$G$2:$H$64,2,0)),"",VLOOKUP($D934&amp;"",'GM1'!$G$2:$H$64,2,0))</f>
        <v/>
      </c>
      <c r="F934" s="24" t="str">
        <f>IF(ISNA(VLOOKUP($D934&amp;"",'GM2'!$G$2:$H$64,2,0)),"",VLOOKUP($D934&amp;"",'GM2'!$G$2:$H$64,2,0))</f>
        <v/>
      </c>
      <c r="G934" s="28" t="str">
        <f>IF(ISNA(VLOOKUP($D934&amp;"",'GM3'!$G$2:$H$20,2,0)),"",VLOOKUP($D934&amp;"",'GM3'!$G$2:$H$20,2,0))</f>
        <v/>
      </c>
      <c r="H934" s="21" t="str">
        <f>IF(ISNA(IF((VLOOKUP($D934,'SN1'!$E$2:$F$46,2,0))=1,1,0)),"",VLOOKUP($D934,'SN1'!$E$2:$F$46,2,0))</f>
        <v/>
      </c>
      <c r="I934" s="24" t="str">
        <f>IF(ISNA(IF((VLOOKUP($D934,'SN2'!$E$2:$F$51,2,0))=1,1,0)),"",VLOOKUP($D934,'SN2'!$E$2:$F$51,2,0))</f>
        <v/>
      </c>
      <c r="J934" s="24" t="str">
        <f>IF(ISNA(IF((VLOOKUP($D934,'SN3'!$E$2:$F$43,2,0))=1,2,0)),"",VLOOKUP($D934,'SN3'!$E$2:$F$43,2,0))</f>
        <v/>
      </c>
      <c r="K934" s="24" t="str">
        <f>IF(ISNA(IF((VLOOKUP($D934,'SN4'!$E$2:$F$37,2,0))=1,1,0)),"",VLOOKUP($D934,'SN4'!$E$2:$F$37,2,0))</f>
        <v/>
      </c>
      <c r="L934" s="21" t="str">
        <f>IF(ISNA(IF((VLOOKUP($D934,'GN1'!$F$2:$G$47,2,0))=1,1,0)),"",VLOOKUP($D934,'GN1'!$F$2:$G$47,2,0))</f>
        <v/>
      </c>
      <c r="M934" s="27" t="str">
        <f>IF(ISNA(IF((VLOOKUP($D934,'GN2'!$E$2:$F$37,2,0))=1,1,0)),"",VLOOKUP($D934,'GN2'!$E$2:$F$37,2,0))</f>
        <v/>
      </c>
      <c r="N934" s="27" t="str">
        <f>IF(ISNA(IF((VLOOKUP($D934,'GN3'!$E$2:$F$61,2,0))=1,1,0)),"",VLOOKUP($D934,'GN3'!$E$2:$F$61,2,0))</f>
        <v/>
      </c>
      <c r="O934" s="29" t="str">
        <f>IF(ISNA(IF((VLOOKUP($D934,'GN4'!$E$3:$F$38,2,0))=1,1,0)),"",VLOOKUP($D934,'GN4'!$E$3:$F$38,2,0))</f>
        <v/>
      </c>
      <c r="P934" s="27"/>
      <c r="Q934" s="27"/>
      <c r="R934" s="27"/>
      <c r="S934" s="27"/>
      <c r="T934" s="27"/>
      <c r="U934" s="27"/>
      <c r="V934" s="27" t="str">
        <f>IF(ISNA(IF((VLOOKUP($D934,Chilicookoff!$C$2:$E$37,3,0))=1,1,0)),"",VLOOKUP($D934,Chilicookoff!$C$2:$E$37,3,0))</f>
        <v/>
      </c>
      <c r="W934" s="29" t="str">
        <f>IF(ISNA(VLOOKUP($D934&amp;"",'Advisory Week'!$D$2:$E$32,2,0)),"",VLOOKUP($D934&amp;"",'Advisory Week'!$D$2:$E$32,2,0))</f>
        <v/>
      </c>
      <c r="X934" s="27"/>
      <c r="Y934" s="29" t="str">
        <f>IF(ISNA(IF((VLOOKUP($D934,'B-A-B'!$E$2:$F$70,2,0))=1,1,0)),"",VLOOKUP($D934,'B-A-B'!$E$2:$F$70,2,0))</f>
        <v/>
      </c>
      <c r="Z934" s="27"/>
      <c r="AA934" s="27"/>
      <c r="AB934" s="27" t="str">
        <f t="shared" si="0"/>
        <v/>
      </c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</row>
    <row r="935" spans="1:44" ht="15">
      <c r="A935" s="21">
        <f>Membership!$A939</f>
        <v>0</v>
      </c>
      <c r="B935" s="21">
        <f>Membership!$B939</f>
        <v>0</v>
      </c>
      <c r="C935" s="27">
        <f>Membership!$C939</f>
        <v>0</v>
      </c>
      <c r="D935" s="24">
        <f>Membership!$D939</f>
        <v>0</v>
      </c>
      <c r="E935" s="27" t="str">
        <f>IF(ISNA(VLOOKUP($D935&amp;"",'GM1'!$G$2:$H$64,2,0)),"",VLOOKUP($D935&amp;"",'GM1'!$G$2:$H$64,2,0))</f>
        <v/>
      </c>
      <c r="F935" s="24" t="str">
        <f>IF(ISNA(VLOOKUP($D935&amp;"",'GM2'!$G$2:$H$64,2,0)),"",VLOOKUP($D935&amp;"",'GM2'!$G$2:$H$64,2,0))</f>
        <v/>
      </c>
      <c r="G935" s="28" t="str">
        <f>IF(ISNA(VLOOKUP($D935&amp;"",'GM3'!$G$2:$H$20,2,0)),"",VLOOKUP($D935&amp;"",'GM3'!$G$2:$H$20,2,0))</f>
        <v/>
      </c>
      <c r="H935" s="21" t="str">
        <f>IF(ISNA(IF((VLOOKUP($D935,'SN1'!$E$2:$F$46,2,0))=1,1,0)),"",VLOOKUP($D935,'SN1'!$E$2:$F$46,2,0))</f>
        <v/>
      </c>
      <c r="I935" s="24" t="str">
        <f>IF(ISNA(IF((VLOOKUP($D935,'SN2'!$E$2:$F$51,2,0))=1,1,0)),"",VLOOKUP($D935,'SN2'!$E$2:$F$51,2,0))</f>
        <v/>
      </c>
      <c r="J935" s="24" t="str">
        <f>IF(ISNA(IF((VLOOKUP($D935,'SN3'!$E$2:$F$43,2,0))=1,2,0)),"",VLOOKUP($D935,'SN3'!$E$2:$F$43,2,0))</f>
        <v/>
      </c>
      <c r="K935" s="24" t="str">
        <f>IF(ISNA(IF((VLOOKUP($D935,'SN4'!$E$2:$F$37,2,0))=1,1,0)),"",VLOOKUP($D935,'SN4'!$E$2:$F$37,2,0))</f>
        <v/>
      </c>
      <c r="L935" s="21" t="str">
        <f>IF(ISNA(IF((VLOOKUP($D935,'GN1'!$F$2:$G$47,2,0))=1,1,0)),"",VLOOKUP($D935,'GN1'!$F$2:$G$47,2,0))</f>
        <v/>
      </c>
      <c r="M935" s="27" t="str">
        <f>IF(ISNA(IF((VLOOKUP($D935,'GN2'!$E$2:$F$37,2,0))=1,1,0)),"",VLOOKUP($D935,'GN2'!$E$2:$F$37,2,0))</f>
        <v/>
      </c>
      <c r="N935" s="27" t="str">
        <f>IF(ISNA(IF((VLOOKUP($D935,'GN3'!$E$2:$F$61,2,0))=1,1,0)),"",VLOOKUP($D935,'GN3'!$E$2:$F$61,2,0))</f>
        <v/>
      </c>
      <c r="O935" s="29" t="str">
        <f>IF(ISNA(IF((VLOOKUP($D935,'GN4'!$E$3:$F$38,2,0))=1,1,0)),"",VLOOKUP($D935,'GN4'!$E$3:$F$38,2,0))</f>
        <v/>
      </c>
      <c r="P935" s="27"/>
      <c r="Q935" s="27"/>
      <c r="R935" s="27"/>
      <c r="S935" s="27"/>
      <c r="T935" s="27"/>
      <c r="U935" s="27"/>
      <c r="V935" s="27" t="str">
        <f>IF(ISNA(IF((VLOOKUP($D935,Chilicookoff!$C$2:$E$37,3,0))=1,1,0)),"",VLOOKUP($D935,Chilicookoff!$C$2:$E$37,3,0))</f>
        <v/>
      </c>
      <c r="W935" s="29" t="str">
        <f>IF(ISNA(VLOOKUP($D935&amp;"",'Advisory Week'!$D$2:$E$32,2,0)),"",VLOOKUP($D935&amp;"",'Advisory Week'!$D$2:$E$32,2,0))</f>
        <v/>
      </c>
      <c r="X935" s="27"/>
      <c r="Y935" s="29" t="str">
        <f>IF(ISNA(IF((VLOOKUP($D935,'B-A-B'!$E$2:$F$70,2,0))=1,1,0)),"",VLOOKUP($D935,'B-A-B'!$E$2:$F$70,2,0))</f>
        <v/>
      </c>
      <c r="Z935" s="27"/>
      <c r="AA935" s="27"/>
      <c r="AB935" s="27" t="str">
        <f t="shared" si="0"/>
        <v/>
      </c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</row>
    <row r="936" spans="1:44" ht="15">
      <c r="A936" s="21">
        <f>Membership!$A940</f>
        <v>0</v>
      </c>
      <c r="B936" s="21">
        <f>Membership!$B940</f>
        <v>0</v>
      </c>
      <c r="C936" s="27">
        <f>Membership!$C940</f>
        <v>0</v>
      </c>
      <c r="D936" s="24">
        <f>Membership!$D940</f>
        <v>0</v>
      </c>
      <c r="E936" s="27" t="str">
        <f>IF(ISNA(VLOOKUP($D936&amp;"",'GM1'!$G$2:$H$64,2,0)),"",VLOOKUP($D936&amp;"",'GM1'!$G$2:$H$64,2,0))</f>
        <v/>
      </c>
      <c r="F936" s="24" t="str">
        <f>IF(ISNA(VLOOKUP($D936&amp;"",'GM2'!$G$2:$H$64,2,0)),"",VLOOKUP($D936&amp;"",'GM2'!$G$2:$H$64,2,0))</f>
        <v/>
      </c>
      <c r="G936" s="28" t="str">
        <f>IF(ISNA(VLOOKUP($D936&amp;"",'GM3'!$G$2:$H$20,2,0)),"",VLOOKUP($D936&amp;"",'GM3'!$G$2:$H$20,2,0))</f>
        <v/>
      </c>
      <c r="H936" s="21" t="str">
        <f>IF(ISNA(IF((VLOOKUP($D936,'SN1'!$E$2:$F$46,2,0))=1,1,0)),"",VLOOKUP($D936,'SN1'!$E$2:$F$46,2,0))</f>
        <v/>
      </c>
      <c r="I936" s="24" t="str">
        <f>IF(ISNA(IF((VLOOKUP($D936,'SN2'!$E$2:$F$51,2,0))=1,1,0)),"",VLOOKUP($D936,'SN2'!$E$2:$F$51,2,0))</f>
        <v/>
      </c>
      <c r="J936" s="24" t="str">
        <f>IF(ISNA(IF((VLOOKUP($D936,'SN3'!$E$2:$F$43,2,0))=1,2,0)),"",VLOOKUP($D936,'SN3'!$E$2:$F$43,2,0))</f>
        <v/>
      </c>
      <c r="K936" s="24" t="str">
        <f>IF(ISNA(IF((VLOOKUP($D936,'SN4'!$E$2:$F$37,2,0))=1,1,0)),"",VLOOKUP($D936,'SN4'!$E$2:$F$37,2,0))</f>
        <v/>
      </c>
      <c r="L936" s="21" t="str">
        <f>IF(ISNA(IF((VLOOKUP($D936,'GN1'!$F$2:$G$47,2,0))=1,1,0)),"",VLOOKUP($D936,'GN1'!$F$2:$G$47,2,0))</f>
        <v/>
      </c>
      <c r="M936" s="27" t="str">
        <f>IF(ISNA(IF((VLOOKUP($D936,'GN2'!$E$2:$F$37,2,0))=1,1,0)),"",VLOOKUP($D936,'GN2'!$E$2:$F$37,2,0))</f>
        <v/>
      </c>
      <c r="N936" s="27" t="str">
        <f>IF(ISNA(IF((VLOOKUP($D936,'GN3'!$E$2:$F$61,2,0))=1,1,0)),"",VLOOKUP($D936,'GN3'!$E$2:$F$61,2,0))</f>
        <v/>
      </c>
      <c r="O936" s="29" t="str">
        <f>IF(ISNA(IF((VLOOKUP($D936,'GN4'!$E$3:$F$38,2,0))=1,1,0)),"",VLOOKUP($D936,'GN4'!$E$3:$F$38,2,0))</f>
        <v/>
      </c>
      <c r="P936" s="27"/>
      <c r="Q936" s="27"/>
      <c r="R936" s="27"/>
      <c r="S936" s="27"/>
      <c r="T936" s="27"/>
      <c r="U936" s="27"/>
      <c r="V936" s="27" t="str">
        <f>IF(ISNA(IF((VLOOKUP($D936,Chilicookoff!$C$2:$E$37,3,0))=1,1,0)),"",VLOOKUP($D936,Chilicookoff!$C$2:$E$37,3,0))</f>
        <v/>
      </c>
      <c r="W936" s="29" t="str">
        <f>IF(ISNA(VLOOKUP($D936&amp;"",'Advisory Week'!$D$2:$E$32,2,0)),"",VLOOKUP($D936&amp;"",'Advisory Week'!$D$2:$E$32,2,0))</f>
        <v/>
      </c>
      <c r="X936" s="27"/>
      <c r="Y936" s="29" t="str">
        <f>IF(ISNA(IF((VLOOKUP($D936,'B-A-B'!$E$2:$F$70,2,0))=1,1,0)),"",VLOOKUP($D936,'B-A-B'!$E$2:$F$70,2,0))</f>
        <v/>
      </c>
      <c r="Z936" s="27"/>
      <c r="AA936" s="27"/>
      <c r="AB936" s="27" t="str">
        <f t="shared" si="0"/>
        <v/>
      </c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</row>
    <row r="937" spans="1:44" ht="15">
      <c r="A937" s="21">
        <f>Membership!$A941</f>
        <v>0</v>
      </c>
      <c r="B937" s="21">
        <f>Membership!$B941</f>
        <v>0</v>
      </c>
      <c r="C937" s="27">
        <f>Membership!$C941</f>
        <v>0</v>
      </c>
      <c r="D937" s="24">
        <f>Membership!$D941</f>
        <v>0</v>
      </c>
      <c r="E937" s="27" t="str">
        <f>IF(ISNA(VLOOKUP($D937&amp;"",'GM1'!$G$2:$H$64,2,0)),"",VLOOKUP($D937&amp;"",'GM1'!$G$2:$H$64,2,0))</f>
        <v/>
      </c>
      <c r="F937" s="24" t="str">
        <f>IF(ISNA(VLOOKUP($D937&amp;"",'GM2'!$G$2:$H$64,2,0)),"",VLOOKUP($D937&amp;"",'GM2'!$G$2:$H$64,2,0))</f>
        <v/>
      </c>
      <c r="G937" s="28" t="str">
        <f>IF(ISNA(VLOOKUP($D937&amp;"",'GM3'!$G$2:$H$20,2,0)),"",VLOOKUP($D937&amp;"",'GM3'!$G$2:$H$20,2,0))</f>
        <v/>
      </c>
      <c r="H937" s="21" t="str">
        <f>IF(ISNA(IF((VLOOKUP($D937,'SN1'!$E$2:$F$46,2,0))=1,1,0)),"",VLOOKUP($D937,'SN1'!$E$2:$F$46,2,0))</f>
        <v/>
      </c>
      <c r="I937" s="24" t="str">
        <f>IF(ISNA(IF((VLOOKUP($D937,'SN2'!$E$2:$F$51,2,0))=1,1,0)),"",VLOOKUP($D937,'SN2'!$E$2:$F$51,2,0))</f>
        <v/>
      </c>
      <c r="J937" s="24" t="str">
        <f>IF(ISNA(IF((VLOOKUP($D937,'SN3'!$E$2:$F$43,2,0))=1,2,0)),"",VLOOKUP($D937,'SN3'!$E$2:$F$43,2,0))</f>
        <v/>
      </c>
      <c r="K937" s="24" t="str">
        <f>IF(ISNA(IF((VLOOKUP($D937,'SN4'!$E$2:$F$37,2,0))=1,1,0)),"",VLOOKUP($D937,'SN4'!$E$2:$F$37,2,0))</f>
        <v/>
      </c>
      <c r="L937" s="21" t="str">
        <f>IF(ISNA(IF((VLOOKUP($D937,'GN1'!$F$2:$G$47,2,0))=1,1,0)),"",VLOOKUP($D937,'GN1'!$F$2:$G$47,2,0))</f>
        <v/>
      </c>
      <c r="M937" s="27" t="str">
        <f>IF(ISNA(IF((VLOOKUP($D937,'GN2'!$E$2:$F$37,2,0))=1,1,0)),"",VLOOKUP($D937,'GN2'!$E$2:$F$37,2,0))</f>
        <v/>
      </c>
      <c r="N937" s="27" t="str">
        <f>IF(ISNA(IF((VLOOKUP($D937,'GN3'!$E$2:$F$61,2,0))=1,1,0)),"",VLOOKUP($D937,'GN3'!$E$2:$F$61,2,0))</f>
        <v/>
      </c>
      <c r="O937" s="29" t="str">
        <f>IF(ISNA(IF((VLOOKUP($D937,'GN4'!$E$3:$F$38,2,0))=1,1,0)),"",VLOOKUP($D937,'GN4'!$E$3:$F$38,2,0))</f>
        <v/>
      </c>
      <c r="P937" s="27"/>
      <c r="Q937" s="27"/>
      <c r="R937" s="27"/>
      <c r="S937" s="27"/>
      <c r="T937" s="27"/>
      <c r="U937" s="27"/>
      <c r="V937" s="27" t="str">
        <f>IF(ISNA(IF((VLOOKUP($D937,Chilicookoff!$C$2:$E$37,3,0))=1,1,0)),"",VLOOKUP($D937,Chilicookoff!$C$2:$E$37,3,0))</f>
        <v/>
      </c>
      <c r="W937" s="29" t="str">
        <f>IF(ISNA(VLOOKUP($D937&amp;"",'Advisory Week'!$D$2:$E$32,2,0)),"",VLOOKUP($D937&amp;"",'Advisory Week'!$D$2:$E$32,2,0))</f>
        <v/>
      </c>
      <c r="X937" s="27"/>
      <c r="Y937" s="29" t="str">
        <f>IF(ISNA(IF((VLOOKUP($D937,'B-A-B'!$E$2:$F$70,2,0))=1,1,0)),"",VLOOKUP($D937,'B-A-B'!$E$2:$F$70,2,0))</f>
        <v/>
      </c>
      <c r="Z937" s="27"/>
      <c r="AA937" s="27"/>
      <c r="AB937" s="27" t="str">
        <f t="shared" si="0"/>
        <v/>
      </c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</row>
    <row r="938" spans="1:44" ht="15">
      <c r="A938" s="21">
        <f>Membership!$A942</f>
        <v>0</v>
      </c>
      <c r="B938" s="21">
        <f>Membership!$B942</f>
        <v>0</v>
      </c>
      <c r="C938" s="27">
        <f>Membership!$C942</f>
        <v>0</v>
      </c>
      <c r="D938" s="24">
        <f>Membership!$D942</f>
        <v>0</v>
      </c>
      <c r="E938" s="27" t="str">
        <f>IF(ISNA(VLOOKUP($D938&amp;"",'GM1'!$G$2:$H$64,2,0)),"",VLOOKUP($D938&amp;"",'GM1'!$G$2:$H$64,2,0))</f>
        <v/>
      </c>
      <c r="F938" s="24" t="str">
        <f>IF(ISNA(VLOOKUP($D938&amp;"",'GM2'!$G$2:$H$64,2,0)),"",VLOOKUP($D938&amp;"",'GM2'!$G$2:$H$64,2,0))</f>
        <v/>
      </c>
      <c r="G938" s="28" t="str">
        <f>IF(ISNA(VLOOKUP($D938&amp;"",'GM3'!$G$2:$H$20,2,0)),"",VLOOKUP($D938&amp;"",'GM3'!$G$2:$H$20,2,0))</f>
        <v/>
      </c>
      <c r="H938" s="21" t="str">
        <f>IF(ISNA(IF((VLOOKUP($D938,'SN1'!$E$2:$F$46,2,0))=1,1,0)),"",VLOOKUP($D938,'SN1'!$E$2:$F$46,2,0))</f>
        <v/>
      </c>
      <c r="I938" s="24" t="str">
        <f>IF(ISNA(IF((VLOOKUP($D938,'SN2'!$E$2:$F$51,2,0))=1,1,0)),"",VLOOKUP($D938,'SN2'!$E$2:$F$51,2,0))</f>
        <v/>
      </c>
      <c r="J938" s="24" t="str">
        <f>IF(ISNA(IF((VLOOKUP($D938,'SN3'!$E$2:$F$43,2,0))=1,2,0)),"",VLOOKUP($D938,'SN3'!$E$2:$F$43,2,0))</f>
        <v/>
      </c>
      <c r="K938" s="24" t="str">
        <f>IF(ISNA(IF((VLOOKUP($D938,'SN4'!$E$2:$F$37,2,0))=1,1,0)),"",VLOOKUP($D938,'SN4'!$E$2:$F$37,2,0))</f>
        <v/>
      </c>
      <c r="L938" s="21" t="str">
        <f>IF(ISNA(IF((VLOOKUP($D938,'GN1'!$F$2:$G$47,2,0))=1,1,0)),"",VLOOKUP($D938,'GN1'!$F$2:$G$47,2,0))</f>
        <v/>
      </c>
      <c r="M938" s="27" t="str">
        <f>IF(ISNA(IF((VLOOKUP($D938,'GN2'!$E$2:$F$37,2,0))=1,1,0)),"",VLOOKUP($D938,'GN2'!$E$2:$F$37,2,0))</f>
        <v/>
      </c>
      <c r="N938" s="27" t="str">
        <f>IF(ISNA(IF((VLOOKUP($D938,'GN3'!$E$2:$F$61,2,0))=1,1,0)),"",VLOOKUP($D938,'GN3'!$E$2:$F$61,2,0))</f>
        <v/>
      </c>
      <c r="O938" s="29" t="str">
        <f>IF(ISNA(IF((VLOOKUP($D938,'GN4'!$E$3:$F$38,2,0))=1,1,0)),"",VLOOKUP($D938,'GN4'!$E$3:$F$38,2,0))</f>
        <v/>
      </c>
      <c r="P938" s="27"/>
      <c r="Q938" s="27"/>
      <c r="R938" s="27"/>
      <c r="S938" s="27"/>
      <c r="T938" s="27"/>
      <c r="U938" s="27"/>
      <c r="V938" s="27" t="str">
        <f>IF(ISNA(IF((VLOOKUP($D938,Chilicookoff!$C$2:$E$37,3,0))=1,1,0)),"",VLOOKUP($D938,Chilicookoff!$C$2:$E$37,3,0))</f>
        <v/>
      </c>
      <c r="W938" s="29" t="str">
        <f>IF(ISNA(VLOOKUP($D938&amp;"",'Advisory Week'!$D$2:$E$32,2,0)),"",VLOOKUP($D938&amp;"",'Advisory Week'!$D$2:$E$32,2,0))</f>
        <v/>
      </c>
      <c r="X938" s="27"/>
      <c r="Y938" s="29" t="str">
        <f>IF(ISNA(IF((VLOOKUP($D938,'B-A-B'!$E$2:$F$70,2,0))=1,1,0)),"",VLOOKUP($D938,'B-A-B'!$E$2:$F$70,2,0))</f>
        <v/>
      </c>
      <c r="Z938" s="27"/>
      <c r="AA938" s="27"/>
      <c r="AB938" s="27" t="str">
        <f t="shared" si="0"/>
        <v/>
      </c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</row>
    <row r="939" spans="1:44" ht="15">
      <c r="A939" s="21">
        <f>Membership!$A943</f>
        <v>0</v>
      </c>
      <c r="B939" s="21">
        <f>Membership!$B943</f>
        <v>0</v>
      </c>
      <c r="C939" s="27">
        <f>Membership!$C943</f>
        <v>0</v>
      </c>
      <c r="D939" s="24">
        <f>Membership!$D943</f>
        <v>0</v>
      </c>
      <c r="E939" s="27" t="str">
        <f>IF(ISNA(VLOOKUP($D939&amp;"",'GM1'!$G$2:$H$64,2,0)),"",VLOOKUP($D939&amp;"",'GM1'!$G$2:$H$64,2,0))</f>
        <v/>
      </c>
      <c r="F939" s="24" t="str">
        <f>IF(ISNA(VLOOKUP($D939&amp;"",'GM2'!$G$2:$H$64,2,0)),"",VLOOKUP($D939&amp;"",'GM2'!$G$2:$H$64,2,0))</f>
        <v/>
      </c>
      <c r="G939" s="28" t="str">
        <f>IF(ISNA(VLOOKUP($D939&amp;"",'GM3'!$G$2:$H$20,2,0)),"",VLOOKUP($D939&amp;"",'GM3'!$G$2:$H$20,2,0))</f>
        <v/>
      </c>
      <c r="H939" s="21" t="str">
        <f>IF(ISNA(IF((VLOOKUP($D939,'SN1'!$E$2:$F$46,2,0))=1,1,0)),"",VLOOKUP($D939,'SN1'!$E$2:$F$46,2,0))</f>
        <v/>
      </c>
      <c r="I939" s="24" t="str">
        <f>IF(ISNA(IF((VLOOKUP($D939,'SN2'!$E$2:$F$51,2,0))=1,1,0)),"",VLOOKUP($D939,'SN2'!$E$2:$F$51,2,0))</f>
        <v/>
      </c>
      <c r="J939" s="24" t="str">
        <f>IF(ISNA(IF((VLOOKUP($D939,'SN3'!$E$2:$F$43,2,0))=1,2,0)),"",VLOOKUP($D939,'SN3'!$E$2:$F$43,2,0))</f>
        <v/>
      </c>
      <c r="K939" s="24" t="str">
        <f>IF(ISNA(IF((VLOOKUP($D939,'SN4'!$E$2:$F$37,2,0))=1,1,0)),"",VLOOKUP($D939,'SN4'!$E$2:$F$37,2,0))</f>
        <v/>
      </c>
      <c r="L939" s="21" t="str">
        <f>IF(ISNA(IF((VLOOKUP($D939,'GN1'!$F$2:$G$47,2,0))=1,1,0)),"",VLOOKUP($D939,'GN1'!$F$2:$G$47,2,0))</f>
        <v/>
      </c>
      <c r="M939" s="27" t="str">
        <f>IF(ISNA(IF((VLOOKUP($D939,'GN2'!$E$2:$F$37,2,0))=1,1,0)),"",VLOOKUP($D939,'GN2'!$E$2:$F$37,2,0))</f>
        <v/>
      </c>
      <c r="N939" s="27" t="str">
        <f>IF(ISNA(IF((VLOOKUP($D939,'GN3'!$E$2:$F$61,2,0))=1,1,0)),"",VLOOKUP($D939,'GN3'!$E$2:$F$61,2,0))</f>
        <v/>
      </c>
      <c r="O939" s="29" t="str">
        <f>IF(ISNA(IF((VLOOKUP($D939,'GN4'!$E$3:$F$38,2,0))=1,1,0)),"",VLOOKUP($D939,'GN4'!$E$3:$F$38,2,0))</f>
        <v/>
      </c>
      <c r="P939" s="27"/>
      <c r="Q939" s="27"/>
      <c r="R939" s="27"/>
      <c r="S939" s="27"/>
      <c r="T939" s="27"/>
      <c r="U939" s="27"/>
      <c r="V939" s="27" t="str">
        <f>IF(ISNA(IF((VLOOKUP($D939,Chilicookoff!$C$2:$E$37,3,0))=1,1,0)),"",VLOOKUP($D939,Chilicookoff!$C$2:$E$37,3,0))</f>
        <v/>
      </c>
      <c r="W939" s="29" t="str">
        <f>IF(ISNA(VLOOKUP($D939&amp;"",'Advisory Week'!$D$2:$E$32,2,0)),"",VLOOKUP($D939&amp;"",'Advisory Week'!$D$2:$E$32,2,0))</f>
        <v/>
      </c>
      <c r="X939" s="27"/>
      <c r="Y939" s="29" t="str">
        <f>IF(ISNA(IF((VLOOKUP($D939,'B-A-B'!$E$2:$F$70,2,0))=1,1,0)),"",VLOOKUP($D939,'B-A-B'!$E$2:$F$70,2,0))</f>
        <v/>
      </c>
      <c r="Z939" s="27"/>
      <c r="AA939" s="27"/>
      <c r="AB939" s="27" t="str">
        <f t="shared" si="0"/>
        <v/>
      </c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</row>
    <row r="940" spans="1:44" ht="15">
      <c r="A940" s="21">
        <f>Membership!$A944</f>
        <v>0</v>
      </c>
      <c r="B940" s="21">
        <f>Membership!$B944</f>
        <v>0</v>
      </c>
      <c r="C940" s="27">
        <f>Membership!$C944</f>
        <v>0</v>
      </c>
      <c r="D940" s="24">
        <f>Membership!$D944</f>
        <v>0</v>
      </c>
      <c r="E940" s="27" t="str">
        <f>IF(ISNA(VLOOKUP($D940&amp;"",'GM1'!$G$2:$H$64,2,0)),"",VLOOKUP($D940&amp;"",'GM1'!$G$2:$H$64,2,0))</f>
        <v/>
      </c>
      <c r="F940" s="24" t="str">
        <f>IF(ISNA(VLOOKUP($D940&amp;"",'GM2'!$G$2:$H$64,2,0)),"",VLOOKUP($D940&amp;"",'GM2'!$G$2:$H$64,2,0))</f>
        <v/>
      </c>
      <c r="G940" s="28" t="str">
        <f>IF(ISNA(VLOOKUP($D940&amp;"",'GM3'!$G$2:$H$20,2,0)),"",VLOOKUP($D940&amp;"",'GM3'!$G$2:$H$20,2,0))</f>
        <v/>
      </c>
      <c r="H940" s="21" t="str">
        <f>IF(ISNA(IF((VLOOKUP($D940,'SN1'!$E$2:$F$46,2,0))=1,1,0)),"",VLOOKUP($D940,'SN1'!$E$2:$F$46,2,0))</f>
        <v/>
      </c>
      <c r="I940" s="24" t="str">
        <f>IF(ISNA(IF((VLOOKUP($D940,'SN2'!$E$2:$F$51,2,0))=1,1,0)),"",VLOOKUP($D940,'SN2'!$E$2:$F$51,2,0))</f>
        <v/>
      </c>
      <c r="J940" s="24" t="str">
        <f>IF(ISNA(IF((VLOOKUP($D940,'SN3'!$E$2:$F$43,2,0))=1,2,0)),"",VLOOKUP($D940,'SN3'!$E$2:$F$43,2,0))</f>
        <v/>
      </c>
      <c r="K940" s="24" t="str">
        <f>IF(ISNA(IF((VLOOKUP($D940,'SN4'!$E$2:$F$37,2,0))=1,1,0)),"",VLOOKUP($D940,'SN4'!$E$2:$F$37,2,0))</f>
        <v/>
      </c>
      <c r="L940" s="21" t="str">
        <f>IF(ISNA(IF((VLOOKUP($D940,'GN1'!$F$2:$G$47,2,0))=1,1,0)),"",VLOOKUP($D940,'GN1'!$F$2:$G$47,2,0))</f>
        <v/>
      </c>
      <c r="M940" s="27" t="str">
        <f>IF(ISNA(IF((VLOOKUP($D940,'GN2'!$E$2:$F$37,2,0))=1,1,0)),"",VLOOKUP($D940,'GN2'!$E$2:$F$37,2,0))</f>
        <v/>
      </c>
      <c r="N940" s="27" t="str">
        <f>IF(ISNA(IF((VLOOKUP($D940,'GN3'!$E$2:$F$61,2,0))=1,1,0)),"",VLOOKUP($D940,'GN3'!$E$2:$F$61,2,0))</f>
        <v/>
      </c>
      <c r="O940" s="29" t="str">
        <f>IF(ISNA(IF((VLOOKUP($D940,'GN4'!$E$3:$F$38,2,0))=1,1,0)),"",VLOOKUP($D940,'GN4'!$E$3:$F$38,2,0))</f>
        <v/>
      </c>
      <c r="P940" s="27"/>
      <c r="Q940" s="27"/>
      <c r="R940" s="27"/>
      <c r="S940" s="27"/>
      <c r="T940" s="27"/>
      <c r="U940" s="27"/>
      <c r="V940" s="27" t="str">
        <f>IF(ISNA(IF((VLOOKUP($D940,Chilicookoff!$C$2:$E$37,3,0))=1,1,0)),"",VLOOKUP($D940,Chilicookoff!$C$2:$E$37,3,0))</f>
        <v/>
      </c>
      <c r="W940" s="29" t="str">
        <f>IF(ISNA(VLOOKUP($D940&amp;"",'Advisory Week'!$D$2:$E$32,2,0)),"",VLOOKUP($D940&amp;"",'Advisory Week'!$D$2:$E$32,2,0))</f>
        <v/>
      </c>
      <c r="X940" s="27"/>
      <c r="Y940" s="29" t="str">
        <f>IF(ISNA(IF((VLOOKUP($D940,'B-A-B'!$E$2:$F$70,2,0))=1,1,0)),"",VLOOKUP($D940,'B-A-B'!$E$2:$F$70,2,0))</f>
        <v/>
      </c>
      <c r="Z940" s="27"/>
      <c r="AA940" s="27"/>
      <c r="AB940" s="27" t="str">
        <f t="shared" si="0"/>
        <v/>
      </c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</row>
    <row r="941" spans="1:44" ht="15">
      <c r="A941" s="21">
        <f>Membership!$A945</f>
        <v>0</v>
      </c>
      <c r="B941" s="21">
        <f>Membership!$B945</f>
        <v>0</v>
      </c>
      <c r="C941" s="27">
        <f>Membership!$C945</f>
        <v>0</v>
      </c>
      <c r="D941" s="24">
        <f>Membership!$D945</f>
        <v>0</v>
      </c>
      <c r="E941" s="27" t="str">
        <f>IF(ISNA(VLOOKUP($D941&amp;"",'GM1'!$G$2:$H$64,2,0)),"",VLOOKUP($D941&amp;"",'GM1'!$G$2:$H$64,2,0))</f>
        <v/>
      </c>
      <c r="F941" s="24" t="str">
        <f>IF(ISNA(VLOOKUP($D941&amp;"",'GM2'!$G$2:$H$64,2,0)),"",VLOOKUP($D941&amp;"",'GM2'!$G$2:$H$64,2,0))</f>
        <v/>
      </c>
      <c r="G941" s="28" t="str">
        <f>IF(ISNA(VLOOKUP($D941&amp;"",'GM3'!$G$2:$H$20,2,0)),"",VLOOKUP($D941&amp;"",'GM3'!$G$2:$H$20,2,0))</f>
        <v/>
      </c>
      <c r="H941" s="21" t="str">
        <f>IF(ISNA(IF((VLOOKUP($D941,'SN1'!$E$2:$F$46,2,0))=1,1,0)),"",VLOOKUP($D941,'SN1'!$E$2:$F$46,2,0))</f>
        <v/>
      </c>
      <c r="I941" s="24" t="str">
        <f>IF(ISNA(IF((VLOOKUP($D941,'SN2'!$E$2:$F$51,2,0))=1,1,0)),"",VLOOKUP($D941,'SN2'!$E$2:$F$51,2,0))</f>
        <v/>
      </c>
      <c r="J941" s="24" t="str">
        <f>IF(ISNA(IF((VLOOKUP($D941,'SN3'!$E$2:$F$43,2,0))=1,2,0)),"",VLOOKUP($D941,'SN3'!$E$2:$F$43,2,0))</f>
        <v/>
      </c>
      <c r="K941" s="24" t="str">
        <f>IF(ISNA(IF((VLOOKUP($D941,'SN4'!$E$2:$F$37,2,0))=1,1,0)),"",VLOOKUP($D941,'SN4'!$E$2:$F$37,2,0))</f>
        <v/>
      </c>
      <c r="L941" s="21" t="str">
        <f>IF(ISNA(IF((VLOOKUP($D941,'GN1'!$F$2:$G$47,2,0))=1,1,0)),"",VLOOKUP($D941,'GN1'!$F$2:$G$47,2,0))</f>
        <v/>
      </c>
      <c r="M941" s="27" t="str">
        <f>IF(ISNA(IF((VLOOKUP($D941,'GN2'!$E$2:$F$37,2,0))=1,1,0)),"",VLOOKUP($D941,'GN2'!$E$2:$F$37,2,0))</f>
        <v/>
      </c>
      <c r="N941" s="27" t="str">
        <f>IF(ISNA(IF((VLOOKUP($D941,'GN3'!$E$2:$F$61,2,0))=1,1,0)),"",VLOOKUP($D941,'GN3'!$E$2:$F$61,2,0))</f>
        <v/>
      </c>
      <c r="O941" s="29" t="str">
        <f>IF(ISNA(IF((VLOOKUP($D941,'GN4'!$E$3:$F$38,2,0))=1,1,0)),"",VLOOKUP($D941,'GN4'!$E$3:$F$38,2,0))</f>
        <v/>
      </c>
      <c r="P941" s="27"/>
      <c r="Q941" s="27"/>
      <c r="R941" s="27"/>
      <c r="S941" s="27"/>
      <c r="T941" s="27"/>
      <c r="U941" s="27"/>
      <c r="V941" s="27" t="str">
        <f>IF(ISNA(IF((VLOOKUP($D941,Chilicookoff!$C$2:$E$37,3,0))=1,1,0)),"",VLOOKUP($D941,Chilicookoff!$C$2:$E$37,3,0))</f>
        <v/>
      </c>
      <c r="W941" s="29" t="str">
        <f>IF(ISNA(VLOOKUP($D941&amp;"",'Advisory Week'!$D$2:$E$32,2,0)),"",VLOOKUP($D941&amp;"",'Advisory Week'!$D$2:$E$32,2,0))</f>
        <v/>
      </c>
      <c r="X941" s="27"/>
      <c r="Y941" s="29" t="str">
        <f>IF(ISNA(IF((VLOOKUP($D941,'B-A-B'!$E$2:$F$70,2,0))=1,1,0)),"",VLOOKUP($D941,'B-A-B'!$E$2:$F$70,2,0))</f>
        <v/>
      </c>
      <c r="Z941" s="27"/>
      <c r="AA941" s="27"/>
      <c r="AB941" s="27" t="str">
        <f t="shared" si="0"/>
        <v/>
      </c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</row>
    <row r="942" spans="1:44" ht="15">
      <c r="A942" s="21">
        <f>Membership!$A946</f>
        <v>0</v>
      </c>
      <c r="B942" s="21">
        <f>Membership!$B946</f>
        <v>0</v>
      </c>
      <c r="C942" s="27">
        <f>Membership!$C946</f>
        <v>0</v>
      </c>
      <c r="D942" s="24">
        <f>Membership!$D946</f>
        <v>0</v>
      </c>
      <c r="E942" s="27" t="str">
        <f>IF(ISNA(VLOOKUP($D942&amp;"",'GM1'!$G$2:$H$64,2,0)),"",VLOOKUP($D942&amp;"",'GM1'!$G$2:$H$64,2,0))</f>
        <v/>
      </c>
      <c r="F942" s="24" t="str">
        <f>IF(ISNA(VLOOKUP($D942&amp;"",'GM2'!$G$2:$H$64,2,0)),"",VLOOKUP($D942&amp;"",'GM2'!$G$2:$H$64,2,0))</f>
        <v/>
      </c>
      <c r="G942" s="28" t="str">
        <f>IF(ISNA(VLOOKUP($D942&amp;"",'GM3'!$G$2:$H$20,2,0)),"",VLOOKUP($D942&amp;"",'GM3'!$G$2:$H$20,2,0))</f>
        <v/>
      </c>
      <c r="H942" s="21" t="str">
        <f>IF(ISNA(IF((VLOOKUP($D942,'SN1'!$E$2:$F$46,2,0))=1,1,0)),"",VLOOKUP($D942,'SN1'!$E$2:$F$46,2,0))</f>
        <v/>
      </c>
      <c r="I942" s="24" t="str">
        <f>IF(ISNA(IF((VLOOKUP($D942,'SN2'!$E$2:$F$51,2,0))=1,1,0)),"",VLOOKUP($D942,'SN2'!$E$2:$F$51,2,0))</f>
        <v/>
      </c>
      <c r="J942" s="24" t="str">
        <f>IF(ISNA(IF((VLOOKUP($D942,'SN3'!$E$2:$F$43,2,0))=1,2,0)),"",VLOOKUP($D942,'SN3'!$E$2:$F$43,2,0))</f>
        <v/>
      </c>
      <c r="K942" s="24" t="str">
        <f>IF(ISNA(IF((VLOOKUP($D942,'SN4'!$E$2:$F$37,2,0))=1,1,0)),"",VLOOKUP($D942,'SN4'!$E$2:$F$37,2,0))</f>
        <v/>
      </c>
      <c r="L942" s="21" t="str">
        <f>IF(ISNA(IF((VLOOKUP($D942,'GN1'!$F$2:$G$47,2,0))=1,1,0)),"",VLOOKUP($D942,'GN1'!$F$2:$G$47,2,0))</f>
        <v/>
      </c>
      <c r="M942" s="27" t="str">
        <f>IF(ISNA(IF((VLOOKUP($D942,'GN2'!$E$2:$F$37,2,0))=1,1,0)),"",VLOOKUP($D942,'GN2'!$E$2:$F$37,2,0))</f>
        <v/>
      </c>
      <c r="N942" s="27" t="str">
        <f>IF(ISNA(IF((VLOOKUP($D942,'GN3'!$E$2:$F$61,2,0))=1,1,0)),"",VLOOKUP($D942,'GN3'!$E$2:$F$61,2,0))</f>
        <v/>
      </c>
      <c r="O942" s="29" t="str">
        <f>IF(ISNA(IF((VLOOKUP($D942,'GN4'!$E$3:$F$38,2,0))=1,1,0)),"",VLOOKUP($D942,'GN4'!$E$3:$F$38,2,0))</f>
        <v/>
      </c>
      <c r="P942" s="27"/>
      <c r="Q942" s="27"/>
      <c r="R942" s="27"/>
      <c r="S942" s="27"/>
      <c r="T942" s="27"/>
      <c r="U942" s="27"/>
      <c r="V942" s="27" t="str">
        <f>IF(ISNA(IF((VLOOKUP($D942,Chilicookoff!$C$2:$E$37,3,0))=1,1,0)),"",VLOOKUP($D942,Chilicookoff!$C$2:$E$37,3,0))</f>
        <v/>
      </c>
      <c r="W942" s="29" t="str">
        <f>IF(ISNA(VLOOKUP($D942&amp;"",'Advisory Week'!$D$2:$E$32,2,0)),"",VLOOKUP($D942&amp;"",'Advisory Week'!$D$2:$E$32,2,0))</f>
        <v/>
      </c>
      <c r="X942" s="27"/>
      <c r="Y942" s="29" t="str">
        <f>IF(ISNA(IF((VLOOKUP($D942,'B-A-B'!$E$2:$F$70,2,0))=1,1,0)),"",VLOOKUP($D942,'B-A-B'!$E$2:$F$70,2,0))</f>
        <v/>
      </c>
      <c r="Z942" s="27"/>
      <c r="AA942" s="27"/>
      <c r="AB942" s="27" t="str">
        <f t="shared" si="0"/>
        <v/>
      </c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</row>
    <row r="943" spans="1:44" ht="15">
      <c r="A943" s="21">
        <f>Membership!$A947</f>
        <v>0</v>
      </c>
      <c r="B943" s="21">
        <f>Membership!$B947</f>
        <v>0</v>
      </c>
      <c r="C943" s="27">
        <f>Membership!$C947</f>
        <v>0</v>
      </c>
      <c r="D943" s="24">
        <f>Membership!$D947</f>
        <v>0</v>
      </c>
      <c r="E943" s="27" t="str">
        <f>IF(ISNA(VLOOKUP($D943&amp;"",'GM1'!$G$2:$H$64,2,0)),"",VLOOKUP($D943&amp;"",'GM1'!$G$2:$H$64,2,0))</f>
        <v/>
      </c>
      <c r="F943" s="24" t="str">
        <f>IF(ISNA(VLOOKUP($D943&amp;"",'GM2'!$G$2:$H$64,2,0)),"",VLOOKUP($D943&amp;"",'GM2'!$G$2:$H$64,2,0))</f>
        <v/>
      </c>
      <c r="G943" s="28" t="str">
        <f>IF(ISNA(VLOOKUP($D943&amp;"",'GM3'!$G$2:$H$20,2,0)),"",VLOOKUP($D943&amp;"",'GM3'!$G$2:$H$20,2,0))</f>
        <v/>
      </c>
      <c r="H943" s="21" t="str">
        <f>IF(ISNA(IF((VLOOKUP($D943,'SN1'!$E$2:$F$46,2,0))=1,1,0)),"",VLOOKUP($D943,'SN1'!$E$2:$F$46,2,0))</f>
        <v/>
      </c>
      <c r="I943" s="24" t="str">
        <f>IF(ISNA(IF((VLOOKUP($D943,'SN2'!$E$2:$F$51,2,0))=1,1,0)),"",VLOOKUP($D943,'SN2'!$E$2:$F$51,2,0))</f>
        <v/>
      </c>
      <c r="J943" s="24" t="str">
        <f>IF(ISNA(IF((VLOOKUP($D943,'SN3'!$E$2:$F$43,2,0))=1,2,0)),"",VLOOKUP($D943,'SN3'!$E$2:$F$43,2,0))</f>
        <v/>
      </c>
      <c r="K943" s="24" t="str">
        <f>IF(ISNA(IF((VLOOKUP($D943,'SN4'!$E$2:$F$37,2,0))=1,1,0)),"",VLOOKUP($D943,'SN4'!$E$2:$F$37,2,0))</f>
        <v/>
      </c>
      <c r="L943" s="21" t="str">
        <f>IF(ISNA(IF((VLOOKUP($D943,'GN1'!$F$2:$G$47,2,0))=1,1,0)),"",VLOOKUP($D943,'GN1'!$F$2:$G$47,2,0))</f>
        <v/>
      </c>
      <c r="M943" s="27" t="str">
        <f>IF(ISNA(IF((VLOOKUP($D943,'GN2'!$E$2:$F$37,2,0))=1,1,0)),"",VLOOKUP($D943,'GN2'!$E$2:$F$37,2,0))</f>
        <v/>
      </c>
      <c r="N943" s="27" t="str">
        <f>IF(ISNA(IF((VLOOKUP($D943,'GN3'!$E$2:$F$61,2,0))=1,1,0)),"",VLOOKUP($D943,'GN3'!$E$2:$F$61,2,0))</f>
        <v/>
      </c>
      <c r="O943" s="29" t="str">
        <f>IF(ISNA(IF((VLOOKUP($D943,'GN4'!$E$3:$F$38,2,0))=1,1,0)),"",VLOOKUP($D943,'GN4'!$E$3:$F$38,2,0))</f>
        <v/>
      </c>
      <c r="P943" s="27"/>
      <c r="Q943" s="27"/>
      <c r="R943" s="27"/>
      <c r="S943" s="27"/>
      <c r="T943" s="27"/>
      <c r="U943" s="27"/>
      <c r="V943" s="27" t="str">
        <f>IF(ISNA(IF((VLOOKUP($D943,Chilicookoff!$C$2:$E$37,3,0))=1,1,0)),"",VLOOKUP($D943,Chilicookoff!$C$2:$E$37,3,0))</f>
        <v/>
      </c>
      <c r="W943" s="29" t="str">
        <f>IF(ISNA(VLOOKUP($D943&amp;"",'Advisory Week'!$D$2:$E$32,2,0)),"",VLOOKUP($D943&amp;"",'Advisory Week'!$D$2:$E$32,2,0))</f>
        <v/>
      </c>
      <c r="X943" s="27"/>
      <c r="Y943" s="29" t="str">
        <f>IF(ISNA(IF((VLOOKUP($D943,'B-A-B'!$E$2:$F$70,2,0))=1,1,0)),"",VLOOKUP($D943,'B-A-B'!$E$2:$F$70,2,0))</f>
        <v/>
      </c>
      <c r="Z943" s="27"/>
      <c r="AA943" s="27"/>
      <c r="AB943" s="27" t="str">
        <f t="shared" si="0"/>
        <v/>
      </c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</row>
    <row r="944" spans="1:44" ht="15">
      <c r="A944" s="21">
        <f>Membership!$A948</f>
        <v>0</v>
      </c>
      <c r="B944" s="21">
        <f>Membership!$B948</f>
        <v>0</v>
      </c>
      <c r="C944" s="27">
        <f>Membership!$C948</f>
        <v>0</v>
      </c>
      <c r="D944" s="24">
        <f>Membership!$D948</f>
        <v>0</v>
      </c>
      <c r="E944" s="27" t="str">
        <f>IF(ISNA(VLOOKUP($D944&amp;"",'GM1'!$G$2:$H$64,2,0)),"",VLOOKUP($D944&amp;"",'GM1'!$G$2:$H$64,2,0))</f>
        <v/>
      </c>
      <c r="F944" s="24" t="str">
        <f>IF(ISNA(VLOOKUP($D944&amp;"",'GM2'!$G$2:$H$64,2,0)),"",VLOOKUP($D944&amp;"",'GM2'!$G$2:$H$64,2,0))</f>
        <v/>
      </c>
      <c r="G944" s="28" t="str">
        <f>IF(ISNA(VLOOKUP($D944&amp;"",'GM3'!$G$2:$H$20,2,0)),"",VLOOKUP($D944&amp;"",'GM3'!$G$2:$H$20,2,0))</f>
        <v/>
      </c>
      <c r="H944" s="21" t="str">
        <f>IF(ISNA(IF((VLOOKUP($D944,'SN1'!$E$2:$F$46,2,0))=1,1,0)),"",VLOOKUP($D944,'SN1'!$E$2:$F$46,2,0))</f>
        <v/>
      </c>
      <c r="I944" s="24" t="str">
        <f>IF(ISNA(IF((VLOOKUP($D944,'SN2'!$E$2:$F$51,2,0))=1,1,0)),"",VLOOKUP($D944,'SN2'!$E$2:$F$51,2,0))</f>
        <v/>
      </c>
      <c r="J944" s="24" t="str">
        <f>IF(ISNA(IF((VLOOKUP($D944,'SN3'!$E$2:$F$43,2,0))=1,2,0)),"",VLOOKUP($D944,'SN3'!$E$2:$F$43,2,0))</f>
        <v/>
      </c>
      <c r="K944" s="24" t="str">
        <f>IF(ISNA(IF((VLOOKUP($D944,'SN4'!$E$2:$F$37,2,0))=1,1,0)),"",VLOOKUP($D944,'SN4'!$E$2:$F$37,2,0))</f>
        <v/>
      </c>
      <c r="L944" s="21" t="str">
        <f>IF(ISNA(IF((VLOOKUP($D944,'GN1'!$F$2:$G$47,2,0))=1,1,0)),"",VLOOKUP($D944,'GN1'!$F$2:$G$47,2,0))</f>
        <v/>
      </c>
      <c r="M944" s="27" t="str">
        <f>IF(ISNA(IF((VLOOKUP($D944,'GN2'!$E$2:$F$37,2,0))=1,1,0)),"",VLOOKUP($D944,'GN2'!$E$2:$F$37,2,0))</f>
        <v/>
      </c>
      <c r="N944" s="27" t="str">
        <f>IF(ISNA(IF((VLOOKUP($D944,'GN3'!$E$2:$F$61,2,0))=1,1,0)),"",VLOOKUP($D944,'GN3'!$E$2:$F$61,2,0))</f>
        <v/>
      </c>
      <c r="O944" s="29" t="str">
        <f>IF(ISNA(IF((VLOOKUP($D944,'GN4'!$E$3:$F$38,2,0))=1,1,0)),"",VLOOKUP($D944,'GN4'!$E$3:$F$38,2,0))</f>
        <v/>
      </c>
      <c r="P944" s="27"/>
      <c r="Q944" s="27"/>
      <c r="R944" s="27"/>
      <c r="S944" s="27"/>
      <c r="T944" s="27"/>
      <c r="U944" s="27"/>
      <c r="V944" s="27" t="str">
        <f>IF(ISNA(IF((VLOOKUP($D944,Chilicookoff!$C$2:$E$37,3,0))=1,1,0)),"",VLOOKUP($D944,Chilicookoff!$C$2:$E$37,3,0))</f>
        <v/>
      </c>
      <c r="W944" s="29" t="str">
        <f>IF(ISNA(VLOOKUP($D944&amp;"",'Advisory Week'!$D$2:$E$32,2,0)),"",VLOOKUP($D944&amp;"",'Advisory Week'!$D$2:$E$32,2,0))</f>
        <v/>
      </c>
      <c r="X944" s="27"/>
      <c r="Y944" s="29" t="str">
        <f>IF(ISNA(IF((VLOOKUP($D944,'B-A-B'!$E$2:$F$70,2,0))=1,1,0)),"",VLOOKUP($D944,'B-A-B'!$E$2:$F$70,2,0))</f>
        <v/>
      </c>
      <c r="Z944" s="27"/>
      <c r="AA944" s="27"/>
      <c r="AB944" s="27" t="str">
        <f t="shared" si="0"/>
        <v/>
      </c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</row>
    <row r="945" spans="1:44" ht="15">
      <c r="A945" s="21">
        <f>Membership!$A949</f>
        <v>0</v>
      </c>
      <c r="B945" s="21">
        <f>Membership!$B949</f>
        <v>0</v>
      </c>
      <c r="C945" s="27">
        <f>Membership!$C949</f>
        <v>0</v>
      </c>
      <c r="D945" s="24">
        <f>Membership!$D949</f>
        <v>0</v>
      </c>
      <c r="E945" s="27" t="str">
        <f>IF(ISNA(VLOOKUP($D945&amp;"",'GM1'!$G$2:$H$64,2,0)),"",VLOOKUP($D945&amp;"",'GM1'!$G$2:$H$64,2,0))</f>
        <v/>
      </c>
      <c r="F945" s="24" t="str">
        <f>IF(ISNA(VLOOKUP($D945&amp;"",'GM2'!$G$2:$H$64,2,0)),"",VLOOKUP($D945&amp;"",'GM2'!$G$2:$H$64,2,0))</f>
        <v/>
      </c>
      <c r="G945" s="28" t="str">
        <f>IF(ISNA(VLOOKUP($D945&amp;"",'GM3'!$G$2:$H$20,2,0)),"",VLOOKUP($D945&amp;"",'GM3'!$G$2:$H$20,2,0))</f>
        <v/>
      </c>
      <c r="H945" s="21" t="str">
        <f>IF(ISNA(IF((VLOOKUP($D945,'SN1'!$E$2:$F$46,2,0))=1,1,0)),"",VLOOKUP($D945,'SN1'!$E$2:$F$46,2,0))</f>
        <v/>
      </c>
      <c r="I945" s="24" t="str">
        <f>IF(ISNA(IF((VLOOKUP($D945,'SN2'!$E$2:$F$51,2,0))=1,1,0)),"",VLOOKUP($D945,'SN2'!$E$2:$F$51,2,0))</f>
        <v/>
      </c>
      <c r="J945" s="24" t="str">
        <f>IF(ISNA(IF((VLOOKUP($D945,'SN3'!$E$2:$F$43,2,0))=1,2,0)),"",VLOOKUP($D945,'SN3'!$E$2:$F$43,2,0))</f>
        <v/>
      </c>
      <c r="K945" s="24" t="str">
        <f>IF(ISNA(IF((VLOOKUP($D945,'SN4'!$E$2:$F$37,2,0))=1,1,0)),"",VLOOKUP($D945,'SN4'!$E$2:$F$37,2,0))</f>
        <v/>
      </c>
      <c r="L945" s="21" t="str">
        <f>IF(ISNA(IF((VLOOKUP($D945,'GN1'!$F$2:$G$47,2,0))=1,1,0)),"",VLOOKUP($D945,'GN1'!$F$2:$G$47,2,0))</f>
        <v/>
      </c>
      <c r="M945" s="27" t="str">
        <f>IF(ISNA(IF((VLOOKUP($D945,'GN2'!$E$2:$F$37,2,0))=1,1,0)),"",VLOOKUP($D945,'GN2'!$E$2:$F$37,2,0))</f>
        <v/>
      </c>
      <c r="N945" s="27" t="str">
        <f>IF(ISNA(IF((VLOOKUP($D945,'GN3'!$E$2:$F$61,2,0))=1,1,0)),"",VLOOKUP($D945,'GN3'!$E$2:$F$61,2,0))</f>
        <v/>
      </c>
      <c r="O945" s="29" t="str">
        <f>IF(ISNA(IF((VLOOKUP($D945,'GN4'!$E$3:$F$38,2,0))=1,1,0)),"",VLOOKUP($D945,'GN4'!$E$3:$F$38,2,0))</f>
        <v/>
      </c>
      <c r="P945" s="27"/>
      <c r="Q945" s="27"/>
      <c r="R945" s="27"/>
      <c r="S945" s="27"/>
      <c r="T945" s="27"/>
      <c r="U945" s="27"/>
      <c r="V945" s="27" t="str">
        <f>IF(ISNA(IF((VLOOKUP($D945,Chilicookoff!$C$2:$E$37,3,0))=1,1,0)),"",VLOOKUP($D945,Chilicookoff!$C$2:$E$37,3,0))</f>
        <v/>
      </c>
      <c r="W945" s="29" t="str">
        <f>IF(ISNA(VLOOKUP($D945&amp;"",'Advisory Week'!$D$2:$E$32,2,0)),"",VLOOKUP($D945&amp;"",'Advisory Week'!$D$2:$E$32,2,0))</f>
        <v/>
      </c>
      <c r="X945" s="27"/>
      <c r="Y945" s="29" t="str">
        <f>IF(ISNA(IF((VLOOKUP($D945,'B-A-B'!$E$2:$F$70,2,0))=1,1,0)),"",VLOOKUP($D945,'B-A-B'!$E$2:$F$70,2,0))</f>
        <v/>
      </c>
      <c r="Z945" s="27"/>
      <c r="AA945" s="27"/>
      <c r="AB945" s="27" t="str">
        <f t="shared" si="0"/>
        <v/>
      </c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</row>
    <row r="946" spans="1:44" ht="15">
      <c r="A946" s="21">
        <f>Membership!$A950</f>
        <v>0</v>
      </c>
      <c r="B946" s="21">
        <f>Membership!$B950</f>
        <v>0</v>
      </c>
      <c r="C946" s="27">
        <f>Membership!$C950</f>
        <v>0</v>
      </c>
      <c r="D946" s="24">
        <f>Membership!$D950</f>
        <v>0</v>
      </c>
      <c r="E946" s="27" t="str">
        <f>IF(ISNA(VLOOKUP($D946&amp;"",'GM1'!$G$2:$H$64,2,0)),"",VLOOKUP($D946&amp;"",'GM1'!$G$2:$H$64,2,0))</f>
        <v/>
      </c>
      <c r="F946" s="24" t="str">
        <f>IF(ISNA(VLOOKUP($D946&amp;"",'GM2'!$G$2:$H$64,2,0)),"",VLOOKUP($D946&amp;"",'GM2'!$G$2:$H$64,2,0))</f>
        <v/>
      </c>
      <c r="G946" s="28" t="str">
        <f>IF(ISNA(VLOOKUP($D946&amp;"",'GM3'!$G$2:$H$20,2,0)),"",VLOOKUP($D946&amp;"",'GM3'!$G$2:$H$20,2,0))</f>
        <v/>
      </c>
      <c r="H946" s="21" t="str">
        <f>IF(ISNA(IF((VLOOKUP($D946,'SN1'!$E$2:$F$46,2,0))=1,1,0)),"",VLOOKUP($D946,'SN1'!$E$2:$F$46,2,0))</f>
        <v/>
      </c>
      <c r="I946" s="24" t="str">
        <f>IF(ISNA(IF((VLOOKUP($D946,'SN2'!$E$2:$F$51,2,0))=1,1,0)),"",VLOOKUP($D946,'SN2'!$E$2:$F$51,2,0))</f>
        <v/>
      </c>
      <c r="J946" s="24" t="str">
        <f>IF(ISNA(IF((VLOOKUP($D946,'SN3'!$E$2:$F$43,2,0))=1,2,0)),"",VLOOKUP($D946,'SN3'!$E$2:$F$43,2,0))</f>
        <v/>
      </c>
      <c r="K946" s="24" t="str">
        <f>IF(ISNA(IF((VLOOKUP($D946,'SN4'!$E$2:$F$37,2,0))=1,1,0)),"",VLOOKUP($D946,'SN4'!$E$2:$F$37,2,0))</f>
        <v/>
      </c>
      <c r="L946" s="21" t="str">
        <f>IF(ISNA(IF((VLOOKUP($D946,'GN1'!$F$2:$G$47,2,0))=1,1,0)),"",VLOOKUP($D946,'GN1'!$F$2:$G$47,2,0))</f>
        <v/>
      </c>
      <c r="M946" s="27" t="str">
        <f>IF(ISNA(IF((VLOOKUP($D946,'GN2'!$E$2:$F$37,2,0))=1,1,0)),"",VLOOKUP($D946,'GN2'!$E$2:$F$37,2,0))</f>
        <v/>
      </c>
      <c r="N946" s="27" t="str">
        <f>IF(ISNA(IF((VLOOKUP($D946,'GN3'!$E$2:$F$61,2,0))=1,1,0)),"",VLOOKUP($D946,'GN3'!$E$2:$F$61,2,0))</f>
        <v/>
      </c>
      <c r="O946" s="29" t="str">
        <f>IF(ISNA(IF((VLOOKUP($D946,'GN4'!$E$3:$F$38,2,0))=1,1,0)),"",VLOOKUP($D946,'GN4'!$E$3:$F$38,2,0))</f>
        <v/>
      </c>
      <c r="P946" s="27"/>
      <c r="Q946" s="27"/>
      <c r="R946" s="27"/>
      <c r="S946" s="27"/>
      <c r="T946" s="27"/>
      <c r="U946" s="27"/>
      <c r="V946" s="27" t="str">
        <f>IF(ISNA(IF((VLOOKUP($D946,Chilicookoff!$C$2:$E$37,3,0))=1,1,0)),"",VLOOKUP($D946,Chilicookoff!$C$2:$E$37,3,0))</f>
        <v/>
      </c>
      <c r="W946" s="29" t="str">
        <f>IF(ISNA(VLOOKUP($D946&amp;"",'Advisory Week'!$D$2:$E$32,2,0)),"",VLOOKUP($D946&amp;"",'Advisory Week'!$D$2:$E$32,2,0))</f>
        <v/>
      </c>
      <c r="X946" s="27"/>
      <c r="Y946" s="29" t="str">
        <f>IF(ISNA(IF((VLOOKUP($D946,'B-A-B'!$E$2:$F$70,2,0))=1,1,0)),"",VLOOKUP($D946,'B-A-B'!$E$2:$F$70,2,0))</f>
        <v/>
      </c>
      <c r="Z946" s="27"/>
      <c r="AA946" s="27"/>
      <c r="AB946" s="27" t="str">
        <f t="shared" si="0"/>
        <v/>
      </c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</row>
    <row r="947" spans="1:44" ht="15">
      <c r="A947" s="21">
        <f>Membership!$A951</f>
        <v>0</v>
      </c>
      <c r="B947" s="21">
        <f>Membership!$B951</f>
        <v>0</v>
      </c>
      <c r="C947" s="27">
        <f>Membership!$C951</f>
        <v>0</v>
      </c>
      <c r="D947" s="24">
        <f>Membership!$D951</f>
        <v>0</v>
      </c>
      <c r="E947" s="27" t="str">
        <f>IF(ISNA(VLOOKUP($D947&amp;"",'GM1'!$G$2:$H$64,2,0)),"",VLOOKUP($D947&amp;"",'GM1'!$G$2:$H$64,2,0))</f>
        <v/>
      </c>
      <c r="F947" s="24" t="str">
        <f>IF(ISNA(VLOOKUP($D947&amp;"",'GM2'!$G$2:$H$64,2,0)),"",VLOOKUP($D947&amp;"",'GM2'!$G$2:$H$64,2,0))</f>
        <v/>
      </c>
      <c r="G947" s="28" t="str">
        <f>IF(ISNA(VLOOKUP($D947&amp;"",'GM3'!$G$2:$H$20,2,0)),"",VLOOKUP($D947&amp;"",'GM3'!$G$2:$H$20,2,0))</f>
        <v/>
      </c>
      <c r="H947" s="21" t="str">
        <f>IF(ISNA(IF((VLOOKUP($D947,'SN1'!$E$2:$F$46,2,0))=1,1,0)),"",VLOOKUP($D947,'SN1'!$E$2:$F$46,2,0))</f>
        <v/>
      </c>
      <c r="I947" s="24" t="str">
        <f>IF(ISNA(IF((VLOOKUP($D947,'SN2'!$E$2:$F$51,2,0))=1,1,0)),"",VLOOKUP($D947,'SN2'!$E$2:$F$51,2,0))</f>
        <v/>
      </c>
      <c r="J947" s="24" t="str">
        <f>IF(ISNA(IF((VLOOKUP($D947,'SN3'!$E$2:$F$43,2,0))=1,2,0)),"",VLOOKUP($D947,'SN3'!$E$2:$F$43,2,0))</f>
        <v/>
      </c>
      <c r="K947" s="24" t="str">
        <f>IF(ISNA(IF((VLOOKUP($D947,'SN4'!$E$2:$F$37,2,0))=1,1,0)),"",VLOOKUP($D947,'SN4'!$E$2:$F$37,2,0))</f>
        <v/>
      </c>
      <c r="L947" s="21" t="str">
        <f>IF(ISNA(IF((VLOOKUP($D947,'GN1'!$F$2:$G$47,2,0))=1,1,0)),"",VLOOKUP($D947,'GN1'!$F$2:$G$47,2,0))</f>
        <v/>
      </c>
      <c r="M947" s="27" t="str">
        <f>IF(ISNA(IF((VLOOKUP($D947,'GN2'!$E$2:$F$37,2,0))=1,1,0)),"",VLOOKUP($D947,'GN2'!$E$2:$F$37,2,0))</f>
        <v/>
      </c>
      <c r="N947" s="27" t="str">
        <f>IF(ISNA(IF((VLOOKUP($D947,'GN3'!$E$2:$F$61,2,0))=1,1,0)),"",VLOOKUP($D947,'GN3'!$E$2:$F$61,2,0))</f>
        <v/>
      </c>
      <c r="O947" s="29" t="str">
        <f>IF(ISNA(IF((VLOOKUP($D947,'GN4'!$E$3:$F$38,2,0))=1,1,0)),"",VLOOKUP($D947,'GN4'!$E$3:$F$38,2,0))</f>
        <v/>
      </c>
      <c r="P947" s="27"/>
      <c r="Q947" s="27"/>
      <c r="R947" s="27"/>
      <c r="S947" s="27"/>
      <c r="T947" s="27"/>
      <c r="U947" s="27"/>
      <c r="V947" s="27" t="str">
        <f>IF(ISNA(IF((VLOOKUP($D947,Chilicookoff!$C$2:$E$37,3,0))=1,1,0)),"",VLOOKUP($D947,Chilicookoff!$C$2:$E$37,3,0))</f>
        <v/>
      </c>
      <c r="W947" s="29" t="str">
        <f>IF(ISNA(VLOOKUP($D947&amp;"",'Advisory Week'!$D$2:$E$32,2,0)),"",VLOOKUP($D947&amp;"",'Advisory Week'!$D$2:$E$32,2,0))</f>
        <v/>
      </c>
      <c r="X947" s="27"/>
      <c r="Y947" s="29" t="str">
        <f>IF(ISNA(IF((VLOOKUP($D947,'B-A-B'!$E$2:$F$70,2,0))=1,1,0)),"",VLOOKUP($D947,'B-A-B'!$E$2:$F$70,2,0))</f>
        <v/>
      </c>
      <c r="Z947" s="27"/>
      <c r="AA947" s="27"/>
      <c r="AB947" s="27" t="str">
        <f t="shared" si="0"/>
        <v/>
      </c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</row>
    <row r="948" spans="1:44" ht="15">
      <c r="A948" s="21">
        <f>Membership!$A952</f>
        <v>0</v>
      </c>
      <c r="B948" s="21">
        <f>Membership!$B952</f>
        <v>0</v>
      </c>
      <c r="C948" s="27">
        <f>Membership!$C952</f>
        <v>0</v>
      </c>
      <c r="D948" s="24">
        <f>Membership!$D952</f>
        <v>0</v>
      </c>
      <c r="E948" s="27" t="str">
        <f>IF(ISNA(VLOOKUP($D948&amp;"",'GM1'!$G$2:$H$64,2,0)),"",VLOOKUP($D948&amp;"",'GM1'!$G$2:$H$64,2,0))</f>
        <v/>
      </c>
      <c r="F948" s="24" t="str">
        <f>IF(ISNA(VLOOKUP($D948&amp;"",'GM2'!$G$2:$H$64,2,0)),"",VLOOKUP($D948&amp;"",'GM2'!$G$2:$H$64,2,0))</f>
        <v/>
      </c>
      <c r="G948" s="28" t="str">
        <f>IF(ISNA(VLOOKUP($D948&amp;"",'GM3'!$G$2:$H$20,2,0)),"",VLOOKUP($D948&amp;"",'GM3'!$G$2:$H$20,2,0))</f>
        <v/>
      </c>
      <c r="H948" s="21" t="str">
        <f>IF(ISNA(IF((VLOOKUP($D948,'SN1'!$E$2:$F$46,2,0))=1,1,0)),"",VLOOKUP($D948,'SN1'!$E$2:$F$46,2,0))</f>
        <v/>
      </c>
      <c r="I948" s="24" t="str">
        <f>IF(ISNA(IF((VLOOKUP($D948,'SN2'!$E$2:$F$51,2,0))=1,1,0)),"",VLOOKUP($D948,'SN2'!$E$2:$F$51,2,0))</f>
        <v/>
      </c>
      <c r="J948" s="24" t="str">
        <f>IF(ISNA(IF((VLOOKUP($D948,'SN3'!$E$2:$F$43,2,0))=1,2,0)),"",VLOOKUP($D948,'SN3'!$E$2:$F$43,2,0))</f>
        <v/>
      </c>
      <c r="K948" s="24" t="str">
        <f>IF(ISNA(IF((VLOOKUP($D948,'SN4'!$E$2:$F$37,2,0))=1,1,0)),"",VLOOKUP($D948,'SN4'!$E$2:$F$37,2,0))</f>
        <v/>
      </c>
      <c r="L948" s="21" t="str">
        <f>IF(ISNA(IF((VLOOKUP($D948,'GN1'!$F$2:$G$47,2,0))=1,1,0)),"",VLOOKUP($D948,'GN1'!$F$2:$G$47,2,0))</f>
        <v/>
      </c>
      <c r="M948" s="27" t="str">
        <f>IF(ISNA(IF((VLOOKUP($D948,'GN2'!$E$2:$F$37,2,0))=1,1,0)),"",VLOOKUP($D948,'GN2'!$E$2:$F$37,2,0))</f>
        <v/>
      </c>
      <c r="N948" s="27" t="str">
        <f>IF(ISNA(IF((VLOOKUP($D948,'GN3'!$E$2:$F$61,2,0))=1,1,0)),"",VLOOKUP($D948,'GN3'!$E$2:$F$61,2,0))</f>
        <v/>
      </c>
      <c r="O948" s="29" t="str">
        <f>IF(ISNA(IF((VLOOKUP($D948,'GN4'!$E$3:$F$38,2,0))=1,1,0)),"",VLOOKUP($D948,'GN4'!$E$3:$F$38,2,0))</f>
        <v/>
      </c>
      <c r="P948" s="27"/>
      <c r="Q948" s="27"/>
      <c r="R948" s="27"/>
      <c r="S948" s="27"/>
      <c r="T948" s="27"/>
      <c r="U948" s="27"/>
      <c r="V948" s="27" t="str">
        <f>IF(ISNA(IF((VLOOKUP($D948,Chilicookoff!$C$2:$E$37,3,0))=1,1,0)),"",VLOOKUP($D948,Chilicookoff!$C$2:$E$37,3,0))</f>
        <v/>
      </c>
      <c r="W948" s="29" t="str">
        <f>IF(ISNA(VLOOKUP($D948&amp;"",'Advisory Week'!$D$2:$E$32,2,0)),"",VLOOKUP($D948&amp;"",'Advisory Week'!$D$2:$E$32,2,0))</f>
        <v/>
      </c>
      <c r="X948" s="27"/>
      <c r="Y948" s="29" t="str">
        <f>IF(ISNA(IF((VLOOKUP($D948,'B-A-B'!$E$2:$F$70,2,0))=1,1,0)),"",VLOOKUP($D948,'B-A-B'!$E$2:$F$70,2,0))</f>
        <v/>
      </c>
      <c r="Z948" s="27"/>
      <c r="AA948" s="27"/>
      <c r="AB948" s="27" t="str">
        <f t="shared" si="0"/>
        <v/>
      </c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</row>
    <row r="949" spans="1:44" ht="15">
      <c r="A949" s="21">
        <f>Membership!$A953</f>
        <v>0</v>
      </c>
      <c r="B949" s="21">
        <f>Membership!$B953</f>
        <v>0</v>
      </c>
      <c r="C949" s="27">
        <f>Membership!$C953</f>
        <v>0</v>
      </c>
      <c r="D949" s="24">
        <f>Membership!$D953</f>
        <v>0</v>
      </c>
      <c r="E949" s="27" t="str">
        <f>IF(ISNA(VLOOKUP($D949&amp;"",'GM1'!$G$2:$H$64,2,0)),"",VLOOKUP($D949&amp;"",'GM1'!$G$2:$H$64,2,0))</f>
        <v/>
      </c>
      <c r="F949" s="24" t="str">
        <f>IF(ISNA(VLOOKUP($D949&amp;"",'GM2'!$G$2:$H$64,2,0)),"",VLOOKUP($D949&amp;"",'GM2'!$G$2:$H$64,2,0))</f>
        <v/>
      </c>
      <c r="G949" s="28" t="str">
        <f>IF(ISNA(VLOOKUP($D949&amp;"",'GM3'!$G$2:$H$20,2,0)),"",VLOOKUP($D949&amp;"",'GM3'!$G$2:$H$20,2,0))</f>
        <v/>
      </c>
      <c r="H949" s="21" t="str">
        <f>IF(ISNA(IF((VLOOKUP($D949,'SN1'!$E$2:$F$46,2,0))=1,1,0)),"",VLOOKUP($D949,'SN1'!$E$2:$F$46,2,0))</f>
        <v/>
      </c>
      <c r="I949" s="24" t="str">
        <f>IF(ISNA(IF((VLOOKUP($D949,'SN2'!$E$2:$F$51,2,0))=1,1,0)),"",VLOOKUP($D949,'SN2'!$E$2:$F$51,2,0))</f>
        <v/>
      </c>
      <c r="J949" s="24" t="str">
        <f>IF(ISNA(IF((VLOOKUP($D949,'SN3'!$E$2:$F$43,2,0))=1,2,0)),"",VLOOKUP($D949,'SN3'!$E$2:$F$43,2,0))</f>
        <v/>
      </c>
      <c r="K949" s="24" t="str">
        <f>IF(ISNA(IF((VLOOKUP($D949,'SN4'!$E$2:$F$37,2,0))=1,1,0)),"",VLOOKUP($D949,'SN4'!$E$2:$F$37,2,0))</f>
        <v/>
      </c>
      <c r="L949" s="21" t="str">
        <f>IF(ISNA(IF((VLOOKUP($D949,'GN1'!$F$2:$G$47,2,0))=1,1,0)),"",VLOOKUP($D949,'GN1'!$F$2:$G$47,2,0))</f>
        <v/>
      </c>
      <c r="M949" s="27" t="str">
        <f>IF(ISNA(IF((VLOOKUP($D949,'GN2'!$E$2:$F$37,2,0))=1,1,0)),"",VLOOKUP($D949,'GN2'!$E$2:$F$37,2,0))</f>
        <v/>
      </c>
      <c r="N949" s="27" t="str">
        <f>IF(ISNA(IF((VLOOKUP($D949,'GN3'!$E$2:$F$61,2,0))=1,1,0)),"",VLOOKUP($D949,'GN3'!$E$2:$F$61,2,0))</f>
        <v/>
      </c>
      <c r="O949" s="29" t="str">
        <f>IF(ISNA(IF((VLOOKUP($D949,'GN4'!$E$3:$F$38,2,0))=1,1,0)),"",VLOOKUP($D949,'GN4'!$E$3:$F$38,2,0))</f>
        <v/>
      </c>
      <c r="P949" s="27"/>
      <c r="Q949" s="27"/>
      <c r="R949" s="27"/>
      <c r="S949" s="27"/>
      <c r="T949" s="27"/>
      <c r="U949" s="27"/>
      <c r="V949" s="27" t="str">
        <f>IF(ISNA(IF((VLOOKUP($D949,Chilicookoff!$C$2:$E$37,3,0))=1,1,0)),"",VLOOKUP($D949,Chilicookoff!$C$2:$E$37,3,0))</f>
        <v/>
      </c>
      <c r="W949" s="29" t="str">
        <f>IF(ISNA(VLOOKUP($D949&amp;"",'Advisory Week'!$D$2:$E$32,2,0)),"",VLOOKUP($D949&amp;"",'Advisory Week'!$D$2:$E$32,2,0))</f>
        <v/>
      </c>
      <c r="X949" s="27"/>
      <c r="Y949" s="29" t="str">
        <f>IF(ISNA(IF((VLOOKUP($D949,'B-A-B'!$E$2:$F$70,2,0))=1,1,0)),"",VLOOKUP($D949,'B-A-B'!$E$2:$F$70,2,0))</f>
        <v/>
      </c>
      <c r="Z949" s="27"/>
      <c r="AA949" s="27"/>
      <c r="AB949" s="27" t="str">
        <f t="shared" si="0"/>
        <v/>
      </c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</row>
    <row r="950" spans="1:44" ht="15">
      <c r="A950" s="21">
        <f>Membership!$A954</f>
        <v>0</v>
      </c>
      <c r="B950" s="21">
        <f>Membership!$B954</f>
        <v>0</v>
      </c>
      <c r="C950" s="27">
        <f>Membership!$C954</f>
        <v>0</v>
      </c>
      <c r="D950" s="24">
        <f>Membership!$D954</f>
        <v>0</v>
      </c>
      <c r="E950" s="27" t="str">
        <f>IF(ISNA(VLOOKUP($D950&amp;"",'GM1'!$G$2:$H$64,2,0)),"",VLOOKUP($D950&amp;"",'GM1'!$G$2:$H$64,2,0))</f>
        <v/>
      </c>
      <c r="F950" s="24" t="str">
        <f>IF(ISNA(VLOOKUP($D950&amp;"",'GM2'!$G$2:$H$64,2,0)),"",VLOOKUP($D950&amp;"",'GM2'!$G$2:$H$64,2,0))</f>
        <v/>
      </c>
      <c r="G950" s="28" t="str">
        <f>IF(ISNA(VLOOKUP($D950&amp;"",'GM3'!$G$2:$H$20,2,0)),"",VLOOKUP($D950&amp;"",'GM3'!$G$2:$H$20,2,0))</f>
        <v/>
      </c>
      <c r="H950" s="21" t="str">
        <f>IF(ISNA(IF((VLOOKUP($D950,'SN1'!$E$2:$F$46,2,0))=1,1,0)),"",VLOOKUP($D950,'SN1'!$E$2:$F$46,2,0))</f>
        <v/>
      </c>
      <c r="I950" s="24" t="str">
        <f>IF(ISNA(IF((VLOOKUP($D950,'SN2'!$E$2:$F$51,2,0))=1,1,0)),"",VLOOKUP($D950,'SN2'!$E$2:$F$51,2,0))</f>
        <v/>
      </c>
      <c r="J950" s="24" t="str">
        <f>IF(ISNA(IF((VLOOKUP($D950,'SN3'!$E$2:$F$43,2,0))=1,2,0)),"",VLOOKUP($D950,'SN3'!$E$2:$F$43,2,0))</f>
        <v/>
      </c>
      <c r="K950" s="24" t="str">
        <f>IF(ISNA(IF((VLOOKUP($D950,'SN4'!$E$2:$F$37,2,0))=1,1,0)),"",VLOOKUP($D950,'SN4'!$E$2:$F$37,2,0))</f>
        <v/>
      </c>
      <c r="L950" s="21" t="str">
        <f>IF(ISNA(IF((VLOOKUP($D950,'GN1'!$F$2:$G$47,2,0))=1,1,0)),"",VLOOKUP($D950,'GN1'!$F$2:$G$47,2,0))</f>
        <v/>
      </c>
      <c r="M950" s="27" t="str">
        <f>IF(ISNA(IF((VLOOKUP($D950,'GN2'!$E$2:$F$37,2,0))=1,1,0)),"",VLOOKUP($D950,'GN2'!$E$2:$F$37,2,0))</f>
        <v/>
      </c>
      <c r="N950" s="27" t="str">
        <f>IF(ISNA(IF((VLOOKUP($D950,'GN3'!$E$2:$F$61,2,0))=1,1,0)),"",VLOOKUP($D950,'GN3'!$E$2:$F$61,2,0))</f>
        <v/>
      </c>
      <c r="O950" s="29" t="str">
        <f>IF(ISNA(IF((VLOOKUP($D950,'GN4'!$E$3:$F$38,2,0))=1,1,0)),"",VLOOKUP($D950,'GN4'!$E$3:$F$38,2,0))</f>
        <v/>
      </c>
      <c r="P950" s="27"/>
      <c r="Q950" s="27"/>
      <c r="R950" s="27"/>
      <c r="S950" s="27"/>
      <c r="T950" s="27"/>
      <c r="U950" s="27"/>
      <c r="V950" s="27" t="str">
        <f>IF(ISNA(IF((VLOOKUP($D950,Chilicookoff!$C$2:$E$37,3,0))=1,1,0)),"",VLOOKUP($D950,Chilicookoff!$C$2:$E$37,3,0))</f>
        <v/>
      </c>
      <c r="W950" s="29" t="str">
        <f>IF(ISNA(VLOOKUP($D950&amp;"",'Advisory Week'!$D$2:$E$32,2,0)),"",VLOOKUP($D950&amp;"",'Advisory Week'!$D$2:$E$32,2,0))</f>
        <v/>
      </c>
      <c r="X950" s="27"/>
      <c r="Y950" s="29" t="str">
        <f>IF(ISNA(IF((VLOOKUP($D950,'B-A-B'!$E$2:$F$70,2,0))=1,1,0)),"",VLOOKUP($D950,'B-A-B'!$E$2:$F$70,2,0))</f>
        <v/>
      </c>
      <c r="Z950" s="27"/>
      <c r="AA950" s="27"/>
      <c r="AB950" s="27" t="str">
        <f t="shared" si="0"/>
        <v/>
      </c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</row>
    <row r="951" spans="1:44" ht="15">
      <c r="A951" s="21">
        <f>Membership!$A955</f>
        <v>0</v>
      </c>
      <c r="B951" s="21">
        <f>Membership!$B955</f>
        <v>0</v>
      </c>
      <c r="C951" s="27">
        <f>Membership!$C955</f>
        <v>0</v>
      </c>
      <c r="D951" s="24">
        <f>Membership!$D955</f>
        <v>0</v>
      </c>
      <c r="E951" s="27" t="str">
        <f>IF(ISNA(VLOOKUP($D951&amp;"",'GM1'!$G$2:$H$64,2,0)),"",VLOOKUP($D951&amp;"",'GM1'!$G$2:$H$64,2,0))</f>
        <v/>
      </c>
      <c r="F951" s="24" t="str">
        <f>IF(ISNA(VLOOKUP($D951&amp;"",'GM2'!$G$2:$H$64,2,0)),"",VLOOKUP($D951&amp;"",'GM2'!$G$2:$H$64,2,0))</f>
        <v/>
      </c>
      <c r="G951" s="28" t="str">
        <f>IF(ISNA(VLOOKUP($D951&amp;"",'GM3'!$G$2:$H$20,2,0)),"",VLOOKUP($D951&amp;"",'GM3'!$G$2:$H$20,2,0))</f>
        <v/>
      </c>
      <c r="H951" s="21" t="str">
        <f>IF(ISNA(IF((VLOOKUP($D951,'SN1'!$E$2:$F$46,2,0))=1,1,0)),"",VLOOKUP($D951,'SN1'!$E$2:$F$46,2,0))</f>
        <v/>
      </c>
      <c r="I951" s="24" t="str">
        <f>IF(ISNA(IF((VLOOKUP($D951,'SN2'!$E$2:$F$51,2,0))=1,1,0)),"",VLOOKUP($D951,'SN2'!$E$2:$F$51,2,0))</f>
        <v/>
      </c>
      <c r="J951" s="24" t="str">
        <f>IF(ISNA(IF((VLOOKUP($D951,'SN3'!$E$2:$F$43,2,0))=1,2,0)),"",VLOOKUP($D951,'SN3'!$E$2:$F$43,2,0))</f>
        <v/>
      </c>
      <c r="K951" s="24" t="str">
        <f>IF(ISNA(IF((VLOOKUP($D951,'SN4'!$E$2:$F$37,2,0))=1,1,0)),"",VLOOKUP($D951,'SN4'!$E$2:$F$37,2,0))</f>
        <v/>
      </c>
      <c r="L951" s="21" t="str">
        <f>IF(ISNA(IF((VLOOKUP($D951,'GN1'!$F$2:$G$47,2,0))=1,1,0)),"",VLOOKUP($D951,'GN1'!$F$2:$G$47,2,0))</f>
        <v/>
      </c>
      <c r="M951" s="27" t="str">
        <f>IF(ISNA(IF((VLOOKUP($D951,'GN2'!$E$2:$F$37,2,0))=1,1,0)),"",VLOOKUP($D951,'GN2'!$E$2:$F$37,2,0))</f>
        <v/>
      </c>
      <c r="N951" s="27" t="str">
        <f>IF(ISNA(IF((VLOOKUP($D951,'GN3'!$E$2:$F$61,2,0))=1,1,0)),"",VLOOKUP($D951,'GN3'!$E$2:$F$61,2,0))</f>
        <v/>
      </c>
      <c r="O951" s="29" t="str">
        <f>IF(ISNA(IF((VLOOKUP($D951,'GN4'!$E$3:$F$38,2,0))=1,1,0)),"",VLOOKUP($D951,'GN4'!$E$3:$F$38,2,0))</f>
        <v/>
      </c>
      <c r="P951" s="27"/>
      <c r="Q951" s="27"/>
      <c r="R951" s="27"/>
      <c r="S951" s="27"/>
      <c r="T951" s="27"/>
      <c r="U951" s="27"/>
      <c r="V951" s="27" t="str">
        <f>IF(ISNA(IF((VLOOKUP($D951,Chilicookoff!$C$2:$E$37,3,0))=1,1,0)),"",VLOOKUP($D951,Chilicookoff!$C$2:$E$37,3,0))</f>
        <v/>
      </c>
      <c r="W951" s="29" t="str">
        <f>IF(ISNA(VLOOKUP($D951&amp;"",'Advisory Week'!$D$2:$E$32,2,0)),"",VLOOKUP($D951&amp;"",'Advisory Week'!$D$2:$E$32,2,0))</f>
        <v/>
      </c>
      <c r="X951" s="27"/>
      <c r="Y951" s="29" t="str">
        <f>IF(ISNA(IF((VLOOKUP($D951,'B-A-B'!$E$2:$F$70,2,0))=1,1,0)),"",VLOOKUP($D951,'B-A-B'!$E$2:$F$70,2,0))</f>
        <v/>
      </c>
      <c r="Z951" s="27"/>
      <c r="AA951" s="27"/>
      <c r="AB951" s="27" t="str">
        <f t="shared" si="0"/>
        <v/>
      </c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</row>
    <row r="952" spans="1:44" ht="15">
      <c r="A952" s="21">
        <f>Membership!$A956</f>
        <v>0</v>
      </c>
      <c r="B952" s="21">
        <f>Membership!$B956</f>
        <v>0</v>
      </c>
      <c r="C952" s="27">
        <f>Membership!$C956</f>
        <v>0</v>
      </c>
      <c r="D952" s="24">
        <f>Membership!$D956</f>
        <v>0</v>
      </c>
      <c r="E952" s="27" t="str">
        <f>IF(ISNA(VLOOKUP($D952&amp;"",'GM1'!$G$2:$H$64,2,0)),"",VLOOKUP($D952&amp;"",'GM1'!$G$2:$H$64,2,0))</f>
        <v/>
      </c>
      <c r="F952" s="24" t="str">
        <f>IF(ISNA(VLOOKUP($D952&amp;"",'GM2'!$G$2:$H$64,2,0)),"",VLOOKUP($D952&amp;"",'GM2'!$G$2:$H$64,2,0))</f>
        <v/>
      </c>
      <c r="G952" s="28" t="str">
        <f>IF(ISNA(VLOOKUP($D952&amp;"",'GM3'!$G$2:$H$20,2,0)),"",VLOOKUP($D952&amp;"",'GM3'!$G$2:$H$20,2,0))</f>
        <v/>
      </c>
      <c r="H952" s="21" t="str">
        <f>IF(ISNA(IF((VLOOKUP($D952,'SN1'!$E$2:$F$46,2,0))=1,1,0)),"",VLOOKUP($D952,'SN1'!$E$2:$F$46,2,0))</f>
        <v/>
      </c>
      <c r="I952" s="24" t="str">
        <f>IF(ISNA(IF((VLOOKUP($D952,'SN2'!$E$2:$F$51,2,0))=1,1,0)),"",VLOOKUP($D952,'SN2'!$E$2:$F$51,2,0))</f>
        <v/>
      </c>
      <c r="J952" s="24" t="str">
        <f>IF(ISNA(IF((VLOOKUP($D952,'SN3'!$E$2:$F$43,2,0))=1,2,0)),"",VLOOKUP($D952,'SN3'!$E$2:$F$43,2,0))</f>
        <v/>
      </c>
      <c r="K952" s="24" t="str">
        <f>IF(ISNA(IF((VLOOKUP($D952,'SN4'!$E$2:$F$37,2,0))=1,1,0)),"",VLOOKUP($D952,'SN4'!$E$2:$F$37,2,0))</f>
        <v/>
      </c>
      <c r="L952" s="21" t="str">
        <f>IF(ISNA(IF((VLOOKUP($D952,'GN1'!$F$2:$G$47,2,0))=1,1,0)),"",VLOOKUP($D952,'GN1'!$F$2:$G$47,2,0))</f>
        <v/>
      </c>
      <c r="M952" s="27" t="str">
        <f>IF(ISNA(IF((VLOOKUP($D952,'GN2'!$E$2:$F$37,2,0))=1,1,0)),"",VLOOKUP($D952,'GN2'!$E$2:$F$37,2,0))</f>
        <v/>
      </c>
      <c r="N952" s="27" t="str">
        <f>IF(ISNA(IF((VLOOKUP($D952,'GN3'!$E$2:$F$61,2,0))=1,1,0)),"",VLOOKUP($D952,'GN3'!$E$2:$F$61,2,0))</f>
        <v/>
      </c>
      <c r="O952" s="29" t="str">
        <f>IF(ISNA(IF((VLOOKUP($D952,'GN4'!$E$3:$F$38,2,0))=1,1,0)),"",VLOOKUP($D952,'GN4'!$E$3:$F$38,2,0))</f>
        <v/>
      </c>
      <c r="P952" s="27"/>
      <c r="Q952" s="27"/>
      <c r="R952" s="27"/>
      <c r="S952" s="27"/>
      <c r="T952" s="27"/>
      <c r="U952" s="27"/>
      <c r="V952" s="27" t="str">
        <f>IF(ISNA(IF((VLOOKUP($D952,Chilicookoff!$C$2:$E$37,3,0))=1,1,0)),"",VLOOKUP($D952,Chilicookoff!$C$2:$E$37,3,0))</f>
        <v/>
      </c>
      <c r="W952" s="29" t="str">
        <f>IF(ISNA(VLOOKUP($D952&amp;"",'Advisory Week'!$D$2:$E$32,2,0)),"",VLOOKUP($D952&amp;"",'Advisory Week'!$D$2:$E$32,2,0))</f>
        <v/>
      </c>
      <c r="X952" s="27"/>
      <c r="Y952" s="29" t="str">
        <f>IF(ISNA(IF((VLOOKUP($D952,'B-A-B'!$E$2:$F$70,2,0))=1,1,0)),"",VLOOKUP($D952,'B-A-B'!$E$2:$F$70,2,0))</f>
        <v/>
      </c>
      <c r="Z952" s="27"/>
      <c r="AA952" s="27"/>
      <c r="AB952" s="27" t="str">
        <f t="shared" si="0"/>
        <v/>
      </c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</row>
    <row r="953" spans="1:44" ht="15">
      <c r="A953" s="21">
        <f>Membership!$A957</f>
        <v>0</v>
      </c>
      <c r="B953" s="21">
        <f>Membership!$B957</f>
        <v>0</v>
      </c>
      <c r="C953" s="27">
        <f>Membership!$C957</f>
        <v>0</v>
      </c>
      <c r="D953" s="24">
        <f>Membership!$D957</f>
        <v>0</v>
      </c>
      <c r="E953" s="27" t="str">
        <f>IF(ISNA(VLOOKUP($D953&amp;"",'GM1'!$G$2:$H$64,2,0)),"",VLOOKUP($D953&amp;"",'GM1'!$G$2:$H$64,2,0))</f>
        <v/>
      </c>
      <c r="F953" s="24" t="str">
        <f>IF(ISNA(VLOOKUP($D953&amp;"",'GM2'!$G$2:$H$64,2,0)),"",VLOOKUP($D953&amp;"",'GM2'!$G$2:$H$64,2,0))</f>
        <v/>
      </c>
      <c r="G953" s="28" t="str">
        <f>IF(ISNA(VLOOKUP($D953&amp;"",'GM3'!$G$2:$H$20,2,0)),"",VLOOKUP($D953&amp;"",'GM3'!$G$2:$H$20,2,0))</f>
        <v/>
      </c>
      <c r="H953" s="21" t="str">
        <f>IF(ISNA(IF((VLOOKUP($D953,'SN1'!$E$2:$F$46,2,0))=1,1,0)),"",VLOOKUP($D953,'SN1'!$E$2:$F$46,2,0))</f>
        <v/>
      </c>
      <c r="I953" s="24" t="str">
        <f>IF(ISNA(IF((VLOOKUP($D953,'SN2'!$E$2:$F$51,2,0))=1,1,0)),"",VLOOKUP($D953,'SN2'!$E$2:$F$51,2,0))</f>
        <v/>
      </c>
      <c r="J953" s="24" t="str">
        <f>IF(ISNA(IF((VLOOKUP($D953,'SN3'!$E$2:$F$43,2,0))=1,2,0)),"",VLOOKUP($D953,'SN3'!$E$2:$F$43,2,0))</f>
        <v/>
      </c>
      <c r="K953" s="24" t="str">
        <f>IF(ISNA(IF((VLOOKUP($D953,'SN4'!$E$2:$F$37,2,0))=1,1,0)),"",VLOOKUP($D953,'SN4'!$E$2:$F$37,2,0))</f>
        <v/>
      </c>
      <c r="L953" s="21" t="str">
        <f>IF(ISNA(IF((VLOOKUP($D953,'GN1'!$F$2:$G$47,2,0))=1,1,0)),"",VLOOKUP($D953,'GN1'!$F$2:$G$47,2,0))</f>
        <v/>
      </c>
      <c r="M953" s="27" t="str">
        <f>IF(ISNA(IF((VLOOKUP($D953,'GN2'!$E$2:$F$37,2,0))=1,1,0)),"",VLOOKUP($D953,'GN2'!$E$2:$F$37,2,0))</f>
        <v/>
      </c>
      <c r="N953" s="27" t="str">
        <f>IF(ISNA(IF((VLOOKUP($D953,'GN3'!$E$2:$F$61,2,0))=1,1,0)),"",VLOOKUP($D953,'GN3'!$E$2:$F$61,2,0))</f>
        <v/>
      </c>
      <c r="O953" s="29" t="str">
        <f>IF(ISNA(IF((VLOOKUP($D953,'GN4'!$E$3:$F$38,2,0))=1,1,0)),"",VLOOKUP($D953,'GN4'!$E$3:$F$38,2,0))</f>
        <v/>
      </c>
      <c r="P953" s="27"/>
      <c r="Q953" s="27"/>
      <c r="R953" s="27"/>
      <c r="S953" s="27"/>
      <c r="T953" s="27"/>
      <c r="U953" s="27"/>
      <c r="V953" s="27" t="str">
        <f>IF(ISNA(IF((VLOOKUP($D953,Chilicookoff!$C$2:$E$37,3,0))=1,1,0)),"",VLOOKUP($D953,Chilicookoff!$C$2:$E$37,3,0))</f>
        <v/>
      </c>
      <c r="W953" s="29" t="str">
        <f>IF(ISNA(VLOOKUP($D953&amp;"",'Advisory Week'!$D$2:$E$32,2,0)),"",VLOOKUP($D953&amp;"",'Advisory Week'!$D$2:$E$32,2,0))</f>
        <v/>
      </c>
      <c r="X953" s="27"/>
      <c r="Y953" s="29" t="str">
        <f>IF(ISNA(IF((VLOOKUP($D953,'B-A-B'!$E$2:$F$70,2,0))=1,1,0)),"",VLOOKUP($D953,'B-A-B'!$E$2:$F$70,2,0))</f>
        <v/>
      </c>
      <c r="Z953" s="27"/>
      <c r="AA953" s="27"/>
      <c r="AB953" s="27" t="str">
        <f t="shared" si="0"/>
        <v/>
      </c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</row>
    <row r="954" spans="1:44" ht="15">
      <c r="A954" s="21">
        <f>Membership!$A958</f>
        <v>0</v>
      </c>
      <c r="B954" s="21">
        <f>Membership!$B958</f>
        <v>0</v>
      </c>
      <c r="C954" s="27">
        <f>Membership!$C958</f>
        <v>0</v>
      </c>
      <c r="D954" s="24">
        <f>Membership!$D958</f>
        <v>0</v>
      </c>
      <c r="E954" s="27" t="str">
        <f>IF(ISNA(VLOOKUP($D954&amp;"",'GM1'!$G$2:$H$64,2,0)),"",VLOOKUP($D954&amp;"",'GM1'!$G$2:$H$64,2,0))</f>
        <v/>
      </c>
      <c r="F954" s="24" t="str">
        <f>IF(ISNA(VLOOKUP($D954&amp;"",'GM2'!$G$2:$H$64,2,0)),"",VLOOKUP($D954&amp;"",'GM2'!$G$2:$H$64,2,0))</f>
        <v/>
      </c>
      <c r="G954" s="28" t="str">
        <f>IF(ISNA(VLOOKUP($D954&amp;"",'GM3'!$G$2:$H$20,2,0)),"",VLOOKUP($D954&amp;"",'GM3'!$G$2:$H$20,2,0))</f>
        <v/>
      </c>
      <c r="H954" s="21" t="str">
        <f>IF(ISNA(IF((VLOOKUP($D954,'SN1'!$E$2:$F$46,2,0))=1,1,0)),"",VLOOKUP($D954,'SN1'!$E$2:$F$46,2,0))</f>
        <v/>
      </c>
      <c r="I954" s="24" t="str">
        <f>IF(ISNA(IF((VLOOKUP($D954,'SN2'!$E$2:$F$51,2,0))=1,1,0)),"",VLOOKUP($D954,'SN2'!$E$2:$F$51,2,0))</f>
        <v/>
      </c>
      <c r="J954" s="24" t="str">
        <f>IF(ISNA(IF((VLOOKUP($D954,'SN3'!$E$2:$F$43,2,0))=1,2,0)),"",VLOOKUP($D954,'SN3'!$E$2:$F$43,2,0))</f>
        <v/>
      </c>
      <c r="K954" s="24" t="str">
        <f>IF(ISNA(IF((VLOOKUP($D954,'SN4'!$E$2:$F$37,2,0))=1,1,0)),"",VLOOKUP($D954,'SN4'!$E$2:$F$37,2,0))</f>
        <v/>
      </c>
      <c r="L954" s="21" t="str">
        <f>IF(ISNA(IF((VLOOKUP($D954,'GN1'!$F$2:$G$47,2,0))=1,1,0)),"",VLOOKUP($D954,'GN1'!$F$2:$G$47,2,0))</f>
        <v/>
      </c>
      <c r="M954" s="27" t="str">
        <f>IF(ISNA(IF((VLOOKUP($D954,'GN2'!$E$2:$F$37,2,0))=1,1,0)),"",VLOOKUP($D954,'GN2'!$E$2:$F$37,2,0))</f>
        <v/>
      </c>
      <c r="N954" s="27" t="str">
        <f>IF(ISNA(IF((VLOOKUP($D954,'GN3'!$E$2:$F$61,2,0))=1,1,0)),"",VLOOKUP($D954,'GN3'!$E$2:$F$61,2,0))</f>
        <v/>
      </c>
      <c r="O954" s="29" t="str">
        <f>IF(ISNA(IF((VLOOKUP($D954,'GN4'!$E$3:$F$38,2,0))=1,1,0)),"",VLOOKUP($D954,'GN4'!$E$3:$F$38,2,0))</f>
        <v/>
      </c>
      <c r="P954" s="27"/>
      <c r="Q954" s="27"/>
      <c r="R954" s="27"/>
      <c r="S954" s="27"/>
      <c r="T954" s="27"/>
      <c r="U954" s="27"/>
      <c r="V954" s="27" t="str">
        <f>IF(ISNA(IF((VLOOKUP($D954,Chilicookoff!$C$2:$E$37,3,0))=1,1,0)),"",VLOOKUP($D954,Chilicookoff!$C$2:$E$37,3,0))</f>
        <v/>
      </c>
      <c r="W954" s="29" t="str">
        <f>IF(ISNA(VLOOKUP($D954&amp;"",'Advisory Week'!$D$2:$E$32,2,0)),"",VLOOKUP($D954&amp;"",'Advisory Week'!$D$2:$E$32,2,0))</f>
        <v/>
      </c>
      <c r="X954" s="27"/>
      <c r="Y954" s="29" t="str">
        <f>IF(ISNA(IF((VLOOKUP($D954,'B-A-B'!$E$2:$F$70,2,0))=1,1,0)),"",VLOOKUP($D954,'B-A-B'!$E$2:$F$70,2,0))</f>
        <v/>
      </c>
      <c r="Z954" s="27"/>
      <c r="AA954" s="27"/>
      <c r="AB954" s="27" t="str">
        <f t="shared" si="0"/>
        <v/>
      </c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</row>
    <row r="955" spans="1:44" ht="15">
      <c r="A955" s="21">
        <f>Membership!$A959</f>
        <v>0</v>
      </c>
      <c r="B955" s="21">
        <f>Membership!$B959</f>
        <v>0</v>
      </c>
      <c r="C955" s="27">
        <f>Membership!$C959</f>
        <v>0</v>
      </c>
      <c r="D955" s="24">
        <f>Membership!$D959</f>
        <v>0</v>
      </c>
      <c r="E955" s="27" t="str">
        <f>IF(ISNA(VLOOKUP($D955&amp;"",'GM1'!$G$2:$H$64,2,0)),"",VLOOKUP($D955&amp;"",'GM1'!$G$2:$H$64,2,0))</f>
        <v/>
      </c>
      <c r="F955" s="24" t="str">
        <f>IF(ISNA(VLOOKUP($D955&amp;"",'GM2'!$G$2:$H$64,2,0)),"",VLOOKUP($D955&amp;"",'GM2'!$G$2:$H$64,2,0))</f>
        <v/>
      </c>
      <c r="G955" s="28" t="str">
        <f>IF(ISNA(VLOOKUP($D955&amp;"",'GM3'!$G$2:$H$20,2,0)),"",VLOOKUP($D955&amp;"",'GM3'!$G$2:$H$20,2,0))</f>
        <v/>
      </c>
      <c r="H955" s="21" t="str">
        <f>IF(ISNA(IF((VLOOKUP($D955,'SN1'!$E$2:$F$46,2,0))=1,1,0)),"",VLOOKUP($D955,'SN1'!$E$2:$F$46,2,0))</f>
        <v/>
      </c>
      <c r="I955" s="24" t="str">
        <f>IF(ISNA(IF((VLOOKUP($D955,'SN2'!$E$2:$F$51,2,0))=1,1,0)),"",VLOOKUP($D955,'SN2'!$E$2:$F$51,2,0))</f>
        <v/>
      </c>
      <c r="J955" s="24" t="str">
        <f>IF(ISNA(IF((VLOOKUP($D955,'SN3'!$E$2:$F$43,2,0))=1,2,0)),"",VLOOKUP($D955,'SN3'!$E$2:$F$43,2,0))</f>
        <v/>
      </c>
      <c r="K955" s="24" t="str">
        <f>IF(ISNA(IF((VLOOKUP($D955,'SN4'!$E$2:$F$37,2,0))=1,1,0)),"",VLOOKUP($D955,'SN4'!$E$2:$F$37,2,0))</f>
        <v/>
      </c>
      <c r="L955" s="21" t="str">
        <f>IF(ISNA(IF((VLOOKUP($D955,'GN1'!$F$2:$G$47,2,0))=1,1,0)),"",VLOOKUP($D955,'GN1'!$F$2:$G$47,2,0))</f>
        <v/>
      </c>
      <c r="M955" s="27" t="str">
        <f>IF(ISNA(IF((VLOOKUP($D955,'GN2'!$E$2:$F$37,2,0))=1,1,0)),"",VLOOKUP($D955,'GN2'!$E$2:$F$37,2,0))</f>
        <v/>
      </c>
      <c r="N955" s="27" t="str">
        <f>IF(ISNA(IF((VLOOKUP($D955,'GN3'!$E$2:$F$61,2,0))=1,1,0)),"",VLOOKUP($D955,'GN3'!$E$2:$F$61,2,0))</f>
        <v/>
      </c>
      <c r="O955" s="29" t="str">
        <f>IF(ISNA(IF((VLOOKUP($D955,'GN4'!$E$3:$F$38,2,0))=1,1,0)),"",VLOOKUP($D955,'GN4'!$E$3:$F$38,2,0))</f>
        <v/>
      </c>
      <c r="P955" s="27"/>
      <c r="Q955" s="27"/>
      <c r="R955" s="27"/>
      <c r="S955" s="27"/>
      <c r="T955" s="27"/>
      <c r="U955" s="27"/>
      <c r="V955" s="27" t="str">
        <f>IF(ISNA(IF((VLOOKUP($D955,Chilicookoff!$C$2:$E$37,3,0))=1,1,0)),"",VLOOKUP($D955,Chilicookoff!$C$2:$E$37,3,0))</f>
        <v/>
      </c>
      <c r="W955" s="29" t="str">
        <f>IF(ISNA(VLOOKUP($D955&amp;"",'Advisory Week'!$D$2:$E$32,2,0)),"",VLOOKUP($D955&amp;"",'Advisory Week'!$D$2:$E$32,2,0))</f>
        <v/>
      </c>
      <c r="X955" s="27"/>
      <c r="Y955" s="29" t="str">
        <f>IF(ISNA(IF((VLOOKUP($D955,'B-A-B'!$E$2:$F$70,2,0))=1,1,0)),"",VLOOKUP($D955,'B-A-B'!$E$2:$F$70,2,0))</f>
        <v/>
      </c>
      <c r="Z955" s="27"/>
      <c r="AA955" s="27"/>
      <c r="AB955" s="27" t="str">
        <f t="shared" si="0"/>
        <v/>
      </c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</row>
    <row r="956" spans="1:44" ht="15">
      <c r="A956" s="21">
        <f>Membership!$A960</f>
        <v>0</v>
      </c>
      <c r="B956" s="21">
        <f>Membership!$B960</f>
        <v>0</v>
      </c>
      <c r="C956" s="27">
        <f>Membership!$C960</f>
        <v>0</v>
      </c>
      <c r="D956" s="24">
        <f>Membership!$D960</f>
        <v>0</v>
      </c>
      <c r="E956" s="27" t="str">
        <f>IF(ISNA(VLOOKUP($D956&amp;"",'GM1'!$G$2:$H$64,2,0)),"",VLOOKUP($D956&amp;"",'GM1'!$G$2:$H$64,2,0))</f>
        <v/>
      </c>
      <c r="F956" s="24" t="str">
        <f>IF(ISNA(VLOOKUP($D956&amp;"",'GM2'!$G$2:$H$64,2,0)),"",VLOOKUP($D956&amp;"",'GM2'!$G$2:$H$64,2,0))</f>
        <v/>
      </c>
      <c r="G956" s="28" t="str">
        <f>IF(ISNA(VLOOKUP($D956&amp;"",'GM3'!$G$2:$H$20,2,0)),"",VLOOKUP($D956&amp;"",'GM3'!$G$2:$H$20,2,0))</f>
        <v/>
      </c>
      <c r="H956" s="21" t="str">
        <f>IF(ISNA(IF((VLOOKUP($D956,'SN1'!$E$2:$F$46,2,0))=1,1,0)),"",VLOOKUP($D956,'SN1'!$E$2:$F$46,2,0))</f>
        <v/>
      </c>
      <c r="I956" s="24" t="str">
        <f>IF(ISNA(IF((VLOOKUP($D956,'SN2'!$E$2:$F$51,2,0))=1,1,0)),"",VLOOKUP($D956,'SN2'!$E$2:$F$51,2,0))</f>
        <v/>
      </c>
      <c r="J956" s="24" t="str">
        <f>IF(ISNA(IF((VLOOKUP($D956,'SN3'!$E$2:$F$43,2,0))=1,2,0)),"",VLOOKUP($D956,'SN3'!$E$2:$F$43,2,0))</f>
        <v/>
      </c>
      <c r="K956" s="24" t="str">
        <f>IF(ISNA(IF((VLOOKUP($D956,'SN4'!$E$2:$F$37,2,0))=1,1,0)),"",VLOOKUP($D956,'SN4'!$E$2:$F$37,2,0))</f>
        <v/>
      </c>
      <c r="L956" s="21" t="str">
        <f>IF(ISNA(IF((VLOOKUP($D956,'GN1'!$F$2:$G$47,2,0))=1,1,0)),"",VLOOKUP($D956,'GN1'!$F$2:$G$47,2,0))</f>
        <v/>
      </c>
      <c r="M956" s="27" t="str">
        <f>IF(ISNA(IF((VLOOKUP($D956,'GN2'!$E$2:$F$37,2,0))=1,1,0)),"",VLOOKUP($D956,'GN2'!$E$2:$F$37,2,0))</f>
        <v/>
      </c>
      <c r="N956" s="27" t="str">
        <f>IF(ISNA(IF((VLOOKUP($D956,'GN3'!$E$2:$F$61,2,0))=1,1,0)),"",VLOOKUP($D956,'GN3'!$E$2:$F$61,2,0))</f>
        <v/>
      </c>
      <c r="O956" s="29" t="str">
        <f>IF(ISNA(IF((VLOOKUP($D956,'GN4'!$E$3:$F$38,2,0))=1,1,0)),"",VLOOKUP($D956,'GN4'!$E$3:$F$38,2,0))</f>
        <v/>
      </c>
      <c r="P956" s="27"/>
      <c r="Q956" s="27"/>
      <c r="R956" s="27"/>
      <c r="S956" s="27"/>
      <c r="T956" s="27"/>
      <c r="U956" s="27"/>
      <c r="V956" s="27" t="str">
        <f>IF(ISNA(IF((VLOOKUP($D956,Chilicookoff!$C$2:$E$37,3,0))=1,1,0)),"",VLOOKUP($D956,Chilicookoff!$C$2:$E$37,3,0))</f>
        <v/>
      </c>
      <c r="W956" s="29" t="str">
        <f>IF(ISNA(VLOOKUP($D956&amp;"",'Advisory Week'!$D$2:$E$32,2,0)),"",VLOOKUP($D956&amp;"",'Advisory Week'!$D$2:$E$32,2,0))</f>
        <v/>
      </c>
      <c r="X956" s="27"/>
      <c r="Y956" s="29" t="str">
        <f>IF(ISNA(IF((VLOOKUP($D956,'B-A-B'!$E$2:$F$70,2,0))=1,1,0)),"",VLOOKUP($D956,'B-A-B'!$E$2:$F$70,2,0))</f>
        <v/>
      </c>
      <c r="Z956" s="27"/>
      <c r="AA956" s="27"/>
      <c r="AB956" s="27" t="str">
        <f t="shared" si="0"/>
        <v/>
      </c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</row>
    <row r="957" spans="1:44" ht="15">
      <c r="A957" s="21">
        <f>Membership!$A961</f>
        <v>0</v>
      </c>
      <c r="B957" s="21">
        <f>Membership!$B961</f>
        <v>0</v>
      </c>
      <c r="C957" s="27">
        <f>Membership!$C961</f>
        <v>0</v>
      </c>
      <c r="D957" s="24">
        <f>Membership!$D961</f>
        <v>0</v>
      </c>
      <c r="E957" s="27" t="str">
        <f>IF(ISNA(VLOOKUP($D957&amp;"",'GM1'!$G$2:$H$64,2,0)),"",VLOOKUP($D957&amp;"",'GM1'!$G$2:$H$64,2,0))</f>
        <v/>
      </c>
      <c r="F957" s="24" t="str">
        <f>IF(ISNA(VLOOKUP($D957&amp;"",'GM2'!$G$2:$H$64,2,0)),"",VLOOKUP($D957&amp;"",'GM2'!$G$2:$H$64,2,0))</f>
        <v/>
      </c>
      <c r="G957" s="28" t="str">
        <f>IF(ISNA(VLOOKUP($D957&amp;"",'GM3'!$G$2:$H$20,2,0)),"",VLOOKUP($D957&amp;"",'GM3'!$G$2:$H$20,2,0))</f>
        <v/>
      </c>
      <c r="H957" s="21" t="str">
        <f>IF(ISNA(IF((VLOOKUP($D957,'SN1'!$E$2:$F$46,2,0))=1,1,0)),"",VLOOKUP($D957,'SN1'!$E$2:$F$46,2,0))</f>
        <v/>
      </c>
      <c r="I957" s="24" t="str">
        <f>IF(ISNA(IF((VLOOKUP($D957,'SN2'!$E$2:$F$51,2,0))=1,1,0)),"",VLOOKUP($D957,'SN2'!$E$2:$F$51,2,0))</f>
        <v/>
      </c>
      <c r="J957" s="24" t="str">
        <f>IF(ISNA(IF((VLOOKUP($D957,'SN3'!$E$2:$F$43,2,0))=1,2,0)),"",VLOOKUP($D957,'SN3'!$E$2:$F$43,2,0))</f>
        <v/>
      </c>
      <c r="K957" s="24" t="str">
        <f>IF(ISNA(IF((VLOOKUP($D957,'SN4'!$E$2:$F$37,2,0))=1,1,0)),"",VLOOKUP($D957,'SN4'!$E$2:$F$37,2,0))</f>
        <v/>
      </c>
      <c r="L957" s="21" t="str">
        <f>IF(ISNA(IF((VLOOKUP($D957,'GN1'!$F$2:$G$47,2,0))=1,1,0)),"",VLOOKUP($D957,'GN1'!$F$2:$G$47,2,0))</f>
        <v/>
      </c>
      <c r="M957" s="27" t="str">
        <f>IF(ISNA(IF((VLOOKUP($D957,'GN2'!$E$2:$F$37,2,0))=1,1,0)),"",VLOOKUP($D957,'GN2'!$E$2:$F$37,2,0))</f>
        <v/>
      </c>
      <c r="N957" s="27" t="str">
        <f>IF(ISNA(IF((VLOOKUP($D957,'GN3'!$E$2:$F$61,2,0))=1,1,0)),"",VLOOKUP($D957,'GN3'!$E$2:$F$61,2,0))</f>
        <v/>
      </c>
      <c r="O957" s="29" t="str">
        <f>IF(ISNA(IF((VLOOKUP($D957,'GN4'!$E$3:$F$38,2,0))=1,1,0)),"",VLOOKUP($D957,'GN4'!$E$3:$F$38,2,0))</f>
        <v/>
      </c>
      <c r="P957" s="27"/>
      <c r="Q957" s="27"/>
      <c r="R957" s="27"/>
      <c r="S957" s="27"/>
      <c r="T957" s="27"/>
      <c r="U957" s="27"/>
      <c r="V957" s="27" t="str">
        <f>IF(ISNA(IF((VLOOKUP($D957,Chilicookoff!$C$2:$E$37,3,0))=1,1,0)),"",VLOOKUP($D957,Chilicookoff!$C$2:$E$37,3,0))</f>
        <v/>
      </c>
      <c r="W957" s="29" t="str">
        <f>IF(ISNA(VLOOKUP($D957&amp;"",'Advisory Week'!$D$2:$E$32,2,0)),"",VLOOKUP($D957&amp;"",'Advisory Week'!$D$2:$E$32,2,0))</f>
        <v/>
      </c>
      <c r="X957" s="27"/>
      <c r="Y957" s="29" t="str">
        <f>IF(ISNA(IF((VLOOKUP($D957,'B-A-B'!$E$2:$F$70,2,0))=1,1,0)),"",VLOOKUP($D957,'B-A-B'!$E$2:$F$70,2,0))</f>
        <v/>
      </c>
      <c r="Z957" s="27"/>
      <c r="AA957" s="27"/>
      <c r="AB957" s="27" t="str">
        <f t="shared" si="0"/>
        <v/>
      </c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</row>
    <row r="958" spans="1:44" ht="15">
      <c r="A958" s="21">
        <f>Membership!$A962</f>
        <v>0</v>
      </c>
      <c r="B958" s="21">
        <f>Membership!$B962</f>
        <v>0</v>
      </c>
      <c r="C958" s="27">
        <f>Membership!$C962</f>
        <v>0</v>
      </c>
      <c r="D958" s="24">
        <f>Membership!$D962</f>
        <v>0</v>
      </c>
      <c r="E958" s="27" t="str">
        <f>IF(ISNA(VLOOKUP($D958&amp;"",'GM1'!$G$2:$H$64,2,0)),"",VLOOKUP($D958&amp;"",'GM1'!$G$2:$H$64,2,0))</f>
        <v/>
      </c>
      <c r="F958" s="24" t="str">
        <f>IF(ISNA(VLOOKUP($D958&amp;"",'GM2'!$G$2:$H$64,2,0)),"",VLOOKUP($D958&amp;"",'GM2'!$G$2:$H$64,2,0))</f>
        <v/>
      </c>
      <c r="G958" s="28" t="str">
        <f>IF(ISNA(VLOOKUP($D958&amp;"",'GM3'!$G$2:$H$20,2,0)),"",VLOOKUP($D958&amp;"",'GM3'!$G$2:$H$20,2,0))</f>
        <v/>
      </c>
      <c r="H958" s="21" t="str">
        <f>IF(ISNA(IF((VLOOKUP($D958,'SN1'!$E$2:$F$46,2,0))=1,1,0)),"",VLOOKUP($D958,'SN1'!$E$2:$F$46,2,0))</f>
        <v/>
      </c>
      <c r="I958" s="24" t="str">
        <f>IF(ISNA(IF((VLOOKUP($D958,'SN2'!$E$2:$F$51,2,0))=1,1,0)),"",VLOOKUP($D958,'SN2'!$E$2:$F$51,2,0))</f>
        <v/>
      </c>
      <c r="J958" s="24" t="str">
        <f>IF(ISNA(IF((VLOOKUP($D958,'SN3'!$E$2:$F$43,2,0))=1,2,0)),"",VLOOKUP($D958,'SN3'!$E$2:$F$43,2,0))</f>
        <v/>
      </c>
      <c r="K958" s="24" t="str">
        <f>IF(ISNA(IF((VLOOKUP($D958,'SN4'!$E$2:$F$37,2,0))=1,1,0)),"",VLOOKUP($D958,'SN4'!$E$2:$F$37,2,0))</f>
        <v/>
      </c>
      <c r="L958" s="21" t="str">
        <f>IF(ISNA(IF((VLOOKUP($D958,'GN1'!$F$2:$G$47,2,0))=1,1,0)),"",VLOOKUP($D958,'GN1'!$F$2:$G$47,2,0))</f>
        <v/>
      </c>
      <c r="M958" s="27" t="str">
        <f>IF(ISNA(IF((VLOOKUP($D958,'GN2'!$E$2:$F$37,2,0))=1,1,0)),"",VLOOKUP($D958,'GN2'!$E$2:$F$37,2,0))</f>
        <v/>
      </c>
      <c r="N958" s="27" t="str">
        <f>IF(ISNA(IF((VLOOKUP($D958,'GN3'!$E$2:$F$61,2,0))=1,1,0)),"",VLOOKUP($D958,'GN3'!$E$2:$F$61,2,0))</f>
        <v/>
      </c>
      <c r="O958" s="29" t="str">
        <f>IF(ISNA(IF((VLOOKUP($D958,'GN4'!$E$3:$F$38,2,0))=1,1,0)),"",VLOOKUP($D958,'GN4'!$E$3:$F$38,2,0))</f>
        <v/>
      </c>
      <c r="P958" s="27"/>
      <c r="Q958" s="27"/>
      <c r="R958" s="27"/>
      <c r="S958" s="27"/>
      <c r="T958" s="27"/>
      <c r="U958" s="27"/>
      <c r="V958" s="27" t="str">
        <f>IF(ISNA(IF((VLOOKUP($D958,Chilicookoff!$C$2:$E$37,3,0))=1,1,0)),"",VLOOKUP($D958,Chilicookoff!$C$2:$E$37,3,0))</f>
        <v/>
      </c>
      <c r="W958" s="29" t="str">
        <f>IF(ISNA(VLOOKUP($D958&amp;"",'Advisory Week'!$D$2:$E$32,2,0)),"",VLOOKUP($D958&amp;"",'Advisory Week'!$D$2:$E$32,2,0))</f>
        <v/>
      </c>
      <c r="X958" s="27"/>
      <c r="Y958" s="29" t="str">
        <f>IF(ISNA(IF((VLOOKUP($D958,'B-A-B'!$E$2:$F$70,2,0))=1,1,0)),"",VLOOKUP($D958,'B-A-B'!$E$2:$F$70,2,0))</f>
        <v/>
      </c>
      <c r="Z958" s="27"/>
      <c r="AA958" s="27"/>
      <c r="AB958" s="27" t="str">
        <f t="shared" si="0"/>
        <v/>
      </c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</row>
    <row r="959" spans="1:44" ht="15">
      <c r="A959" s="21">
        <f>Membership!$A963</f>
        <v>0</v>
      </c>
      <c r="B959" s="21">
        <f>Membership!$B963</f>
        <v>0</v>
      </c>
      <c r="C959" s="27">
        <f>Membership!$C963</f>
        <v>0</v>
      </c>
      <c r="D959" s="24">
        <f>Membership!$D963</f>
        <v>0</v>
      </c>
      <c r="E959" s="27" t="str">
        <f>IF(ISNA(VLOOKUP($D959&amp;"",'GM1'!$G$2:$H$64,2,0)),"",VLOOKUP($D959&amp;"",'GM1'!$G$2:$H$64,2,0))</f>
        <v/>
      </c>
      <c r="F959" s="24" t="str">
        <f>IF(ISNA(VLOOKUP($D959&amp;"",'GM2'!$G$2:$H$64,2,0)),"",VLOOKUP($D959&amp;"",'GM2'!$G$2:$H$64,2,0))</f>
        <v/>
      </c>
      <c r="G959" s="28" t="str">
        <f>IF(ISNA(VLOOKUP($D959&amp;"",'GM3'!$G$2:$H$20,2,0)),"",VLOOKUP($D959&amp;"",'GM3'!$G$2:$H$20,2,0))</f>
        <v/>
      </c>
      <c r="H959" s="21" t="str">
        <f>IF(ISNA(IF((VLOOKUP($D959,'SN1'!$E$2:$F$46,2,0))=1,1,0)),"",VLOOKUP($D959,'SN1'!$E$2:$F$46,2,0))</f>
        <v/>
      </c>
      <c r="I959" s="24" t="str">
        <f>IF(ISNA(IF((VLOOKUP($D959,'SN2'!$E$2:$F$51,2,0))=1,1,0)),"",VLOOKUP($D959,'SN2'!$E$2:$F$51,2,0))</f>
        <v/>
      </c>
      <c r="J959" s="24" t="str">
        <f>IF(ISNA(IF((VLOOKUP($D959,'SN3'!$E$2:$F$43,2,0))=1,2,0)),"",VLOOKUP($D959,'SN3'!$E$2:$F$43,2,0))</f>
        <v/>
      </c>
      <c r="K959" s="24" t="str">
        <f>IF(ISNA(IF((VLOOKUP($D959,'SN4'!$E$2:$F$37,2,0))=1,1,0)),"",VLOOKUP($D959,'SN4'!$E$2:$F$37,2,0))</f>
        <v/>
      </c>
      <c r="L959" s="21" t="str">
        <f>IF(ISNA(IF((VLOOKUP($D959,'GN1'!$F$2:$G$47,2,0))=1,1,0)),"",VLOOKUP($D959,'GN1'!$F$2:$G$47,2,0))</f>
        <v/>
      </c>
      <c r="M959" s="27" t="str">
        <f>IF(ISNA(IF((VLOOKUP($D959,'GN2'!$E$2:$F$37,2,0))=1,1,0)),"",VLOOKUP($D959,'GN2'!$E$2:$F$37,2,0))</f>
        <v/>
      </c>
      <c r="N959" s="27" t="str">
        <f>IF(ISNA(IF((VLOOKUP($D959,'GN3'!$E$2:$F$61,2,0))=1,1,0)),"",VLOOKUP($D959,'GN3'!$E$2:$F$61,2,0))</f>
        <v/>
      </c>
      <c r="O959" s="29" t="str">
        <f>IF(ISNA(IF((VLOOKUP($D959,'GN4'!$E$3:$F$38,2,0))=1,1,0)),"",VLOOKUP($D959,'GN4'!$E$3:$F$38,2,0))</f>
        <v/>
      </c>
      <c r="P959" s="27"/>
      <c r="Q959" s="27"/>
      <c r="R959" s="27"/>
      <c r="S959" s="27"/>
      <c r="T959" s="27"/>
      <c r="U959" s="27"/>
      <c r="V959" s="27" t="str">
        <f>IF(ISNA(IF((VLOOKUP($D959,Chilicookoff!$C$2:$E$37,3,0))=1,1,0)),"",VLOOKUP($D959,Chilicookoff!$C$2:$E$37,3,0))</f>
        <v/>
      </c>
      <c r="W959" s="29" t="str">
        <f>IF(ISNA(VLOOKUP($D959&amp;"",'Advisory Week'!$D$2:$E$32,2,0)),"",VLOOKUP($D959&amp;"",'Advisory Week'!$D$2:$E$32,2,0))</f>
        <v/>
      </c>
      <c r="X959" s="27"/>
      <c r="Y959" s="29" t="str">
        <f>IF(ISNA(IF((VLOOKUP($D959,'B-A-B'!$E$2:$F$70,2,0))=1,1,0)),"",VLOOKUP($D959,'B-A-B'!$E$2:$F$70,2,0))</f>
        <v/>
      </c>
      <c r="Z959" s="27"/>
      <c r="AA959" s="27"/>
      <c r="AB959" s="27" t="str">
        <f t="shared" si="0"/>
        <v/>
      </c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</row>
    <row r="960" spans="1:44" ht="15">
      <c r="A960" s="21">
        <f>Membership!$A964</f>
        <v>0</v>
      </c>
      <c r="B960" s="21">
        <f>Membership!$B964</f>
        <v>0</v>
      </c>
      <c r="C960" s="27">
        <f>Membership!$C964</f>
        <v>0</v>
      </c>
      <c r="D960" s="24">
        <f>Membership!$D964</f>
        <v>0</v>
      </c>
      <c r="E960" s="27" t="str">
        <f>IF(ISNA(VLOOKUP($D960&amp;"",'GM1'!$G$2:$H$64,2,0)),"",VLOOKUP($D960&amp;"",'GM1'!$G$2:$H$64,2,0))</f>
        <v/>
      </c>
      <c r="F960" s="24" t="str">
        <f>IF(ISNA(VLOOKUP($D960&amp;"",'GM2'!$G$2:$H$64,2,0)),"",VLOOKUP($D960&amp;"",'GM2'!$G$2:$H$64,2,0))</f>
        <v/>
      </c>
      <c r="G960" s="28" t="str">
        <f>IF(ISNA(VLOOKUP($D960&amp;"",'GM3'!$G$2:$H$20,2,0)),"",VLOOKUP($D960&amp;"",'GM3'!$G$2:$H$20,2,0))</f>
        <v/>
      </c>
      <c r="H960" s="21" t="str">
        <f>IF(ISNA(IF((VLOOKUP($D960,'SN1'!$E$2:$F$46,2,0))=1,1,0)),"",VLOOKUP($D960,'SN1'!$E$2:$F$46,2,0))</f>
        <v/>
      </c>
      <c r="I960" s="24" t="str">
        <f>IF(ISNA(IF((VLOOKUP($D960,'SN2'!$E$2:$F$51,2,0))=1,1,0)),"",VLOOKUP($D960,'SN2'!$E$2:$F$51,2,0))</f>
        <v/>
      </c>
      <c r="J960" s="24" t="str">
        <f>IF(ISNA(IF((VLOOKUP($D960,'SN3'!$E$2:$F$43,2,0))=1,2,0)),"",VLOOKUP($D960,'SN3'!$E$2:$F$43,2,0))</f>
        <v/>
      </c>
      <c r="K960" s="24" t="str">
        <f>IF(ISNA(IF((VLOOKUP($D960,'SN4'!$E$2:$F$37,2,0))=1,1,0)),"",VLOOKUP($D960,'SN4'!$E$2:$F$37,2,0))</f>
        <v/>
      </c>
      <c r="L960" s="21" t="str">
        <f>IF(ISNA(IF((VLOOKUP($D960,'GN1'!$F$2:$G$47,2,0))=1,1,0)),"",VLOOKUP($D960,'GN1'!$F$2:$G$47,2,0))</f>
        <v/>
      </c>
      <c r="M960" s="27" t="str">
        <f>IF(ISNA(IF((VLOOKUP($D960,'GN2'!$E$2:$F$37,2,0))=1,1,0)),"",VLOOKUP($D960,'GN2'!$E$2:$F$37,2,0))</f>
        <v/>
      </c>
      <c r="N960" s="27" t="str">
        <f>IF(ISNA(IF((VLOOKUP($D960,'GN3'!$E$2:$F$61,2,0))=1,1,0)),"",VLOOKUP($D960,'GN3'!$E$2:$F$61,2,0))</f>
        <v/>
      </c>
      <c r="O960" s="29" t="str">
        <f>IF(ISNA(IF((VLOOKUP($D960,'GN4'!$E$3:$F$38,2,0))=1,1,0)),"",VLOOKUP($D960,'GN4'!$E$3:$F$38,2,0))</f>
        <v/>
      </c>
      <c r="P960" s="27"/>
      <c r="Q960" s="27"/>
      <c r="R960" s="27"/>
      <c r="S960" s="27"/>
      <c r="T960" s="27"/>
      <c r="U960" s="27"/>
      <c r="V960" s="27" t="str">
        <f>IF(ISNA(IF((VLOOKUP($D960,Chilicookoff!$C$2:$E$37,3,0))=1,1,0)),"",VLOOKUP($D960,Chilicookoff!$C$2:$E$37,3,0))</f>
        <v/>
      </c>
      <c r="W960" s="29" t="str">
        <f>IF(ISNA(VLOOKUP($D960&amp;"",'Advisory Week'!$D$2:$E$32,2,0)),"",VLOOKUP($D960&amp;"",'Advisory Week'!$D$2:$E$32,2,0))</f>
        <v/>
      </c>
      <c r="X960" s="27"/>
      <c r="Y960" s="29" t="str">
        <f>IF(ISNA(IF((VLOOKUP($D960,'B-A-B'!$E$2:$F$70,2,0))=1,1,0)),"",VLOOKUP($D960,'B-A-B'!$E$2:$F$70,2,0))</f>
        <v/>
      </c>
      <c r="Z960" s="27"/>
      <c r="AA960" s="27"/>
      <c r="AB960" s="27" t="str">
        <f t="shared" si="0"/>
        <v/>
      </c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</row>
    <row r="961" spans="1:44" ht="15">
      <c r="A961" s="21">
        <f>Membership!$A965</f>
        <v>0</v>
      </c>
      <c r="B961" s="21">
        <f>Membership!$B965</f>
        <v>0</v>
      </c>
      <c r="C961" s="27">
        <f>Membership!$C965</f>
        <v>0</v>
      </c>
      <c r="D961" s="24">
        <f>Membership!$D965</f>
        <v>0</v>
      </c>
      <c r="E961" s="27" t="str">
        <f>IF(ISNA(VLOOKUP($D961&amp;"",'GM1'!$G$2:$H$64,2,0)),"",VLOOKUP($D961&amp;"",'GM1'!$G$2:$H$64,2,0))</f>
        <v/>
      </c>
      <c r="F961" s="24" t="str">
        <f>IF(ISNA(VLOOKUP($D961&amp;"",'GM2'!$G$2:$H$64,2,0)),"",VLOOKUP($D961&amp;"",'GM2'!$G$2:$H$64,2,0))</f>
        <v/>
      </c>
      <c r="G961" s="28" t="str">
        <f>IF(ISNA(VLOOKUP($D961&amp;"",'GM3'!$G$2:$H$20,2,0)),"",VLOOKUP($D961&amp;"",'GM3'!$G$2:$H$20,2,0))</f>
        <v/>
      </c>
      <c r="H961" s="21" t="str">
        <f>IF(ISNA(IF((VLOOKUP($D961,'SN1'!$E$2:$F$46,2,0))=1,1,0)),"",VLOOKUP($D961,'SN1'!$E$2:$F$46,2,0))</f>
        <v/>
      </c>
      <c r="I961" s="24" t="str">
        <f>IF(ISNA(IF((VLOOKUP($D961,'SN2'!$E$2:$F$51,2,0))=1,1,0)),"",VLOOKUP($D961,'SN2'!$E$2:$F$51,2,0))</f>
        <v/>
      </c>
      <c r="J961" s="24" t="str">
        <f>IF(ISNA(IF((VLOOKUP($D961,'SN3'!$E$2:$F$43,2,0))=1,2,0)),"",VLOOKUP($D961,'SN3'!$E$2:$F$43,2,0))</f>
        <v/>
      </c>
      <c r="K961" s="24" t="str">
        <f>IF(ISNA(IF((VLOOKUP($D961,'SN4'!$E$2:$F$37,2,0))=1,1,0)),"",VLOOKUP($D961,'SN4'!$E$2:$F$37,2,0))</f>
        <v/>
      </c>
      <c r="L961" s="21" t="str">
        <f>IF(ISNA(IF((VLOOKUP($D961,'GN1'!$F$2:$G$47,2,0))=1,1,0)),"",VLOOKUP($D961,'GN1'!$F$2:$G$47,2,0))</f>
        <v/>
      </c>
      <c r="M961" s="27" t="str">
        <f>IF(ISNA(IF((VLOOKUP($D961,'GN2'!$E$2:$F$37,2,0))=1,1,0)),"",VLOOKUP($D961,'GN2'!$E$2:$F$37,2,0))</f>
        <v/>
      </c>
      <c r="N961" s="27" t="str">
        <f>IF(ISNA(IF((VLOOKUP($D961,'GN3'!$E$2:$F$61,2,0))=1,1,0)),"",VLOOKUP($D961,'GN3'!$E$2:$F$61,2,0))</f>
        <v/>
      </c>
      <c r="O961" s="29" t="str">
        <f>IF(ISNA(IF((VLOOKUP($D961,'GN4'!$E$3:$F$38,2,0))=1,1,0)),"",VLOOKUP($D961,'GN4'!$E$3:$F$38,2,0))</f>
        <v/>
      </c>
      <c r="P961" s="27"/>
      <c r="Q961" s="27"/>
      <c r="R961" s="27"/>
      <c r="S961" s="27"/>
      <c r="T961" s="27"/>
      <c r="U961" s="27"/>
      <c r="V961" s="27" t="str">
        <f>IF(ISNA(IF((VLOOKUP($D961,Chilicookoff!$C$2:$E$37,3,0))=1,1,0)),"",VLOOKUP($D961,Chilicookoff!$C$2:$E$37,3,0))</f>
        <v/>
      </c>
      <c r="W961" s="29" t="str">
        <f>IF(ISNA(VLOOKUP($D961&amp;"",'Advisory Week'!$D$2:$E$32,2,0)),"",VLOOKUP($D961&amp;"",'Advisory Week'!$D$2:$E$32,2,0))</f>
        <v/>
      </c>
      <c r="X961" s="27"/>
      <c r="Y961" s="29" t="str">
        <f>IF(ISNA(IF((VLOOKUP($D961,'B-A-B'!$E$2:$F$70,2,0))=1,1,0)),"",VLOOKUP($D961,'B-A-B'!$E$2:$F$70,2,0))</f>
        <v/>
      </c>
      <c r="Z961" s="27"/>
      <c r="AA961" s="27"/>
      <c r="AB961" s="27" t="str">
        <f t="shared" si="0"/>
        <v/>
      </c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</row>
    <row r="962" spans="1:44" ht="15">
      <c r="A962" s="21">
        <f>Membership!$A966</f>
        <v>0</v>
      </c>
      <c r="B962" s="21">
        <f>Membership!$B966</f>
        <v>0</v>
      </c>
      <c r="C962" s="27">
        <f>Membership!$C966</f>
        <v>0</v>
      </c>
      <c r="D962" s="24">
        <f>Membership!$D966</f>
        <v>0</v>
      </c>
      <c r="E962" s="27" t="str">
        <f>IF(ISNA(VLOOKUP($D962&amp;"",'GM1'!$G$2:$H$64,2,0)),"",VLOOKUP($D962&amp;"",'GM1'!$G$2:$H$64,2,0))</f>
        <v/>
      </c>
      <c r="F962" s="24" t="str">
        <f>IF(ISNA(VLOOKUP($D962&amp;"",'GM2'!$G$2:$H$64,2,0)),"",VLOOKUP($D962&amp;"",'GM2'!$G$2:$H$64,2,0))</f>
        <v/>
      </c>
      <c r="G962" s="28" t="str">
        <f>IF(ISNA(VLOOKUP($D962&amp;"",'GM3'!$G$2:$H$20,2,0)),"",VLOOKUP($D962&amp;"",'GM3'!$G$2:$H$20,2,0))</f>
        <v/>
      </c>
      <c r="H962" s="21" t="str">
        <f>IF(ISNA(IF((VLOOKUP($D962,'SN1'!$E$2:$F$46,2,0))=1,1,0)),"",VLOOKUP($D962,'SN1'!$E$2:$F$46,2,0))</f>
        <v/>
      </c>
      <c r="I962" s="24" t="str">
        <f>IF(ISNA(IF((VLOOKUP($D962,'SN2'!$E$2:$F$51,2,0))=1,1,0)),"",VLOOKUP($D962,'SN2'!$E$2:$F$51,2,0))</f>
        <v/>
      </c>
      <c r="J962" s="24" t="str">
        <f>IF(ISNA(IF((VLOOKUP($D962,'SN3'!$E$2:$F$43,2,0))=1,2,0)),"",VLOOKUP($D962,'SN3'!$E$2:$F$43,2,0))</f>
        <v/>
      </c>
      <c r="K962" s="24" t="str">
        <f>IF(ISNA(IF((VLOOKUP($D962,'SN4'!$E$2:$F$37,2,0))=1,1,0)),"",VLOOKUP($D962,'SN4'!$E$2:$F$37,2,0))</f>
        <v/>
      </c>
      <c r="L962" s="21" t="str">
        <f>IF(ISNA(IF((VLOOKUP($D962,'GN1'!$F$2:$G$47,2,0))=1,1,0)),"",VLOOKUP($D962,'GN1'!$F$2:$G$47,2,0))</f>
        <v/>
      </c>
      <c r="M962" s="27" t="str">
        <f>IF(ISNA(IF((VLOOKUP($D962,'GN2'!$E$2:$F$37,2,0))=1,1,0)),"",VLOOKUP($D962,'GN2'!$E$2:$F$37,2,0))</f>
        <v/>
      </c>
      <c r="N962" s="27" t="str">
        <f>IF(ISNA(IF((VLOOKUP($D962,'GN3'!$E$2:$F$61,2,0))=1,1,0)),"",VLOOKUP($D962,'GN3'!$E$2:$F$61,2,0))</f>
        <v/>
      </c>
      <c r="O962" s="29" t="str">
        <f>IF(ISNA(IF((VLOOKUP($D962,'GN4'!$E$3:$F$38,2,0))=1,1,0)),"",VLOOKUP($D962,'GN4'!$E$3:$F$38,2,0))</f>
        <v/>
      </c>
      <c r="P962" s="27"/>
      <c r="Q962" s="27"/>
      <c r="R962" s="27"/>
      <c r="S962" s="27"/>
      <c r="T962" s="27"/>
      <c r="U962" s="27"/>
      <c r="V962" s="27" t="str">
        <f>IF(ISNA(IF((VLOOKUP($D962,Chilicookoff!$C$2:$E$37,3,0))=1,1,0)),"",VLOOKUP($D962,Chilicookoff!$C$2:$E$37,3,0))</f>
        <v/>
      </c>
      <c r="W962" s="29" t="str">
        <f>IF(ISNA(VLOOKUP($D962&amp;"",'Advisory Week'!$D$2:$E$32,2,0)),"",VLOOKUP($D962&amp;"",'Advisory Week'!$D$2:$E$32,2,0))</f>
        <v/>
      </c>
      <c r="X962" s="27"/>
      <c r="Y962" s="29" t="str">
        <f>IF(ISNA(IF((VLOOKUP($D962,'B-A-B'!$E$2:$F$70,2,0))=1,1,0)),"",VLOOKUP($D962,'B-A-B'!$E$2:$F$70,2,0))</f>
        <v/>
      </c>
      <c r="Z962" s="27"/>
      <c r="AA962" s="27"/>
      <c r="AB962" s="27" t="str">
        <f t="shared" si="0"/>
        <v/>
      </c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</row>
    <row r="963" spans="1:44" ht="15">
      <c r="A963" s="21">
        <f>Membership!$A967</f>
        <v>0</v>
      </c>
      <c r="B963" s="21">
        <f>Membership!$B967</f>
        <v>0</v>
      </c>
      <c r="C963" s="27">
        <f>Membership!$C967</f>
        <v>0</v>
      </c>
      <c r="D963" s="24">
        <f>Membership!$D967</f>
        <v>0</v>
      </c>
      <c r="E963" s="27" t="str">
        <f>IF(ISNA(VLOOKUP($D963&amp;"",'GM1'!$G$2:$H$64,2,0)),"",VLOOKUP($D963&amp;"",'GM1'!$G$2:$H$64,2,0))</f>
        <v/>
      </c>
      <c r="F963" s="24" t="str">
        <f>IF(ISNA(VLOOKUP($D963&amp;"",'GM2'!$G$2:$H$64,2,0)),"",VLOOKUP($D963&amp;"",'GM2'!$G$2:$H$64,2,0))</f>
        <v/>
      </c>
      <c r="G963" s="28" t="str">
        <f>IF(ISNA(VLOOKUP($D963&amp;"",'GM3'!$G$2:$H$20,2,0)),"",VLOOKUP($D963&amp;"",'GM3'!$G$2:$H$20,2,0))</f>
        <v/>
      </c>
      <c r="H963" s="21" t="str">
        <f>IF(ISNA(IF((VLOOKUP($D963,'SN1'!$E$2:$F$46,2,0))=1,1,0)),"",VLOOKUP($D963,'SN1'!$E$2:$F$46,2,0))</f>
        <v/>
      </c>
      <c r="I963" s="24" t="str">
        <f>IF(ISNA(IF((VLOOKUP($D963,'SN2'!$E$2:$F$51,2,0))=1,1,0)),"",VLOOKUP($D963,'SN2'!$E$2:$F$51,2,0))</f>
        <v/>
      </c>
      <c r="J963" s="24" t="str">
        <f>IF(ISNA(IF((VLOOKUP($D963,'SN3'!$E$2:$F$43,2,0))=1,2,0)),"",VLOOKUP($D963,'SN3'!$E$2:$F$43,2,0))</f>
        <v/>
      </c>
      <c r="K963" s="24" t="str">
        <f>IF(ISNA(IF((VLOOKUP($D963,'SN4'!$E$2:$F$37,2,0))=1,1,0)),"",VLOOKUP($D963,'SN4'!$E$2:$F$37,2,0))</f>
        <v/>
      </c>
      <c r="L963" s="21" t="str">
        <f>IF(ISNA(IF((VLOOKUP($D963,'GN1'!$F$2:$G$47,2,0))=1,1,0)),"",VLOOKUP($D963,'GN1'!$F$2:$G$47,2,0))</f>
        <v/>
      </c>
      <c r="M963" s="27" t="str">
        <f>IF(ISNA(IF((VLOOKUP($D963,'GN2'!$E$2:$F$37,2,0))=1,1,0)),"",VLOOKUP($D963,'GN2'!$E$2:$F$37,2,0))</f>
        <v/>
      </c>
      <c r="N963" s="27" t="str">
        <f>IF(ISNA(IF((VLOOKUP($D963,'GN3'!$E$2:$F$61,2,0))=1,1,0)),"",VLOOKUP($D963,'GN3'!$E$2:$F$61,2,0))</f>
        <v/>
      </c>
      <c r="O963" s="29" t="str">
        <f>IF(ISNA(IF((VLOOKUP($D963,'GN4'!$E$3:$F$38,2,0))=1,1,0)),"",VLOOKUP($D963,'GN4'!$E$3:$F$38,2,0))</f>
        <v/>
      </c>
      <c r="P963" s="27"/>
      <c r="Q963" s="27"/>
      <c r="R963" s="27"/>
      <c r="S963" s="27"/>
      <c r="T963" s="27"/>
      <c r="U963" s="27"/>
      <c r="V963" s="27" t="str">
        <f>IF(ISNA(IF((VLOOKUP($D963,Chilicookoff!$C$2:$E$37,3,0))=1,1,0)),"",VLOOKUP($D963,Chilicookoff!$C$2:$E$37,3,0))</f>
        <v/>
      </c>
      <c r="W963" s="29" t="str">
        <f>IF(ISNA(VLOOKUP($D963&amp;"",'Advisory Week'!$D$2:$E$32,2,0)),"",VLOOKUP($D963&amp;"",'Advisory Week'!$D$2:$E$32,2,0))</f>
        <v/>
      </c>
      <c r="X963" s="27"/>
      <c r="Y963" s="29" t="str">
        <f>IF(ISNA(IF((VLOOKUP($D963,'B-A-B'!$E$2:$F$70,2,0))=1,1,0)),"",VLOOKUP($D963,'B-A-B'!$E$2:$F$70,2,0))</f>
        <v/>
      </c>
      <c r="Z963" s="27"/>
      <c r="AA963" s="27"/>
      <c r="AB963" s="27" t="str">
        <f t="shared" si="0"/>
        <v/>
      </c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</row>
    <row r="964" spans="1:44" ht="15">
      <c r="A964" s="21">
        <f>Membership!$A968</f>
        <v>0</v>
      </c>
      <c r="B964" s="21">
        <f>Membership!$B968</f>
        <v>0</v>
      </c>
      <c r="C964" s="27">
        <f>Membership!$C968</f>
        <v>0</v>
      </c>
      <c r="D964" s="24">
        <f>Membership!$D968</f>
        <v>0</v>
      </c>
      <c r="E964" s="27" t="str">
        <f>IF(ISNA(VLOOKUP($D964&amp;"",'GM1'!$G$2:$H$64,2,0)),"",VLOOKUP($D964&amp;"",'GM1'!$G$2:$H$64,2,0))</f>
        <v/>
      </c>
      <c r="F964" s="24" t="str">
        <f>IF(ISNA(VLOOKUP($D964&amp;"",'GM2'!$G$2:$H$64,2,0)),"",VLOOKUP($D964&amp;"",'GM2'!$G$2:$H$64,2,0))</f>
        <v/>
      </c>
      <c r="G964" s="28" t="str">
        <f>IF(ISNA(VLOOKUP($D964&amp;"",'GM3'!$G$2:$H$20,2,0)),"",VLOOKUP($D964&amp;"",'GM3'!$G$2:$H$20,2,0))</f>
        <v/>
      </c>
      <c r="H964" s="21" t="str">
        <f>IF(ISNA(IF((VLOOKUP($D964,'SN1'!$E$2:$F$46,2,0))=1,1,0)),"",VLOOKUP($D964,'SN1'!$E$2:$F$46,2,0))</f>
        <v/>
      </c>
      <c r="I964" s="24" t="str">
        <f>IF(ISNA(IF((VLOOKUP($D964,'SN2'!$E$2:$F$51,2,0))=1,1,0)),"",VLOOKUP($D964,'SN2'!$E$2:$F$51,2,0))</f>
        <v/>
      </c>
      <c r="J964" s="24" t="str">
        <f>IF(ISNA(IF((VLOOKUP($D964,'SN3'!$E$2:$F$43,2,0))=1,2,0)),"",VLOOKUP($D964,'SN3'!$E$2:$F$43,2,0))</f>
        <v/>
      </c>
      <c r="K964" s="24" t="str">
        <f>IF(ISNA(IF((VLOOKUP($D964,'SN4'!$E$2:$F$37,2,0))=1,1,0)),"",VLOOKUP($D964,'SN4'!$E$2:$F$37,2,0))</f>
        <v/>
      </c>
      <c r="L964" s="21" t="str">
        <f>IF(ISNA(IF((VLOOKUP($D964,'GN1'!$F$2:$G$47,2,0))=1,1,0)),"",VLOOKUP($D964,'GN1'!$F$2:$G$47,2,0))</f>
        <v/>
      </c>
      <c r="M964" s="27" t="str">
        <f>IF(ISNA(IF((VLOOKUP($D964,'GN2'!$E$2:$F$37,2,0))=1,1,0)),"",VLOOKUP($D964,'GN2'!$E$2:$F$37,2,0))</f>
        <v/>
      </c>
      <c r="N964" s="27" t="str">
        <f>IF(ISNA(IF((VLOOKUP($D964,'GN3'!$E$2:$F$61,2,0))=1,1,0)),"",VLOOKUP($D964,'GN3'!$E$2:$F$61,2,0))</f>
        <v/>
      </c>
      <c r="O964" s="29" t="str">
        <f>IF(ISNA(IF((VLOOKUP($D964,'GN4'!$E$3:$F$38,2,0))=1,1,0)),"",VLOOKUP($D964,'GN4'!$E$3:$F$38,2,0))</f>
        <v/>
      </c>
      <c r="P964" s="27"/>
      <c r="Q964" s="27"/>
      <c r="R964" s="27"/>
      <c r="S964" s="27"/>
      <c r="T964" s="27"/>
      <c r="U964" s="27"/>
      <c r="V964" s="27" t="str">
        <f>IF(ISNA(IF((VLOOKUP($D964,Chilicookoff!$C$2:$E$37,3,0))=1,1,0)),"",VLOOKUP($D964,Chilicookoff!$C$2:$E$37,3,0))</f>
        <v/>
      </c>
      <c r="W964" s="29" t="str">
        <f>IF(ISNA(VLOOKUP($D964&amp;"",'Advisory Week'!$D$2:$E$32,2,0)),"",VLOOKUP($D964&amp;"",'Advisory Week'!$D$2:$E$32,2,0))</f>
        <v/>
      </c>
      <c r="X964" s="27"/>
      <c r="Y964" s="29" t="str">
        <f>IF(ISNA(IF((VLOOKUP($D964,'B-A-B'!$E$2:$F$70,2,0))=1,1,0)),"",VLOOKUP($D964,'B-A-B'!$E$2:$F$70,2,0))</f>
        <v/>
      </c>
      <c r="Z964" s="27"/>
      <c r="AA964" s="27"/>
      <c r="AB964" s="27" t="str">
        <f t="shared" si="0"/>
        <v/>
      </c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</row>
    <row r="965" spans="1:44" ht="15">
      <c r="A965" s="21">
        <f>Membership!$A969</f>
        <v>0</v>
      </c>
      <c r="B965" s="21">
        <f>Membership!$B969</f>
        <v>0</v>
      </c>
      <c r="C965" s="27">
        <f>Membership!$C969</f>
        <v>0</v>
      </c>
      <c r="D965" s="24">
        <f>Membership!$D969</f>
        <v>0</v>
      </c>
      <c r="E965" s="27" t="str">
        <f>IF(ISNA(VLOOKUP($D965&amp;"",'GM1'!$G$2:$H$64,2,0)),"",VLOOKUP($D965&amp;"",'GM1'!$G$2:$H$64,2,0))</f>
        <v/>
      </c>
      <c r="F965" s="24" t="str">
        <f>IF(ISNA(VLOOKUP($D965&amp;"",'GM2'!$G$2:$H$64,2,0)),"",VLOOKUP($D965&amp;"",'GM2'!$G$2:$H$64,2,0))</f>
        <v/>
      </c>
      <c r="G965" s="28" t="str">
        <f>IF(ISNA(VLOOKUP($D965&amp;"",'GM3'!$G$2:$H$20,2,0)),"",VLOOKUP($D965&amp;"",'GM3'!$G$2:$H$20,2,0))</f>
        <v/>
      </c>
      <c r="H965" s="21" t="str">
        <f>IF(ISNA(IF((VLOOKUP($D965,'SN1'!$E$2:$F$46,2,0))=1,1,0)),"",VLOOKUP($D965,'SN1'!$E$2:$F$46,2,0))</f>
        <v/>
      </c>
      <c r="I965" s="24" t="str">
        <f>IF(ISNA(IF((VLOOKUP($D965,'SN2'!$E$2:$F$51,2,0))=1,1,0)),"",VLOOKUP($D965,'SN2'!$E$2:$F$51,2,0))</f>
        <v/>
      </c>
      <c r="J965" s="24" t="str">
        <f>IF(ISNA(IF((VLOOKUP($D965,'SN3'!$E$2:$F$43,2,0))=1,2,0)),"",VLOOKUP($D965,'SN3'!$E$2:$F$43,2,0))</f>
        <v/>
      </c>
      <c r="K965" s="24" t="str">
        <f>IF(ISNA(IF((VLOOKUP($D965,'SN4'!$E$2:$F$37,2,0))=1,1,0)),"",VLOOKUP($D965,'SN4'!$E$2:$F$37,2,0))</f>
        <v/>
      </c>
      <c r="L965" s="21" t="str">
        <f>IF(ISNA(IF((VLOOKUP($D965,'GN1'!$F$2:$G$47,2,0))=1,1,0)),"",VLOOKUP($D965,'GN1'!$F$2:$G$47,2,0))</f>
        <v/>
      </c>
      <c r="M965" s="27" t="str">
        <f>IF(ISNA(IF((VLOOKUP($D965,'GN2'!$E$2:$F$37,2,0))=1,1,0)),"",VLOOKUP($D965,'GN2'!$E$2:$F$37,2,0))</f>
        <v/>
      </c>
      <c r="N965" s="27" t="str">
        <f>IF(ISNA(IF((VLOOKUP($D965,'GN3'!$E$2:$F$61,2,0))=1,1,0)),"",VLOOKUP($D965,'GN3'!$E$2:$F$61,2,0))</f>
        <v/>
      </c>
      <c r="O965" s="29" t="str">
        <f>IF(ISNA(IF((VLOOKUP($D965,'GN4'!$E$3:$F$38,2,0))=1,1,0)),"",VLOOKUP($D965,'GN4'!$E$3:$F$38,2,0))</f>
        <v/>
      </c>
      <c r="P965" s="27"/>
      <c r="Q965" s="27"/>
      <c r="R965" s="27"/>
      <c r="S965" s="27"/>
      <c r="T965" s="27"/>
      <c r="U965" s="27"/>
      <c r="V965" s="27" t="str">
        <f>IF(ISNA(IF((VLOOKUP($D965,Chilicookoff!$C$2:$E$37,3,0))=1,1,0)),"",VLOOKUP($D965,Chilicookoff!$C$2:$E$37,3,0))</f>
        <v/>
      </c>
      <c r="W965" s="29" t="str">
        <f>IF(ISNA(VLOOKUP($D965&amp;"",'Advisory Week'!$D$2:$E$32,2,0)),"",VLOOKUP($D965&amp;"",'Advisory Week'!$D$2:$E$32,2,0))</f>
        <v/>
      </c>
      <c r="X965" s="27"/>
      <c r="Y965" s="29" t="str">
        <f>IF(ISNA(IF((VLOOKUP($D965,'B-A-B'!$E$2:$F$70,2,0))=1,1,0)),"",VLOOKUP($D965,'B-A-B'!$E$2:$F$70,2,0))</f>
        <v/>
      </c>
      <c r="Z965" s="27"/>
      <c r="AA965" s="27"/>
      <c r="AB965" s="27" t="str">
        <f t="shared" si="0"/>
        <v/>
      </c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</row>
    <row r="966" spans="1:44" ht="15">
      <c r="A966" s="21">
        <f>Membership!$A970</f>
        <v>0</v>
      </c>
      <c r="B966" s="21">
        <f>Membership!$B970</f>
        <v>0</v>
      </c>
      <c r="C966" s="27">
        <f>Membership!$C970</f>
        <v>0</v>
      </c>
      <c r="D966" s="24">
        <f>Membership!$D970</f>
        <v>0</v>
      </c>
      <c r="E966" s="27" t="str">
        <f>IF(ISNA(VLOOKUP($D966&amp;"",'GM1'!$G$2:$H$64,2,0)),"",VLOOKUP($D966&amp;"",'GM1'!$G$2:$H$64,2,0))</f>
        <v/>
      </c>
      <c r="F966" s="24" t="str">
        <f>IF(ISNA(VLOOKUP($D966&amp;"",'GM2'!$G$2:$H$64,2,0)),"",VLOOKUP($D966&amp;"",'GM2'!$G$2:$H$64,2,0))</f>
        <v/>
      </c>
      <c r="G966" s="28" t="str">
        <f>IF(ISNA(VLOOKUP($D966&amp;"",'GM3'!$G$2:$H$20,2,0)),"",VLOOKUP($D966&amp;"",'GM3'!$G$2:$H$20,2,0))</f>
        <v/>
      </c>
      <c r="H966" s="21" t="str">
        <f>IF(ISNA(IF((VLOOKUP($D966,'SN1'!$E$2:$F$46,2,0))=1,1,0)),"",VLOOKUP($D966,'SN1'!$E$2:$F$46,2,0))</f>
        <v/>
      </c>
      <c r="I966" s="24" t="str">
        <f>IF(ISNA(IF((VLOOKUP($D966,'SN2'!$E$2:$F$51,2,0))=1,1,0)),"",VLOOKUP($D966,'SN2'!$E$2:$F$51,2,0))</f>
        <v/>
      </c>
      <c r="J966" s="24" t="str">
        <f>IF(ISNA(IF((VLOOKUP($D966,'SN3'!$E$2:$F$43,2,0))=1,2,0)),"",VLOOKUP($D966,'SN3'!$E$2:$F$43,2,0))</f>
        <v/>
      </c>
      <c r="K966" s="24" t="str">
        <f>IF(ISNA(IF((VLOOKUP($D966,'SN4'!$E$2:$F$37,2,0))=1,1,0)),"",VLOOKUP($D966,'SN4'!$E$2:$F$37,2,0))</f>
        <v/>
      </c>
      <c r="L966" s="21" t="str">
        <f>IF(ISNA(IF((VLOOKUP($D966,'GN1'!$F$2:$G$47,2,0))=1,1,0)),"",VLOOKUP($D966,'GN1'!$F$2:$G$47,2,0))</f>
        <v/>
      </c>
      <c r="M966" s="27" t="str">
        <f>IF(ISNA(IF((VLOOKUP($D966,'GN2'!$E$2:$F$37,2,0))=1,1,0)),"",VLOOKUP($D966,'GN2'!$E$2:$F$37,2,0))</f>
        <v/>
      </c>
      <c r="N966" s="27" t="str">
        <f>IF(ISNA(IF((VLOOKUP($D966,'GN3'!$E$2:$F$61,2,0))=1,1,0)),"",VLOOKUP($D966,'GN3'!$E$2:$F$61,2,0))</f>
        <v/>
      </c>
      <c r="O966" s="29" t="str">
        <f>IF(ISNA(IF((VLOOKUP($D966,'GN4'!$E$3:$F$38,2,0))=1,1,0)),"",VLOOKUP($D966,'GN4'!$E$3:$F$38,2,0))</f>
        <v/>
      </c>
      <c r="P966" s="27"/>
      <c r="Q966" s="27"/>
      <c r="R966" s="27"/>
      <c r="S966" s="27"/>
      <c r="T966" s="27"/>
      <c r="U966" s="27"/>
      <c r="V966" s="27" t="str">
        <f>IF(ISNA(IF((VLOOKUP($D966,Chilicookoff!$C$2:$E$37,3,0))=1,1,0)),"",VLOOKUP($D966,Chilicookoff!$C$2:$E$37,3,0))</f>
        <v/>
      </c>
      <c r="W966" s="29" t="str">
        <f>IF(ISNA(VLOOKUP($D966&amp;"",'Advisory Week'!$D$2:$E$32,2,0)),"",VLOOKUP($D966&amp;"",'Advisory Week'!$D$2:$E$32,2,0))</f>
        <v/>
      </c>
      <c r="X966" s="27"/>
      <c r="Y966" s="29" t="str">
        <f>IF(ISNA(IF((VLOOKUP($D966,'B-A-B'!$E$2:$F$70,2,0))=1,1,0)),"",VLOOKUP($D966,'B-A-B'!$E$2:$F$70,2,0))</f>
        <v/>
      </c>
      <c r="Z966" s="27"/>
      <c r="AA966" s="27"/>
      <c r="AB966" s="27" t="str">
        <f t="shared" si="0"/>
        <v/>
      </c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</row>
    <row r="967" spans="1:44" ht="15">
      <c r="A967" s="21">
        <f>Membership!$A971</f>
        <v>0</v>
      </c>
      <c r="B967" s="21">
        <f>Membership!$B971</f>
        <v>0</v>
      </c>
      <c r="C967" s="27">
        <f>Membership!$C971</f>
        <v>0</v>
      </c>
      <c r="D967" s="24">
        <f>Membership!$D971</f>
        <v>0</v>
      </c>
      <c r="E967" s="27" t="str">
        <f>IF(ISNA(VLOOKUP($D967&amp;"",'GM1'!$G$2:$H$64,2,0)),"",VLOOKUP($D967&amp;"",'GM1'!$G$2:$H$64,2,0))</f>
        <v/>
      </c>
      <c r="F967" s="24" t="str">
        <f>IF(ISNA(VLOOKUP($D967&amp;"",'GM2'!$G$2:$H$64,2,0)),"",VLOOKUP($D967&amp;"",'GM2'!$G$2:$H$64,2,0))</f>
        <v/>
      </c>
      <c r="G967" s="28" t="str">
        <f>IF(ISNA(VLOOKUP($D967&amp;"",'GM3'!$G$2:$H$20,2,0)),"",VLOOKUP($D967&amp;"",'GM3'!$G$2:$H$20,2,0))</f>
        <v/>
      </c>
      <c r="H967" s="21" t="str">
        <f>IF(ISNA(IF((VLOOKUP($D967,'SN1'!$E$2:$F$46,2,0))=1,1,0)),"",VLOOKUP($D967,'SN1'!$E$2:$F$46,2,0))</f>
        <v/>
      </c>
      <c r="I967" s="24" t="str">
        <f>IF(ISNA(IF((VLOOKUP($D967,'SN2'!$E$2:$F$51,2,0))=1,1,0)),"",VLOOKUP($D967,'SN2'!$E$2:$F$51,2,0))</f>
        <v/>
      </c>
      <c r="J967" s="24" t="str">
        <f>IF(ISNA(IF((VLOOKUP($D967,'SN3'!$E$2:$F$43,2,0))=1,2,0)),"",VLOOKUP($D967,'SN3'!$E$2:$F$43,2,0))</f>
        <v/>
      </c>
      <c r="K967" s="24" t="str">
        <f>IF(ISNA(IF((VLOOKUP($D967,'SN4'!$E$2:$F$37,2,0))=1,1,0)),"",VLOOKUP($D967,'SN4'!$E$2:$F$37,2,0))</f>
        <v/>
      </c>
      <c r="L967" s="21" t="str">
        <f>IF(ISNA(IF((VLOOKUP($D967,'GN1'!$F$2:$G$47,2,0))=1,1,0)),"",VLOOKUP($D967,'GN1'!$F$2:$G$47,2,0))</f>
        <v/>
      </c>
      <c r="M967" s="27" t="str">
        <f>IF(ISNA(IF((VLOOKUP($D967,'GN2'!$E$2:$F$37,2,0))=1,1,0)),"",VLOOKUP($D967,'GN2'!$E$2:$F$37,2,0))</f>
        <v/>
      </c>
      <c r="N967" s="27" t="str">
        <f>IF(ISNA(IF((VLOOKUP($D967,'GN3'!$E$2:$F$61,2,0))=1,1,0)),"",VLOOKUP($D967,'GN3'!$E$2:$F$61,2,0))</f>
        <v/>
      </c>
      <c r="O967" s="29" t="str">
        <f>IF(ISNA(IF((VLOOKUP($D967,'GN4'!$E$3:$F$38,2,0))=1,1,0)),"",VLOOKUP($D967,'GN4'!$E$3:$F$38,2,0))</f>
        <v/>
      </c>
      <c r="P967" s="27"/>
      <c r="Q967" s="27"/>
      <c r="R967" s="27"/>
      <c r="S967" s="27"/>
      <c r="T967" s="27"/>
      <c r="U967" s="27"/>
      <c r="V967" s="27" t="str">
        <f>IF(ISNA(IF((VLOOKUP($D967,Chilicookoff!$C$2:$E$37,3,0))=1,1,0)),"",VLOOKUP($D967,Chilicookoff!$C$2:$E$37,3,0))</f>
        <v/>
      </c>
      <c r="W967" s="29" t="str">
        <f>IF(ISNA(VLOOKUP($D967&amp;"",'Advisory Week'!$D$2:$E$32,2,0)),"",VLOOKUP($D967&amp;"",'Advisory Week'!$D$2:$E$32,2,0))</f>
        <v/>
      </c>
      <c r="X967" s="27"/>
      <c r="Y967" s="29" t="str">
        <f>IF(ISNA(IF((VLOOKUP($D967,'B-A-B'!$E$2:$F$70,2,0))=1,1,0)),"",VLOOKUP($D967,'B-A-B'!$E$2:$F$70,2,0))</f>
        <v/>
      </c>
      <c r="Z967" s="27"/>
      <c r="AA967" s="27"/>
      <c r="AB967" s="27" t="str">
        <f t="shared" si="0"/>
        <v/>
      </c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</row>
    <row r="968" spans="1:44" ht="15">
      <c r="A968" s="21">
        <f>Membership!$A972</f>
        <v>0</v>
      </c>
      <c r="B968" s="21">
        <f>Membership!$B972</f>
        <v>0</v>
      </c>
      <c r="C968" s="27">
        <f>Membership!$C972</f>
        <v>0</v>
      </c>
      <c r="D968" s="24">
        <f>Membership!$D972</f>
        <v>0</v>
      </c>
      <c r="E968" s="27" t="str">
        <f>IF(ISNA(VLOOKUP($D968&amp;"",'GM1'!$G$2:$H$64,2,0)),"",VLOOKUP($D968&amp;"",'GM1'!$G$2:$H$64,2,0))</f>
        <v/>
      </c>
      <c r="F968" s="24" t="str">
        <f>IF(ISNA(VLOOKUP($D968&amp;"",'GM2'!$G$2:$H$64,2,0)),"",VLOOKUP($D968&amp;"",'GM2'!$G$2:$H$64,2,0))</f>
        <v/>
      </c>
      <c r="G968" s="28" t="str">
        <f>IF(ISNA(VLOOKUP($D968&amp;"",'GM3'!$G$2:$H$20,2,0)),"",VLOOKUP($D968&amp;"",'GM3'!$G$2:$H$20,2,0))</f>
        <v/>
      </c>
      <c r="H968" s="21" t="str">
        <f>IF(ISNA(IF((VLOOKUP($D968,'SN1'!$E$2:$F$46,2,0))=1,1,0)),"",VLOOKUP($D968,'SN1'!$E$2:$F$46,2,0))</f>
        <v/>
      </c>
      <c r="I968" s="24" t="str">
        <f>IF(ISNA(IF((VLOOKUP($D968,'SN2'!$E$2:$F$51,2,0))=1,1,0)),"",VLOOKUP($D968,'SN2'!$E$2:$F$51,2,0))</f>
        <v/>
      </c>
      <c r="J968" s="24" t="str">
        <f>IF(ISNA(IF((VLOOKUP($D968,'SN3'!$E$2:$F$43,2,0))=1,2,0)),"",VLOOKUP($D968,'SN3'!$E$2:$F$43,2,0))</f>
        <v/>
      </c>
      <c r="K968" s="24" t="str">
        <f>IF(ISNA(IF((VLOOKUP($D968,'SN4'!$E$2:$F$37,2,0))=1,1,0)),"",VLOOKUP($D968,'SN4'!$E$2:$F$37,2,0))</f>
        <v/>
      </c>
      <c r="L968" s="21" t="str">
        <f>IF(ISNA(IF((VLOOKUP($D968,'GN1'!$F$2:$G$47,2,0))=1,1,0)),"",VLOOKUP($D968,'GN1'!$F$2:$G$47,2,0))</f>
        <v/>
      </c>
      <c r="M968" s="27" t="str">
        <f>IF(ISNA(IF((VLOOKUP($D968,'GN2'!$E$2:$F$37,2,0))=1,1,0)),"",VLOOKUP($D968,'GN2'!$E$2:$F$37,2,0))</f>
        <v/>
      </c>
      <c r="N968" s="27" t="str">
        <f>IF(ISNA(IF((VLOOKUP($D968,'GN3'!$E$2:$F$61,2,0))=1,1,0)),"",VLOOKUP($D968,'GN3'!$E$2:$F$61,2,0))</f>
        <v/>
      </c>
      <c r="O968" s="29" t="str">
        <f>IF(ISNA(IF((VLOOKUP($D968,'GN4'!$E$3:$F$38,2,0))=1,1,0)),"",VLOOKUP($D968,'GN4'!$E$3:$F$38,2,0))</f>
        <v/>
      </c>
      <c r="P968" s="27"/>
      <c r="Q968" s="27"/>
      <c r="R968" s="27"/>
      <c r="S968" s="27"/>
      <c r="T968" s="27"/>
      <c r="U968" s="27"/>
      <c r="V968" s="27" t="str">
        <f>IF(ISNA(IF((VLOOKUP($D968,Chilicookoff!$C$2:$E$37,3,0))=1,1,0)),"",VLOOKUP($D968,Chilicookoff!$C$2:$E$37,3,0))</f>
        <v/>
      </c>
      <c r="W968" s="29" t="str">
        <f>IF(ISNA(VLOOKUP($D968&amp;"",'Advisory Week'!$D$2:$E$32,2,0)),"",VLOOKUP($D968&amp;"",'Advisory Week'!$D$2:$E$32,2,0))</f>
        <v/>
      </c>
      <c r="X968" s="27"/>
      <c r="Y968" s="29" t="str">
        <f>IF(ISNA(IF((VLOOKUP($D968,'B-A-B'!$E$2:$F$70,2,0))=1,1,0)),"",VLOOKUP($D968,'B-A-B'!$E$2:$F$70,2,0))</f>
        <v/>
      </c>
      <c r="Z968" s="27"/>
      <c r="AA968" s="27"/>
      <c r="AB968" s="27" t="str">
        <f t="shared" si="0"/>
        <v/>
      </c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</row>
    <row r="969" spans="1:44" ht="15">
      <c r="A969" s="21">
        <f>Membership!$A973</f>
        <v>0</v>
      </c>
      <c r="B969" s="21">
        <f>Membership!$B973</f>
        <v>0</v>
      </c>
      <c r="C969" s="27">
        <f>Membership!$C973</f>
        <v>0</v>
      </c>
      <c r="D969" s="24">
        <f>Membership!$D973</f>
        <v>0</v>
      </c>
      <c r="E969" s="27" t="str">
        <f>IF(ISNA(VLOOKUP($D969&amp;"",'GM1'!$G$2:$H$64,2,0)),"",VLOOKUP($D969&amp;"",'GM1'!$G$2:$H$64,2,0))</f>
        <v/>
      </c>
      <c r="F969" s="24" t="str">
        <f>IF(ISNA(VLOOKUP($D969&amp;"",'GM2'!$G$2:$H$64,2,0)),"",VLOOKUP($D969&amp;"",'GM2'!$G$2:$H$64,2,0))</f>
        <v/>
      </c>
      <c r="G969" s="28" t="str">
        <f>IF(ISNA(VLOOKUP($D969&amp;"",'GM3'!$G$2:$H$20,2,0)),"",VLOOKUP($D969&amp;"",'GM3'!$G$2:$H$20,2,0))</f>
        <v/>
      </c>
      <c r="H969" s="21" t="str">
        <f>IF(ISNA(IF((VLOOKUP($D969,'SN1'!$E$2:$F$46,2,0))=1,1,0)),"",VLOOKUP($D969,'SN1'!$E$2:$F$46,2,0))</f>
        <v/>
      </c>
      <c r="I969" s="24" t="str">
        <f>IF(ISNA(IF((VLOOKUP($D969,'SN2'!$E$2:$F$51,2,0))=1,1,0)),"",VLOOKUP($D969,'SN2'!$E$2:$F$51,2,0))</f>
        <v/>
      </c>
      <c r="J969" s="24" t="str">
        <f>IF(ISNA(IF((VLOOKUP($D969,'SN3'!$E$2:$F$43,2,0))=1,2,0)),"",VLOOKUP($D969,'SN3'!$E$2:$F$43,2,0))</f>
        <v/>
      </c>
      <c r="K969" s="24" t="str">
        <f>IF(ISNA(IF((VLOOKUP($D969,'SN4'!$E$2:$F$37,2,0))=1,1,0)),"",VLOOKUP($D969,'SN4'!$E$2:$F$37,2,0))</f>
        <v/>
      </c>
      <c r="L969" s="21" t="str">
        <f>IF(ISNA(IF((VLOOKUP($D969,'GN1'!$F$2:$G$47,2,0))=1,1,0)),"",VLOOKUP($D969,'GN1'!$F$2:$G$47,2,0))</f>
        <v/>
      </c>
      <c r="M969" s="27" t="str">
        <f>IF(ISNA(IF((VLOOKUP($D969,'GN2'!$E$2:$F$37,2,0))=1,1,0)),"",VLOOKUP($D969,'GN2'!$E$2:$F$37,2,0))</f>
        <v/>
      </c>
      <c r="N969" s="27" t="str">
        <f>IF(ISNA(IF((VLOOKUP($D969,'GN3'!$E$2:$F$61,2,0))=1,1,0)),"",VLOOKUP($D969,'GN3'!$E$2:$F$61,2,0))</f>
        <v/>
      </c>
      <c r="O969" s="29" t="str">
        <f>IF(ISNA(IF((VLOOKUP($D969,'GN4'!$E$3:$F$38,2,0))=1,1,0)),"",VLOOKUP($D969,'GN4'!$E$3:$F$38,2,0))</f>
        <v/>
      </c>
      <c r="P969" s="27"/>
      <c r="Q969" s="27"/>
      <c r="R969" s="27"/>
      <c r="S969" s="27"/>
      <c r="T969" s="27"/>
      <c r="U969" s="27"/>
      <c r="V969" s="27" t="str">
        <f>IF(ISNA(IF((VLOOKUP($D969,Chilicookoff!$C$2:$E$37,3,0))=1,1,0)),"",VLOOKUP($D969,Chilicookoff!$C$2:$E$37,3,0))</f>
        <v/>
      </c>
      <c r="W969" s="29" t="str">
        <f>IF(ISNA(VLOOKUP($D969&amp;"",'Advisory Week'!$D$2:$E$32,2,0)),"",VLOOKUP($D969&amp;"",'Advisory Week'!$D$2:$E$32,2,0))</f>
        <v/>
      </c>
      <c r="X969" s="27"/>
      <c r="Y969" s="29" t="str">
        <f>IF(ISNA(IF((VLOOKUP($D969,'B-A-B'!$E$2:$F$70,2,0))=1,1,0)),"",VLOOKUP($D969,'B-A-B'!$E$2:$F$70,2,0))</f>
        <v/>
      </c>
      <c r="Z969" s="27"/>
      <c r="AA969" s="27"/>
      <c r="AB969" s="27" t="str">
        <f t="shared" si="0"/>
        <v/>
      </c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</row>
    <row r="970" spans="1:44" ht="15">
      <c r="A970" s="21">
        <f>Membership!$A974</f>
        <v>0</v>
      </c>
      <c r="B970" s="21">
        <f>Membership!$B974</f>
        <v>0</v>
      </c>
      <c r="C970" s="27">
        <f>Membership!$C974</f>
        <v>0</v>
      </c>
      <c r="D970" s="24">
        <f>Membership!$D974</f>
        <v>0</v>
      </c>
      <c r="E970" s="27" t="str">
        <f>IF(ISNA(VLOOKUP($D970&amp;"",'GM1'!$G$2:$H$64,2,0)),"",VLOOKUP($D970&amp;"",'GM1'!$G$2:$H$64,2,0))</f>
        <v/>
      </c>
      <c r="F970" s="24" t="str">
        <f>IF(ISNA(VLOOKUP($D970&amp;"",'GM2'!$G$2:$H$64,2,0)),"",VLOOKUP($D970&amp;"",'GM2'!$G$2:$H$64,2,0))</f>
        <v/>
      </c>
      <c r="G970" s="28" t="str">
        <f>IF(ISNA(VLOOKUP($D970&amp;"",'GM3'!$G$2:$H$20,2,0)),"",VLOOKUP($D970&amp;"",'GM3'!$G$2:$H$20,2,0))</f>
        <v/>
      </c>
      <c r="H970" s="21" t="str">
        <f>IF(ISNA(IF((VLOOKUP($D970,'SN1'!$E$2:$F$46,2,0))=1,1,0)),"",VLOOKUP($D970,'SN1'!$E$2:$F$46,2,0))</f>
        <v/>
      </c>
      <c r="I970" s="24" t="str">
        <f>IF(ISNA(IF((VLOOKUP($D970,'SN2'!$E$2:$F$51,2,0))=1,1,0)),"",VLOOKUP($D970,'SN2'!$E$2:$F$51,2,0))</f>
        <v/>
      </c>
      <c r="J970" s="24" t="str">
        <f>IF(ISNA(IF((VLOOKUP($D970,'SN3'!$E$2:$F$43,2,0))=1,2,0)),"",VLOOKUP($D970,'SN3'!$E$2:$F$43,2,0))</f>
        <v/>
      </c>
      <c r="K970" s="24" t="str">
        <f>IF(ISNA(IF((VLOOKUP($D970,'SN4'!$E$2:$F$37,2,0))=1,1,0)),"",VLOOKUP($D970,'SN4'!$E$2:$F$37,2,0))</f>
        <v/>
      </c>
      <c r="L970" s="21" t="str">
        <f>IF(ISNA(IF((VLOOKUP($D970,'GN1'!$F$2:$G$47,2,0))=1,1,0)),"",VLOOKUP($D970,'GN1'!$F$2:$G$47,2,0))</f>
        <v/>
      </c>
      <c r="M970" s="27" t="str">
        <f>IF(ISNA(IF((VLOOKUP($D970,'GN2'!$E$2:$F$37,2,0))=1,1,0)),"",VLOOKUP($D970,'GN2'!$E$2:$F$37,2,0))</f>
        <v/>
      </c>
      <c r="N970" s="27" t="str">
        <f>IF(ISNA(IF((VLOOKUP($D970,'GN3'!$E$2:$F$61,2,0))=1,1,0)),"",VLOOKUP($D970,'GN3'!$E$2:$F$61,2,0))</f>
        <v/>
      </c>
      <c r="O970" s="29" t="str">
        <f>IF(ISNA(IF((VLOOKUP($D970,'GN4'!$E$3:$F$38,2,0))=1,1,0)),"",VLOOKUP($D970,'GN4'!$E$3:$F$38,2,0))</f>
        <v/>
      </c>
      <c r="P970" s="27"/>
      <c r="Q970" s="27"/>
      <c r="R970" s="27"/>
      <c r="S970" s="27"/>
      <c r="T970" s="27"/>
      <c r="U970" s="27"/>
      <c r="V970" s="27" t="str">
        <f>IF(ISNA(IF((VLOOKUP($D970,Chilicookoff!$C$2:$E$37,3,0))=1,1,0)),"",VLOOKUP($D970,Chilicookoff!$C$2:$E$37,3,0))</f>
        <v/>
      </c>
      <c r="W970" s="29" t="str">
        <f>IF(ISNA(VLOOKUP($D970&amp;"",'Advisory Week'!$D$2:$E$32,2,0)),"",VLOOKUP($D970&amp;"",'Advisory Week'!$D$2:$E$32,2,0))</f>
        <v/>
      </c>
      <c r="X970" s="27"/>
      <c r="Y970" s="29" t="str">
        <f>IF(ISNA(IF((VLOOKUP($D970,'B-A-B'!$E$2:$F$70,2,0))=1,1,0)),"",VLOOKUP($D970,'B-A-B'!$E$2:$F$70,2,0))</f>
        <v/>
      </c>
      <c r="Z970" s="27"/>
      <c r="AA970" s="27"/>
      <c r="AB970" s="27" t="str">
        <f t="shared" si="0"/>
        <v/>
      </c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</row>
    <row r="971" spans="1:44" ht="15">
      <c r="A971" s="21">
        <f>Membership!$A975</f>
        <v>0</v>
      </c>
      <c r="B971" s="21">
        <f>Membership!$B975</f>
        <v>0</v>
      </c>
      <c r="C971" s="27">
        <f>Membership!$C975</f>
        <v>0</v>
      </c>
      <c r="D971" s="24">
        <f>Membership!$D975</f>
        <v>0</v>
      </c>
      <c r="E971" s="27" t="str">
        <f>IF(ISNA(VLOOKUP($D971&amp;"",'GM1'!$G$2:$H$64,2,0)),"",VLOOKUP($D971&amp;"",'GM1'!$G$2:$H$64,2,0))</f>
        <v/>
      </c>
      <c r="F971" s="24" t="str">
        <f>IF(ISNA(VLOOKUP($D971&amp;"",'GM2'!$G$2:$H$64,2,0)),"",VLOOKUP($D971&amp;"",'GM2'!$G$2:$H$64,2,0))</f>
        <v/>
      </c>
      <c r="G971" s="28" t="str">
        <f>IF(ISNA(VLOOKUP($D971&amp;"",'GM3'!$G$2:$H$20,2,0)),"",VLOOKUP($D971&amp;"",'GM3'!$G$2:$H$20,2,0))</f>
        <v/>
      </c>
      <c r="H971" s="21" t="str">
        <f>IF(ISNA(IF((VLOOKUP($D971,'SN1'!$E$2:$F$46,2,0))=1,1,0)),"",VLOOKUP($D971,'SN1'!$E$2:$F$46,2,0))</f>
        <v/>
      </c>
      <c r="I971" s="24" t="str">
        <f>IF(ISNA(IF((VLOOKUP($D971,'SN2'!$E$2:$F$51,2,0))=1,1,0)),"",VLOOKUP($D971,'SN2'!$E$2:$F$51,2,0))</f>
        <v/>
      </c>
      <c r="J971" s="24" t="str">
        <f>IF(ISNA(IF((VLOOKUP($D971,'SN3'!$E$2:$F$43,2,0))=1,2,0)),"",VLOOKUP($D971,'SN3'!$E$2:$F$43,2,0))</f>
        <v/>
      </c>
      <c r="K971" s="24" t="str">
        <f>IF(ISNA(IF((VLOOKUP($D971,'SN4'!$E$2:$F$37,2,0))=1,1,0)),"",VLOOKUP($D971,'SN4'!$E$2:$F$37,2,0))</f>
        <v/>
      </c>
      <c r="L971" s="21" t="str">
        <f>IF(ISNA(IF((VLOOKUP($D971,'GN1'!$F$2:$G$47,2,0))=1,1,0)),"",VLOOKUP($D971,'GN1'!$F$2:$G$47,2,0))</f>
        <v/>
      </c>
      <c r="M971" s="27" t="str">
        <f>IF(ISNA(IF((VLOOKUP($D971,'GN2'!$E$2:$F$37,2,0))=1,1,0)),"",VLOOKUP($D971,'GN2'!$E$2:$F$37,2,0))</f>
        <v/>
      </c>
      <c r="N971" s="27" t="str">
        <f>IF(ISNA(IF((VLOOKUP($D971,'GN3'!$E$2:$F$61,2,0))=1,1,0)),"",VLOOKUP($D971,'GN3'!$E$2:$F$61,2,0))</f>
        <v/>
      </c>
      <c r="O971" s="29" t="str">
        <f>IF(ISNA(IF((VLOOKUP($D971,'GN4'!$E$3:$F$38,2,0))=1,1,0)),"",VLOOKUP($D971,'GN4'!$E$3:$F$38,2,0))</f>
        <v/>
      </c>
      <c r="P971" s="27"/>
      <c r="Q971" s="27"/>
      <c r="R971" s="27"/>
      <c r="S971" s="27"/>
      <c r="T971" s="27"/>
      <c r="U971" s="27"/>
      <c r="V971" s="27" t="str">
        <f>IF(ISNA(IF((VLOOKUP($D971,Chilicookoff!$C$2:$E$37,3,0))=1,1,0)),"",VLOOKUP($D971,Chilicookoff!$C$2:$E$37,3,0))</f>
        <v/>
      </c>
      <c r="W971" s="29" t="str">
        <f>IF(ISNA(VLOOKUP($D971&amp;"",'Advisory Week'!$D$2:$E$32,2,0)),"",VLOOKUP($D971&amp;"",'Advisory Week'!$D$2:$E$32,2,0))</f>
        <v/>
      </c>
      <c r="X971" s="27"/>
      <c r="Y971" s="29" t="str">
        <f>IF(ISNA(IF((VLOOKUP($D971,'B-A-B'!$E$2:$F$70,2,0))=1,1,0)),"",VLOOKUP($D971,'B-A-B'!$E$2:$F$70,2,0))</f>
        <v/>
      </c>
      <c r="Z971" s="27"/>
      <c r="AA971" s="27"/>
      <c r="AB971" s="27" t="str">
        <f t="shared" si="0"/>
        <v/>
      </c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</row>
    <row r="972" spans="1:44" ht="15">
      <c r="A972" s="21">
        <f>Membership!$A976</f>
        <v>0</v>
      </c>
      <c r="B972" s="21">
        <f>Membership!$B976</f>
        <v>0</v>
      </c>
      <c r="C972" s="27">
        <f>Membership!$C976</f>
        <v>0</v>
      </c>
      <c r="D972" s="24">
        <f>Membership!$D976</f>
        <v>0</v>
      </c>
      <c r="E972" s="27" t="str">
        <f>IF(ISNA(VLOOKUP($D972&amp;"",'GM1'!$G$2:$H$64,2,0)),"",VLOOKUP($D972&amp;"",'GM1'!$G$2:$H$64,2,0))</f>
        <v/>
      </c>
      <c r="F972" s="24" t="str">
        <f>IF(ISNA(VLOOKUP($D972&amp;"",'GM2'!$G$2:$H$64,2,0)),"",VLOOKUP($D972&amp;"",'GM2'!$G$2:$H$64,2,0))</f>
        <v/>
      </c>
      <c r="G972" s="28" t="str">
        <f>IF(ISNA(VLOOKUP($D972&amp;"",'GM3'!$G$2:$H$20,2,0)),"",VLOOKUP($D972&amp;"",'GM3'!$G$2:$H$20,2,0))</f>
        <v/>
      </c>
      <c r="H972" s="21" t="str">
        <f>IF(ISNA(IF((VLOOKUP($D972,'SN1'!$E$2:$F$46,2,0))=1,1,0)),"",VLOOKUP($D972,'SN1'!$E$2:$F$46,2,0))</f>
        <v/>
      </c>
      <c r="I972" s="24" t="str">
        <f>IF(ISNA(IF((VLOOKUP($D972,'SN2'!$E$2:$F$51,2,0))=1,1,0)),"",VLOOKUP($D972,'SN2'!$E$2:$F$51,2,0))</f>
        <v/>
      </c>
      <c r="J972" s="24" t="str">
        <f>IF(ISNA(IF((VLOOKUP($D972,'SN3'!$E$2:$F$43,2,0))=1,2,0)),"",VLOOKUP($D972,'SN3'!$E$2:$F$43,2,0))</f>
        <v/>
      </c>
      <c r="K972" s="24" t="str">
        <f>IF(ISNA(IF((VLOOKUP($D972,'SN4'!$E$2:$F$37,2,0))=1,1,0)),"",VLOOKUP($D972,'SN4'!$E$2:$F$37,2,0))</f>
        <v/>
      </c>
      <c r="L972" s="21" t="str">
        <f>IF(ISNA(IF((VLOOKUP($D972,'GN1'!$F$2:$G$47,2,0))=1,1,0)),"",VLOOKUP($D972,'GN1'!$F$2:$G$47,2,0))</f>
        <v/>
      </c>
      <c r="M972" s="27" t="str">
        <f>IF(ISNA(IF((VLOOKUP($D972,'GN2'!$E$2:$F$37,2,0))=1,1,0)),"",VLOOKUP($D972,'GN2'!$E$2:$F$37,2,0))</f>
        <v/>
      </c>
      <c r="N972" s="27" t="str">
        <f>IF(ISNA(IF((VLOOKUP($D972,'GN3'!$E$2:$F$61,2,0))=1,1,0)),"",VLOOKUP($D972,'GN3'!$E$2:$F$61,2,0))</f>
        <v/>
      </c>
      <c r="O972" s="29" t="str">
        <f>IF(ISNA(IF((VLOOKUP($D972,'GN4'!$E$3:$F$38,2,0))=1,1,0)),"",VLOOKUP($D972,'GN4'!$E$3:$F$38,2,0))</f>
        <v/>
      </c>
      <c r="P972" s="27"/>
      <c r="Q972" s="27"/>
      <c r="R972" s="27"/>
      <c r="S972" s="27"/>
      <c r="T972" s="27"/>
      <c r="U972" s="27"/>
      <c r="V972" s="27" t="str">
        <f>IF(ISNA(IF((VLOOKUP($D972,Chilicookoff!$C$2:$E$37,3,0))=1,1,0)),"",VLOOKUP($D972,Chilicookoff!$C$2:$E$37,3,0))</f>
        <v/>
      </c>
      <c r="W972" s="29" t="str">
        <f>IF(ISNA(VLOOKUP($D972&amp;"",'Advisory Week'!$D$2:$E$32,2,0)),"",VLOOKUP($D972&amp;"",'Advisory Week'!$D$2:$E$32,2,0))</f>
        <v/>
      </c>
      <c r="X972" s="27"/>
      <c r="Y972" s="29" t="str">
        <f>IF(ISNA(IF((VLOOKUP($D972,'B-A-B'!$E$2:$F$70,2,0))=1,1,0)),"",VLOOKUP($D972,'B-A-B'!$E$2:$F$70,2,0))</f>
        <v/>
      </c>
      <c r="Z972" s="27"/>
      <c r="AA972" s="27"/>
      <c r="AB972" s="27" t="str">
        <f t="shared" si="0"/>
        <v/>
      </c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</row>
    <row r="973" spans="1:44" ht="15">
      <c r="A973" s="21">
        <f>Membership!$A977</f>
        <v>0</v>
      </c>
      <c r="B973" s="21">
        <f>Membership!$B977</f>
        <v>0</v>
      </c>
      <c r="C973" s="27">
        <f>Membership!$C977</f>
        <v>0</v>
      </c>
      <c r="D973" s="24">
        <f>Membership!$D977</f>
        <v>0</v>
      </c>
      <c r="E973" s="27" t="str">
        <f>IF(ISNA(VLOOKUP($D973&amp;"",'GM1'!$G$2:$H$64,2,0)),"",VLOOKUP($D973&amp;"",'GM1'!$G$2:$H$64,2,0))</f>
        <v/>
      </c>
      <c r="F973" s="24" t="str">
        <f>IF(ISNA(VLOOKUP($D973&amp;"",'GM2'!$G$2:$H$64,2,0)),"",VLOOKUP($D973&amp;"",'GM2'!$G$2:$H$64,2,0))</f>
        <v/>
      </c>
      <c r="G973" s="28" t="str">
        <f>IF(ISNA(VLOOKUP($D973&amp;"",'GM3'!$G$2:$H$20,2,0)),"",VLOOKUP($D973&amp;"",'GM3'!$G$2:$H$20,2,0))</f>
        <v/>
      </c>
      <c r="H973" s="21" t="str">
        <f>IF(ISNA(IF((VLOOKUP($D973,'SN1'!$E$2:$F$46,2,0))=1,1,0)),"",VLOOKUP($D973,'SN1'!$E$2:$F$46,2,0))</f>
        <v/>
      </c>
      <c r="I973" s="24" t="str">
        <f>IF(ISNA(IF((VLOOKUP($D973,'SN2'!$E$2:$F$51,2,0))=1,1,0)),"",VLOOKUP($D973,'SN2'!$E$2:$F$51,2,0))</f>
        <v/>
      </c>
      <c r="J973" s="24" t="str">
        <f>IF(ISNA(IF((VLOOKUP($D973,'SN3'!$E$2:$F$43,2,0))=1,2,0)),"",VLOOKUP($D973,'SN3'!$E$2:$F$43,2,0))</f>
        <v/>
      </c>
      <c r="K973" s="24" t="str">
        <f>IF(ISNA(IF((VLOOKUP($D973,'SN4'!$E$2:$F$37,2,0))=1,1,0)),"",VLOOKUP($D973,'SN4'!$E$2:$F$37,2,0))</f>
        <v/>
      </c>
      <c r="L973" s="21" t="str">
        <f>IF(ISNA(IF((VLOOKUP($D973,'GN1'!$F$2:$G$47,2,0))=1,1,0)),"",VLOOKUP($D973,'GN1'!$F$2:$G$47,2,0))</f>
        <v/>
      </c>
      <c r="M973" s="27" t="str">
        <f>IF(ISNA(IF((VLOOKUP($D973,'GN2'!$E$2:$F$37,2,0))=1,1,0)),"",VLOOKUP($D973,'GN2'!$E$2:$F$37,2,0))</f>
        <v/>
      </c>
      <c r="N973" s="27" t="str">
        <f>IF(ISNA(IF((VLOOKUP($D973,'GN3'!$E$2:$F$61,2,0))=1,1,0)),"",VLOOKUP($D973,'GN3'!$E$2:$F$61,2,0))</f>
        <v/>
      </c>
      <c r="O973" s="29" t="str">
        <f>IF(ISNA(IF((VLOOKUP($D973,'GN4'!$E$3:$F$38,2,0))=1,1,0)),"",VLOOKUP($D973,'GN4'!$E$3:$F$38,2,0))</f>
        <v/>
      </c>
      <c r="P973" s="27"/>
      <c r="Q973" s="27"/>
      <c r="R973" s="27"/>
      <c r="S973" s="27"/>
      <c r="T973" s="27"/>
      <c r="U973" s="27"/>
      <c r="V973" s="27" t="str">
        <f>IF(ISNA(IF((VLOOKUP($D973,Chilicookoff!$C$2:$E$37,3,0))=1,1,0)),"",VLOOKUP($D973,Chilicookoff!$C$2:$E$37,3,0))</f>
        <v/>
      </c>
      <c r="W973" s="29" t="str">
        <f>IF(ISNA(VLOOKUP($D973&amp;"",'Advisory Week'!$D$2:$E$32,2,0)),"",VLOOKUP($D973&amp;"",'Advisory Week'!$D$2:$E$32,2,0))</f>
        <v/>
      </c>
      <c r="X973" s="27"/>
      <c r="Y973" s="29" t="str">
        <f>IF(ISNA(IF((VLOOKUP($D973,'B-A-B'!$E$2:$F$70,2,0))=1,1,0)),"",VLOOKUP($D973,'B-A-B'!$E$2:$F$70,2,0))</f>
        <v/>
      </c>
      <c r="Z973" s="27"/>
      <c r="AA973" s="27"/>
      <c r="AB973" s="27" t="str">
        <f t="shared" si="0"/>
        <v/>
      </c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</row>
    <row r="974" spans="1:44" ht="15">
      <c r="A974" s="21">
        <f>Membership!$A978</f>
        <v>0</v>
      </c>
      <c r="B974" s="21">
        <f>Membership!$B978</f>
        <v>0</v>
      </c>
      <c r="C974" s="27">
        <f>Membership!$C978</f>
        <v>0</v>
      </c>
      <c r="D974" s="24">
        <f>Membership!$D978</f>
        <v>0</v>
      </c>
      <c r="E974" s="27" t="str">
        <f>IF(ISNA(VLOOKUP($D974&amp;"",'GM1'!$G$2:$H$64,2,0)),"",VLOOKUP($D974&amp;"",'GM1'!$G$2:$H$64,2,0))</f>
        <v/>
      </c>
      <c r="F974" s="24" t="str">
        <f>IF(ISNA(VLOOKUP($D974&amp;"",'GM2'!$G$2:$H$64,2,0)),"",VLOOKUP($D974&amp;"",'GM2'!$G$2:$H$64,2,0))</f>
        <v/>
      </c>
      <c r="G974" s="28" t="str">
        <f>IF(ISNA(VLOOKUP($D974&amp;"",'GM3'!$G$2:$H$20,2,0)),"",VLOOKUP($D974&amp;"",'GM3'!$G$2:$H$20,2,0))</f>
        <v/>
      </c>
      <c r="H974" s="21" t="str">
        <f>IF(ISNA(IF((VLOOKUP($D974,'SN1'!$E$2:$F$46,2,0))=1,1,0)),"",VLOOKUP($D974,'SN1'!$E$2:$F$46,2,0))</f>
        <v/>
      </c>
      <c r="I974" s="24" t="str">
        <f>IF(ISNA(IF((VLOOKUP($D974,'SN2'!$E$2:$F$51,2,0))=1,1,0)),"",VLOOKUP($D974,'SN2'!$E$2:$F$51,2,0))</f>
        <v/>
      </c>
      <c r="J974" s="24" t="str">
        <f>IF(ISNA(IF((VLOOKUP($D974,'SN3'!$E$2:$F$43,2,0))=1,2,0)),"",VLOOKUP($D974,'SN3'!$E$2:$F$43,2,0))</f>
        <v/>
      </c>
      <c r="K974" s="24" t="str">
        <f>IF(ISNA(IF((VLOOKUP($D974,'SN4'!$E$2:$F$37,2,0))=1,1,0)),"",VLOOKUP($D974,'SN4'!$E$2:$F$37,2,0))</f>
        <v/>
      </c>
      <c r="L974" s="21" t="str">
        <f>IF(ISNA(IF((VLOOKUP($D974,'GN1'!$F$2:$G$47,2,0))=1,1,0)),"",VLOOKUP($D974,'GN1'!$F$2:$G$47,2,0))</f>
        <v/>
      </c>
      <c r="M974" s="27" t="str">
        <f>IF(ISNA(IF((VLOOKUP($D974,'GN2'!$E$2:$F$37,2,0))=1,1,0)),"",VLOOKUP($D974,'GN2'!$E$2:$F$37,2,0))</f>
        <v/>
      </c>
      <c r="N974" s="27" t="str">
        <f>IF(ISNA(IF((VLOOKUP($D974,'GN3'!$E$2:$F$61,2,0))=1,1,0)),"",VLOOKUP($D974,'GN3'!$E$2:$F$61,2,0))</f>
        <v/>
      </c>
      <c r="O974" s="29" t="str">
        <f>IF(ISNA(IF((VLOOKUP($D974,'GN4'!$E$3:$F$38,2,0))=1,1,0)),"",VLOOKUP($D974,'GN4'!$E$3:$F$38,2,0))</f>
        <v/>
      </c>
      <c r="P974" s="27"/>
      <c r="Q974" s="27"/>
      <c r="R974" s="27"/>
      <c r="S974" s="27"/>
      <c r="T974" s="27"/>
      <c r="U974" s="27"/>
      <c r="V974" s="27" t="str">
        <f>IF(ISNA(IF((VLOOKUP($D974,Chilicookoff!$C$2:$E$37,3,0))=1,1,0)),"",VLOOKUP($D974,Chilicookoff!$C$2:$E$37,3,0))</f>
        <v/>
      </c>
      <c r="W974" s="29" t="str">
        <f>IF(ISNA(VLOOKUP($D974&amp;"",'Advisory Week'!$D$2:$E$32,2,0)),"",VLOOKUP($D974&amp;"",'Advisory Week'!$D$2:$E$32,2,0))</f>
        <v/>
      </c>
      <c r="X974" s="27"/>
      <c r="Y974" s="29" t="str">
        <f>IF(ISNA(IF((VLOOKUP($D974,'B-A-B'!$E$2:$F$70,2,0))=1,1,0)),"",VLOOKUP($D974,'B-A-B'!$E$2:$F$70,2,0))</f>
        <v/>
      </c>
      <c r="Z974" s="27"/>
      <c r="AA974" s="27"/>
      <c r="AB974" s="27" t="str">
        <f t="shared" si="0"/>
        <v/>
      </c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</row>
    <row r="975" spans="1:44" ht="15">
      <c r="A975" s="21">
        <f>Membership!$A979</f>
        <v>0</v>
      </c>
      <c r="B975" s="21">
        <f>Membership!$B979</f>
        <v>0</v>
      </c>
      <c r="C975" s="27">
        <f>Membership!$C979</f>
        <v>0</v>
      </c>
      <c r="D975" s="24">
        <f>Membership!$D979</f>
        <v>0</v>
      </c>
      <c r="E975" s="27" t="str">
        <f>IF(ISNA(VLOOKUP($D975&amp;"",'GM1'!$G$2:$H$64,2,0)),"",VLOOKUP($D975&amp;"",'GM1'!$G$2:$H$64,2,0))</f>
        <v/>
      </c>
      <c r="F975" s="24" t="str">
        <f>IF(ISNA(VLOOKUP($D975&amp;"",'GM2'!$G$2:$H$64,2,0)),"",VLOOKUP($D975&amp;"",'GM2'!$G$2:$H$64,2,0))</f>
        <v/>
      </c>
      <c r="G975" s="28" t="str">
        <f>IF(ISNA(VLOOKUP($D975&amp;"",'GM3'!$G$2:$H$20,2,0)),"",VLOOKUP($D975&amp;"",'GM3'!$G$2:$H$20,2,0))</f>
        <v/>
      </c>
      <c r="H975" s="21" t="str">
        <f>IF(ISNA(IF((VLOOKUP($D975,'SN1'!$E$2:$F$46,2,0))=1,1,0)),"",VLOOKUP($D975,'SN1'!$E$2:$F$46,2,0))</f>
        <v/>
      </c>
      <c r="I975" s="24" t="str">
        <f>IF(ISNA(IF((VLOOKUP($D975,'SN2'!$E$2:$F$51,2,0))=1,1,0)),"",VLOOKUP($D975,'SN2'!$E$2:$F$51,2,0))</f>
        <v/>
      </c>
      <c r="J975" s="24" t="str">
        <f>IF(ISNA(IF((VLOOKUP($D975,'SN3'!$E$2:$F$43,2,0))=1,2,0)),"",VLOOKUP($D975,'SN3'!$E$2:$F$43,2,0))</f>
        <v/>
      </c>
      <c r="K975" s="24" t="str">
        <f>IF(ISNA(IF((VLOOKUP($D975,'SN4'!$E$2:$F$37,2,0))=1,1,0)),"",VLOOKUP($D975,'SN4'!$E$2:$F$37,2,0))</f>
        <v/>
      </c>
      <c r="L975" s="21" t="str">
        <f>IF(ISNA(IF((VLOOKUP($D975,'GN1'!$F$2:$G$47,2,0))=1,1,0)),"",VLOOKUP($D975,'GN1'!$F$2:$G$47,2,0))</f>
        <v/>
      </c>
      <c r="M975" s="27" t="str">
        <f>IF(ISNA(IF((VLOOKUP($D975,'GN2'!$E$2:$F$37,2,0))=1,1,0)),"",VLOOKUP($D975,'GN2'!$E$2:$F$37,2,0))</f>
        <v/>
      </c>
      <c r="N975" s="27" t="str">
        <f>IF(ISNA(IF((VLOOKUP($D975,'GN3'!$E$2:$F$61,2,0))=1,1,0)),"",VLOOKUP($D975,'GN3'!$E$2:$F$61,2,0))</f>
        <v/>
      </c>
      <c r="O975" s="29" t="str">
        <f>IF(ISNA(IF((VLOOKUP($D975,'GN4'!$E$3:$F$38,2,0))=1,1,0)),"",VLOOKUP($D975,'GN4'!$E$3:$F$38,2,0))</f>
        <v/>
      </c>
      <c r="P975" s="27"/>
      <c r="Q975" s="27"/>
      <c r="R975" s="27"/>
      <c r="S975" s="27"/>
      <c r="T975" s="27"/>
      <c r="U975" s="27"/>
      <c r="V975" s="27" t="str">
        <f>IF(ISNA(IF((VLOOKUP($D975,Chilicookoff!$C$2:$E$37,3,0))=1,1,0)),"",VLOOKUP($D975,Chilicookoff!$C$2:$E$37,3,0))</f>
        <v/>
      </c>
      <c r="W975" s="29" t="str">
        <f>IF(ISNA(VLOOKUP($D975&amp;"",'Advisory Week'!$D$2:$E$32,2,0)),"",VLOOKUP($D975&amp;"",'Advisory Week'!$D$2:$E$32,2,0))</f>
        <v/>
      </c>
      <c r="X975" s="27"/>
      <c r="Y975" s="29" t="str">
        <f>IF(ISNA(IF((VLOOKUP($D975,'B-A-B'!$E$2:$F$70,2,0))=1,1,0)),"",VLOOKUP($D975,'B-A-B'!$E$2:$F$70,2,0))</f>
        <v/>
      </c>
      <c r="Z975" s="27"/>
      <c r="AA975" s="27"/>
      <c r="AB975" s="27" t="str">
        <f t="shared" si="0"/>
        <v/>
      </c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</row>
    <row r="976" spans="1:44" ht="15">
      <c r="A976" s="21">
        <f>Membership!$A980</f>
        <v>0</v>
      </c>
      <c r="B976" s="21">
        <f>Membership!$B980</f>
        <v>0</v>
      </c>
      <c r="C976" s="27">
        <f>Membership!$C980</f>
        <v>0</v>
      </c>
      <c r="D976" s="24">
        <f>Membership!$D980</f>
        <v>0</v>
      </c>
      <c r="E976" s="27" t="str">
        <f>IF(ISNA(VLOOKUP($D976&amp;"",'GM1'!$G$2:$H$64,2,0)),"",VLOOKUP($D976&amp;"",'GM1'!$G$2:$H$64,2,0))</f>
        <v/>
      </c>
      <c r="F976" s="24" t="str">
        <f>IF(ISNA(VLOOKUP($D976&amp;"",'GM2'!$G$2:$H$64,2,0)),"",VLOOKUP($D976&amp;"",'GM2'!$G$2:$H$64,2,0))</f>
        <v/>
      </c>
      <c r="G976" s="28" t="str">
        <f>IF(ISNA(VLOOKUP($D976&amp;"",'GM3'!$G$2:$H$20,2,0)),"",VLOOKUP($D976&amp;"",'GM3'!$G$2:$H$20,2,0))</f>
        <v/>
      </c>
      <c r="H976" s="21" t="str">
        <f>IF(ISNA(IF((VLOOKUP($D976,'SN1'!$E$2:$F$46,2,0))=1,1,0)),"",VLOOKUP($D976,'SN1'!$E$2:$F$46,2,0))</f>
        <v/>
      </c>
      <c r="I976" s="24" t="str">
        <f>IF(ISNA(IF((VLOOKUP($D976,'SN2'!$E$2:$F$51,2,0))=1,1,0)),"",VLOOKUP($D976,'SN2'!$E$2:$F$51,2,0))</f>
        <v/>
      </c>
      <c r="J976" s="24" t="str">
        <f>IF(ISNA(IF((VLOOKUP($D976,'SN3'!$E$2:$F$43,2,0))=1,2,0)),"",VLOOKUP($D976,'SN3'!$E$2:$F$43,2,0))</f>
        <v/>
      </c>
      <c r="K976" s="24" t="str">
        <f>IF(ISNA(IF((VLOOKUP($D976,'SN4'!$E$2:$F$37,2,0))=1,1,0)),"",VLOOKUP($D976,'SN4'!$E$2:$F$37,2,0))</f>
        <v/>
      </c>
      <c r="L976" s="21" t="str">
        <f>IF(ISNA(IF((VLOOKUP($D976,'GN1'!$F$2:$G$47,2,0))=1,1,0)),"",VLOOKUP($D976,'GN1'!$F$2:$G$47,2,0))</f>
        <v/>
      </c>
      <c r="M976" s="27" t="str">
        <f>IF(ISNA(IF((VLOOKUP($D976,'GN2'!$E$2:$F$37,2,0))=1,1,0)),"",VLOOKUP($D976,'GN2'!$E$2:$F$37,2,0))</f>
        <v/>
      </c>
      <c r="N976" s="27" t="str">
        <f>IF(ISNA(IF((VLOOKUP($D976,'GN3'!$E$2:$F$61,2,0))=1,1,0)),"",VLOOKUP($D976,'GN3'!$E$2:$F$61,2,0))</f>
        <v/>
      </c>
      <c r="O976" s="29" t="str">
        <f>IF(ISNA(IF((VLOOKUP($D976,'GN4'!$E$3:$F$38,2,0))=1,1,0)),"",VLOOKUP($D976,'GN4'!$E$3:$F$38,2,0))</f>
        <v/>
      </c>
      <c r="P976" s="27"/>
      <c r="Q976" s="27"/>
      <c r="R976" s="27"/>
      <c r="S976" s="27"/>
      <c r="T976" s="27"/>
      <c r="U976" s="27"/>
      <c r="V976" s="27" t="str">
        <f>IF(ISNA(IF((VLOOKUP($D976,Chilicookoff!$C$2:$E$37,3,0))=1,1,0)),"",VLOOKUP($D976,Chilicookoff!$C$2:$E$37,3,0))</f>
        <v/>
      </c>
      <c r="W976" s="29" t="str">
        <f>IF(ISNA(VLOOKUP($D976&amp;"",'Advisory Week'!$D$2:$E$32,2,0)),"",VLOOKUP($D976&amp;"",'Advisory Week'!$D$2:$E$32,2,0))</f>
        <v/>
      </c>
      <c r="X976" s="27"/>
      <c r="Y976" s="29" t="str">
        <f>IF(ISNA(IF((VLOOKUP($D976,'B-A-B'!$E$2:$F$70,2,0))=1,1,0)),"",VLOOKUP($D976,'B-A-B'!$E$2:$F$70,2,0))</f>
        <v/>
      </c>
      <c r="Z976" s="27"/>
      <c r="AA976" s="27"/>
      <c r="AB976" s="27" t="str">
        <f t="shared" si="0"/>
        <v/>
      </c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</row>
    <row r="977" spans="1:44" ht="15">
      <c r="A977" s="21">
        <f>Membership!$A981</f>
        <v>0</v>
      </c>
      <c r="B977" s="21">
        <f>Membership!$B981</f>
        <v>0</v>
      </c>
      <c r="C977" s="27">
        <f>Membership!$C981</f>
        <v>0</v>
      </c>
      <c r="D977" s="24">
        <f>Membership!$D981</f>
        <v>0</v>
      </c>
      <c r="E977" s="27" t="str">
        <f>IF(ISNA(VLOOKUP($D977&amp;"",'GM1'!$G$2:$H$64,2,0)),"",VLOOKUP($D977&amp;"",'GM1'!$G$2:$H$64,2,0))</f>
        <v/>
      </c>
      <c r="F977" s="24" t="str">
        <f>IF(ISNA(VLOOKUP($D977&amp;"",'GM2'!$G$2:$H$64,2,0)),"",VLOOKUP($D977&amp;"",'GM2'!$G$2:$H$64,2,0))</f>
        <v/>
      </c>
      <c r="G977" s="28" t="str">
        <f>IF(ISNA(VLOOKUP($D977&amp;"",'GM3'!$G$2:$H$20,2,0)),"",VLOOKUP($D977&amp;"",'GM3'!$G$2:$H$20,2,0))</f>
        <v/>
      </c>
      <c r="H977" s="21" t="str">
        <f>IF(ISNA(IF((VLOOKUP($D977,'SN1'!$E$2:$F$46,2,0))=1,1,0)),"",VLOOKUP($D977,'SN1'!$E$2:$F$46,2,0))</f>
        <v/>
      </c>
      <c r="I977" s="24" t="str">
        <f>IF(ISNA(IF((VLOOKUP($D977,'SN2'!$E$2:$F$51,2,0))=1,1,0)),"",VLOOKUP($D977,'SN2'!$E$2:$F$51,2,0))</f>
        <v/>
      </c>
      <c r="J977" s="24" t="str">
        <f>IF(ISNA(IF((VLOOKUP($D977,'SN3'!$E$2:$F$43,2,0))=1,2,0)),"",VLOOKUP($D977,'SN3'!$E$2:$F$43,2,0))</f>
        <v/>
      </c>
      <c r="K977" s="24" t="str">
        <f>IF(ISNA(IF((VLOOKUP($D977,'SN4'!$E$2:$F$37,2,0))=1,1,0)),"",VLOOKUP($D977,'SN4'!$E$2:$F$37,2,0))</f>
        <v/>
      </c>
      <c r="L977" s="21" t="str">
        <f>IF(ISNA(IF((VLOOKUP($D977,'GN1'!$F$2:$G$47,2,0))=1,1,0)),"",VLOOKUP($D977,'GN1'!$F$2:$G$47,2,0))</f>
        <v/>
      </c>
      <c r="M977" s="27" t="str">
        <f>IF(ISNA(IF((VLOOKUP($D977,'GN2'!$E$2:$F$37,2,0))=1,1,0)),"",VLOOKUP($D977,'GN2'!$E$2:$F$37,2,0))</f>
        <v/>
      </c>
      <c r="N977" s="27" t="str">
        <f>IF(ISNA(IF((VLOOKUP($D977,'GN3'!$E$2:$F$61,2,0))=1,1,0)),"",VLOOKUP($D977,'GN3'!$E$2:$F$61,2,0))</f>
        <v/>
      </c>
      <c r="O977" s="29" t="str">
        <f>IF(ISNA(IF((VLOOKUP($D977,'GN4'!$E$3:$F$38,2,0))=1,1,0)),"",VLOOKUP($D977,'GN4'!$E$3:$F$38,2,0))</f>
        <v/>
      </c>
      <c r="P977" s="27"/>
      <c r="Q977" s="27"/>
      <c r="R977" s="27"/>
      <c r="S977" s="27"/>
      <c r="T977" s="27"/>
      <c r="U977" s="27"/>
      <c r="V977" s="27" t="str">
        <f>IF(ISNA(IF((VLOOKUP($D977,Chilicookoff!$C$2:$E$37,3,0))=1,1,0)),"",VLOOKUP($D977,Chilicookoff!$C$2:$E$37,3,0))</f>
        <v/>
      </c>
      <c r="W977" s="29" t="str">
        <f>IF(ISNA(VLOOKUP($D977&amp;"",'Advisory Week'!$D$2:$E$32,2,0)),"",VLOOKUP($D977&amp;"",'Advisory Week'!$D$2:$E$32,2,0))</f>
        <v/>
      </c>
      <c r="X977" s="27"/>
      <c r="Y977" s="29" t="str">
        <f>IF(ISNA(IF((VLOOKUP($D977,'B-A-B'!$E$2:$F$70,2,0))=1,1,0)),"",VLOOKUP($D977,'B-A-B'!$E$2:$F$70,2,0))</f>
        <v/>
      </c>
      <c r="Z977" s="27"/>
      <c r="AA977" s="27"/>
      <c r="AB977" s="27" t="str">
        <f t="shared" si="0"/>
        <v/>
      </c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</row>
    <row r="978" spans="1:44" ht="15">
      <c r="A978" s="21">
        <f>Membership!$A982</f>
        <v>0</v>
      </c>
      <c r="B978" s="21">
        <f>Membership!$B982</f>
        <v>0</v>
      </c>
      <c r="C978" s="27">
        <f>Membership!$C982</f>
        <v>0</v>
      </c>
      <c r="D978" s="24">
        <f>Membership!$D982</f>
        <v>0</v>
      </c>
      <c r="E978" s="27" t="str">
        <f>IF(ISNA(VLOOKUP($D978&amp;"",'GM1'!$G$2:$H$64,2,0)),"",VLOOKUP($D978&amp;"",'GM1'!$G$2:$H$64,2,0))</f>
        <v/>
      </c>
      <c r="F978" s="24" t="str">
        <f>IF(ISNA(VLOOKUP($D978&amp;"",'GM2'!$G$2:$H$64,2,0)),"",VLOOKUP($D978&amp;"",'GM2'!$G$2:$H$64,2,0))</f>
        <v/>
      </c>
      <c r="G978" s="28" t="str">
        <f>IF(ISNA(VLOOKUP($D978&amp;"",'GM3'!$G$2:$H$20,2,0)),"",VLOOKUP($D978&amp;"",'GM3'!$G$2:$H$20,2,0))</f>
        <v/>
      </c>
      <c r="H978" s="21" t="str">
        <f>IF(ISNA(IF((VLOOKUP($D978,'SN1'!$E$2:$F$46,2,0))=1,1,0)),"",VLOOKUP($D978,'SN1'!$E$2:$F$46,2,0))</f>
        <v/>
      </c>
      <c r="I978" s="24" t="str">
        <f>IF(ISNA(IF((VLOOKUP($D978,'SN2'!$E$2:$F$51,2,0))=1,1,0)),"",VLOOKUP($D978,'SN2'!$E$2:$F$51,2,0))</f>
        <v/>
      </c>
      <c r="J978" s="24" t="str">
        <f>IF(ISNA(IF((VLOOKUP($D978,'SN3'!$E$2:$F$43,2,0))=1,2,0)),"",VLOOKUP($D978,'SN3'!$E$2:$F$43,2,0))</f>
        <v/>
      </c>
      <c r="K978" s="24" t="str">
        <f>IF(ISNA(IF((VLOOKUP($D978,'SN4'!$E$2:$F$37,2,0))=1,1,0)),"",VLOOKUP($D978,'SN4'!$E$2:$F$37,2,0))</f>
        <v/>
      </c>
      <c r="L978" s="21" t="str">
        <f>IF(ISNA(IF((VLOOKUP($D978,'GN1'!$F$2:$G$47,2,0))=1,1,0)),"",VLOOKUP($D978,'GN1'!$F$2:$G$47,2,0))</f>
        <v/>
      </c>
      <c r="M978" s="27" t="str">
        <f>IF(ISNA(IF((VLOOKUP($D978,'GN2'!$E$2:$F$37,2,0))=1,1,0)),"",VLOOKUP($D978,'GN2'!$E$2:$F$37,2,0))</f>
        <v/>
      </c>
      <c r="N978" s="27" t="str">
        <f>IF(ISNA(IF((VLOOKUP($D978,'GN3'!$E$2:$F$61,2,0))=1,1,0)),"",VLOOKUP($D978,'GN3'!$E$2:$F$61,2,0))</f>
        <v/>
      </c>
      <c r="O978" s="29" t="str">
        <f>IF(ISNA(IF((VLOOKUP($D978,'GN4'!$E$3:$F$38,2,0))=1,1,0)),"",VLOOKUP($D978,'GN4'!$E$3:$F$38,2,0))</f>
        <v/>
      </c>
      <c r="P978" s="27"/>
      <c r="Q978" s="27"/>
      <c r="R978" s="27"/>
      <c r="S978" s="27"/>
      <c r="T978" s="27"/>
      <c r="U978" s="27"/>
      <c r="V978" s="27" t="str">
        <f>IF(ISNA(IF((VLOOKUP($D978,Chilicookoff!$C$2:$E$37,3,0))=1,1,0)),"",VLOOKUP($D978,Chilicookoff!$C$2:$E$37,3,0))</f>
        <v/>
      </c>
      <c r="W978" s="29" t="str">
        <f>IF(ISNA(VLOOKUP($D978&amp;"",'Advisory Week'!$D$2:$E$32,2,0)),"",VLOOKUP($D978&amp;"",'Advisory Week'!$D$2:$E$32,2,0))</f>
        <v/>
      </c>
      <c r="X978" s="27"/>
      <c r="Y978" s="29" t="str">
        <f>IF(ISNA(IF((VLOOKUP($D978,'B-A-B'!$E$2:$F$70,2,0))=1,1,0)),"",VLOOKUP($D978,'B-A-B'!$E$2:$F$70,2,0))</f>
        <v/>
      </c>
      <c r="Z978" s="27"/>
      <c r="AA978" s="27"/>
      <c r="AB978" s="27" t="str">
        <f t="shared" si="0"/>
        <v/>
      </c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</row>
    <row r="979" spans="1:44" ht="15">
      <c r="A979" s="21">
        <f>Membership!$A983</f>
        <v>0</v>
      </c>
      <c r="B979" s="21">
        <f>Membership!$B983</f>
        <v>0</v>
      </c>
      <c r="C979" s="27">
        <f>Membership!$C983</f>
        <v>0</v>
      </c>
      <c r="D979" s="24">
        <f>Membership!$D983</f>
        <v>0</v>
      </c>
      <c r="E979" s="27" t="str">
        <f>IF(ISNA(VLOOKUP($D979&amp;"",'GM1'!$G$2:$H$64,2,0)),"",VLOOKUP($D979&amp;"",'GM1'!$G$2:$H$64,2,0))</f>
        <v/>
      </c>
      <c r="F979" s="24" t="str">
        <f>IF(ISNA(VLOOKUP($D979&amp;"",'GM2'!$G$2:$H$64,2,0)),"",VLOOKUP($D979&amp;"",'GM2'!$G$2:$H$64,2,0))</f>
        <v/>
      </c>
      <c r="G979" s="28" t="str">
        <f>IF(ISNA(VLOOKUP($D979&amp;"",'GM3'!$G$2:$H$20,2,0)),"",VLOOKUP($D979&amp;"",'GM3'!$G$2:$H$20,2,0))</f>
        <v/>
      </c>
      <c r="H979" s="21" t="str">
        <f>IF(ISNA(IF((VLOOKUP($D979,'SN1'!$E$2:$F$46,2,0))=1,1,0)),"",VLOOKUP($D979,'SN1'!$E$2:$F$46,2,0))</f>
        <v/>
      </c>
      <c r="I979" s="24" t="str">
        <f>IF(ISNA(IF((VLOOKUP($D979,'SN2'!$E$2:$F$51,2,0))=1,1,0)),"",VLOOKUP($D979,'SN2'!$E$2:$F$51,2,0))</f>
        <v/>
      </c>
      <c r="J979" s="24" t="str">
        <f>IF(ISNA(IF((VLOOKUP($D979,'SN3'!$E$2:$F$43,2,0))=1,2,0)),"",VLOOKUP($D979,'SN3'!$E$2:$F$43,2,0))</f>
        <v/>
      </c>
      <c r="K979" s="24" t="str">
        <f>IF(ISNA(IF((VLOOKUP($D979,'SN4'!$E$2:$F$37,2,0))=1,1,0)),"",VLOOKUP($D979,'SN4'!$E$2:$F$37,2,0))</f>
        <v/>
      </c>
      <c r="L979" s="21" t="str">
        <f>IF(ISNA(IF((VLOOKUP($D979,'GN1'!$F$2:$G$47,2,0))=1,1,0)),"",VLOOKUP($D979,'GN1'!$F$2:$G$47,2,0))</f>
        <v/>
      </c>
      <c r="M979" s="27" t="str">
        <f>IF(ISNA(IF((VLOOKUP($D979,'GN2'!$E$2:$F$37,2,0))=1,1,0)),"",VLOOKUP($D979,'GN2'!$E$2:$F$37,2,0))</f>
        <v/>
      </c>
      <c r="N979" s="27" t="str">
        <f>IF(ISNA(IF((VLOOKUP($D979,'GN3'!$E$2:$F$61,2,0))=1,1,0)),"",VLOOKUP($D979,'GN3'!$E$2:$F$61,2,0))</f>
        <v/>
      </c>
      <c r="O979" s="29" t="str">
        <f>IF(ISNA(IF((VLOOKUP($D979,'GN4'!$E$3:$F$38,2,0))=1,1,0)),"",VLOOKUP($D979,'GN4'!$E$3:$F$38,2,0))</f>
        <v/>
      </c>
      <c r="P979" s="27"/>
      <c r="Q979" s="27"/>
      <c r="R979" s="27"/>
      <c r="S979" s="27"/>
      <c r="T979" s="27"/>
      <c r="U979" s="27"/>
      <c r="V979" s="27" t="str">
        <f>IF(ISNA(IF((VLOOKUP($D979,Chilicookoff!$C$2:$E$37,3,0))=1,1,0)),"",VLOOKUP($D979,Chilicookoff!$C$2:$E$37,3,0))</f>
        <v/>
      </c>
      <c r="W979" s="29" t="str">
        <f>IF(ISNA(VLOOKUP($D979&amp;"",'Advisory Week'!$D$2:$E$32,2,0)),"",VLOOKUP($D979&amp;"",'Advisory Week'!$D$2:$E$32,2,0))</f>
        <v/>
      </c>
      <c r="X979" s="27"/>
      <c r="Y979" s="29" t="str">
        <f>IF(ISNA(IF((VLOOKUP($D979,'B-A-B'!$E$2:$F$70,2,0))=1,1,0)),"",VLOOKUP($D979,'B-A-B'!$E$2:$F$70,2,0))</f>
        <v/>
      </c>
      <c r="Z979" s="27"/>
      <c r="AA979" s="27"/>
      <c r="AB979" s="27" t="str">
        <f t="shared" si="0"/>
        <v/>
      </c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</row>
    <row r="980" spans="1:44" ht="15">
      <c r="A980" s="21">
        <f>Membership!$A984</f>
        <v>0</v>
      </c>
      <c r="B980" s="21">
        <f>Membership!$B984</f>
        <v>0</v>
      </c>
      <c r="C980" s="27">
        <f>Membership!$C984</f>
        <v>0</v>
      </c>
      <c r="D980" s="24">
        <f>Membership!$D984</f>
        <v>0</v>
      </c>
      <c r="E980" s="27" t="str">
        <f>IF(ISNA(VLOOKUP($D980&amp;"",'GM1'!$G$2:$H$64,2,0)),"",VLOOKUP($D980&amp;"",'GM1'!$G$2:$H$64,2,0))</f>
        <v/>
      </c>
      <c r="F980" s="24" t="str">
        <f>IF(ISNA(VLOOKUP($D980&amp;"",'GM2'!$G$2:$H$64,2,0)),"",VLOOKUP($D980&amp;"",'GM2'!$G$2:$H$64,2,0))</f>
        <v/>
      </c>
      <c r="G980" s="28" t="str">
        <f>IF(ISNA(VLOOKUP($D980&amp;"",'GM3'!$G$2:$H$20,2,0)),"",VLOOKUP($D980&amp;"",'GM3'!$G$2:$H$20,2,0))</f>
        <v/>
      </c>
      <c r="H980" s="21" t="str">
        <f>IF(ISNA(IF((VLOOKUP($D980,'SN1'!$E$2:$F$46,2,0))=1,1,0)),"",VLOOKUP($D980,'SN1'!$E$2:$F$46,2,0))</f>
        <v/>
      </c>
      <c r="I980" s="24" t="str">
        <f>IF(ISNA(IF((VLOOKUP($D980,'SN2'!$E$2:$F$51,2,0))=1,1,0)),"",VLOOKUP($D980,'SN2'!$E$2:$F$51,2,0))</f>
        <v/>
      </c>
      <c r="J980" s="24" t="str">
        <f>IF(ISNA(IF((VLOOKUP($D980,'SN3'!$E$2:$F$43,2,0))=1,2,0)),"",VLOOKUP($D980,'SN3'!$E$2:$F$43,2,0))</f>
        <v/>
      </c>
      <c r="K980" s="24" t="str">
        <f>IF(ISNA(IF((VLOOKUP($D980,'SN4'!$E$2:$F$37,2,0))=1,1,0)),"",VLOOKUP($D980,'SN4'!$E$2:$F$37,2,0))</f>
        <v/>
      </c>
      <c r="L980" s="21" t="str">
        <f>IF(ISNA(IF((VLOOKUP($D980,'GN1'!$F$2:$G$47,2,0))=1,1,0)),"",VLOOKUP($D980,'GN1'!$F$2:$G$47,2,0))</f>
        <v/>
      </c>
      <c r="M980" s="27" t="str">
        <f>IF(ISNA(IF((VLOOKUP($D980,'GN2'!$E$2:$F$37,2,0))=1,1,0)),"",VLOOKUP($D980,'GN2'!$E$2:$F$37,2,0))</f>
        <v/>
      </c>
      <c r="N980" s="27" t="str">
        <f>IF(ISNA(IF((VLOOKUP($D980,'GN3'!$E$2:$F$61,2,0))=1,1,0)),"",VLOOKUP($D980,'GN3'!$E$2:$F$61,2,0))</f>
        <v/>
      </c>
      <c r="O980" s="29" t="str">
        <f>IF(ISNA(IF((VLOOKUP($D980,'GN4'!$E$3:$F$38,2,0))=1,1,0)),"",VLOOKUP($D980,'GN4'!$E$3:$F$38,2,0))</f>
        <v/>
      </c>
      <c r="P980" s="27"/>
      <c r="Q980" s="27"/>
      <c r="R980" s="27"/>
      <c r="S980" s="27"/>
      <c r="T980" s="27"/>
      <c r="U980" s="27"/>
      <c r="V980" s="27" t="str">
        <f>IF(ISNA(IF((VLOOKUP($D980,Chilicookoff!$C$2:$E$37,3,0))=1,1,0)),"",VLOOKUP($D980,Chilicookoff!$C$2:$E$37,3,0))</f>
        <v/>
      </c>
      <c r="W980" s="29" t="str">
        <f>IF(ISNA(VLOOKUP($D980&amp;"",'Advisory Week'!$D$2:$E$32,2,0)),"",VLOOKUP($D980&amp;"",'Advisory Week'!$D$2:$E$32,2,0))</f>
        <v/>
      </c>
      <c r="X980" s="27"/>
      <c r="Y980" s="29" t="str">
        <f>IF(ISNA(IF((VLOOKUP($D980,'B-A-B'!$E$2:$F$70,2,0))=1,1,0)),"",VLOOKUP($D980,'B-A-B'!$E$2:$F$70,2,0))</f>
        <v/>
      </c>
      <c r="Z980" s="27"/>
      <c r="AA980" s="27"/>
      <c r="AB980" s="27" t="str">
        <f t="shared" si="0"/>
        <v/>
      </c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</row>
    <row r="981" spans="1:44" ht="15">
      <c r="A981" s="21">
        <f>Membership!$A985</f>
        <v>0</v>
      </c>
      <c r="B981" s="21">
        <f>Membership!$B985</f>
        <v>0</v>
      </c>
      <c r="C981" s="27">
        <f>Membership!$C985</f>
        <v>0</v>
      </c>
      <c r="D981" s="24">
        <f>Membership!$D985</f>
        <v>0</v>
      </c>
      <c r="E981" s="27" t="str">
        <f>IF(ISNA(VLOOKUP($D981&amp;"",'GM1'!$G$2:$H$64,2,0)),"",VLOOKUP($D981&amp;"",'GM1'!$G$2:$H$64,2,0))</f>
        <v/>
      </c>
      <c r="F981" s="24" t="str">
        <f>IF(ISNA(VLOOKUP($D981&amp;"",'GM2'!$G$2:$H$64,2,0)),"",VLOOKUP($D981&amp;"",'GM2'!$G$2:$H$64,2,0))</f>
        <v/>
      </c>
      <c r="G981" s="28" t="str">
        <f>IF(ISNA(VLOOKUP($D981&amp;"",'GM3'!$G$2:$H$20,2,0)),"",VLOOKUP($D981&amp;"",'GM3'!$G$2:$H$20,2,0))</f>
        <v/>
      </c>
      <c r="H981" s="21" t="str">
        <f>IF(ISNA(IF((VLOOKUP($D981,'SN1'!$E$2:$F$46,2,0))=1,1,0)),"",VLOOKUP($D981,'SN1'!$E$2:$F$46,2,0))</f>
        <v/>
      </c>
      <c r="I981" s="24" t="str">
        <f>IF(ISNA(IF((VLOOKUP($D981,'SN2'!$E$2:$F$51,2,0))=1,1,0)),"",VLOOKUP($D981,'SN2'!$E$2:$F$51,2,0))</f>
        <v/>
      </c>
      <c r="J981" s="24" t="str">
        <f>IF(ISNA(IF((VLOOKUP($D981,'SN3'!$E$2:$F$43,2,0))=1,2,0)),"",VLOOKUP($D981,'SN3'!$E$2:$F$43,2,0))</f>
        <v/>
      </c>
      <c r="K981" s="24" t="str">
        <f>IF(ISNA(IF((VLOOKUP($D981,'SN4'!$E$2:$F$37,2,0))=1,1,0)),"",VLOOKUP($D981,'SN4'!$E$2:$F$37,2,0))</f>
        <v/>
      </c>
      <c r="L981" s="21" t="str">
        <f>IF(ISNA(IF((VLOOKUP($D981,'GN1'!$F$2:$G$47,2,0))=1,1,0)),"",VLOOKUP($D981,'GN1'!$F$2:$G$47,2,0))</f>
        <v/>
      </c>
      <c r="M981" s="27" t="str">
        <f>IF(ISNA(IF((VLOOKUP($D981,'GN2'!$E$2:$F$37,2,0))=1,1,0)),"",VLOOKUP($D981,'GN2'!$E$2:$F$37,2,0))</f>
        <v/>
      </c>
      <c r="N981" s="27" t="str">
        <f>IF(ISNA(IF((VLOOKUP($D981,'GN3'!$E$2:$F$61,2,0))=1,1,0)),"",VLOOKUP($D981,'GN3'!$E$2:$F$61,2,0))</f>
        <v/>
      </c>
      <c r="O981" s="29" t="str">
        <f>IF(ISNA(IF((VLOOKUP($D981,'GN4'!$E$3:$F$38,2,0))=1,1,0)),"",VLOOKUP($D981,'GN4'!$E$3:$F$38,2,0))</f>
        <v/>
      </c>
      <c r="P981" s="27"/>
      <c r="Q981" s="27"/>
      <c r="R981" s="27"/>
      <c r="S981" s="27"/>
      <c r="T981" s="27"/>
      <c r="U981" s="27"/>
      <c r="V981" s="27" t="str">
        <f>IF(ISNA(IF((VLOOKUP($D981,Chilicookoff!$C$2:$E$37,3,0))=1,1,0)),"",VLOOKUP($D981,Chilicookoff!$C$2:$E$37,3,0))</f>
        <v/>
      </c>
      <c r="W981" s="29" t="str">
        <f>IF(ISNA(VLOOKUP($D981&amp;"",'Advisory Week'!$D$2:$E$32,2,0)),"",VLOOKUP($D981&amp;"",'Advisory Week'!$D$2:$E$32,2,0))</f>
        <v/>
      </c>
      <c r="X981" s="27"/>
      <c r="Y981" s="29" t="str">
        <f>IF(ISNA(IF((VLOOKUP($D981,'B-A-B'!$E$2:$F$70,2,0))=1,1,0)),"",VLOOKUP($D981,'B-A-B'!$E$2:$F$70,2,0))</f>
        <v/>
      </c>
      <c r="Z981" s="27"/>
      <c r="AA981" s="27"/>
      <c r="AB981" s="27" t="str">
        <f t="shared" si="0"/>
        <v/>
      </c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</row>
    <row r="982" spans="1:44" ht="15">
      <c r="A982" s="21">
        <f>Membership!$A986</f>
        <v>0</v>
      </c>
      <c r="B982" s="21">
        <f>Membership!$B986</f>
        <v>0</v>
      </c>
      <c r="C982" s="27">
        <f>Membership!$C986</f>
        <v>0</v>
      </c>
      <c r="D982" s="24">
        <f>Membership!$D986</f>
        <v>0</v>
      </c>
      <c r="E982" s="27" t="str">
        <f>IF(ISNA(VLOOKUP($D982&amp;"",'GM1'!$G$2:$H$64,2,0)),"",VLOOKUP($D982&amp;"",'GM1'!$G$2:$H$64,2,0))</f>
        <v/>
      </c>
      <c r="F982" s="24" t="str">
        <f>IF(ISNA(VLOOKUP($D982&amp;"",'GM2'!$G$2:$H$64,2,0)),"",VLOOKUP($D982&amp;"",'GM2'!$G$2:$H$64,2,0))</f>
        <v/>
      </c>
      <c r="G982" s="28" t="str">
        <f>IF(ISNA(VLOOKUP($D982&amp;"",'GM3'!$G$2:$H$20,2,0)),"",VLOOKUP($D982&amp;"",'GM3'!$G$2:$H$20,2,0))</f>
        <v/>
      </c>
      <c r="H982" s="21" t="str">
        <f>IF(ISNA(IF((VLOOKUP($D982,'SN1'!$E$2:$F$46,2,0))=1,1,0)),"",VLOOKUP($D982,'SN1'!$E$2:$F$46,2,0))</f>
        <v/>
      </c>
      <c r="I982" s="24" t="str">
        <f>IF(ISNA(IF((VLOOKUP($D982,'SN2'!$E$2:$F$51,2,0))=1,1,0)),"",VLOOKUP($D982,'SN2'!$E$2:$F$51,2,0))</f>
        <v/>
      </c>
      <c r="J982" s="24" t="str">
        <f>IF(ISNA(IF((VLOOKUP($D982,'SN3'!$E$2:$F$43,2,0))=1,2,0)),"",VLOOKUP($D982,'SN3'!$E$2:$F$43,2,0))</f>
        <v/>
      </c>
      <c r="K982" s="24" t="str">
        <f>IF(ISNA(IF((VLOOKUP($D982,'SN4'!$E$2:$F$37,2,0))=1,1,0)),"",VLOOKUP($D982,'SN4'!$E$2:$F$37,2,0))</f>
        <v/>
      </c>
      <c r="L982" s="21" t="str">
        <f>IF(ISNA(IF((VLOOKUP($D982,'GN1'!$F$2:$G$47,2,0))=1,1,0)),"",VLOOKUP($D982,'GN1'!$F$2:$G$47,2,0))</f>
        <v/>
      </c>
      <c r="M982" s="27" t="str">
        <f>IF(ISNA(IF((VLOOKUP($D982,'GN2'!$E$2:$F$37,2,0))=1,1,0)),"",VLOOKUP($D982,'GN2'!$E$2:$F$37,2,0))</f>
        <v/>
      </c>
      <c r="N982" s="27" t="str">
        <f>IF(ISNA(IF((VLOOKUP($D982,'GN3'!$E$2:$F$61,2,0))=1,1,0)),"",VLOOKUP($D982,'GN3'!$E$2:$F$61,2,0))</f>
        <v/>
      </c>
      <c r="O982" s="29" t="str">
        <f>IF(ISNA(IF((VLOOKUP($D982,'GN4'!$E$3:$F$38,2,0))=1,1,0)),"",VLOOKUP($D982,'GN4'!$E$3:$F$38,2,0))</f>
        <v/>
      </c>
      <c r="P982" s="27"/>
      <c r="Q982" s="27"/>
      <c r="R982" s="27"/>
      <c r="S982" s="27"/>
      <c r="T982" s="27"/>
      <c r="U982" s="27"/>
      <c r="V982" s="27" t="str">
        <f>IF(ISNA(IF((VLOOKUP($D982,Chilicookoff!$C$2:$E$37,3,0))=1,1,0)),"",VLOOKUP($D982,Chilicookoff!$C$2:$E$37,3,0))</f>
        <v/>
      </c>
      <c r="W982" s="29" t="str">
        <f>IF(ISNA(VLOOKUP($D982&amp;"",'Advisory Week'!$D$2:$E$32,2,0)),"",VLOOKUP($D982&amp;"",'Advisory Week'!$D$2:$E$32,2,0))</f>
        <v/>
      </c>
      <c r="X982" s="27"/>
      <c r="Y982" s="29" t="str">
        <f>IF(ISNA(IF((VLOOKUP($D982,'B-A-B'!$E$2:$F$70,2,0))=1,1,0)),"",VLOOKUP($D982,'B-A-B'!$E$2:$F$70,2,0))</f>
        <v/>
      </c>
      <c r="Z982" s="27"/>
      <c r="AA982" s="27"/>
      <c r="AB982" s="27" t="str">
        <f t="shared" si="0"/>
        <v/>
      </c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</row>
    <row r="983" spans="1:44" ht="15">
      <c r="A983" s="21">
        <f>Membership!$A987</f>
        <v>0</v>
      </c>
      <c r="B983" s="21">
        <f>Membership!$B987</f>
        <v>0</v>
      </c>
      <c r="C983" s="27">
        <f>Membership!$C987</f>
        <v>0</v>
      </c>
      <c r="D983" s="24">
        <f>Membership!$D987</f>
        <v>0</v>
      </c>
      <c r="E983" s="27" t="str">
        <f>IF(ISNA(VLOOKUP($D983&amp;"",'GM1'!$G$2:$H$64,2,0)),"",VLOOKUP($D983&amp;"",'GM1'!$G$2:$H$64,2,0))</f>
        <v/>
      </c>
      <c r="F983" s="24" t="str">
        <f>IF(ISNA(VLOOKUP($D983&amp;"",'GM2'!$G$2:$H$64,2,0)),"",VLOOKUP($D983&amp;"",'GM2'!$G$2:$H$64,2,0))</f>
        <v/>
      </c>
      <c r="G983" s="28" t="str">
        <f>IF(ISNA(VLOOKUP($D983&amp;"",'GM3'!$G$2:$H$20,2,0)),"",VLOOKUP($D983&amp;"",'GM3'!$G$2:$H$20,2,0))</f>
        <v/>
      </c>
      <c r="H983" s="21" t="str">
        <f>IF(ISNA(IF((VLOOKUP($D983,'SN1'!$E$2:$F$46,2,0))=1,1,0)),"",VLOOKUP($D983,'SN1'!$E$2:$F$46,2,0))</f>
        <v/>
      </c>
      <c r="I983" s="24" t="str">
        <f>IF(ISNA(IF((VLOOKUP($D983,'SN2'!$E$2:$F$51,2,0))=1,1,0)),"",VLOOKUP($D983,'SN2'!$E$2:$F$51,2,0))</f>
        <v/>
      </c>
      <c r="J983" s="24" t="str">
        <f>IF(ISNA(IF((VLOOKUP($D983,'SN3'!$E$2:$F$43,2,0))=1,2,0)),"",VLOOKUP($D983,'SN3'!$E$2:$F$43,2,0))</f>
        <v/>
      </c>
      <c r="K983" s="24" t="str">
        <f>IF(ISNA(IF((VLOOKUP($D983,'SN4'!$E$2:$F$37,2,0))=1,1,0)),"",VLOOKUP($D983,'SN4'!$E$2:$F$37,2,0))</f>
        <v/>
      </c>
      <c r="L983" s="21" t="str">
        <f>IF(ISNA(IF((VLOOKUP($D983,'GN1'!$F$2:$G$47,2,0))=1,1,0)),"",VLOOKUP($D983,'GN1'!$F$2:$G$47,2,0))</f>
        <v/>
      </c>
      <c r="M983" s="27" t="str">
        <f>IF(ISNA(IF((VLOOKUP($D983,'GN2'!$E$2:$F$37,2,0))=1,1,0)),"",VLOOKUP($D983,'GN2'!$E$2:$F$37,2,0))</f>
        <v/>
      </c>
      <c r="N983" s="27" t="str">
        <f>IF(ISNA(IF((VLOOKUP($D983,'GN3'!$E$2:$F$61,2,0))=1,1,0)),"",VLOOKUP($D983,'GN3'!$E$2:$F$61,2,0))</f>
        <v/>
      </c>
      <c r="O983" s="29" t="str">
        <f>IF(ISNA(IF((VLOOKUP($D983,'GN4'!$E$3:$F$38,2,0))=1,1,0)),"",VLOOKUP($D983,'GN4'!$E$3:$F$38,2,0))</f>
        <v/>
      </c>
      <c r="P983" s="27"/>
      <c r="Q983" s="27"/>
      <c r="R983" s="27"/>
      <c r="S983" s="27"/>
      <c r="T983" s="27"/>
      <c r="U983" s="27"/>
      <c r="V983" s="27" t="str">
        <f>IF(ISNA(IF((VLOOKUP($D983,Chilicookoff!$C$2:$E$37,3,0))=1,1,0)),"",VLOOKUP($D983,Chilicookoff!$C$2:$E$37,3,0))</f>
        <v/>
      </c>
      <c r="W983" s="29" t="str">
        <f>IF(ISNA(VLOOKUP($D983&amp;"",'Advisory Week'!$D$2:$E$32,2,0)),"",VLOOKUP($D983&amp;"",'Advisory Week'!$D$2:$E$32,2,0))</f>
        <v/>
      </c>
      <c r="X983" s="27"/>
      <c r="Y983" s="29" t="str">
        <f>IF(ISNA(IF((VLOOKUP($D983,'B-A-B'!$E$2:$F$70,2,0))=1,1,0)),"",VLOOKUP($D983,'B-A-B'!$E$2:$F$70,2,0))</f>
        <v/>
      </c>
      <c r="Z983" s="27"/>
      <c r="AA983" s="27"/>
      <c r="AB983" s="27" t="str">
        <f t="shared" si="0"/>
        <v/>
      </c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</row>
    <row r="984" spans="1:44" ht="15">
      <c r="A984" s="21">
        <f>Membership!$A988</f>
        <v>0</v>
      </c>
      <c r="B984" s="21">
        <f>Membership!$B988</f>
        <v>0</v>
      </c>
      <c r="C984" s="27">
        <f>Membership!$C988</f>
        <v>0</v>
      </c>
      <c r="D984" s="24">
        <f>Membership!$D988</f>
        <v>0</v>
      </c>
      <c r="E984" s="27" t="str">
        <f>IF(ISNA(VLOOKUP($D984&amp;"",'GM1'!$G$2:$H$64,2,0)),"",VLOOKUP($D984&amp;"",'GM1'!$G$2:$H$64,2,0))</f>
        <v/>
      </c>
      <c r="F984" s="24" t="str">
        <f>IF(ISNA(VLOOKUP($D984&amp;"",'GM2'!$G$2:$H$64,2,0)),"",VLOOKUP($D984&amp;"",'GM2'!$G$2:$H$64,2,0))</f>
        <v/>
      </c>
      <c r="G984" s="28" t="str">
        <f>IF(ISNA(VLOOKUP($D984&amp;"",'GM3'!$G$2:$H$20,2,0)),"",VLOOKUP($D984&amp;"",'GM3'!$G$2:$H$20,2,0))</f>
        <v/>
      </c>
      <c r="H984" s="21" t="str">
        <f>IF(ISNA(IF((VLOOKUP($D984,'SN1'!$E$2:$F$46,2,0))=1,1,0)),"",VLOOKUP($D984,'SN1'!$E$2:$F$46,2,0))</f>
        <v/>
      </c>
      <c r="I984" s="24" t="str">
        <f>IF(ISNA(IF((VLOOKUP($D984,'SN2'!$E$2:$F$51,2,0))=1,1,0)),"",VLOOKUP($D984,'SN2'!$E$2:$F$51,2,0))</f>
        <v/>
      </c>
      <c r="J984" s="24" t="str">
        <f>IF(ISNA(IF((VLOOKUP($D984,'SN3'!$E$2:$F$43,2,0))=1,2,0)),"",VLOOKUP($D984,'SN3'!$E$2:$F$43,2,0))</f>
        <v/>
      </c>
      <c r="K984" s="24" t="str">
        <f>IF(ISNA(IF((VLOOKUP($D984,'SN4'!$E$2:$F$37,2,0))=1,1,0)),"",VLOOKUP($D984,'SN4'!$E$2:$F$37,2,0))</f>
        <v/>
      </c>
      <c r="L984" s="21" t="str">
        <f>IF(ISNA(IF((VLOOKUP($D984,'GN1'!$F$2:$G$47,2,0))=1,1,0)),"",VLOOKUP($D984,'GN1'!$F$2:$G$47,2,0))</f>
        <v/>
      </c>
      <c r="M984" s="27" t="str">
        <f>IF(ISNA(IF((VLOOKUP($D984,'GN2'!$E$2:$F$37,2,0))=1,1,0)),"",VLOOKUP($D984,'GN2'!$E$2:$F$37,2,0))</f>
        <v/>
      </c>
      <c r="N984" s="27" t="str">
        <f>IF(ISNA(IF((VLOOKUP($D984,'GN3'!$E$2:$F$61,2,0))=1,1,0)),"",VLOOKUP($D984,'GN3'!$E$2:$F$61,2,0))</f>
        <v/>
      </c>
      <c r="O984" s="29" t="str">
        <f>IF(ISNA(IF((VLOOKUP($D984,'GN4'!$E$3:$F$38,2,0))=1,1,0)),"",VLOOKUP($D984,'GN4'!$E$3:$F$38,2,0))</f>
        <v/>
      </c>
      <c r="P984" s="27"/>
      <c r="Q984" s="27"/>
      <c r="R984" s="27"/>
      <c r="S984" s="27"/>
      <c r="T984" s="27"/>
      <c r="U984" s="27"/>
      <c r="V984" s="27" t="str">
        <f>IF(ISNA(IF((VLOOKUP($D984,Chilicookoff!$C$2:$E$37,3,0))=1,1,0)),"",VLOOKUP($D984,Chilicookoff!$C$2:$E$37,3,0))</f>
        <v/>
      </c>
      <c r="W984" s="29" t="str">
        <f>IF(ISNA(VLOOKUP($D984&amp;"",'Advisory Week'!$D$2:$E$32,2,0)),"",VLOOKUP($D984&amp;"",'Advisory Week'!$D$2:$E$32,2,0))</f>
        <v/>
      </c>
      <c r="X984" s="27"/>
      <c r="Y984" s="29" t="str">
        <f>IF(ISNA(IF((VLOOKUP($D984,'B-A-B'!$E$2:$F$70,2,0))=1,1,0)),"",VLOOKUP($D984,'B-A-B'!$E$2:$F$70,2,0))</f>
        <v/>
      </c>
      <c r="Z984" s="27"/>
      <c r="AA984" s="27"/>
      <c r="AB984" s="27" t="str">
        <f t="shared" si="0"/>
        <v/>
      </c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</row>
    <row r="985" spans="1:44" ht="15">
      <c r="A985" s="21">
        <f>Membership!$A989</f>
        <v>0</v>
      </c>
      <c r="B985" s="21">
        <f>Membership!$B989</f>
        <v>0</v>
      </c>
      <c r="C985" s="27">
        <f>Membership!$C989</f>
        <v>0</v>
      </c>
      <c r="D985" s="24">
        <f>Membership!$D989</f>
        <v>0</v>
      </c>
      <c r="E985" s="27" t="str">
        <f>IF(ISNA(VLOOKUP($D985&amp;"",'GM1'!$G$2:$H$64,2,0)),"",VLOOKUP($D985&amp;"",'GM1'!$G$2:$H$64,2,0))</f>
        <v/>
      </c>
      <c r="F985" s="24" t="str">
        <f>IF(ISNA(VLOOKUP($D985&amp;"",'GM2'!$G$2:$H$64,2,0)),"",VLOOKUP($D985&amp;"",'GM2'!$G$2:$H$64,2,0))</f>
        <v/>
      </c>
      <c r="G985" s="28" t="str">
        <f>IF(ISNA(VLOOKUP($D985&amp;"",'GM3'!$G$2:$H$20,2,0)),"",VLOOKUP($D985&amp;"",'GM3'!$G$2:$H$20,2,0))</f>
        <v/>
      </c>
      <c r="H985" s="21" t="str">
        <f>IF(ISNA(IF((VLOOKUP($D985,'SN1'!$E$2:$F$46,2,0))=1,1,0)),"",VLOOKUP($D985,'SN1'!$E$2:$F$46,2,0))</f>
        <v/>
      </c>
      <c r="I985" s="24" t="str">
        <f>IF(ISNA(IF((VLOOKUP($D985,'SN2'!$E$2:$F$51,2,0))=1,1,0)),"",VLOOKUP($D985,'SN2'!$E$2:$F$51,2,0))</f>
        <v/>
      </c>
      <c r="J985" s="24" t="str">
        <f>IF(ISNA(IF((VLOOKUP($D985,'SN3'!$E$2:$F$43,2,0))=1,2,0)),"",VLOOKUP($D985,'SN3'!$E$2:$F$43,2,0))</f>
        <v/>
      </c>
      <c r="K985" s="24" t="str">
        <f>IF(ISNA(IF((VLOOKUP($D985,'SN4'!$E$2:$F$37,2,0))=1,1,0)),"",VLOOKUP($D985,'SN4'!$E$2:$F$37,2,0))</f>
        <v/>
      </c>
      <c r="L985" s="21" t="str">
        <f>IF(ISNA(IF((VLOOKUP($D985,'GN1'!$F$2:$G$47,2,0))=1,1,0)),"",VLOOKUP($D985,'GN1'!$F$2:$G$47,2,0))</f>
        <v/>
      </c>
      <c r="M985" s="27" t="str">
        <f>IF(ISNA(IF((VLOOKUP($D985,'GN2'!$E$2:$F$37,2,0))=1,1,0)),"",VLOOKUP($D985,'GN2'!$E$2:$F$37,2,0))</f>
        <v/>
      </c>
      <c r="N985" s="27" t="str">
        <f>IF(ISNA(IF((VLOOKUP($D985,'GN3'!$E$2:$F$61,2,0))=1,1,0)),"",VLOOKUP($D985,'GN3'!$E$2:$F$61,2,0))</f>
        <v/>
      </c>
      <c r="O985" s="29" t="str">
        <f>IF(ISNA(IF((VLOOKUP($D985,'GN4'!$E$3:$F$38,2,0))=1,1,0)),"",VLOOKUP($D985,'GN4'!$E$3:$F$38,2,0))</f>
        <v/>
      </c>
      <c r="P985" s="27"/>
      <c r="Q985" s="27"/>
      <c r="R985" s="27"/>
      <c r="S985" s="27"/>
      <c r="T985" s="27"/>
      <c r="U985" s="27"/>
      <c r="V985" s="27" t="str">
        <f>IF(ISNA(IF((VLOOKUP($D985,Chilicookoff!$C$2:$E$37,3,0))=1,1,0)),"",VLOOKUP($D985,Chilicookoff!$C$2:$E$37,3,0))</f>
        <v/>
      </c>
      <c r="W985" s="29" t="str">
        <f>IF(ISNA(VLOOKUP($D985&amp;"",'Advisory Week'!$D$2:$E$32,2,0)),"",VLOOKUP($D985&amp;"",'Advisory Week'!$D$2:$E$32,2,0))</f>
        <v/>
      </c>
      <c r="X985" s="27"/>
      <c r="Y985" s="29" t="str">
        <f>IF(ISNA(IF((VLOOKUP($D985,'B-A-B'!$E$2:$F$70,2,0))=1,1,0)),"",VLOOKUP($D985,'B-A-B'!$E$2:$F$70,2,0))</f>
        <v/>
      </c>
      <c r="Z985" s="27"/>
      <c r="AA985" s="27"/>
      <c r="AB985" s="27" t="str">
        <f t="shared" si="0"/>
        <v/>
      </c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</row>
    <row r="986" spans="1:44" ht="15">
      <c r="A986" s="21">
        <f>Membership!$A990</f>
        <v>0</v>
      </c>
      <c r="B986" s="21">
        <f>Membership!$B990</f>
        <v>0</v>
      </c>
      <c r="C986" s="27">
        <f>Membership!$C990</f>
        <v>0</v>
      </c>
      <c r="D986" s="24">
        <f>Membership!$D990</f>
        <v>0</v>
      </c>
      <c r="E986" s="27" t="str">
        <f>IF(ISNA(VLOOKUP($D986&amp;"",'GM1'!$G$2:$H$64,2,0)),"",VLOOKUP($D986&amp;"",'GM1'!$G$2:$H$64,2,0))</f>
        <v/>
      </c>
      <c r="F986" s="24" t="str">
        <f>IF(ISNA(VLOOKUP($D986&amp;"",'GM2'!$G$2:$H$64,2,0)),"",VLOOKUP($D986&amp;"",'GM2'!$G$2:$H$64,2,0))</f>
        <v/>
      </c>
      <c r="G986" s="28" t="str">
        <f>IF(ISNA(VLOOKUP($D986&amp;"",'GM3'!$G$2:$H$20,2,0)),"",VLOOKUP($D986&amp;"",'GM3'!$G$2:$H$20,2,0))</f>
        <v/>
      </c>
      <c r="H986" s="21" t="str">
        <f>IF(ISNA(IF((VLOOKUP($D986,'SN1'!$E$2:$F$46,2,0))=1,1,0)),"",VLOOKUP($D986,'SN1'!$E$2:$F$46,2,0))</f>
        <v/>
      </c>
      <c r="I986" s="24" t="str">
        <f>IF(ISNA(IF((VLOOKUP($D986,'SN2'!$E$2:$F$51,2,0))=1,1,0)),"",VLOOKUP($D986,'SN2'!$E$2:$F$51,2,0))</f>
        <v/>
      </c>
      <c r="J986" s="24" t="str">
        <f>IF(ISNA(IF((VLOOKUP($D986,'SN3'!$E$2:$F$43,2,0))=1,2,0)),"",VLOOKUP($D986,'SN3'!$E$2:$F$43,2,0))</f>
        <v/>
      </c>
      <c r="K986" s="24" t="str">
        <f>IF(ISNA(IF((VLOOKUP($D986,'SN4'!$E$2:$F$37,2,0))=1,1,0)),"",VLOOKUP($D986,'SN4'!$E$2:$F$37,2,0))</f>
        <v/>
      </c>
      <c r="L986" s="21" t="str">
        <f>IF(ISNA(IF((VLOOKUP($D986,'GN1'!$F$2:$G$47,2,0))=1,1,0)),"",VLOOKUP($D986,'GN1'!$F$2:$G$47,2,0))</f>
        <v/>
      </c>
      <c r="M986" s="27" t="str">
        <f>IF(ISNA(IF((VLOOKUP($D986,'GN2'!$E$2:$F$37,2,0))=1,1,0)),"",VLOOKUP($D986,'GN2'!$E$2:$F$37,2,0))</f>
        <v/>
      </c>
      <c r="N986" s="27" t="str">
        <f>IF(ISNA(IF((VLOOKUP($D986,'GN3'!$E$2:$F$61,2,0))=1,1,0)),"",VLOOKUP($D986,'GN3'!$E$2:$F$61,2,0))</f>
        <v/>
      </c>
      <c r="O986" s="29" t="str">
        <f>IF(ISNA(IF((VLOOKUP($D986,'GN4'!$E$3:$F$38,2,0))=1,1,0)),"",VLOOKUP($D986,'GN4'!$E$3:$F$38,2,0))</f>
        <v/>
      </c>
      <c r="P986" s="27"/>
      <c r="Q986" s="27"/>
      <c r="R986" s="27"/>
      <c r="S986" s="27"/>
      <c r="T986" s="27"/>
      <c r="U986" s="27"/>
      <c r="V986" s="27" t="str">
        <f>IF(ISNA(IF((VLOOKUP($D986,Chilicookoff!$C$2:$E$37,3,0))=1,1,0)),"",VLOOKUP($D986,Chilicookoff!$C$2:$E$37,3,0))</f>
        <v/>
      </c>
      <c r="W986" s="29" t="str">
        <f>IF(ISNA(VLOOKUP($D986&amp;"",'Advisory Week'!$D$2:$E$32,2,0)),"",VLOOKUP($D986&amp;"",'Advisory Week'!$D$2:$E$32,2,0))</f>
        <v/>
      </c>
      <c r="X986" s="27"/>
      <c r="Y986" s="29" t="str">
        <f>IF(ISNA(IF((VLOOKUP($D986,'B-A-B'!$E$2:$F$70,2,0))=1,1,0)),"",VLOOKUP($D986,'B-A-B'!$E$2:$F$70,2,0))</f>
        <v/>
      </c>
      <c r="Z986" s="27"/>
      <c r="AA986" s="27"/>
      <c r="AB986" s="27" t="str">
        <f t="shared" si="0"/>
        <v/>
      </c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</row>
    <row r="987" spans="1:44" ht="15">
      <c r="A987" s="21">
        <f>Membership!$A991</f>
        <v>0</v>
      </c>
      <c r="B987" s="21">
        <f>Membership!$B991</f>
        <v>0</v>
      </c>
      <c r="C987" s="27">
        <f>Membership!$C991</f>
        <v>0</v>
      </c>
      <c r="D987" s="24">
        <f>Membership!$D991</f>
        <v>0</v>
      </c>
      <c r="E987" s="27" t="str">
        <f>IF(ISNA(VLOOKUP($D987&amp;"",'GM1'!$G$2:$H$64,2,0)),"",VLOOKUP($D987&amp;"",'GM1'!$G$2:$H$64,2,0))</f>
        <v/>
      </c>
      <c r="F987" s="24" t="str">
        <f>IF(ISNA(VLOOKUP($D987&amp;"",'GM2'!$G$2:$H$64,2,0)),"",VLOOKUP($D987&amp;"",'GM2'!$G$2:$H$64,2,0))</f>
        <v/>
      </c>
      <c r="G987" s="28" t="str">
        <f>IF(ISNA(VLOOKUP($D987&amp;"",'GM3'!$G$2:$H$20,2,0)),"",VLOOKUP($D987&amp;"",'GM3'!$G$2:$H$20,2,0))</f>
        <v/>
      </c>
      <c r="H987" s="21" t="str">
        <f>IF(ISNA(IF((VLOOKUP($D987,'SN1'!$E$2:$F$46,2,0))=1,1,0)),"",VLOOKUP($D987,'SN1'!$E$2:$F$46,2,0))</f>
        <v/>
      </c>
      <c r="I987" s="24" t="str">
        <f>IF(ISNA(IF((VLOOKUP($D987,'SN2'!$E$2:$F$51,2,0))=1,1,0)),"",VLOOKUP($D987,'SN2'!$E$2:$F$51,2,0))</f>
        <v/>
      </c>
      <c r="J987" s="24" t="str">
        <f>IF(ISNA(IF((VLOOKUP($D987,'SN3'!$E$2:$F$43,2,0))=1,2,0)),"",VLOOKUP($D987,'SN3'!$E$2:$F$43,2,0))</f>
        <v/>
      </c>
      <c r="K987" s="24" t="str">
        <f>IF(ISNA(IF((VLOOKUP($D987,'SN4'!$E$2:$F$37,2,0))=1,1,0)),"",VLOOKUP($D987,'SN4'!$E$2:$F$37,2,0))</f>
        <v/>
      </c>
      <c r="L987" s="21" t="str">
        <f>IF(ISNA(IF((VLOOKUP($D987,'GN1'!$F$2:$G$47,2,0))=1,1,0)),"",VLOOKUP($D987,'GN1'!$F$2:$G$47,2,0))</f>
        <v/>
      </c>
      <c r="M987" s="27" t="str">
        <f>IF(ISNA(IF((VLOOKUP($D987,'GN2'!$E$2:$F$37,2,0))=1,1,0)),"",VLOOKUP($D987,'GN2'!$E$2:$F$37,2,0))</f>
        <v/>
      </c>
      <c r="N987" s="27" t="str">
        <f>IF(ISNA(IF((VLOOKUP($D987,'GN3'!$E$2:$F$61,2,0))=1,1,0)),"",VLOOKUP($D987,'GN3'!$E$2:$F$61,2,0))</f>
        <v/>
      </c>
      <c r="O987" s="29" t="str">
        <f>IF(ISNA(IF((VLOOKUP($D987,'GN4'!$E$3:$F$38,2,0))=1,1,0)),"",VLOOKUP($D987,'GN4'!$E$3:$F$38,2,0))</f>
        <v/>
      </c>
      <c r="P987" s="27"/>
      <c r="Q987" s="27"/>
      <c r="R987" s="27"/>
      <c r="S987" s="27"/>
      <c r="T987" s="27"/>
      <c r="U987" s="27"/>
      <c r="V987" s="27" t="str">
        <f>IF(ISNA(IF((VLOOKUP($D987,Chilicookoff!$C$2:$E$37,3,0))=1,1,0)),"",VLOOKUP($D987,Chilicookoff!$C$2:$E$37,3,0))</f>
        <v/>
      </c>
      <c r="W987" s="29" t="str">
        <f>IF(ISNA(VLOOKUP($D987&amp;"",'Advisory Week'!$D$2:$E$32,2,0)),"",VLOOKUP($D987&amp;"",'Advisory Week'!$D$2:$E$32,2,0))</f>
        <v/>
      </c>
      <c r="X987" s="27"/>
      <c r="Y987" s="29" t="str">
        <f>IF(ISNA(IF((VLOOKUP($D987,'B-A-B'!$E$2:$F$70,2,0))=1,1,0)),"",VLOOKUP($D987,'B-A-B'!$E$2:$F$70,2,0))</f>
        <v/>
      </c>
      <c r="Z987" s="27"/>
      <c r="AA987" s="27"/>
      <c r="AB987" s="27" t="str">
        <f t="shared" si="0"/>
        <v/>
      </c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</row>
    <row r="988" spans="1:44" ht="15">
      <c r="A988" s="21">
        <f>Membership!$A992</f>
        <v>0</v>
      </c>
      <c r="B988" s="21">
        <f>Membership!$B992</f>
        <v>0</v>
      </c>
      <c r="C988" s="27">
        <f>Membership!$C992</f>
        <v>0</v>
      </c>
      <c r="D988" s="24">
        <f>Membership!$D992</f>
        <v>0</v>
      </c>
      <c r="E988" s="27" t="str">
        <f>IF(ISNA(VLOOKUP($D988&amp;"",'GM1'!$G$2:$H$64,2,0)),"",VLOOKUP($D988&amp;"",'GM1'!$G$2:$H$64,2,0))</f>
        <v/>
      </c>
      <c r="F988" s="24" t="str">
        <f>IF(ISNA(VLOOKUP($D988&amp;"",'GM2'!$G$2:$H$64,2,0)),"",VLOOKUP($D988&amp;"",'GM2'!$G$2:$H$64,2,0))</f>
        <v/>
      </c>
      <c r="G988" s="28" t="str">
        <f>IF(ISNA(VLOOKUP($D988&amp;"",'GM3'!$G$2:$H$20,2,0)),"",VLOOKUP($D988&amp;"",'GM3'!$G$2:$H$20,2,0))</f>
        <v/>
      </c>
      <c r="H988" s="21" t="str">
        <f>IF(ISNA(IF((VLOOKUP($D988,'SN1'!$E$2:$F$46,2,0))=1,1,0)),"",VLOOKUP($D988,'SN1'!$E$2:$F$46,2,0))</f>
        <v/>
      </c>
      <c r="I988" s="24" t="str">
        <f>IF(ISNA(IF((VLOOKUP($D988,'SN2'!$E$2:$F$51,2,0))=1,1,0)),"",VLOOKUP($D988,'SN2'!$E$2:$F$51,2,0))</f>
        <v/>
      </c>
      <c r="J988" s="24" t="str">
        <f>IF(ISNA(IF((VLOOKUP($D988,'SN3'!$E$2:$F$43,2,0))=1,2,0)),"",VLOOKUP($D988,'SN3'!$E$2:$F$43,2,0))</f>
        <v/>
      </c>
      <c r="K988" s="24" t="str">
        <f>IF(ISNA(IF((VLOOKUP($D988,'SN4'!$E$2:$F$37,2,0))=1,1,0)),"",VLOOKUP($D988,'SN4'!$E$2:$F$37,2,0))</f>
        <v/>
      </c>
      <c r="L988" s="21" t="str">
        <f>IF(ISNA(IF((VLOOKUP($D988,'GN1'!$F$2:$G$47,2,0))=1,1,0)),"",VLOOKUP($D988,'GN1'!$F$2:$G$47,2,0))</f>
        <v/>
      </c>
      <c r="M988" s="27" t="str">
        <f>IF(ISNA(IF((VLOOKUP($D988,'GN2'!$E$2:$F$37,2,0))=1,1,0)),"",VLOOKUP($D988,'GN2'!$E$2:$F$37,2,0))</f>
        <v/>
      </c>
      <c r="N988" s="27" t="str">
        <f>IF(ISNA(IF((VLOOKUP($D988,'GN3'!$E$2:$F$61,2,0))=1,1,0)),"",VLOOKUP($D988,'GN3'!$E$2:$F$61,2,0))</f>
        <v/>
      </c>
      <c r="O988" s="29" t="str">
        <f>IF(ISNA(IF((VLOOKUP($D988,'GN4'!$E$3:$F$38,2,0))=1,1,0)),"",VLOOKUP($D988,'GN4'!$E$3:$F$38,2,0))</f>
        <v/>
      </c>
      <c r="P988" s="27"/>
      <c r="Q988" s="27"/>
      <c r="R988" s="27"/>
      <c r="S988" s="27"/>
      <c r="T988" s="27"/>
      <c r="U988" s="27"/>
      <c r="V988" s="27" t="str">
        <f>IF(ISNA(IF((VLOOKUP($D988,Chilicookoff!$C$2:$E$37,3,0))=1,1,0)),"",VLOOKUP($D988,Chilicookoff!$C$2:$E$37,3,0))</f>
        <v/>
      </c>
      <c r="W988" s="29" t="str">
        <f>IF(ISNA(VLOOKUP($D988&amp;"",'Advisory Week'!$D$2:$E$32,2,0)),"",VLOOKUP($D988&amp;"",'Advisory Week'!$D$2:$E$32,2,0))</f>
        <v/>
      </c>
      <c r="X988" s="27"/>
      <c r="Y988" s="29" t="str">
        <f>IF(ISNA(IF((VLOOKUP($D988,'B-A-B'!$E$2:$F$70,2,0))=1,1,0)),"",VLOOKUP($D988,'B-A-B'!$E$2:$F$70,2,0))</f>
        <v/>
      </c>
      <c r="Z988" s="27"/>
      <c r="AA988" s="27"/>
      <c r="AB988" s="27" t="str">
        <f t="shared" si="0"/>
        <v/>
      </c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</row>
    <row r="989" spans="1:44" ht="15">
      <c r="A989" s="21">
        <f>Membership!$A993</f>
        <v>0</v>
      </c>
      <c r="B989" s="21">
        <f>Membership!$B993</f>
        <v>0</v>
      </c>
      <c r="C989" s="27">
        <f>Membership!$C993</f>
        <v>0</v>
      </c>
      <c r="D989" s="24">
        <f>Membership!$D993</f>
        <v>0</v>
      </c>
      <c r="E989" s="27" t="str">
        <f>IF(ISNA(VLOOKUP($D989&amp;"",'GM1'!$G$2:$H$64,2,0)),"",VLOOKUP($D989&amp;"",'GM1'!$G$2:$H$64,2,0))</f>
        <v/>
      </c>
      <c r="F989" s="24" t="str">
        <f>IF(ISNA(VLOOKUP($D989&amp;"",'GM2'!$G$2:$H$64,2,0)),"",VLOOKUP($D989&amp;"",'GM2'!$G$2:$H$64,2,0))</f>
        <v/>
      </c>
      <c r="G989" s="28" t="str">
        <f>IF(ISNA(VLOOKUP($D989&amp;"",'GM3'!$G$2:$H$20,2,0)),"",VLOOKUP($D989&amp;"",'GM3'!$G$2:$H$20,2,0))</f>
        <v/>
      </c>
      <c r="H989" s="21" t="str">
        <f>IF(ISNA(IF((VLOOKUP($D989,'SN1'!$E$2:$F$46,2,0))=1,1,0)),"",VLOOKUP($D989,'SN1'!$E$2:$F$46,2,0))</f>
        <v/>
      </c>
      <c r="I989" s="24" t="str">
        <f>IF(ISNA(IF((VLOOKUP($D989,'SN2'!$E$2:$F$51,2,0))=1,1,0)),"",VLOOKUP($D989,'SN2'!$E$2:$F$51,2,0))</f>
        <v/>
      </c>
      <c r="J989" s="24" t="str">
        <f>IF(ISNA(IF((VLOOKUP($D989,'SN3'!$E$2:$F$43,2,0))=1,2,0)),"",VLOOKUP($D989,'SN3'!$E$2:$F$43,2,0))</f>
        <v/>
      </c>
      <c r="K989" s="24" t="str">
        <f>IF(ISNA(IF((VLOOKUP($D989,'SN4'!$E$2:$F$37,2,0))=1,1,0)),"",VLOOKUP($D989,'SN4'!$E$2:$F$37,2,0))</f>
        <v/>
      </c>
      <c r="L989" s="21" t="str">
        <f>IF(ISNA(IF((VLOOKUP($D989,'GN1'!$F$2:$G$47,2,0))=1,1,0)),"",VLOOKUP($D989,'GN1'!$F$2:$G$47,2,0))</f>
        <v/>
      </c>
      <c r="M989" s="27" t="str">
        <f>IF(ISNA(IF((VLOOKUP($D989,'GN2'!$E$2:$F$37,2,0))=1,1,0)),"",VLOOKUP($D989,'GN2'!$E$2:$F$37,2,0))</f>
        <v/>
      </c>
      <c r="N989" s="27" t="str">
        <f>IF(ISNA(IF((VLOOKUP($D989,'GN3'!$E$2:$F$61,2,0))=1,1,0)),"",VLOOKUP($D989,'GN3'!$E$2:$F$61,2,0))</f>
        <v/>
      </c>
      <c r="O989" s="29" t="str">
        <f>IF(ISNA(IF((VLOOKUP($D989,'GN4'!$E$3:$F$38,2,0))=1,1,0)),"",VLOOKUP($D989,'GN4'!$E$3:$F$38,2,0))</f>
        <v/>
      </c>
      <c r="P989" s="27"/>
      <c r="Q989" s="27"/>
      <c r="R989" s="27"/>
      <c r="S989" s="27"/>
      <c r="T989" s="27"/>
      <c r="U989" s="27"/>
      <c r="V989" s="27" t="str">
        <f>IF(ISNA(IF((VLOOKUP($D989,Chilicookoff!$C$2:$E$37,3,0))=1,1,0)),"",VLOOKUP($D989,Chilicookoff!$C$2:$E$37,3,0))</f>
        <v/>
      </c>
      <c r="W989" s="29" t="str">
        <f>IF(ISNA(VLOOKUP($D989&amp;"",'Advisory Week'!$D$2:$E$32,2,0)),"",VLOOKUP($D989&amp;"",'Advisory Week'!$D$2:$E$32,2,0))</f>
        <v/>
      </c>
      <c r="X989" s="27"/>
      <c r="Y989" s="29" t="str">
        <f>IF(ISNA(IF((VLOOKUP($D989,'B-A-B'!$E$2:$F$70,2,0))=1,1,0)),"",VLOOKUP($D989,'B-A-B'!$E$2:$F$70,2,0))</f>
        <v/>
      </c>
      <c r="Z989" s="27"/>
      <c r="AA989" s="27"/>
      <c r="AB989" s="27" t="str">
        <f t="shared" si="0"/>
        <v/>
      </c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</row>
    <row r="990" spans="1:44" ht="15">
      <c r="A990" s="21">
        <f>Membership!$A994</f>
        <v>0</v>
      </c>
      <c r="B990" s="21">
        <f>Membership!$B994</f>
        <v>0</v>
      </c>
      <c r="C990" s="27">
        <f>Membership!$C994</f>
        <v>0</v>
      </c>
      <c r="D990" s="24">
        <f>Membership!$D994</f>
        <v>0</v>
      </c>
      <c r="E990" s="27" t="str">
        <f>IF(ISNA(VLOOKUP($D990&amp;"",'GM1'!$G$2:$H$64,2,0)),"",VLOOKUP($D990&amp;"",'GM1'!$G$2:$H$64,2,0))</f>
        <v/>
      </c>
      <c r="F990" s="24" t="str">
        <f>IF(ISNA(VLOOKUP($D990&amp;"",'GM2'!$G$2:$H$64,2,0)),"",VLOOKUP($D990&amp;"",'GM2'!$G$2:$H$64,2,0))</f>
        <v/>
      </c>
      <c r="G990" s="28" t="str">
        <f>IF(ISNA(VLOOKUP($D990&amp;"",'GM3'!$G$2:$H$20,2,0)),"",VLOOKUP($D990&amp;"",'GM3'!$G$2:$H$20,2,0))</f>
        <v/>
      </c>
      <c r="H990" s="21" t="str">
        <f>IF(ISNA(IF((VLOOKUP($D990,'SN1'!$E$2:$F$46,2,0))=1,1,0)),"",VLOOKUP($D990,'SN1'!$E$2:$F$46,2,0))</f>
        <v/>
      </c>
      <c r="I990" s="24" t="str">
        <f>IF(ISNA(IF((VLOOKUP($D990,'SN2'!$E$2:$F$51,2,0))=1,1,0)),"",VLOOKUP($D990,'SN2'!$E$2:$F$51,2,0))</f>
        <v/>
      </c>
      <c r="J990" s="24" t="str">
        <f>IF(ISNA(IF((VLOOKUP($D990,'SN3'!$E$2:$F$43,2,0))=1,2,0)),"",VLOOKUP($D990,'SN3'!$E$2:$F$43,2,0))</f>
        <v/>
      </c>
      <c r="K990" s="24" t="str">
        <f>IF(ISNA(IF((VLOOKUP($D990,'SN4'!$E$2:$F$37,2,0))=1,1,0)),"",VLOOKUP($D990,'SN4'!$E$2:$F$37,2,0))</f>
        <v/>
      </c>
      <c r="L990" s="21" t="str">
        <f>IF(ISNA(IF((VLOOKUP($D990,'GN1'!$F$2:$G$47,2,0))=1,1,0)),"",VLOOKUP($D990,'GN1'!$F$2:$G$47,2,0))</f>
        <v/>
      </c>
      <c r="M990" s="27" t="str">
        <f>IF(ISNA(IF((VLOOKUP($D990,'GN2'!$E$2:$F$37,2,0))=1,1,0)),"",VLOOKUP($D990,'GN2'!$E$2:$F$37,2,0))</f>
        <v/>
      </c>
      <c r="N990" s="27" t="str">
        <f>IF(ISNA(IF((VLOOKUP($D990,'GN3'!$E$2:$F$61,2,0))=1,1,0)),"",VLOOKUP($D990,'GN3'!$E$2:$F$61,2,0))</f>
        <v/>
      </c>
      <c r="O990" s="29" t="str">
        <f>IF(ISNA(IF((VLOOKUP($D990,'GN4'!$E$3:$F$38,2,0))=1,1,0)),"",VLOOKUP($D990,'GN4'!$E$3:$F$38,2,0))</f>
        <v/>
      </c>
      <c r="P990" s="27"/>
      <c r="Q990" s="27"/>
      <c r="R990" s="27"/>
      <c r="S990" s="27"/>
      <c r="T990" s="27"/>
      <c r="U990" s="27"/>
      <c r="V990" s="27" t="str">
        <f>IF(ISNA(IF((VLOOKUP($D990,Chilicookoff!$C$2:$E$37,3,0))=1,1,0)),"",VLOOKUP($D990,Chilicookoff!$C$2:$E$37,3,0))</f>
        <v/>
      </c>
      <c r="W990" s="29" t="str">
        <f>IF(ISNA(VLOOKUP($D990&amp;"",'Advisory Week'!$D$2:$E$32,2,0)),"",VLOOKUP($D990&amp;"",'Advisory Week'!$D$2:$E$32,2,0))</f>
        <v/>
      </c>
      <c r="X990" s="27"/>
      <c r="Y990" s="29" t="str">
        <f>IF(ISNA(IF((VLOOKUP($D990,'B-A-B'!$E$2:$F$70,2,0))=1,1,0)),"",VLOOKUP($D990,'B-A-B'!$E$2:$F$70,2,0))</f>
        <v/>
      </c>
      <c r="Z990" s="27"/>
      <c r="AA990" s="27"/>
      <c r="AB990" s="27" t="str">
        <f t="shared" si="0"/>
        <v/>
      </c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</row>
    <row r="991" spans="1:44" ht="15">
      <c r="A991" s="21">
        <f>Membership!$A995</f>
        <v>0</v>
      </c>
      <c r="B991" s="21">
        <f>Membership!$B995</f>
        <v>0</v>
      </c>
      <c r="C991" s="27">
        <f>Membership!$C995</f>
        <v>0</v>
      </c>
      <c r="D991" s="24">
        <f>Membership!$D995</f>
        <v>0</v>
      </c>
      <c r="E991" s="27" t="str">
        <f>IF(ISNA(VLOOKUP($D991&amp;"",'GM1'!$G$2:$H$64,2,0)),"",VLOOKUP($D991&amp;"",'GM1'!$G$2:$H$64,2,0))</f>
        <v/>
      </c>
      <c r="F991" s="24" t="str">
        <f>IF(ISNA(VLOOKUP($D991&amp;"",'GM2'!$G$2:$H$64,2,0)),"",VLOOKUP($D991&amp;"",'GM2'!$G$2:$H$64,2,0))</f>
        <v/>
      </c>
      <c r="G991" s="28" t="str">
        <f>IF(ISNA(VLOOKUP($D991&amp;"",'GM3'!$G$2:$H$20,2,0)),"",VLOOKUP($D991&amp;"",'GM3'!$G$2:$H$20,2,0))</f>
        <v/>
      </c>
      <c r="H991" s="21" t="str">
        <f>IF(ISNA(IF((VLOOKUP($D991,'SN1'!$E$2:$F$46,2,0))=1,1,0)),"",VLOOKUP($D991,'SN1'!$E$2:$F$46,2,0))</f>
        <v/>
      </c>
      <c r="I991" s="24" t="str">
        <f>IF(ISNA(IF((VLOOKUP($D991,'SN2'!$E$2:$F$51,2,0))=1,1,0)),"",VLOOKUP($D991,'SN2'!$E$2:$F$51,2,0))</f>
        <v/>
      </c>
      <c r="J991" s="24" t="str">
        <f>IF(ISNA(IF((VLOOKUP($D991,'SN3'!$E$2:$F$43,2,0))=1,2,0)),"",VLOOKUP($D991,'SN3'!$E$2:$F$43,2,0))</f>
        <v/>
      </c>
      <c r="K991" s="24" t="str">
        <f>IF(ISNA(IF((VLOOKUP($D991,'SN4'!$E$2:$F$37,2,0))=1,1,0)),"",VLOOKUP($D991,'SN4'!$E$2:$F$37,2,0))</f>
        <v/>
      </c>
      <c r="L991" s="21" t="str">
        <f>IF(ISNA(IF((VLOOKUP($D991,'GN1'!$F$2:$G$47,2,0))=1,1,0)),"",VLOOKUP($D991,'GN1'!$F$2:$G$47,2,0))</f>
        <v/>
      </c>
      <c r="M991" s="27" t="str">
        <f>IF(ISNA(IF((VLOOKUP($D991,'GN2'!$E$2:$F$37,2,0))=1,1,0)),"",VLOOKUP($D991,'GN2'!$E$2:$F$37,2,0))</f>
        <v/>
      </c>
      <c r="N991" s="27" t="str">
        <f>IF(ISNA(IF((VLOOKUP($D991,'GN3'!$E$2:$F$61,2,0))=1,1,0)),"",VLOOKUP($D991,'GN3'!$E$2:$F$61,2,0))</f>
        <v/>
      </c>
      <c r="O991" s="29" t="str">
        <f>IF(ISNA(IF((VLOOKUP($D991,'GN4'!$E$3:$F$38,2,0))=1,1,0)),"",VLOOKUP($D991,'GN4'!$E$3:$F$38,2,0))</f>
        <v/>
      </c>
      <c r="P991" s="27"/>
      <c r="Q991" s="27"/>
      <c r="R991" s="27"/>
      <c r="S991" s="27"/>
      <c r="T991" s="27"/>
      <c r="U991" s="27"/>
      <c r="V991" s="27" t="str">
        <f>IF(ISNA(IF((VLOOKUP($D991,Chilicookoff!$C$2:$E$37,3,0))=1,1,0)),"",VLOOKUP($D991,Chilicookoff!$C$2:$E$37,3,0))</f>
        <v/>
      </c>
      <c r="W991" s="29" t="str">
        <f>IF(ISNA(VLOOKUP($D991&amp;"",'Advisory Week'!$D$2:$E$32,2,0)),"",VLOOKUP($D991&amp;"",'Advisory Week'!$D$2:$E$32,2,0))</f>
        <v/>
      </c>
      <c r="X991" s="27"/>
      <c r="Y991" s="29" t="str">
        <f>IF(ISNA(IF((VLOOKUP($D991,'B-A-B'!$E$2:$F$70,2,0))=1,1,0)),"",VLOOKUP($D991,'B-A-B'!$E$2:$F$70,2,0))</f>
        <v/>
      </c>
      <c r="Z991" s="27"/>
      <c r="AA991" s="27"/>
      <c r="AB991" s="27" t="str">
        <f t="shared" si="0"/>
        <v/>
      </c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</row>
    <row r="992" spans="1:44" ht="15">
      <c r="A992" s="21">
        <f>Membership!$A996</f>
        <v>0</v>
      </c>
      <c r="B992" s="21">
        <f>Membership!$B996</f>
        <v>0</v>
      </c>
      <c r="C992" s="27">
        <f>Membership!$C996</f>
        <v>0</v>
      </c>
      <c r="D992" s="24">
        <f>Membership!$D996</f>
        <v>0</v>
      </c>
      <c r="E992" s="27" t="str">
        <f>IF(ISNA(VLOOKUP($D992&amp;"",'GM1'!$G$2:$H$64,2,0)),"",VLOOKUP($D992&amp;"",'GM1'!$G$2:$H$64,2,0))</f>
        <v/>
      </c>
      <c r="F992" s="24" t="str">
        <f>IF(ISNA(VLOOKUP($D992&amp;"",'GM2'!$G$2:$H$64,2,0)),"",VLOOKUP($D992&amp;"",'GM2'!$G$2:$H$64,2,0))</f>
        <v/>
      </c>
      <c r="G992" s="28" t="str">
        <f>IF(ISNA(VLOOKUP($D992&amp;"",'GM3'!$G$2:$H$20,2,0)),"",VLOOKUP($D992&amp;"",'GM3'!$G$2:$H$20,2,0))</f>
        <v/>
      </c>
      <c r="H992" s="21" t="str">
        <f>IF(ISNA(IF((VLOOKUP($D992,'SN1'!$E$2:$F$46,2,0))=1,1,0)),"",VLOOKUP($D992,'SN1'!$E$2:$F$46,2,0))</f>
        <v/>
      </c>
      <c r="I992" s="24" t="str">
        <f>IF(ISNA(IF((VLOOKUP($D992,'SN2'!$E$2:$F$51,2,0))=1,1,0)),"",VLOOKUP($D992,'SN2'!$E$2:$F$51,2,0))</f>
        <v/>
      </c>
      <c r="J992" s="24" t="str">
        <f>IF(ISNA(IF((VLOOKUP($D992,'SN3'!$E$2:$F$43,2,0))=1,2,0)),"",VLOOKUP($D992,'SN3'!$E$2:$F$43,2,0))</f>
        <v/>
      </c>
      <c r="K992" s="24" t="str">
        <f>IF(ISNA(IF((VLOOKUP($D992,'SN4'!$E$2:$F$37,2,0))=1,1,0)),"",VLOOKUP($D992,'SN4'!$E$2:$F$37,2,0))</f>
        <v/>
      </c>
      <c r="L992" s="21" t="str">
        <f>IF(ISNA(IF((VLOOKUP($D992,'GN1'!$F$2:$G$47,2,0))=1,1,0)),"",VLOOKUP($D992,'GN1'!$F$2:$G$47,2,0))</f>
        <v/>
      </c>
      <c r="M992" s="27" t="str">
        <f>IF(ISNA(IF((VLOOKUP($D992,'GN2'!$E$2:$F$37,2,0))=1,1,0)),"",VLOOKUP($D992,'GN2'!$E$2:$F$37,2,0))</f>
        <v/>
      </c>
      <c r="N992" s="27" t="str">
        <f>IF(ISNA(IF((VLOOKUP($D992,'GN3'!$E$2:$F$61,2,0))=1,1,0)),"",VLOOKUP($D992,'GN3'!$E$2:$F$61,2,0))</f>
        <v/>
      </c>
      <c r="O992" s="29" t="str">
        <f>IF(ISNA(IF((VLOOKUP($D992,'GN4'!$E$3:$F$38,2,0))=1,1,0)),"",VLOOKUP($D992,'GN4'!$E$3:$F$38,2,0))</f>
        <v/>
      </c>
      <c r="P992" s="27"/>
      <c r="Q992" s="27"/>
      <c r="R992" s="27"/>
      <c r="S992" s="27"/>
      <c r="T992" s="27"/>
      <c r="U992" s="27"/>
      <c r="V992" s="27" t="str">
        <f>IF(ISNA(IF((VLOOKUP($D992,Chilicookoff!$C$2:$E$37,3,0))=1,1,0)),"",VLOOKUP($D992,Chilicookoff!$C$2:$E$37,3,0))</f>
        <v/>
      </c>
      <c r="W992" s="29" t="str">
        <f>IF(ISNA(VLOOKUP($D992&amp;"",'Advisory Week'!$D$2:$E$32,2,0)),"",VLOOKUP($D992&amp;"",'Advisory Week'!$D$2:$E$32,2,0))</f>
        <v/>
      </c>
      <c r="X992" s="27"/>
      <c r="Y992" s="29" t="str">
        <f>IF(ISNA(IF((VLOOKUP($D992,'B-A-B'!$E$2:$F$70,2,0))=1,1,0)),"",VLOOKUP($D992,'B-A-B'!$E$2:$F$70,2,0))</f>
        <v/>
      </c>
      <c r="Z992" s="27"/>
      <c r="AA992" s="27"/>
      <c r="AB992" s="27" t="str">
        <f t="shared" si="0"/>
        <v/>
      </c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</row>
    <row r="993" spans="1:44" ht="15">
      <c r="A993" s="21">
        <f>Membership!$A997</f>
        <v>0</v>
      </c>
      <c r="B993" s="21">
        <f>Membership!$B997</f>
        <v>0</v>
      </c>
      <c r="C993" s="27">
        <f>Membership!$C997</f>
        <v>0</v>
      </c>
      <c r="D993" s="24">
        <f>Membership!$D997</f>
        <v>0</v>
      </c>
      <c r="E993" s="27" t="str">
        <f>IF(ISNA(VLOOKUP($D993&amp;"",'GM1'!$G$2:$H$64,2,0)),"",VLOOKUP($D993&amp;"",'GM1'!$G$2:$H$64,2,0))</f>
        <v/>
      </c>
      <c r="F993" s="24" t="str">
        <f>IF(ISNA(VLOOKUP($D993&amp;"",'GM2'!$G$2:$H$64,2,0)),"",VLOOKUP($D993&amp;"",'GM2'!$G$2:$H$64,2,0))</f>
        <v/>
      </c>
      <c r="G993" s="28" t="str">
        <f>IF(ISNA(VLOOKUP($D993&amp;"",'GM3'!$G$2:$H$20,2,0)),"",VLOOKUP($D993&amp;"",'GM3'!$G$2:$H$20,2,0))</f>
        <v/>
      </c>
      <c r="H993" s="21" t="str">
        <f>IF(ISNA(IF((VLOOKUP($D993,'SN1'!$E$2:$F$46,2,0))=1,1,0)),"",VLOOKUP($D993,'SN1'!$E$2:$F$46,2,0))</f>
        <v/>
      </c>
      <c r="I993" s="24" t="str">
        <f>IF(ISNA(IF((VLOOKUP($D993,'SN2'!$E$2:$F$51,2,0))=1,1,0)),"",VLOOKUP($D993,'SN2'!$E$2:$F$51,2,0))</f>
        <v/>
      </c>
      <c r="J993" s="24" t="str">
        <f>IF(ISNA(IF((VLOOKUP($D993,'SN3'!$E$2:$F$43,2,0))=1,2,0)),"",VLOOKUP($D993,'SN3'!$E$2:$F$43,2,0))</f>
        <v/>
      </c>
      <c r="K993" s="24" t="str">
        <f>IF(ISNA(IF((VLOOKUP($D993,'SN4'!$E$2:$F$37,2,0))=1,1,0)),"",VLOOKUP($D993,'SN4'!$E$2:$F$37,2,0))</f>
        <v/>
      </c>
      <c r="L993" s="21" t="str">
        <f>IF(ISNA(IF((VLOOKUP($D993,'GN1'!$F$2:$G$47,2,0))=1,1,0)),"",VLOOKUP($D993,'GN1'!$F$2:$G$47,2,0))</f>
        <v/>
      </c>
      <c r="M993" s="27" t="str">
        <f>IF(ISNA(IF((VLOOKUP($D993,'GN2'!$E$2:$F$37,2,0))=1,1,0)),"",VLOOKUP($D993,'GN2'!$E$2:$F$37,2,0))</f>
        <v/>
      </c>
      <c r="N993" s="27" t="str">
        <f>IF(ISNA(IF((VLOOKUP($D993,'GN3'!$E$2:$F$61,2,0))=1,1,0)),"",VLOOKUP($D993,'GN3'!$E$2:$F$61,2,0))</f>
        <v/>
      </c>
      <c r="O993" s="29" t="str">
        <f>IF(ISNA(IF((VLOOKUP($D993,'GN4'!$E$3:$F$38,2,0))=1,1,0)),"",VLOOKUP($D993,'GN4'!$E$3:$F$38,2,0))</f>
        <v/>
      </c>
      <c r="P993" s="27"/>
      <c r="Q993" s="27"/>
      <c r="R993" s="27"/>
      <c r="S993" s="27"/>
      <c r="T993" s="27"/>
      <c r="U993" s="27"/>
      <c r="V993" s="27" t="str">
        <f>IF(ISNA(IF((VLOOKUP($D993,Chilicookoff!$C$2:$E$37,3,0))=1,1,0)),"",VLOOKUP($D993,Chilicookoff!$C$2:$E$37,3,0))</f>
        <v/>
      </c>
      <c r="W993" s="29" t="str">
        <f>IF(ISNA(VLOOKUP($D993&amp;"",'Advisory Week'!$D$2:$E$32,2,0)),"",VLOOKUP($D993&amp;"",'Advisory Week'!$D$2:$E$32,2,0))</f>
        <v/>
      </c>
      <c r="X993" s="27"/>
      <c r="Y993" s="29" t="str">
        <f>IF(ISNA(IF((VLOOKUP($D993,'B-A-B'!$E$2:$F$70,2,0))=1,1,0)),"",VLOOKUP($D993,'B-A-B'!$E$2:$F$70,2,0))</f>
        <v/>
      </c>
      <c r="Z993" s="27"/>
      <c r="AA993" s="27"/>
      <c r="AB993" s="27" t="str">
        <f t="shared" si="0"/>
        <v/>
      </c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</row>
    <row r="994" spans="1:44" ht="15">
      <c r="A994" s="21">
        <f>Membership!$A998</f>
        <v>0</v>
      </c>
      <c r="B994" s="21">
        <f>Membership!$B998</f>
        <v>0</v>
      </c>
      <c r="C994" s="27">
        <f>Membership!$C998</f>
        <v>0</v>
      </c>
      <c r="D994" s="24">
        <f>Membership!$D998</f>
        <v>0</v>
      </c>
      <c r="E994" s="27" t="str">
        <f>IF(ISNA(VLOOKUP($D994&amp;"",'GM1'!$G$2:$H$64,2,0)),"",VLOOKUP($D994&amp;"",'GM1'!$G$2:$H$64,2,0))</f>
        <v/>
      </c>
      <c r="F994" s="24" t="str">
        <f>IF(ISNA(VLOOKUP($D994&amp;"",'GM2'!$G$2:$H$64,2,0)),"",VLOOKUP($D994&amp;"",'GM2'!$G$2:$H$64,2,0))</f>
        <v/>
      </c>
      <c r="G994" s="28" t="str">
        <f>IF(ISNA(VLOOKUP($D994&amp;"",'GM3'!$G$2:$H$20,2,0)),"",VLOOKUP($D994&amp;"",'GM3'!$G$2:$H$20,2,0))</f>
        <v/>
      </c>
      <c r="H994" s="21" t="str">
        <f>IF(ISNA(IF((VLOOKUP($D994,'SN1'!$E$2:$F$46,2,0))=1,1,0)),"",VLOOKUP($D994,'SN1'!$E$2:$F$46,2,0))</f>
        <v/>
      </c>
      <c r="I994" s="24" t="str">
        <f>IF(ISNA(IF((VLOOKUP($D994,'SN2'!$E$2:$F$51,2,0))=1,1,0)),"",VLOOKUP($D994,'SN2'!$E$2:$F$51,2,0))</f>
        <v/>
      </c>
      <c r="J994" s="24" t="str">
        <f>IF(ISNA(IF((VLOOKUP($D994,'SN3'!$E$2:$F$43,2,0))=1,2,0)),"",VLOOKUP($D994,'SN3'!$E$2:$F$43,2,0))</f>
        <v/>
      </c>
      <c r="K994" s="24" t="str">
        <f>IF(ISNA(IF((VLOOKUP($D994,'SN4'!$E$2:$F$37,2,0))=1,1,0)),"",VLOOKUP($D994,'SN4'!$E$2:$F$37,2,0))</f>
        <v/>
      </c>
      <c r="L994" s="21" t="str">
        <f>IF(ISNA(IF((VLOOKUP($D994,'GN1'!$F$2:$G$47,2,0))=1,1,0)),"",VLOOKUP($D994,'GN1'!$F$2:$G$47,2,0))</f>
        <v/>
      </c>
      <c r="M994" s="27" t="str">
        <f>IF(ISNA(IF((VLOOKUP($D994,'GN2'!$E$2:$F$37,2,0))=1,1,0)),"",VLOOKUP($D994,'GN2'!$E$2:$F$37,2,0))</f>
        <v/>
      </c>
      <c r="N994" s="27" t="str">
        <f>IF(ISNA(IF((VLOOKUP($D994,'GN3'!$E$2:$F$61,2,0))=1,1,0)),"",VLOOKUP($D994,'GN3'!$E$2:$F$61,2,0))</f>
        <v/>
      </c>
      <c r="O994" s="29" t="str">
        <f>IF(ISNA(IF((VLOOKUP($D994,'GN4'!$E$3:$F$38,2,0))=1,1,0)),"",VLOOKUP($D994,'GN4'!$E$3:$F$38,2,0))</f>
        <v/>
      </c>
      <c r="P994" s="27"/>
      <c r="Q994" s="27"/>
      <c r="R994" s="27"/>
      <c r="S994" s="27"/>
      <c r="T994" s="27"/>
      <c r="U994" s="27"/>
      <c r="V994" s="27" t="str">
        <f>IF(ISNA(IF((VLOOKUP($D994,Chilicookoff!$C$2:$E$37,3,0))=1,1,0)),"",VLOOKUP($D994,Chilicookoff!$C$2:$E$37,3,0))</f>
        <v/>
      </c>
      <c r="W994" s="29" t="str">
        <f>IF(ISNA(VLOOKUP($D994&amp;"",'Advisory Week'!$D$2:$E$32,2,0)),"",VLOOKUP($D994&amp;"",'Advisory Week'!$D$2:$E$32,2,0))</f>
        <v/>
      </c>
      <c r="X994" s="27"/>
      <c r="Y994" s="29" t="str">
        <f>IF(ISNA(IF((VLOOKUP($D994,'B-A-B'!$E$2:$F$70,2,0))=1,1,0)),"",VLOOKUP($D994,'B-A-B'!$E$2:$F$70,2,0))</f>
        <v/>
      </c>
      <c r="Z994" s="27"/>
      <c r="AA994" s="27"/>
      <c r="AB994" s="27" t="str">
        <f t="shared" si="0"/>
        <v/>
      </c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</row>
    <row r="995" spans="1:44" ht="15">
      <c r="A995" s="21">
        <f>Membership!$A999</f>
        <v>0</v>
      </c>
      <c r="B995" s="21">
        <f>Membership!$B999</f>
        <v>0</v>
      </c>
      <c r="C995" s="27">
        <f>Membership!$C999</f>
        <v>0</v>
      </c>
      <c r="D995" s="24">
        <f>Membership!$D999</f>
        <v>0</v>
      </c>
      <c r="E995" s="27" t="str">
        <f>IF(ISNA(VLOOKUP($D995&amp;"",'GM1'!$G$2:$H$64,2,0)),"",VLOOKUP($D995&amp;"",'GM1'!$G$2:$H$64,2,0))</f>
        <v/>
      </c>
      <c r="F995" s="24" t="str">
        <f>IF(ISNA(VLOOKUP($D995&amp;"",'GM2'!$G$2:$H$64,2,0)),"",VLOOKUP($D995&amp;"",'GM2'!$G$2:$H$64,2,0))</f>
        <v/>
      </c>
      <c r="G995" s="28" t="str">
        <f>IF(ISNA(VLOOKUP($D995&amp;"",'GM3'!$G$2:$H$20,2,0)),"",VLOOKUP($D995&amp;"",'GM3'!$G$2:$H$20,2,0))</f>
        <v/>
      </c>
      <c r="H995" s="21" t="str">
        <f>IF(ISNA(IF((VLOOKUP($D995,'SN1'!$E$2:$F$46,2,0))=1,1,0)),"",VLOOKUP($D995,'SN1'!$E$2:$F$46,2,0))</f>
        <v/>
      </c>
      <c r="I995" s="24" t="str">
        <f>IF(ISNA(IF((VLOOKUP($D995,'SN2'!$E$2:$F$51,2,0))=1,1,0)),"",VLOOKUP($D995,'SN2'!$E$2:$F$51,2,0))</f>
        <v/>
      </c>
      <c r="J995" s="24" t="str">
        <f>IF(ISNA(IF((VLOOKUP($D995,'SN3'!$E$2:$F$43,2,0))=1,2,0)),"",VLOOKUP($D995,'SN3'!$E$2:$F$43,2,0))</f>
        <v/>
      </c>
      <c r="K995" s="24" t="str">
        <f>IF(ISNA(IF((VLOOKUP($D995,'SN4'!$E$2:$F$37,2,0))=1,1,0)),"",VLOOKUP($D995,'SN4'!$E$2:$F$37,2,0))</f>
        <v/>
      </c>
      <c r="L995" s="21" t="str">
        <f>IF(ISNA(IF((VLOOKUP($D995,'GN1'!$F$2:$G$47,2,0))=1,1,0)),"",VLOOKUP($D995,'GN1'!$F$2:$G$47,2,0))</f>
        <v/>
      </c>
      <c r="M995" s="27" t="str">
        <f>IF(ISNA(IF((VLOOKUP($D995,'GN2'!$E$2:$F$37,2,0))=1,1,0)),"",VLOOKUP($D995,'GN2'!$E$2:$F$37,2,0))</f>
        <v/>
      </c>
      <c r="N995" s="27" t="str">
        <f>IF(ISNA(IF((VLOOKUP($D995,'GN3'!$E$2:$F$61,2,0))=1,1,0)),"",VLOOKUP($D995,'GN3'!$E$2:$F$61,2,0))</f>
        <v/>
      </c>
      <c r="O995" s="29" t="str">
        <f>IF(ISNA(IF((VLOOKUP($D995,'GN4'!$E$3:$F$38,2,0))=1,1,0)),"",VLOOKUP($D995,'GN4'!$E$3:$F$38,2,0))</f>
        <v/>
      </c>
      <c r="P995" s="27"/>
      <c r="Q995" s="27"/>
      <c r="R995" s="27"/>
      <c r="S995" s="27"/>
      <c r="T995" s="27"/>
      <c r="U995" s="27"/>
      <c r="V995" s="27" t="str">
        <f>IF(ISNA(IF((VLOOKUP($D995,Chilicookoff!$C$2:$E$37,3,0))=1,1,0)),"",VLOOKUP($D995,Chilicookoff!$C$2:$E$37,3,0))</f>
        <v/>
      </c>
      <c r="W995" s="29" t="str">
        <f>IF(ISNA(VLOOKUP($D995&amp;"",'Advisory Week'!$D$2:$E$32,2,0)),"",VLOOKUP($D995&amp;"",'Advisory Week'!$D$2:$E$32,2,0))</f>
        <v/>
      </c>
      <c r="X995" s="27"/>
      <c r="Y995" s="29" t="str">
        <f>IF(ISNA(IF((VLOOKUP($D995,'B-A-B'!$E$2:$F$70,2,0))=1,1,0)),"",VLOOKUP($D995,'B-A-B'!$E$2:$F$70,2,0))</f>
        <v/>
      </c>
      <c r="Z995" s="27"/>
      <c r="AA995" s="27"/>
      <c r="AB995" s="27" t="str">
        <f t="shared" si="0"/>
        <v/>
      </c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</row>
    <row r="996" spans="1:44" ht="15">
      <c r="A996" s="21">
        <f>Membership!$A1000</f>
        <v>0</v>
      </c>
      <c r="B996" s="21">
        <f>Membership!$B1000</f>
        <v>0</v>
      </c>
      <c r="C996" s="27">
        <f>Membership!$C1000</f>
        <v>0</v>
      </c>
      <c r="D996" s="24">
        <f>Membership!$D1000</f>
        <v>0</v>
      </c>
      <c r="E996" s="27" t="str">
        <f>IF(ISNA(VLOOKUP($D996&amp;"",'GM1'!$G$2:$H$64,2,0)),"",VLOOKUP($D996&amp;"",'GM1'!$G$2:$H$64,2,0))</f>
        <v/>
      </c>
      <c r="F996" s="24" t="str">
        <f>IF(ISNA(VLOOKUP($D996&amp;"",'GM2'!$G$2:$H$64,2,0)),"",VLOOKUP($D996&amp;"",'GM2'!$G$2:$H$64,2,0))</f>
        <v/>
      </c>
      <c r="G996" s="28" t="str">
        <f>IF(ISNA(VLOOKUP($D996&amp;"",'GM3'!$G$2:$H$20,2,0)),"",VLOOKUP($D996&amp;"",'GM3'!$G$2:$H$20,2,0))</f>
        <v/>
      </c>
      <c r="H996" s="21" t="str">
        <f>IF(ISNA(IF((VLOOKUP($D996,'SN1'!$E$2:$F$46,2,0))=1,1,0)),"",VLOOKUP($D996,'SN1'!$E$2:$F$46,2,0))</f>
        <v/>
      </c>
      <c r="I996" s="24" t="str">
        <f>IF(ISNA(IF((VLOOKUP($D996,'SN2'!$E$2:$F$51,2,0))=1,1,0)),"",VLOOKUP($D996,'SN2'!$E$2:$F$51,2,0))</f>
        <v/>
      </c>
      <c r="J996" s="24" t="str">
        <f>IF(ISNA(IF((VLOOKUP($D996,'SN3'!$E$2:$F$43,2,0))=1,2,0)),"",VLOOKUP($D996,'SN3'!$E$2:$F$43,2,0))</f>
        <v/>
      </c>
      <c r="K996" s="24" t="str">
        <f>IF(ISNA(IF((VLOOKUP($D996,'SN4'!$E$2:$F$37,2,0))=1,1,0)),"",VLOOKUP($D996,'SN4'!$E$2:$F$37,2,0))</f>
        <v/>
      </c>
      <c r="L996" s="21" t="str">
        <f>IF(ISNA(IF((VLOOKUP($D996,'GN1'!$F$2:$G$47,2,0))=1,1,0)),"",VLOOKUP($D996,'GN1'!$F$2:$G$47,2,0))</f>
        <v/>
      </c>
      <c r="M996" s="27" t="str">
        <f>IF(ISNA(IF((VLOOKUP($D996,'GN2'!$E$2:$F$37,2,0))=1,1,0)),"",VLOOKUP($D996,'GN2'!$E$2:$F$37,2,0))</f>
        <v/>
      </c>
      <c r="N996" s="27" t="str">
        <f>IF(ISNA(IF((VLOOKUP($D996,'GN3'!$E$2:$F$61,2,0))=1,1,0)),"",VLOOKUP($D996,'GN3'!$E$2:$F$61,2,0))</f>
        <v/>
      </c>
      <c r="O996" s="29" t="str">
        <f>IF(ISNA(IF((VLOOKUP($D996,'GN4'!$E$3:$F$38,2,0))=1,1,0)),"",VLOOKUP($D996,'GN4'!$E$3:$F$38,2,0))</f>
        <v/>
      </c>
      <c r="P996" s="27"/>
      <c r="Q996" s="27"/>
      <c r="R996" s="27"/>
      <c r="S996" s="27"/>
      <c r="T996" s="27"/>
      <c r="U996" s="27"/>
      <c r="V996" s="27" t="str">
        <f>IF(ISNA(IF((VLOOKUP($D996,Chilicookoff!$C$2:$E$37,3,0))=1,1,0)),"",VLOOKUP($D996,Chilicookoff!$C$2:$E$37,3,0))</f>
        <v/>
      </c>
      <c r="W996" s="29" t="str">
        <f>IF(ISNA(VLOOKUP($D996&amp;"",'Advisory Week'!$D$2:$E$32,2,0)),"",VLOOKUP($D996&amp;"",'Advisory Week'!$D$2:$E$32,2,0))</f>
        <v/>
      </c>
      <c r="X996" s="27"/>
      <c r="Y996" s="29" t="str">
        <f>IF(ISNA(IF((VLOOKUP($D996,'B-A-B'!$E$2:$F$70,2,0))=1,1,0)),"",VLOOKUP($D996,'B-A-B'!$E$2:$F$70,2,0))</f>
        <v/>
      </c>
      <c r="Z996" s="27"/>
      <c r="AA996" s="27"/>
      <c r="AB996" s="27" t="str">
        <f t="shared" si="0"/>
        <v/>
      </c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</row>
    <row r="997" spans="1:44" ht="15">
      <c r="A997" s="21">
        <f>Membership!$A1001</f>
        <v>0</v>
      </c>
      <c r="B997" s="21">
        <f>Membership!$B1001</f>
        <v>0</v>
      </c>
      <c r="C997" s="27">
        <f>Membership!$C1001</f>
        <v>0</v>
      </c>
      <c r="D997" s="24">
        <f>Membership!$D1001</f>
        <v>0</v>
      </c>
      <c r="E997" s="27" t="str">
        <f>IF(ISNA(VLOOKUP($D997&amp;"",'GM1'!$G$2:$H$64,2,0)),"",VLOOKUP($D997&amp;"",'GM1'!$G$2:$H$64,2,0))</f>
        <v/>
      </c>
      <c r="F997" s="24" t="str">
        <f>IF(ISNA(VLOOKUP($D997&amp;"",'GM2'!$G$2:$H$64,2,0)),"",VLOOKUP($D997&amp;"",'GM2'!$G$2:$H$64,2,0))</f>
        <v/>
      </c>
      <c r="G997" s="28" t="str">
        <f>IF(ISNA(VLOOKUP($D997&amp;"",'GM3'!$G$2:$H$20,2,0)),"",VLOOKUP($D997&amp;"",'GM3'!$G$2:$H$20,2,0))</f>
        <v/>
      </c>
      <c r="H997" s="21" t="str">
        <f>IF(ISNA(IF((VLOOKUP($D997,'SN1'!$E$2:$F$46,2,0))=1,1,0)),"",VLOOKUP($D997,'SN1'!$E$2:$F$46,2,0))</f>
        <v/>
      </c>
      <c r="I997" s="24" t="str">
        <f>IF(ISNA(IF((VLOOKUP($D997,'SN2'!$E$2:$F$51,2,0))=1,1,0)),"",VLOOKUP($D997,'SN2'!$E$2:$F$51,2,0))</f>
        <v/>
      </c>
      <c r="J997" s="24" t="str">
        <f>IF(ISNA(IF((VLOOKUP($D997,'SN3'!$E$2:$F$43,2,0))=1,2,0)),"",VLOOKUP($D997,'SN3'!$E$2:$F$43,2,0))</f>
        <v/>
      </c>
      <c r="K997" s="24" t="str">
        <f>IF(ISNA(IF((VLOOKUP($D997,'SN4'!$E$2:$F$37,2,0))=1,1,0)),"",VLOOKUP($D997,'SN4'!$E$2:$F$37,2,0))</f>
        <v/>
      </c>
      <c r="L997" s="21" t="str">
        <f>IF(ISNA(IF((VLOOKUP($D997,'GN1'!$F$2:$G$47,2,0))=1,1,0)),"",VLOOKUP($D997,'GN1'!$F$2:$G$47,2,0))</f>
        <v/>
      </c>
      <c r="M997" s="27" t="str">
        <f>IF(ISNA(IF((VLOOKUP($D997,'GN2'!$E$2:$F$37,2,0))=1,1,0)),"",VLOOKUP($D997,'GN2'!$E$2:$F$37,2,0))</f>
        <v/>
      </c>
      <c r="N997" s="27" t="str">
        <f>IF(ISNA(IF((VLOOKUP($D997,'GN3'!$E$2:$F$61,2,0))=1,1,0)),"",VLOOKUP($D997,'GN3'!$E$2:$F$61,2,0))</f>
        <v/>
      </c>
      <c r="O997" s="29" t="str">
        <f>IF(ISNA(IF((VLOOKUP($D997,'GN4'!$E$3:$F$38,2,0))=1,1,0)),"",VLOOKUP($D997,'GN4'!$E$3:$F$38,2,0))</f>
        <v/>
      </c>
      <c r="P997" s="27"/>
      <c r="Q997" s="27"/>
      <c r="R997" s="27"/>
      <c r="S997" s="27"/>
      <c r="T997" s="27"/>
      <c r="U997" s="27"/>
      <c r="V997" s="27" t="str">
        <f>IF(ISNA(IF((VLOOKUP($D997,Chilicookoff!$C$2:$E$37,3,0))=1,1,0)),"",VLOOKUP($D997,Chilicookoff!$C$2:$E$37,3,0))</f>
        <v/>
      </c>
      <c r="W997" s="29" t="str">
        <f>IF(ISNA(VLOOKUP($D997&amp;"",'Advisory Week'!$D$2:$E$32,2,0)),"",VLOOKUP($D997&amp;"",'Advisory Week'!$D$2:$E$32,2,0))</f>
        <v/>
      </c>
      <c r="X997" s="27"/>
      <c r="Y997" s="29" t="str">
        <f>IF(ISNA(IF((VLOOKUP($D997,'B-A-B'!$E$2:$F$70,2,0))=1,1,0)),"",VLOOKUP($D997,'B-A-B'!$E$2:$F$70,2,0))</f>
        <v/>
      </c>
      <c r="Z997" s="27"/>
      <c r="AA997" s="27"/>
      <c r="AB997" s="27" t="str">
        <f t="shared" si="0"/>
        <v/>
      </c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</row>
  </sheetData>
  <autoFilter ref="A1:AB220" xr:uid="{00000000-0009-0000-0000-000001000000}"/>
  <conditionalFormatting sqref="AB1:AB997">
    <cfRule type="colorScale" priority="1">
      <colorScale>
        <cfvo type="min"/>
        <cfvo type="max"/>
        <color rgb="FFFFFFFF"/>
        <color rgb="FFE67C73"/>
      </colorScale>
    </cfRule>
  </conditionalFormatting>
  <conditionalFormatting sqref="C44">
    <cfRule type="notContainsBlanks" dxfId="0" priority="2">
      <formula>LEN(TRIM(C44))&gt;0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32"/>
  <sheetViews>
    <sheetView workbookViewId="0"/>
  </sheetViews>
  <sheetFormatPr baseColWidth="10" defaultColWidth="14.5" defaultRowHeight="15.75" customHeight="1"/>
  <sheetData>
    <row r="1" spans="2:5" ht="15.75" customHeight="1">
      <c r="B1" s="1" t="s">
        <v>2</v>
      </c>
      <c r="C1" s="1" t="s">
        <v>1</v>
      </c>
      <c r="D1" s="1" t="s">
        <v>907</v>
      </c>
      <c r="E1" s="1" t="s">
        <v>908</v>
      </c>
    </row>
    <row r="2" spans="2:5" ht="15">
      <c r="B2" s="32" t="s">
        <v>876</v>
      </c>
      <c r="C2" s="32" t="s">
        <v>909</v>
      </c>
      <c r="D2" s="29" t="str">
        <f t="shared" ref="D2:D32" si="0">SUBSTITUTE(PROPER($B2)&amp;PROPER($C2)," ","")</f>
        <v>MuhammadMashwani</v>
      </c>
      <c r="E2" s="1">
        <v>3</v>
      </c>
    </row>
    <row r="3" spans="2:5" ht="15">
      <c r="B3" s="32" t="s">
        <v>910</v>
      </c>
      <c r="C3" s="32" t="s">
        <v>911</v>
      </c>
      <c r="D3" s="29" t="str">
        <f t="shared" si="0"/>
        <v>AkhilaSajan</v>
      </c>
      <c r="E3" s="1">
        <v>2</v>
      </c>
    </row>
    <row r="4" spans="2:5" ht="15">
      <c r="B4" s="32" t="s">
        <v>326</v>
      </c>
      <c r="C4" s="32" t="s">
        <v>325</v>
      </c>
      <c r="D4" s="29" t="str">
        <f t="shared" si="0"/>
        <v>AmulSurelia</v>
      </c>
      <c r="E4" s="1">
        <v>3</v>
      </c>
    </row>
    <row r="5" spans="2:5" ht="15">
      <c r="B5" s="32" t="s">
        <v>713</v>
      </c>
      <c r="C5" s="32" t="s">
        <v>299</v>
      </c>
      <c r="D5" s="29" t="str">
        <f t="shared" si="0"/>
        <v>SitienNguyen</v>
      </c>
      <c r="E5" s="1">
        <v>1</v>
      </c>
    </row>
    <row r="6" spans="2:5" ht="15">
      <c r="B6" s="32" t="s">
        <v>209</v>
      </c>
      <c r="C6" s="32" t="s">
        <v>272</v>
      </c>
      <c r="D6" s="29" t="str">
        <f t="shared" si="0"/>
        <v>ChauLe</v>
      </c>
      <c r="E6" s="1">
        <v>1</v>
      </c>
    </row>
    <row r="7" spans="2:5" ht="15">
      <c r="B7" s="32" t="s">
        <v>912</v>
      </c>
      <c r="C7" s="32" t="s">
        <v>858</v>
      </c>
      <c r="D7" s="29" t="str">
        <f t="shared" si="0"/>
        <v>ColeJohnson</v>
      </c>
      <c r="E7" s="1">
        <v>1</v>
      </c>
    </row>
    <row r="8" spans="2:5" ht="15">
      <c r="B8" s="32" t="s">
        <v>378</v>
      </c>
      <c r="C8" s="32" t="s">
        <v>789</v>
      </c>
      <c r="D8" s="29" t="str">
        <f t="shared" si="0"/>
        <v>DanielBurton</v>
      </c>
      <c r="E8" s="1">
        <v>1</v>
      </c>
    </row>
    <row r="9" spans="2:5" ht="15">
      <c r="B9" s="32" t="s">
        <v>913</v>
      </c>
      <c r="C9" s="32" t="s">
        <v>914</v>
      </c>
      <c r="D9" s="29" t="str">
        <f t="shared" si="0"/>
        <v>DavidSanchezM</v>
      </c>
      <c r="E9" s="1">
        <v>1</v>
      </c>
    </row>
    <row r="10" spans="2:5" ht="15">
      <c r="B10" s="32" t="s">
        <v>915</v>
      </c>
      <c r="C10" s="32" t="s">
        <v>916</v>
      </c>
      <c r="D10" s="29" t="str">
        <f t="shared" si="0"/>
        <v>EricaDietz</v>
      </c>
      <c r="E10" s="1">
        <v>2</v>
      </c>
    </row>
    <row r="11" spans="2:5" ht="15">
      <c r="B11" s="32" t="s">
        <v>917</v>
      </c>
      <c r="C11" s="32" t="s">
        <v>918</v>
      </c>
      <c r="D11" s="29" t="str">
        <f t="shared" si="0"/>
        <v>GustavoLopez</v>
      </c>
      <c r="E11" s="1">
        <v>1</v>
      </c>
    </row>
    <row r="12" spans="2:5" ht="15">
      <c r="B12" s="32" t="s">
        <v>384</v>
      </c>
      <c r="C12" s="32" t="s">
        <v>385</v>
      </c>
      <c r="D12" s="29" t="str">
        <f t="shared" si="0"/>
        <v>CoralHernandez</v>
      </c>
      <c r="E12" s="1">
        <v>1</v>
      </c>
    </row>
    <row r="13" spans="2:5" ht="15">
      <c r="B13" s="32" t="s">
        <v>364</v>
      </c>
      <c r="C13" s="32" t="s">
        <v>919</v>
      </c>
      <c r="D13" s="29" t="str">
        <f t="shared" si="0"/>
        <v>JesusSilvaRodriguez</v>
      </c>
      <c r="E13" s="1">
        <v>1</v>
      </c>
    </row>
    <row r="14" spans="2:5" ht="15">
      <c r="B14" s="32" t="s">
        <v>920</v>
      </c>
      <c r="C14" s="32" t="s">
        <v>921</v>
      </c>
      <c r="D14" s="29" t="str">
        <f t="shared" si="0"/>
        <v>JoeyElizondo</v>
      </c>
      <c r="E14" s="1">
        <v>1</v>
      </c>
    </row>
    <row r="15" spans="2:5" ht="15">
      <c r="B15" s="32" t="s">
        <v>624</v>
      </c>
      <c r="C15" s="32" t="s">
        <v>623</v>
      </c>
      <c r="D15" s="29" t="str">
        <f t="shared" si="0"/>
        <v>JavierGarcia</v>
      </c>
      <c r="E15" s="1">
        <v>1</v>
      </c>
    </row>
    <row r="16" spans="2:5" ht="15">
      <c r="B16" s="32" t="s">
        <v>922</v>
      </c>
      <c r="C16" s="32" t="s">
        <v>923</v>
      </c>
      <c r="D16" s="29" t="str">
        <f t="shared" si="0"/>
        <v>JourdanWatkins</v>
      </c>
      <c r="E16" s="1">
        <v>1</v>
      </c>
    </row>
    <row r="17" spans="2:5" ht="15">
      <c r="B17" s="32" t="s">
        <v>924</v>
      </c>
      <c r="C17" s="32" t="s">
        <v>925</v>
      </c>
      <c r="D17" s="29" t="str">
        <f t="shared" si="0"/>
        <v>JaredCantu</v>
      </c>
      <c r="E17" s="1">
        <v>1</v>
      </c>
    </row>
    <row r="18" spans="2:5" ht="15">
      <c r="B18" s="32" t="s">
        <v>242</v>
      </c>
      <c r="C18" s="32" t="s">
        <v>241</v>
      </c>
      <c r="D18" s="29" t="str">
        <f t="shared" si="0"/>
        <v>JosephHo</v>
      </c>
      <c r="E18" s="1">
        <v>1</v>
      </c>
    </row>
    <row r="19" spans="2:5" ht="15">
      <c r="B19" s="32" t="s">
        <v>926</v>
      </c>
      <c r="C19" s="32" t="s">
        <v>927</v>
      </c>
      <c r="D19" s="29" t="str">
        <f t="shared" si="0"/>
        <v>KellyLin</v>
      </c>
      <c r="E19" s="1">
        <v>1</v>
      </c>
    </row>
    <row r="20" spans="2:5" ht="15">
      <c r="B20" s="32" t="s">
        <v>442</v>
      </c>
      <c r="C20" s="32" t="s">
        <v>441</v>
      </c>
      <c r="D20" s="29" t="str">
        <f t="shared" si="0"/>
        <v>LillianLin</v>
      </c>
      <c r="E20" s="1">
        <v>1</v>
      </c>
    </row>
    <row r="21" spans="2:5" ht="15">
      <c r="B21" s="32" t="s">
        <v>411</v>
      </c>
      <c r="C21" s="32" t="s">
        <v>306</v>
      </c>
      <c r="D21" s="29" t="str">
        <f t="shared" si="0"/>
        <v>MatthewCadmus</v>
      </c>
      <c r="E21" s="1">
        <v>1</v>
      </c>
    </row>
    <row r="22" spans="2:5" ht="15">
      <c r="B22" s="32" t="s">
        <v>928</v>
      </c>
      <c r="C22" s="32" t="s">
        <v>929</v>
      </c>
      <c r="D22" s="29" t="str">
        <f t="shared" si="0"/>
        <v>NathanCleavinger</v>
      </c>
      <c r="E22" s="1">
        <v>1</v>
      </c>
    </row>
    <row r="23" spans="2:5" ht="15">
      <c r="B23" s="32" t="s">
        <v>930</v>
      </c>
      <c r="C23" s="32" t="s">
        <v>299</v>
      </c>
      <c r="D23" s="29" t="str">
        <f t="shared" si="0"/>
        <v>NelsonNguyen</v>
      </c>
      <c r="E23" s="1">
        <v>1</v>
      </c>
    </row>
    <row r="24" spans="2:5" ht="15">
      <c r="B24" s="32" t="s">
        <v>931</v>
      </c>
      <c r="C24" s="32" t="s">
        <v>932</v>
      </c>
      <c r="D24" s="29" t="str">
        <f t="shared" si="0"/>
        <v>NkechiEsiaba</v>
      </c>
      <c r="E24" s="1">
        <v>1</v>
      </c>
    </row>
    <row r="25" spans="2:5" ht="15">
      <c r="B25" s="32" t="s">
        <v>648</v>
      </c>
      <c r="C25" s="32" t="s">
        <v>299</v>
      </c>
      <c r="D25" s="29" t="str">
        <f t="shared" si="0"/>
        <v>SidatNguyen</v>
      </c>
      <c r="E25" s="1">
        <v>2</v>
      </c>
    </row>
    <row r="26" spans="2:5" ht="15">
      <c r="B26" s="32" t="s">
        <v>396</v>
      </c>
      <c r="C26" s="32" t="s">
        <v>395</v>
      </c>
      <c r="D26" s="29" t="str">
        <f t="shared" si="0"/>
        <v>OmarAly</v>
      </c>
      <c r="E26" s="1">
        <v>2</v>
      </c>
    </row>
    <row r="27" spans="2:5" ht="15">
      <c r="B27" s="32" t="s">
        <v>933</v>
      </c>
      <c r="C27" s="32" t="s">
        <v>934</v>
      </c>
      <c r="D27" s="29" t="str">
        <f t="shared" si="0"/>
        <v>RyanDelosSantos</v>
      </c>
      <c r="E27" s="1">
        <v>2</v>
      </c>
    </row>
    <row r="28" spans="2:5" ht="15">
      <c r="B28" s="32" t="s">
        <v>542</v>
      </c>
      <c r="C28" s="32" t="s">
        <v>541</v>
      </c>
      <c r="D28" s="29" t="str">
        <f t="shared" si="0"/>
        <v>RhemaIke</v>
      </c>
      <c r="E28" s="1">
        <v>1</v>
      </c>
    </row>
    <row r="29" spans="2:5" ht="15">
      <c r="B29" s="32" t="s">
        <v>532</v>
      </c>
      <c r="C29" s="32" t="s">
        <v>531</v>
      </c>
      <c r="D29" s="29" t="str">
        <f t="shared" si="0"/>
        <v>SanjanaGokhale</v>
      </c>
      <c r="E29" s="1">
        <v>1</v>
      </c>
    </row>
    <row r="30" spans="2:5" ht="15">
      <c r="B30" s="32" t="s">
        <v>713</v>
      </c>
      <c r="C30" s="32" t="s">
        <v>299</v>
      </c>
      <c r="D30" s="29" t="str">
        <f t="shared" si="0"/>
        <v>SitienNguyen</v>
      </c>
      <c r="E30" s="1">
        <v>1</v>
      </c>
    </row>
    <row r="31" spans="2:5" ht="15">
      <c r="B31" s="32" t="s">
        <v>814</v>
      </c>
      <c r="C31" s="32" t="s">
        <v>813</v>
      </c>
      <c r="D31" s="29" t="str">
        <f t="shared" si="0"/>
        <v>VadimSivetskiy</v>
      </c>
      <c r="E31" s="1">
        <v>2</v>
      </c>
    </row>
    <row r="32" spans="2:5" ht="15">
      <c r="B32" s="32" t="s">
        <v>935</v>
      </c>
      <c r="C32" s="32" t="s">
        <v>936</v>
      </c>
      <c r="D32" s="29" t="str">
        <f t="shared" si="0"/>
        <v>AnVu</v>
      </c>
      <c r="E3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937</v>
      </c>
      <c r="E1" t="s">
        <v>938</v>
      </c>
      <c r="F1" s="33" t="s">
        <v>939</v>
      </c>
      <c r="G1" s="33" t="s">
        <v>907</v>
      </c>
      <c r="H1" s="33" t="s">
        <v>908</v>
      </c>
    </row>
    <row r="2" spans="1:8" ht="15.75" customHeight="1">
      <c r="A2" s="3">
        <v>43125.720769548614</v>
      </c>
      <c r="B2" s="1" t="s">
        <v>940</v>
      </c>
      <c r="C2" s="1" t="s">
        <v>941</v>
      </c>
      <c r="D2" s="1" t="s">
        <v>942</v>
      </c>
      <c r="F2">
        <f t="shared" ref="F2:F64" si="0">IF(EXACT("Yes",$D2),1,0)</f>
        <v>0</v>
      </c>
      <c r="G2" t="str">
        <f t="shared" ref="G2:G64" si="1">SUBSTITUTE(PROPER($B2)&amp;PROPER($C2)," ","")</f>
        <v>NishGaneshan</v>
      </c>
      <c r="H2">
        <f t="shared" ref="H2:H64" si="2">1+$F2</f>
        <v>1</v>
      </c>
    </row>
    <row r="3" spans="1:8" ht="15.75" customHeight="1">
      <c r="A3" s="3">
        <v>43125.729360671292</v>
      </c>
      <c r="B3" s="1" t="s">
        <v>372</v>
      </c>
      <c r="C3" s="1" t="s">
        <v>152</v>
      </c>
      <c r="D3" s="1" t="s">
        <v>942</v>
      </c>
      <c r="F3">
        <f t="shared" si="0"/>
        <v>0</v>
      </c>
      <c r="G3" t="str">
        <f t="shared" si="1"/>
        <v>NatashaRoberts</v>
      </c>
      <c r="H3">
        <f t="shared" si="2"/>
        <v>1</v>
      </c>
    </row>
    <row r="4" spans="1:8" ht="15.75" customHeight="1">
      <c r="A4" s="3">
        <v>43125.729521620371</v>
      </c>
      <c r="B4" s="1" t="s">
        <v>498</v>
      </c>
      <c r="C4" s="1" t="s">
        <v>943</v>
      </c>
      <c r="D4" s="1" t="s">
        <v>942</v>
      </c>
      <c r="F4">
        <f t="shared" si="0"/>
        <v>0</v>
      </c>
      <c r="G4" t="str">
        <f t="shared" si="1"/>
        <v>JordanHau</v>
      </c>
      <c r="H4">
        <f t="shared" si="2"/>
        <v>1</v>
      </c>
    </row>
    <row r="5" spans="1:8" ht="15.75" customHeight="1">
      <c r="A5" s="3">
        <v>43125.7298749537</v>
      </c>
      <c r="B5" s="1" t="s">
        <v>458</v>
      </c>
      <c r="C5" s="1" t="s">
        <v>457</v>
      </c>
      <c r="D5" s="1" t="s">
        <v>942</v>
      </c>
      <c r="F5">
        <f t="shared" si="0"/>
        <v>0</v>
      </c>
      <c r="G5" t="str">
        <f t="shared" si="1"/>
        <v>AlexisWitine</v>
      </c>
      <c r="H5">
        <f t="shared" si="2"/>
        <v>1</v>
      </c>
    </row>
    <row r="6" spans="1:8" ht="15.75" customHeight="1">
      <c r="A6" s="3">
        <v>43125.730142256944</v>
      </c>
      <c r="B6" s="1" t="s">
        <v>536</v>
      </c>
      <c r="C6" s="1" t="s">
        <v>535</v>
      </c>
      <c r="D6" s="1" t="s">
        <v>252</v>
      </c>
      <c r="E6" s="1" t="s">
        <v>944</v>
      </c>
      <c r="F6">
        <f t="shared" si="0"/>
        <v>1</v>
      </c>
      <c r="G6" t="str">
        <f t="shared" si="1"/>
        <v>IsraelIlagan</v>
      </c>
      <c r="H6">
        <f t="shared" si="2"/>
        <v>2</v>
      </c>
    </row>
    <row r="7" spans="1:8" ht="15.75" customHeight="1">
      <c r="A7" s="3">
        <v>43125.73016295139</v>
      </c>
      <c r="B7" s="1" t="s">
        <v>828</v>
      </c>
      <c r="C7" s="1" t="s">
        <v>945</v>
      </c>
      <c r="D7" s="1" t="s">
        <v>252</v>
      </c>
      <c r="F7">
        <f t="shared" si="0"/>
        <v>1</v>
      </c>
      <c r="G7" t="str">
        <f t="shared" si="1"/>
        <v>RymBenchaabane</v>
      </c>
      <c r="H7">
        <f t="shared" si="2"/>
        <v>2</v>
      </c>
    </row>
    <row r="8" spans="1:8" ht="15.75" customHeight="1">
      <c r="A8" s="3">
        <v>43125.730395486113</v>
      </c>
      <c r="B8" s="1" t="s">
        <v>793</v>
      </c>
      <c r="C8" s="1" t="s">
        <v>792</v>
      </c>
      <c r="D8" s="1" t="s">
        <v>942</v>
      </c>
      <c r="F8">
        <f t="shared" si="0"/>
        <v>0</v>
      </c>
      <c r="G8" t="str">
        <f t="shared" si="1"/>
        <v>KiyahBrooks</v>
      </c>
      <c r="H8">
        <f t="shared" si="2"/>
        <v>1</v>
      </c>
    </row>
    <row r="9" spans="1:8" ht="15.75" customHeight="1">
      <c r="A9" s="3">
        <v>43125.730451736112</v>
      </c>
      <c r="B9" s="1" t="s">
        <v>946</v>
      </c>
      <c r="C9" s="1" t="s">
        <v>163</v>
      </c>
      <c r="D9" s="1" t="s">
        <v>942</v>
      </c>
      <c r="F9">
        <f t="shared" si="0"/>
        <v>0</v>
      </c>
      <c r="G9" t="str">
        <f t="shared" si="1"/>
        <v>AriEconomon</v>
      </c>
      <c r="H9">
        <f t="shared" si="2"/>
        <v>1</v>
      </c>
    </row>
    <row r="10" spans="1:8" ht="15.75" customHeight="1">
      <c r="A10" s="3">
        <v>43125.73054024305</v>
      </c>
      <c r="B10" s="1" t="s">
        <v>329</v>
      </c>
      <c r="C10" s="1" t="s">
        <v>328</v>
      </c>
      <c r="D10" s="1" t="s">
        <v>252</v>
      </c>
      <c r="E10" s="1" t="s">
        <v>947</v>
      </c>
      <c r="F10">
        <f t="shared" si="0"/>
        <v>1</v>
      </c>
      <c r="G10" t="str">
        <f t="shared" si="1"/>
        <v>LeandroViray</v>
      </c>
      <c r="H10">
        <f t="shared" si="2"/>
        <v>2</v>
      </c>
    </row>
    <row r="11" spans="1:8" ht="15.75" customHeight="1">
      <c r="A11" s="3">
        <v>43125.730601469906</v>
      </c>
      <c r="B11" s="1" t="s">
        <v>616</v>
      </c>
      <c r="C11" s="1" t="s">
        <v>615</v>
      </c>
      <c r="D11" s="1" t="s">
        <v>942</v>
      </c>
      <c r="E11" s="1" t="s">
        <v>948</v>
      </c>
      <c r="F11">
        <f t="shared" si="0"/>
        <v>0</v>
      </c>
      <c r="G11" t="str">
        <f t="shared" si="1"/>
        <v>JonGenty</v>
      </c>
      <c r="H11">
        <f t="shared" si="2"/>
        <v>1</v>
      </c>
    </row>
    <row r="12" spans="1:8" ht="15.75" customHeight="1">
      <c r="A12" s="3">
        <v>43125.730606990735</v>
      </c>
      <c r="B12" s="1" t="s">
        <v>307</v>
      </c>
      <c r="C12" s="1" t="s">
        <v>949</v>
      </c>
      <c r="D12" s="1" t="s">
        <v>942</v>
      </c>
      <c r="F12">
        <f t="shared" si="0"/>
        <v>0</v>
      </c>
      <c r="G12" t="str">
        <f t="shared" si="1"/>
        <v>MattShirley</v>
      </c>
      <c r="H12">
        <f t="shared" si="2"/>
        <v>1</v>
      </c>
    </row>
    <row r="13" spans="1:8" ht="15.75" customHeight="1">
      <c r="A13" s="3">
        <v>43125.730875763889</v>
      </c>
      <c r="B13" s="1" t="s">
        <v>950</v>
      </c>
      <c r="C13" s="1" t="s">
        <v>951</v>
      </c>
      <c r="D13" s="1" t="s">
        <v>252</v>
      </c>
      <c r="F13">
        <f t="shared" si="0"/>
        <v>1</v>
      </c>
      <c r="G13" t="str">
        <f t="shared" si="1"/>
        <v>EmelyRivas</v>
      </c>
      <c r="H13">
        <f t="shared" si="2"/>
        <v>2</v>
      </c>
    </row>
    <row r="14" spans="1:8" ht="15.75" customHeight="1">
      <c r="A14" s="3">
        <v>43125.730884953708</v>
      </c>
      <c r="B14" s="1" t="s">
        <v>366</v>
      </c>
      <c r="C14" s="1" t="s">
        <v>358</v>
      </c>
      <c r="D14" s="1" t="s">
        <v>252</v>
      </c>
      <c r="E14" s="1" t="s">
        <v>952</v>
      </c>
      <c r="F14">
        <f t="shared" si="0"/>
        <v>1</v>
      </c>
      <c r="G14" t="str">
        <f t="shared" si="1"/>
        <v>AlecMedina</v>
      </c>
      <c r="H14">
        <f t="shared" si="2"/>
        <v>2</v>
      </c>
    </row>
    <row r="15" spans="1:8" ht="15.75" customHeight="1">
      <c r="A15" s="3">
        <v>43125.730998356477</v>
      </c>
      <c r="B15" s="1" t="s">
        <v>270</v>
      </c>
      <c r="C15" s="1" t="s">
        <v>497</v>
      </c>
      <c r="D15" s="1" t="s">
        <v>942</v>
      </c>
      <c r="F15">
        <f t="shared" si="0"/>
        <v>0</v>
      </c>
      <c r="G15" t="str">
        <f t="shared" si="1"/>
        <v>MichaelPerez</v>
      </c>
      <c r="H15">
        <f t="shared" si="2"/>
        <v>1</v>
      </c>
    </row>
    <row r="16" spans="1:8" ht="15.75" customHeight="1">
      <c r="A16" s="3">
        <v>43125.73100078704</v>
      </c>
      <c r="B16" s="1" t="s">
        <v>922</v>
      </c>
      <c r="C16" s="1" t="s">
        <v>923</v>
      </c>
      <c r="D16" s="1" t="s">
        <v>942</v>
      </c>
      <c r="E16" s="1" t="s">
        <v>953</v>
      </c>
      <c r="F16">
        <f t="shared" si="0"/>
        <v>0</v>
      </c>
      <c r="G16" t="str">
        <f t="shared" si="1"/>
        <v>JourdanWatkins</v>
      </c>
      <c r="H16">
        <f t="shared" si="2"/>
        <v>1</v>
      </c>
    </row>
    <row r="17" spans="1:8" ht="15.75" customHeight="1">
      <c r="A17" s="3">
        <v>43125.731037881946</v>
      </c>
      <c r="B17" s="1" t="s">
        <v>820</v>
      </c>
      <c r="C17" s="1" t="s">
        <v>819</v>
      </c>
      <c r="D17" s="1" t="s">
        <v>942</v>
      </c>
      <c r="F17">
        <f t="shared" si="0"/>
        <v>0</v>
      </c>
      <c r="G17" t="str">
        <f t="shared" si="1"/>
        <v>SantiagoBlanco</v>
      </c>
      <c r="H17">
        <f t="shared" si="2"/>
        <v>1</v>
      </c>
    </row>
    <row r="18" spans="1:8" ht="15.75" customHeight="1">
      <c r="A18" s="3">
        <v>43125.731049907408</v>
      </c>
      <c r="B18" s="1" t="s">
        <v>954</v>
      </c>
      <c r="C18" s="1" t="s">
        <v>955</v>
      </c>
      <c r="D18" s="1" t="s">
        <v>942</v>
      </c>
      <c r="F18">
        <f t="shared" si="0"/>
        <v>0</v>
      </c>
      <c r="G18" t="str">
        <f t="shared" si="1"/>
        <v>AjayChaney</v>
      </c>
      <c r="H18">
        <f t="shared" si="2"/>
        <v>1</v>
      </c>
    </row>
    <row r="19" spans="1:8" ht="15.75" customHeight="1">
      <c r="A19" s="3">
        <v>43125.731078113429</v>
      </c>
      <c r="B19" s="1" t="s">
        <v>341</v>
      </c>
      <c r="C19" s="1" t="s">
        <v>221</v>
      </c>
      <c r="D19" s="1" t="s">
        <v>252</v>
      </c>
      <c r="E19" s="1" t="s">
        <v>956</v>
      </c>
      <c r="F19">
        <f t="shared" si="0"/>
        <v>1</v>
      </c>
      <c r="G19" t="str">
        <f t="shared" si="1"/>
        <v>ShivamPatel</v>
      </c>
      <c r="H19">
        <f t="shared" si="2"/>
        <v>2</v>
      </c>
    </row>
    <row r="20" spans="1:8" ht="15.75" customHeight="1">
      <c r="A20" s="3">
        <v>43125.731128761574</v>
      </c>
      <c r="B20" s="1" t="s">
        <v>141</v>
      </c>
      <c r="C20" s="1" t="s">
        <v>140</v>
      </c>
      <c r="D20" s="1" t="s">
        <v>942</v>
      </c>
      <c r="E20" s="1" t="s">
        <v>957</v>
      </c>
      <c r="F20">
        <f t="shared" si="0"/>
        <v>0</v>
      </c>
      <c r="G20" t="str">
        <f t="shared" si="1"/>
        <v>AntonioRuiz</v>
      </c>
      <c r="H20">
        <f t="shared" si="2"/>
        <v>1</v>
      </c>
    </row>
    <row r="21" spans="1:8" ht="15.75" customHeight="1">
      <c r="A21" s="3">
        <v>43125.731188368052</v>
      </c>
      <c r="B21" s="1" t="s">
        <v>584</v>
      </c>
      <c r="C21" s="1" t="s">
        <v>583</v>
      </c>
      <c r="D21" s="1" t="s">
        <v>942</v>
      </c>
      <c r="F21">
        <f t="shared" si="0"/>
        <v>0</v>
      </c>
      <c r="G21" t="str">
        <f t="shared" si="1"/>
        <v>YitongHao</v>
      </c>
      <c r="H21">
        <f t="shared" si="2"/>
        <v>1</v>
      </c>
    </row>
    <row r="22" spans="1:8" ht="15.75" customHeight="1">
      <c r="A22" s="3">
        <v>43125.731218032408</v>
      </c>
      <c r="B22" s="1" t="s">
        <v>326</v>
      </c>
      <c r="C22" s="1" t="s">
        <v>325</v>
      </c>
      <c r="D22" s="1" t="s">
        <v>942</v>
      </c>
      <c r="F22">
        <f t="shared" si="0"/>
        <v>0</v>
      </c>
      <c r="G22" t="str">
        <f t="shared" si="1"/>
        <v>AmulSurelia</v>
      </c>
      <c r="H22">
        <f t="shared" si="2"/>
        <v>1</v>
      </c>
    </row>
    <row r="23" spans="1:8" ht="15.75" customHeight="1">
      <c r="A23" s="3">
        <v>43125.731235879633</v>
      </c>
      <c r="B23" s="1" t="s">
        <v>958</v>
      </c>
      <c r="C23" s="1" t="s">
        <v>959</v>
      </c>
      <c r="D23" s="1" t="s">
        <v>942</v>
      </c>
      <c r="E23" s="1" t="s">
        <v>960</v>
      </c>
      <c r="F23">
        <f t="shared" si="0"/>
        <v>0</v>
      </c>
      <c r="G23" t="str">
        <f t="shared" si="1"/>
        <v>MartinSillero</v>
      </c>
      <c r="H23">
        <f t="shared" si="2"/>
        <v>1</v>
      </c>
    </row>
    <row r="24" spans="1:8" ht="15.75" customHeight="1">
      <c r="A24" s="3">
        <v>43125.731241712958</v>
      </c>
      <c r="B24" s="1" t="s">
        <v>498</v>
      </c>
      <c r="C24" s="1" t="s">
        <v>800</v>
      </c>
      <c r="D24" s="1" t="s">
        <v>942</v>
      </c>
      <c r="F24">
        <f t="shared" si="0"/>
        <v>0</v>
      </c>
      <c r="G24" t="str">
        <f t="shared" si="1"/>
        <v>JordanBowman</v>
      </c>
      <c r="H24">
        <f t="shared" si="2"/>
        <v>1</v>
      </c>
    </row>
    <row r="25" spans="1:8" ht="15.75" customHeight="1">
      <c r="A25" s="3">
        <v>43125.731275185186</v>
      </c>
      <c r="B25" s="1" t="s">
        <v>321</v>
      </c>
      <c r="C25" s="1" t="s">
        <v>320</v>
      </c>
      <c r="D25" s="1" t="s">
        <v>252</v>
      </c>
      <c r="F25">
        <f t="shared" si="0"/>
        <v>1</v>
      </c>
      <c r="G25" t="str">
        <f t="shared" si="1"/>
        <v>GordonMilner</v>
      </c>
      <c r="H25">
        <f t="shared" si="2"/>
        <v>2</v>
      </c>
    </row>
    <row r="26" spans="1:8" ht="15.75" customHeight="1">
      <c r="A26" s="3">
        <v>43125.731368159722</v>
      </c>
      <c r="B26" s="1" t="s">
        <v>314</v>
      </c>
      <c r="C26" s="1" t="s">
        <v>315</v>
      </c>
      <c r="D26" s="1" t="s">
        <v>942</v>
      </c>
      <c r="E26" s="1" t="s">
        <v>961</v>
      </c>
      <c r="F26">
        <f t="shared" si="0"/>
        <v>0</v>
      </c>
      <c r="G26" t="str">
        <f t="shared" si="1"/>
        <v>MorseCale</v>
      </c>
      <c r="H26">
        <f t="shared" si="2"/>
        <v>1</v>
      </c>
    </row>
    <row r="27" spans="1:8" ht="15.75" customHeight="1">
      <c r="A27" s="3">
        <v>43125.731500324073</v>
      </c>
      <c r="B27" s="1" t="s">
        <v>396</v>
      </c>
      <c r="C27" s="1" t="s">
        <v>395</v>
      </c>
      <c r="D27" s="1" t="s">
        <v>942</v>
      </c>
      <c r="E27" s="1" t="s">
        <v>962</v>
      </c>
      <c r="F27">
        <f t="shared" si="0"/>
        <v>0</v>
      </c>
      <c r="G27" t="str">
        <f t="shared" si="1"/>
        <v>OmarAly</v>
      </c>
      <c r="H27">
        <f t="shared" si="2"/>
        <v>1</v>
      </c>
    </row>
    <row r="28" spans="1:8" ht="15.75" customHeight="1">
      <c r="A28" s="3">
        <v>43125.731587789356</v>
      </c>
      <c r="B28" s="1" t="s">
        <v>492</v>
      </c>
      <c r="C28" s="1" t="s">
        <v>718</v>
      </c>
      <c r="D28" s="1" t="s">
        <v>942</v>
      </c>
      <c r="F28">
        <f t="shared" si="0"/>
        <v>0</v>
      </c>
      <c r="G28" t="str">
        <f t="shared" si="1"/>
        <v>WilliamGerwin</v>
      </c>
      <c r="H28">
        <f t="shared" si="2"/>
        <v>1</v>
      </c>
    </row>
    <row r="29" spans="1:8" ht="15.75" customHeight="1">
      <c r="A29" s="3">
        <v>43125.731626064815</v>
      </c>
      <c r="B29" s="1" t="s">
        <v>963</v>
      </c>
      <c r="C29" s="1" t="s">
        <v>964</v>
      </c>
      <c r="D29" s="1" t="s">
        <v>942</v>
      </c>
      <c r="E29" s="1" t="s">
        <v>965</v>
      </c>
      <c r="F29">
        <f t="shared" si="0"/>
        <v>0</v>
      </c>
      <c r="G29" t="str">
        <f t="shared" si="1"/>
        <v>ZijianMo</v>
      </c>
      <c r="H29">
        <f t="shared" si="2"/>
        <v>1</v>
      </c>
    </row>
    <row r="30" spans="1:8" ht="15.75" customHeight="1">
      <c r="A30" s="3">
        <v>43125.731718356481</v>
      </c>
      <c r="B30" s="1" t="s">
        <v>966</v>
      </c>
      <c r="C30" s="1" t="s">
        <v>299</v>
      </c>
      <c r="D30" s="1" t="s">
        <v>252</v>
      </c>
      <c r="E30" s="1" t="s">
        <v>967</v>
      </c>
      <c r="F30">
        <f t="shared" si="0"/>
        <v>1</v>
      </c>
      <c r="G30" t="str">
        <f t="shared" si="1"/>
        <v>YangNguyen</v>
      </c>
      <c r="H30">
        <f t="shared" si="2"/>
        <v>2</v>
      </c>
    </row>
    <row r="31" spans="1:8" ht="15.75" customHeight="1">
      <c r="A31" s="3">
        <v>43125.731861388893</v>
      </c>
      <c r="B31" s="1" t="s">
        <v>968</v>
      </c>
      <c r="C31" s="1" t="s">
        <v>969</v>
      </c>
      <c r="D31" s="1" t="s">
        <v>942</v>
      </c>
      <c r="E31" s="1" t="s">
        <v>970</v>
      </c>
      <c r="F31">
        <f t="shared" si="0"/>
        <v>0</v>
      </c>
      <c r="G31" t="str">
        <f t="shared" si="1"/>
        <v>ShihuaCai</v>
      </c>
      <c r="H31">
        <f t="shared" si="2"/>
        <v>1</v>
      </c>
    </row>
    <row r="32" spans="1:8" ht="15.75" customHeight="1">
      <c r="A32" s="3">
        <v>43125.731911782408</v>
      </c>
      <c r="B32" s="1" t="s">
        <v>971</v>
      </c>
      <c r="C32" s="1" t="s">
        <v>925</v>
      </c>
      <c r="D32" s="1" t="s">
        <v>942</v>
      </c>
      <c r="F32">
        <f t="shared" si="0"/>
        <v>0</v>
      </c>
      <c r="G32" t="str">
        <f t="shared" si="1"/>
        <v>AdrianaCantu</v>
      </c>
      <c r="H32">
        <f t="shared" si="2"/>
        <v>1</v>
      </c>
    </row>
    <row r="33" spans="1:8" ht="15.75" customHeight="1">
      <c r="A33" s="3">
        <v>43125.731974895833</v>
      </c>
      <c r="B33" s="1" t="s">
        <v>666</v>
      </c>
      <c r="C33" s="1" t="s">
        <v>665</v>
      </c>
      <c r="D33" s="1" t="s">
        <v>252</v>
      </c>
      <c r="F33">
        <f t="shared" si="0"/>
        <v>1</v>
      </c>
      <c r="G33" t="str">
        <f t="shared" si="1"/>
        <v>JenniferFoo</v>
      </c>
      <c r="H33">
        <f t="shared" si="2"/>
        <v>2</v>
      </c>
    </row>
    <row r="34" spans="1:8" ht="15.75" customHeight="1">
      <c r="A34" s="3">
        <v>43125.732192372685</v>
      </c>
      <c r="B34" s="1" t="s">
        <v>876</v>
      </c>
      <c r="C34" s="1" t="s">
        <v>445</v>
      </c>
      <c r="D34" s="1" t="s">
        <v>942</v>
      </c>
      <c r="F34">
        <f t="shared" si="0"/>
        <v>0</v>
      </c>
      <c r="G34" t="str">
        <f t="shared" si="1"/>
        <v>MuhammadKhan</v>
      </c>
      <c r="H34">
        <f t="shared" si="2"/>
        <v>1</v>
      </c>
    </row>
    <row r="35" spans="1:8" ht="15.75" customHeight="1">
      <c r="A35" s="3">
        <v>43125.732615555557</v>
      </c>
      <c r="B35" s="1" t="s">
        <v>174</v>
      </c>
      <c r="C35" s="1" t="s">
        <v>972</v>
      </c>
      <c r="D35" s="1" t="s">
        <v>942</v>
      </c>
      <c r="E35" s="1" t="s">
        <v>973</v>
      </c>
      <c r="F35">
        <f t="shared" si="0"/>
        <v>0</v>
      </c>
      <c r="G35" t="str">
        <f t="shared" si="1"/>
        <v>DavidWong</v>
      </c>
      <c r="H35">
        <f t="shared" si="2"/>
        <v>1</v>
      </c>
    </row>
    <row r="36" spans="1:8" ht="15.75" customHeight="1">
      <c r="A36" s="3">
        <v>43125.732641238428</v>
      </c>
      <c r="B36" s="1" t="s">
        <v>974</v>
      </c>
      <c r="C36" s="1" t="s">
        <v>299</v>
      </c>
      <c r="D36" s="1" t="s">
        <v>942</v>
      </c>
      <c r="F36">
        <f t="shared" si="0"/>
        <v>0</v>
      </c>
      <c r="G36" t="str">
        <f t="shared" si="1"/>
        <v>SiTienNguyen</v>
      </c>
      <c r="H36">
        <f t="shared" si="2"/>
        <v>1</v>
      </c>
    </row>
    <row r="37" spans="1:8" ht="15.75" customHeight="1">
      <c r="A37" s="3">
        <v>43125.732749178242</v>
      </c>
      <c r="B37" s="1" t="s">
        <v>975</v>
      </c>
      <c r="C37" s="1" t="s">
        <v>976</v>
      </c>
      <c r="D37" s="1" t="s">
        <v>942</v>
      </c>
      <c r="F37">
        <f t="shared" si="0"/>
        <v>0</v>
      </c>
      <c r="G37" t="str">
        <f t="shared" si="1"/>
        <v>EdgarCastaneda</v>
      </c>
      <c r="H37">
        <f t="shared" si="2"/>
        <v>1</v>
      </c>
    </row>
    <row r="38" spans="1:8" ht="15.75" customHeight="1">
      <c r="A38" s="3">
        <v>43125.732794479161</v>
      </c>
      <c r="B38" s="1" t="s">
        <v>663</v>
      </c>
      <c r="C38" s="1" t="s">
        <v>977</v>
      </c>
      <c r="D38" s="1" t="s">
        <v>942</v>
      </c>
      <c r="F38">
        <f t="shared" si="0"/>
        <v>0</v>
      </c>
      <c r="G38" t="str">
        <f t="shared" si="1"/>
        <v>LuisMorales</v>
      </c>
      <c r="H38">
        <f t="shared" si="2"/>
        <v>1</v>
      </c>
    </row>
    <row r="39" spans="1:8" ht="15.75" customHeight="1">
      <c r="A39" s="3">
        <v>43125.732807048611</v>
      </c>
      <c r="B39" s="1" t="s">
        <v>648</v>
      </c>
      <c r="C39" s="1" t="s">
        <v>299</v>
      </c>
      <c r="D39" s="1" t="s">
        <v>942</v>
      </c>
      <c r="F39">
        <f t="shared" si="0"/>
        <v>0</v>
      </c>
      <c r="G39" t="str">
        <f t="shared" si="1"/>
        <v>SidatNguyen</v>
      </c>
      <c r="H39">
        <f t="shared" si="2"/>
        <v>1</v>
      </c>
    </row>
    <row r="40" spans="1:8" ht="15.75" customHeight="1">
      <c r="A40" s="3">
        <v>43125.732848055559</v>
      </c>
      <c r="B40" s="1" t="s">
        <v>555</v>
      </c>
      <c r="C40" s="1" t="s">
        <v>554</v>
      </c>
      <c r="D40" s="1" t="s">
        <v>942</v>
      </c>
      <c r="F40">
        <f t="shared" si="0"/>
        <v>0</v>
      </c>
      <c r="G40" t="str">
        <f t="shared" si="1"/>
        <v>JaskaranpreetSingh</v>
      </c>
      <c r="H40">
        <f t="shared" si="2"/>
        <v>1</v>
      </c>
    </row>
    <row r="41" spans="1:8" ht="15.75" customHeight="1">
      <c r="A41" s="3">
        <v>43125.732964074079</v>
      </c>
      <c r="B41" s="1" t="s">
        <v>978</v>
      </c>
      <c r="C41" s="1" t="s">
        <v>250</v>
      </c>
      <c r="D41" s="1" t="s">
        <v>252</v>
      </c>
      <c r="F41">
        <f t="shared" si="0"/>
        <v>1</v>
      </c>
      <c r="G41" t="str">
        <f t="shared" si="1"/>
        <v>SamanthaChan</v>
      </c>
      <c r="H41">
        <f t="shared" si="2"/>
        <v>2</v>
      </c>
    </row>
    <row r="42" spans="1:8" ht="15.75" customHeight="1">
      <c r="A42" s="3">
        <v>43125.733081631945</v>
      </c>
      <c r="B42" s="1" t="s">
        <v>193</v>
      </c>
      <c r="C42" s="1" t="s">
        <v>192</v>
      </c>
      <c r="D42" s="1" t="s">
        <v>942</v>
      </c>
      <c r="E42" s="1" t="s">
        <v>979</v>
      </c>
      <c r="F42">
        <f t="shared" si="0"/>
        <v>0</v>
      </c>
      <c r="G42" t="str">
        <f t="shared" si="1"/>
        <v>YashDesai</v>
      </c>
      <c r="H42">
        <f t="shared" si="2"/>
        <v>1</v>
      </c>
    </row>
    <row r="43" spans="1:8" ht="15.75" customHeight="1">
      <c r="A43" s="3">
        <v>43125.733147893523</v>
      </c>
      <c r="B43" s="1" t="s">
        <v>55</v>
      </c>
      <c r="C43" s="1" t="s">
        <v>54</v>
      </c>
      <c r="D43" s="1" t="s">
        <v>942</v>
      </c>
      <c r="F43">
        <f t="shared" si="0"/>
        <v>0</v>
      </c>
      <c r="G43" t="str">
        <f t="shared" si="1"/>
        <v>StefanBucur</v>
      </c>
      <c r="H43">
        <f t="shared" si="2"/>
        <v>1</v>
      </c>
    </row>
    <row r="44" spans="1:8" ht="15.75" customHeight="1">
      <c r="A44" s="3">
        <v>43125.733603599539</v>
      </c>
      <c r="B44" s="1" t="s">
        <v>814</v>
      </c>
      <c r="C44" s="1" t="s">
        <v>813</v>
      </c>
      <c r="D44" s="1" t="s">
        <v>942</v>
      </c>
      <c r="F44">
        <f t="shared" si="0"/>
        <v>0</v>
      </c>
      <c r="G44" t="str">
        <f t="shared" si="1"/>
        <v>VadimSivetskiy</v>
      </c>
      <c r="H44">
        <f t="shared" si="2"/>
        <v>1</v>
      </c>
    </row>
    <row r="45" spans="1:8" ht="15.75" customHeight="1">
      <c r="A45" s="3">
        <v>43125.733913530094</v>
      </c>
      <c r="B45" s="1" t="s">
        <v>725</v>
      </c>
      <c r="C45" s="1" t="s">
        <v>724</v>
      </c>
      <c r="D45" s="1" t="s">
        <v>942</v>
      </c>
      <c r="F45">
        <f t="shared" si="0"/>
        <v>0</v>
      </c>
      <c r="G45" t="str">
        <f t="shared" si="1"/>
        <v>EjikeOkocha-Ojeah</v>
      </c>
      <c r="H45">
        <f t="shared" si="2"/>
        <v>1</v>
      </c>
    </row>
    <row r="46" spans="1:8" ht="15.75" customHeight="1">
      <c r="A46" s="3">
        <v>43125.734018449075</v>
      </c>
      <c r="B46" s="1" t="s">
        <v>980</v>
      </c>
      <c r="C46" s="1" t="s">
        <v>981</v>
      </c>
      <c r="D46" s="1" t="s">
        <v>942</v>
      </c>
      <c r="F46">
        <f t="shared" si="0"/>
        <v>0</v>
      </c>
      <c r="G46" t="str">
        <f t="shared" si="1"/>
        <v>AbiodunLawal</v>
      </c>
      <c r="H46">
        <f t="shared" si="2"/>
        <v>1</v>
      </c>
    </row>
    <row r="47" spans="1:8" ht="15.75" customHeight="1">
      <c r="A47" s="3">
        <v>43125.734378530091</v>
      </c>
      <c r="B47" s="1" t="s">
        <v>982</v>
      </c>
      <c r="C47" s="1" t="s">
        <v>983</v>
      </c>
      <c r="D47" s="1" t="s">
        <v>942</v>
      </c>
      <c r="E47" s="1" t="s">
        <v>984</v>
      </c>
      <c r="F47">
        <f t="shared" si="0"/>
        <v>0</v>
      </c>
      <c r="G47" t="str">
        <f t="shared" si="1"/>
        <v>SafanAbbasi</v>
      </c>
      <c r="H47">
        <f t="shared" si="2"/>
        <v>1</v>
      </c>
    </row>
    <row r="48" spans="1:8" ht="15.75" customHeight="1">
      <c r="A48" s="3">
        <v>43125.73473369213</v>
      </c>
      <c r="B48" s="1" t="s">
        <v>130</v>
      </c>
      <c r="C48" s="1" t="s">
        <v>129</v>
      </c>
      <c r="D48" s="1" t="s">
        <v>942</v>
      </c>
      <c r="F48">
        <f t="shared" si="0"/>
        <v>0</v>
      </c>
      <c r="G48" t="str">
        <f t="shared" si="1"/>
        <v>LinhNLe</v>
      </c>
      <c r="H48">
        <f t="shared" si="2"/>
        <v>1</v>
      </c>
    </row>
    <row r="49" spans="1:9" ht="15.75" customHeight="1">
      <c r="A49" s="3">
        <v>43125.736144537033</v>
      </c>
      <c r="B49" s="1" t="s">
        <v>229</v>
      </c>
      <c r="C49" s="1" t="s">
        <v>985</v>
      </c>
      <c r="D49" s="1" t="s">
        <v>252</v>
      </c>
      <c r="F49">
        <f t="shared" si="0"/>
        <v>1</v>
      </c>
      <c r="G49" t="str">
        <f t="shared" si="1"/>
        <v>PrincewillEvbuomwan</v>
      </c>
      <c r="H49">
        <f t="shared" si="2"/>
        <v>2</v>
      </c>
      <c r="I49" s="34" t="s">
        <v>986</v>
      </c>
    </row>
    <row r="50" spans="1:9" ht="15.75" customHeight="1">
      <c r="A50" s="3">
        <v>43125.736299594908</v>
      </c>
      <c r="B50" s="1" t="s">
        <v>987</v>
      </c>
      <c r="C50" s="1" t="s">
        <v>988</v>
      </c>
      <c r="D50" s="1" t="s">
        <v>942</v>
      </c>
      <c r="F50">
        <f t="shared" si="0"/>
        <v>0</v>
      </c>
      <c r="G50" t="str">
        <f t="shared" si="1"/>
        <v>AlexLewis</v>
      </c>
      <c r="H50">
        <f t="shared" si="2"/>
        <v>1</v>
      </c>
    </row>
    <row r="51" spans="1:9" ht="15.75" customHeight="1">
      <c r="A51" s="3">
        <v>43125.737194814814</v>
      </c>
      <c r="B51" s="1" t="s">
        <v>270</v>
      </c>
      <c r="C51" s="1" t="s">
        <v>269</v>
      </c>
      <c r="D51" s="1" t="s">
        <v>252</v>
      </c>
      <c r="F51">
        <f t="shared" si="0"/>
        <v>1</v>
      </c>
      <c r="G51" t="str">
        <f t="shared" si="1"/>
        <v>MichaelMejia</v>
      </c>
      <c r="H51">
        <f t="shared" si="2"/>
        <v>2</v>
      </c>
    </row>
    <row r="52" spans="1:9" ht="15.75" customHeight="1">
      <c r="A52" s="3">
        <v>43125.738793842596</v>
      </c>
      <c r="B52" s="1" t="s">
        <v>869</v>
      </c>
      <c r="C52" s="1" t="s">
        <v>868</v>
      </c>
      <c r="D52" s="1" t="s">
        <v>942</v>
      </c>
      <c r="E52" s="1" t="s">
        <v>989</v>
      </c>
      <c r="F52">
        <f t="shared" si="0"/>
        <v>0</v>
      </c>
      <c r="G52" t="str">
        <f t="shared" si="1"/>
        <v>AlaminAhmed</v>
      </c>
      <c r="H52">
        <f t="shared" si="2"/>
        <v>1</v>
      </c>
    </row>
    <row r="53" spans="1:9" ht="15.75" customHeight="1">
      <c r="A53" s="3">
        <v>43125.742379606483</v>
      </c>
      <c r="B53" s="1" t="s">
        <v>990</v>
      </c>
      <c r="C53" s="1" t="s">
        <v>991</v>
      </c>
      <c r="D53" s="1" t="s">
        <v>942</v>
      </c>
      <c r="F53">
        <f t="shared" si="0"/>
        <v>0</v>
      </c>
      <c r="G53" t="str">
        <f t="shared" si="1"/>
        <v>MythriPartha</v>
      </c>
      <c r="H53">
        <f t="shared" si="2"/>
        <v>1</v>
      </c>
    </row>
    <row r="54" spans="1:9" ht="15.75" customHeight="1">
      <c r="A54" s="3">
        <v>43125.743032638886</v>
      </c>
      <c r="B54" s="1" t="s">
        <v>624</v>
      </c>
      <c r="C54" s="1" t="s">
        <v>623</v>
      </c>
      <c r="D54" s="1" t="s">
        <v>942</v>
      </c>
      <c r="E54" s="1" t="s">
        <v>992</v>
      </c>
      <c r="F54">
        <f t="shared" si="0"/>
        <v>0</v>
      </c>
      <c r="G54" t="str">
        <f t="shared" si="1"/>
        <v>JavierGarcia</v>
      </c>
      <c r="H54">
        <f t="shared" si="2"/>
        <v>1</v>
      </c>
    </row>
    <row r="55" spans="1:9" ht="15.75" customHeight="1">
      <c r="A55" s="3">
        <v>43125.743611805556</v>
      </c>
      <c r="B55" s="1" t="s">
        <v>335</v>
      </c>
      <c r="C55" s="1" t="s">
        <v>334</v>
      </c>
      <c r="D55" s="1" t="s">
        <v>942</v>
      </c>
      <c r="F55">
        <f t="shared" si="0"/>
        <v>0</v>
      </c>
      <c r="G55" t="str">
        <f t="shared" si="1"/>
        <v>TahsinAsSami</v>
      </c>
      <c r="H55">
        <f t="shared" si="2"/>
        <v>1</v>
      </c>
    </row>
    <row r="56" spans="1:9" ht="15.75" customHeight="1">
      <c r="A56" s="3">
        <v>43125.745476516204</v>
      </c>
      <c r="B56" s="1" t="s">
        <v>993</v>
      </c>
      <c r="C56" s="1" t="s">
        <v>433</v>
      </c>
      <c r="D56" s="1" t="s">
        <v>942</v>
      </c>
      <c r="F56">
        <f t="shared" si="0"/>
        <v>0</v>
      </c>
      <c r="G56" t="str">
        <f t="shared" si="1"/>
        <v>IsabellaTorres</v>
      </c>
      <c r="H56">
        <f t="shared" si="2"/>
        <v>1</v>
      </c>
    </row>
    <row r="57" spans="1:9" ht="15.75" customHeight="1">
      <c r="A57" s="3">
        <v>43125.747978020838</v>
      </c>
      <c r="B57" s="1" t="s">
        <v>449</v>
      </c>
      <c r="C57" s="1" t="s">
        <v>448</v>
      </c>
      <c r="D57" s="1" t="s">
        <v>942</v>
      </c>
      <c r="F57">
        <f t="shared" si="0"/>
        <v>0</v>
      </c>
      <c r="G57" t="str">
        <f t="shared" si="1"/>
        <v>ErinNebres</v>
      </c>
      <c r="H57">
        <f t="shared" si="2"/>
        <v>1</v>
      </c>
    </row>
    <row r="58" spans="1:9" ht="15.75" customHeight="1">
      <c r="A58" s="3">
        <v>43125.7495671875</v>
      </c>
      <c r="B58" s="1" t="s">
        <v>994</v>
      </c>
      <c r="C58" s="1" t="s">
        <v>995</v>
      </c>
      <c r="D58" s="1" t="s">
        <v>942</v>
      </c>
      <c r="F58">
        <f t="shared" si="0"/>
        <v>0</v>
      </c>
      <c r="G58" t="str">
        <f t="shared" si="1"/>
        <v>KhanhLe</v>
      </c>
      <c r="H58">
        <f t="shared" si="2"/>
        <v>1</v>
      </c>
    </row>
    <row r="59" spans="1:9" ht="15.75" customHeight="1">
      <c r="A59" s="3">
        <v>43125.74986650463</v>
      </c>
      <c r="B59" s="1" t="s">
        <v>935</v>
      </c>
      <c r="C59" s="1" t="s">
        <v>936</v>
      </c>
      <c r="D59" s="1" t="s">
        <v>942</v>
      </c>
      <c r="F59">
        <f t="shared" si="0"/>
        <v>0</v>
      </c>
      <c r="G59" t="str">
        <f t="shared" si="1"/>
        <v>AnVu</v>
      </c>
      <c r="H59">
        <f t="shared" si="2"/>
        <v>1</v>
      </c>
    </row>
    <row r="60" spans="1:9" ht="15.75" customHeight="1">
      <c r="A60" s="3">
        <v>43125.750071030096</v>
      </c>
      <c r="B60" s="1" t="s">
        <v>291</v>
      </c>
      <c r="C60" s="1" t="s">
        <v>290</v>
      </c>
      <c r="D60" s="1" t="s">
        <v>942</v>
      </c>
      <c r="F60">
        <f t="shared" si="0"/>
        <v>0</v>
      </c>
      <c r="G60" t="str">
        <f t="shared" si="1"/>
        <v>YousifNajim</v>
      </c>
      <c r="H60">
        <f t="shared" si="2"/>
        <v>1</v>
      </c>
    </row>
    <row r="61" spans="1:9" ht="15.75" customHeight="1">
      <c r="A61" s="3">
        <v>43125.750913807875</v>
      </c>
      <c r="B61" s="1" t="s">
        <v>996</v>
      </c>
      <c r="C61" s="1" t="s">
        <v>997</v>
      </c>
      <c r="D61" s="1" t="s">
        <v>942</v>
      </c>
      <c r="F61">
        <f t="shared" si="0"/>
        <v>0</v>
      </c>
      <c r="G61" t="str">
        <f t="shared" si="1"/>
        <v>JaimeBadilloViramontes</v>
      </c>
      <c r="H61">
        <f t="shared" si="2"/>
        <v>1</v>
      </c>
    </row>
    <row r="62" spans="1:9" ht="15.75" customHeight="1">
      <c r="A62" s="3">
        <v>43125.758058125</v>
      </c>
      <c r="B62" s="1" t="s">
        <v>542</v>
      </c>
      <c r="C62" s="1" t="s">
        <v>541</v>
      </c>
      <c r="D62" s="1" t="s">
        <v>252</v>
      </c>
      <c r="E62" s="1" t="s">
        <v>998</v>
      </c>
      <c r="F62">
        <f t="shared" si="0"/>
        <v>1</v>
      </c>
      <c r="G62" t="str">
        <f t="shared" si="1"/>
        <v>RhemaIke</v>
      </c>
      <c r="H62">
        <f t="shared" si="2"/>
        <v>2</v>
      </c>
    </row>
    <row r="63" spans="1:9" ht="15.75" customHeight="1">
      <c r="A63" s="3">
        <v>43125.766959641202</v>
      </c>
      <c r="B63" s="1" t="s">
        <v>244</v>
      </c>
      <c r="C63" s="1" t="s">
        <v>245</v>
      </c>
      <c r="D63" s="1" t="s">
        <v>942</v>
      </c>
      <c r="E63" s="1" t="s">
        <v>999</v>
      </c>
      <c r="F63">
        <f t="shared" si="0"/>
        <v>0</v>
      </c>
      <c r="G63" t="str">
        <f t="shared" si="1"/>
        <v>AdekunleAdenote</v>
      </c>
      <c r="H63">
        <f t="shared" si="2"/>
        <v>1</v>
      </c>
    </row>
    <row r="64" spans="1:9" ht="13">
      <c r="A64" s="3">
        <v>43125.787101168986</v>
      </c>
      <c r="B64" s="1" t="s">
        <v>1000</v>
      </c>
      <c r="C64" s="1" t="s">
        <v>1001</v>
      </c>
      <c r="D64" s="1" t="s">
        <v>942</v>
      </c>
      <c r="E64" s="1" t="s">
        <v>1002</v>
      </c>
      <c r="F64">
        <f t="shared" si="0"/>
        <v>0</v>
      </c>
      <c r="G64" t="str">
        <f t="shared" si="1"/>
        <v>NaveedPanjwani</v>
      </c>
      <c r="H64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937</v>
      </c>
      <c r="E1" t="s">
        <v>938</v>
      </c>
      <c r="F1" s="33" t="s">
        <v>939</v>
      </c>
      <c r="G1" s="33" t="s">
        <v>907</v>
      </c>
      <c r="H1" s="33" t="s">
        <v>908</v>
      </c>
    </row>
    <row r="2" spans="1:8" ht="15">
      <c r="A2" s="3">
        <v>43152.458644143517</v>
      </c>
      <c r="B2" s="1" t="s">
        <v>1003</v>
      </c>
      <c r="C2" s="1" t="s">
        <v>1004</v>
      </c>
      <c r="D2" s="1" t="s">
        <v>942</v>
      </c>
      <c r="F2" s="35">
        <f t="shared" ref="F2:F38" si="0">IF(EXACT("Yes",$D2),1,0)</f>
        <v>0</v>
      </c>
      <c r="G2" s="29" t="str">
        <f t="shared" ref="G2:G38" si="1">SUBSTITUTE(PROPER($B2)&amp;PROPER($C2)," ","")</f>
        <v>DanielBurton</v>
      </c>
      <c r="H2" s="29">
        <f t="shared" ref="H2:H38" si="2">1+$F2</f>
        <v>1</v>
      </c>
    </row>
    <row r="3" spans="1:8" ht="15">
      <c r="A3" s="3">
        <v>43152.458308761576</v>
      </c>
      <c r="B3" s="1" t="s">
        <v>1005</v>
      </c>
      <c r="C3" s="1" t="s">
        <v>457</v>
      </c>
      <c r="D3" s="1" t="s">
        <v>252</v>
      </c>
      <c r="F3" s="35">
        <f t="shared" si="0"/>
        <v>1</v>
      </c>
      <c r="G3" s="29" t="str">
        <f t="shared" si="1"/>
        <v>AlexisWitine</v>
      </c>
      <c r="H3" s="29">
        <f t="shared" si="2"/>
        <v>2</v>
      </c>
    </row>
    <row r="4" spans="1:8" ht="15">
      <c r="A4" s="3">
        <v>43152.458843807872</v>
      </c>
      <c r="B4" s="1" t="s">
        <v>209</v>
      </c>
      <c r="C4" s="1" t="s">
        <v>272</v>
      </c>
      <c r="D4" s="1" t="s">
        <v>942</v>
      </c>
      <c r="F4" s="35">
        <f t="shared" si="0"/>
        <v>0</v>
      </c>
      <c r="G4" s="29" t="str">
        <f t="shared" si="1"/>
        <v>ChauLe</v>
      </c>
      <c r="H4" s="29">
        <f t="shared" si="2"/>
        <v>1</v>
      </c>
    </row>
    <row r="5" spans="1:8" ht="15">
      <c r="A5" s="3">
        <v>43152.458910150468</v>
      </c>
      <c r="B5" s="1" t="s">
        <v>181</v>
      </c>
      <c r="C5" s="1" t="s">
        <v>180</v>
      </c>
      <c r="D5" s="1" t="s">
        <v>252</v>
      </c>
      <c r="F5" s="35">
        <f t="shared" si="0"/>
        <v>1</v>
      </c>
      <c r="G5" s="29" t="str">
        <f t="shared" si="1"/>
        <v>BenjaminReyes</v>
      </c>
      <c r="H5" s="29">
        <f t="shared" si="2"/>
        <v>2</v>
      </c>
    </row>
    <row r="6" spans="1:8" ht="15">
      <c r="A6" s="3">
        <v>43152.458930104171</v>
      </c>
      <c r="B6" s="1" t="s">
        <v>798</v>
      </c>
      <c r="C6" s="1" t="s">
        <v>1006</v>
      </c>
      <c r="D6" s="1" t="s">
        <v>252</v>
      </c>
      <c r="F6" s="35">
        <f t="shared" si="0"/>
        <v>1</v>
      </c>
      <c r="G6" s="29" t="str">
        <f t="shared" si="1"/>
        <v>KellyLon</v>
      </c>
      <c r="H6" s="29">
        <f t="shared" si="2"/>
        <v>2</v>
      </c>
    </row>
    <row r="7" spans="1:8" ht="15">
      <c r="A7" s="3">
        <v>43152.459342581016</v>
      </c>
      <c r="B7" s="1" t="s">
        <v>1007</v>
      </c>
      <c r="C7" s="1" t="s">
        <v>445</v>
      </c>
      <c r="D7" s="1" t="s">
        <v>942</v>
      </c>
      <c r="F7" s="35">
        <f t="shared" si="0"/>
        <v>0</v>
      </c>
      <c r="G7" s="29" t="str">
        <f t="shared" si="1"/>
        <v>MahaKhan</v>
      </c>
      <c r="H7" s="29">
        <f t="shared" si="2"/>
        <v>1</v>
      </c>
    </row>
    <row r="8" spans="1:8" ht="15">
      <c r="A8" s="3">
        <v>43152.460064062499</v>
      </c>
      <c r="B8" s="1" t="s">
        <v>112</v>
      </c>
      <c r="C8" s="1" t="s">
        <v>623</v>
      </c>
      <c r="D8" s="1" t="s">
        <v>252</v>
      </c>
      <c r="E8" s="1" t="s">
        <v>1008</v>
      </c>
      <c r="F8" s="35">
        <f t="shared" si="0"/>
        <v>1</v>
      </c>
      <c r="G8" s="29" t="str">
        <f t="shared" si="1"/>
        <v>JavierGarcia</v>
      </c>
      <c r="H8" s="29">
        <f t="shared" si="2"/>
        <v>2</v>
      </c>
    </row>
    <row r="9" spans="1:8" ht="15">
      <c r="A9" s="3">
        <v>43152.460105844904</v>
      </c>
      <c r="B9" s="1" t="s">
        <v>748</v>
      </c>
      <c r="C9" s="1" t="s">
        <v>410</v>
      </c>
      <c r="D9" s="1" t="s">
        <v>942</v>
      </c>
      <c r="F9" s="35">
        <f t="shared" si="0"/>
        <v>0</v>
      </c>
      <c r="G9" s="29" t="str">
        <f t="shared" si="1"/>
        <v>MatthewBennett</v>
      </c>
      <c r="H9" s="29">
        <f t="shared" si="2"/>
        <v>1</v>
      </c>
    </row>
    <row r="10" spans="1:8" ht="15">
      <c r="A10" s="3">
        <v>43152.460627025459</v>
      </c>
      <c r="B10" s="1" t="s">
        <v>121</v>
      </c>
      <c r="C10" s="1" t="s">
        <v>122</v>
      </c>
      <c r="D10" s="1" t="s">
        <v>942</v>
      </c>
      <c r="E10" s="1" t="s">
        <v>1009</v>
      </c>
      <c r="F10" s="35">
        <f t="shared" si="0"/>
        <v>0</v>
      </c>
      <c r="G10" s="29" t="str">
        <f t="shared" si="1"/>
        <v>ShriyaBhatnagar</v>
      </c>
      <c r="H10" s="29">
        <f t="shared" si="2"/>
        <v>1</v>
      </c>
    </row>
    <row r="11" spans="1:8" ht="15">
      <c r="A11" s="3">
        <v>43152.461277962968</v>
      </c>
      <c r="B11" s="1" t="s">
        <v>1010</v>
      </c>
      <c r="C11" s="1" t="s">
        <v>445</v>
      </c>
      <c r="D11" s="1" t="s">
        <v>942</v>
      </c>
      <c r="E11" s="1" t="s">
        <v>1011</v>
      </c>
      <c r="F11" s="35">
        <f t="shared" si="0"/>
        <v>0</v>
      </c>
      <c r="G11" s="29" t="str">
        <f t="shared" si="1"/>
        <v>TauhaKhan</v>
      </c>
      <c r="H11" s="29">
        <f t="shared" si="2"/>
        <v>1</v>
      </c>
    </row>
    <row r="12" spans="1:8" ht="15">
      <c r="A12" s="3">
        <v>43152.462566331014</v>
      </c>
      <c r="B12" s="1" t="s">
        <v>294</v>
      </c>
      <c r="C12" s="1" t="s">
        <v>293</v>
      </c>
      <c r="D12" s="1" t="s">
        <v>252</v>
      </c>
      <c r="F12" s="35">
        <f t="shared" si="0"/>
        <v>1</v>
      </c>
      <c r="G12" s="29" t="str">
        <f t="shared" si="1"/>
        <v>DenwisLa</v>
      </c>
      <c r="H12" s="29">
        <f t="shared" si="2"/>
        <v>2</v>
      </c>
    </row>
    <row r="13" spans="1:8" ht="15">
      <c r="A13" s="3">
        <v>43152.462600405095</v>
      </c>
      <c r="B13" s="1" t="s">
        <v>498</v>
      </c>
      <c r="C13" s="1" t="s">
        <v>943</v>
      </c>
      <c r="D13" s="1" t="s">
        <v>942</v>
      </c>
      <c r="E13" s="1" t="s">
        <v>1012</v>
      </c>
      <c r="F13" s="35">
        <f t="shared" si="0"/>
        <v>0</v>
      </c>
      <c r="G13" s="29" t="str">
        <f t="shared" si="1"/>
        <v>JordanHau</v>
      </c>
      <c r="H13" s="29">
        <f t="shared" si="2"/>
        <v>1</v>
      </c>
    </row>
    <row r="14" spans="1:8" ht="15">
      <c r="A14" s="3">
        <v>43152.464038923616</v>
      </c>
      <c r="B14" s="1" t="s">
        <v>1013</v>
      </c>
      <c r="C14" s="1" t="s">
        <v>1014</v>
      </c>
      <c r="D14" s="1" t="s">
        <v>942</v>
      </c>
      <c r="F14" s="35">
        <f t="shared" si="0"/>
        <v>0</v>
      </c>
      <c r="G14" s="29" t="str">
        <f t="shared" si="1"/>
        <v>HananeelAbroad</v>
      </c>
      <c r="H14" s="29">
        <f t="shared" si="2"/>
        <v>1</v>
      </c>
    </row>
    <row r="15" spans="1:8" ht="15">
      <c r="A15" s="3">
        <v>43152.464786296296</v>
      </c>
      <c r="B15" s="1" t="s">
        <v>141</v>
      </c>
      <c r="C15" s="1" t="s">
        <v>140</v>
      </c>
      <c r="D15" s="1" t="s">
        <v>252</v>
      </c>
      <c r="F15" s="35">
        <f t="shared" si="0"/>
        <v>1</v>
      </c>
      <c r="G15" s="29" t="str">
        <f t="shared" si="1"/>
        <v>AntonioRuiz</v>
      </c>
      <c r="H15" s="29">
        <f t="shared" si="2"/>
        <v>2</v>
      </c>
    </row>
    <row r="16" spans="1:8" ht="15">
      <c r="A16" s="3">
        <v>43152.465286481485</v>
      </c>
      <c r="B16" s="1" t="s">
        <v>364</v>
      </c>
      <c r="C16" s="1" t="s">
        <v>1015</v>
      </c>
      <c r="D16" s="1" t="s">
        <v>942</v>
      </c>
      <c r="F16" s="35">
        <f t="shared" si="0"/>
        <v>0</v>
      </c>
      <c r="G16" s="29" t="str">
        <f t="shared" si="1"/>
        <v>JesusCruz</v>
      </c>
      <c r="H16" s="29">
        <f t="shared" si="2"/>
        <v>1</v>
      </c>
    </row>
    <row r="17" spans="1:8" ht="15">
      <c r="A17" s="3">
        <v>43152.465615775465</v>
      </c>
      <c r="B17" s="1" t="s">
        <v>130</v>
      </c>
      <c r="C17" s="1" t="s">
        <v>129</v>
      </c>
      <c r="D17" s="1" t="s">
        <v>252</v>
      </c>
      <c r="F17" s="35">
        <f t="shared" si="0"/>
        <v>1</v>
      </c>
      <c r="G17" s="29" t="str">
        <f t="shared" si="1"/>
        <v>LinhNLe</v>
      </c>
      <c r="H17" s="29">
        <f t="shared" si="2"/>
        <v>2</v>
      </c>
    </row>
    <row r="18" spans="1:8" ht="15">
      <c r="A18" s="3">
        <v>43152.468340162042</v>
      </c>
      <c r="B18" s="1" t="s">
        <v>711</v>
      </c>
      <c r="C18" s="1" t="s">
        <v>96</v>
      </c>
      <c r="D18" s="1" t="s">
        <v>252</v>
      </c>
      <c r="F18" s="35">
        <f t="shared" si="0"/>
        <v>1</v>
      </c>
      <c r="G18" s="29" t="str">
        <f t="shared" si="1"/>
        <v>DucTran</v>
      </c>
      <c r="H18" s="29">
        <f t="shared" si="2"/>
        <v>2</v>
      </c>
    </row>
    <row r="19" spans="1:8" ht="15">
      <c r="A19" s="3">
        <v>43152.474075266204</v>
      </c>
      <c r="B19" s="1" t="s">
        <v>492</v>
      </c>
      <c r="C19" s="1" t="s">
        <v>1016</v>
      </c>
      <c r="D19" s="1" t="s">
        <v>942</v>
      </c>
      <c r="F19" s="35">
        <f t="shared" si="0"/>
        <v>0</v>
      </c>
      <c r="G19" s="29" t="str">
        <f t="shared" si="1"/>
        <v>WilliamGerwin</v>
      </c>
      <c r="H19" s="29">
        <f t="shared" si="2"/>
        <v>1</v>
      </c>
    </row>
    <row r="20" spans="1:8" ht="15">
      <c r="A20" s="3">
        <v>43152.489960891202</v>
      </c>
      <c r="B20" s="1" t="s">
        <v>321</v>
      </c>
      <c r="C20" s="1" t="s">
        <v>320</v>
      </c>
      <c r="D20" s="1" t="s">
        <v>252</v>
      </c>
      <c r="F20" s="35">
        <f t="shared" si="0"/>
        <v>1</v>
      </c>
      <c r="G20" s="29" t="str">
        <f t="shared" si="1"/>
        <v>GordonMilner</v>
      </c>
      <c r="H20" s="29">
        <f t="shared" si="2"/>
        <v>2</v>
      </c>
    </row>
    <row r="21" spans="1:8" ht="15">
      <c r="A21" s="3">
        <v>43152.511009479167</v>
      </c>
      <c r="B21" s="1" t="s">
        <v>1017</v>
      </c>
      <c r="C21" s="1" t="s">
        <v>1018</v>
      </c>
      <c r="D21" s="1" t="s">
        <v>252</v>
      </c>
      <c r="F21" s="35">
        <f t="shared" si="0"/>
        <v>1</v>
      </c>
      <c r="G21" s="29" t="str">
        <f t="shared" si="1"/>
        <v>RymBenchaabane</v>
      </c>
      <c r="H21" s="29">
        <f t="shared" si="2"/>
        <v>2</v>
      </c>
    </row>
    <row r="22" spans="1:8" ht="15">
      <c r="A22" s="3">
        <v>43152.511149074075</v>
      </c>
      <c r="B22" s="1" t="s">
        <v>536</v>
      </c>
      <c r="C22" s="1" t="s">
        <v>535</v>
      </c>
      <c r="D22" s="1" t="s">
        <v>252</v>
      </c>
      <c r="E22" s="1" t="s">
        <v>944</v>
      </c>
      <c r="F22" s="35">
        <f t="shared" si="0"/>
        <v>1</v>
      </c>
      <c r="G22" s="29" t="str">
        <f t="shared" si="1"/>
        <v>IsraelIlagan</v>
      </c>
      <c r="H22" s="29">
        <f t="shared" si="2"/>
        <v>2</v>
      </c>
    </row>
    <row r="23" spans="1:8" ht="15">
      <c r="A23" s="3">
        <v>43152.511149074075</v>
      </c>
      <c r="B23" s="1" t="s">
        <v>536</v>
      </c>
      <c r="C23" s="1" t="s">
        <v>535</v>
      </c>
      <c r="D23" s="1" t="s">
        <v>252</v>
      </c>
      <c r="E23" s="1" t="s">
        <v>944</v>
      </c>
      <c r="F23" s="35">
        <f t="shared" si="0"/>
        <v>1</v>
      </c>
      <c r="G23" s="29" t="str">
        <f t="shared" si="1"/>
        <v>IsraelIlagan</v>
      </c>
      <c r="H23" s="29">
        <f t="shared" si="2"/>
        <v>2</v>
      </c>
    </row>
    <row r="24" spans="1:8" ht="15">
      <c r="A24" s="3">
        <v>43152.511324895837</v>
      </c>
      <c r="B24" s="1" t="s">
        <v>251</v>
      </c>
      <c r="C24" s="1" t="s">
        <v>250</v>
      </c>
      <c r="D24" s="1" t="s">
        <v>942</v>
      </c>
      <c r="F24" s="35">
        <f t="shared" si="0"/>
        <v>0</v>
      </c>
      <c r="G24" s="29" t="str">
        <f t="shared" si="1"/>
        <v>SamanthaChan</v>
      </c>
      <c r="H24" s="29">
        <f t="shared" si="2"/>
        <v>1</v>
      </c>
    </row>
    <row r="25" spans="1:8" ht="15">
      <c r="A25" s="3">
        <v>43152.51135403935</v>
      </c>
      <c r="B25" s="1" t="s">
        <v>498</v>
      </c>
      <c r="C25" s="1" t="s">
        <v>800</v>
      </c>
      <c r="D25" s="1" t="s">
        <v>252</v>
      </c>
      <c r="F25" s="35">
        <f t="shared" si="0"/>
        <v>1</v>
      </c>
      <c r="G25" s="29" t="str">
        <f t="shared" si="1"/>
        <v>JordanBowman</v>
      </c>
      <c r="H25" s="29">
        <f t="shared" si="2"/>
        <v>2</v>
      </c>
    </row>
    <row r="26" spans="1:8" ht="15">
      <c r="A26" s="3">
        <v>43152.511488599535</v>
      </c>
      <c r="B26" s="1" t="s">
        <v>728</v>
      </c>
      <c r="C26" s="1" t="s">
        <v>727</v>
      </c>
      <c r="D26" s="1" t="s">
        <v>942</v>
      </c>
      <c r="F26" s="35">
        <f t="shared" si="0"/>
        <v>0</v>
      </c>
      <c r="G26" s="29" t="str">
        <f t="shared" si="1"/>
        <v>SagarLimaye</v>
      </c>
      <c r="H26" s="29">
        <f t="shared" si="2"/>
        <v>1</v>
      </c>
    </row>
    <row r="27" spans="1:8" ht="15">
      <c r="A27" s="3">
        <v>43152.511644861108</v>
      </c>
      <c r="B27" s="1" t="s">
        <v>922</v>
      </c>
      <c r="C27" s="1" t="s">
        <v>923</v>
      </c>
      <c r="D27" s="1" t="s">
        <v>942</v>
      </c>
      <c r="F27" s="35">
        <f t="shared" si="0"/>
        <v>0</v>
      </c>
      <c r="G27" s="29" t="str">
        <f t="shared" si="1"/>
        <v>JourdanWatkins</v>
      </c>
      <c r="H27" s="29">
        <f t="shared" si="2"/>
        <v>1</v>
      </c>
    </row>
    <row r="28" spans="1:8" ht="15">
      <c r="A28" s="3">
        <v>43152.511659548611</v>
      </c>
      <c r="B28" s="1" t="s">
        <v>1019</v>
      </c>
      <c r="C28" s="1" t="s">
        <v>485</v>
      </c>
      <c r="D28" s="1" t="s">
        <v>252</v>
      </c>
      <c r="E28" s="1" t="s">
        <v>1020</v>
      </c>
      <c r="F28" s="35">
        <f t="shared" si="0"/>
        <v>1</v>
      </c>
      <c r="G28" s="29" t="str">
        <f t="shared" si="1"/>
        <v>JunaidArshad</v>
      </c>
      <c r="H28" s="29">
        <f t="shared" si="2"/>
        <v>2</v>
      </c>
    </row>
    <row r="29" spans="1:8" ht="15">
      <c r="A29" s="3">
        <v>43152.511738472225</v>
      </c>
      <c r="B29" s="1" t="s">
        <v>372</v>
      </c>
      <c r="C29" s="1" t="s">
        <v>152</v>
      </c>
      <c r="D29" s="1" t="s">
        <v>942</v>
      </c>
      <c r="F29" s="35">
        <f t="shared" si="0"/>
        <v>0</v>
      </c>
      <c r="G29" s="29" t="str">
        <f t="shared" si="1"/>
        <v>NatashaRoberts</v>
      </c>
      <c r="H29" s="29">
        <f t="shared" si="2"/>
        <v>1</v>
      </c>
    </row>
    <row r="30" spans="1:8" ht="15">
      <c r="A30" s="3">
        <v>43152.511875046301</v>
      </c>
      <c r="B30" s="1" t="s">
        <v>966</v>
      </c>
      <c r="C30" s="1" t="s">
        <v>299</v>
      </c>
      <c r="D30" s="1" t="s">
        <v>252</v>
      </c>
      <c r="F30" s="35">
        <f t="shared" si="0"/>
        <v>1</v>
      </c>
      <c r="G30" s="29" t="str">
        <f t="shared" si="1"/>
        <v>YangNguyen</v>
      </c>
      <c r="H30" s="29">
        <f t="shared" si="2"/>
        <v>2</v>
      </c>
    </row>
    <row r="31" spans="1:8" ht="15">
      <c r="A31" s="3">
        <v>43152.511958796298</v>
      </c>
      <c r="B31" s="1" t="s">
        <v>359</v>
      </c>
      <c r="C31" s="1" t="s">
        <v>358</v>
      </c>
      <c r="D31" s="1" t="s">
        <v>942</v>
      </c>
      <c r="E31" s="1" t="s">
        <v>1021</v>
      </c>
      <c r="F31" s="35">
        <f t="shared" si="0"/>
        <v>0</v>
      </c>
      <c r="G31" s="29" t="str">
        <f t="shared" si="1"/>
        <v>RafaelMedina</v>
      </c>
      <c r="H31" s="29">
        <f t="shared" si="2"/>
        <v>1</v>
      </c>
    </row>
    <row r="32" spans="1:8" ht="15">
      <c r="A32" s="3">
        <v>43152.512177743054</v>
      </c>
      <c r="B32" s="1" t="s">
        <v>642</v>
      </c>
      <c r="C32" s="1" t="s">
        <v>641</v>
      </c>
      <c r="D32" s="1" t="s">
        <v>252</v>
      </c>
      <c r="F32" s="35">
        <f t="shared" si="0"/>
        <v>1</v>
      </c>
      <c r="G32" s="29" t="str">
        <f t="shared" si="1"/>
        <v>AlejandroVenegas</v>
      </c>
      <c r="H32" s="29">
        <f t="shared" si="2"/>
        <v>2</v>
      </c>
    </row>
    <row r="33" spans="1:8" ht="15">
      <c r="A33" s="3">
        <v>43152.512430416667</v>
      </c>
      <c r="B33" s="1" t="s">
        <v>1022</v>
      </c>
      <c r="C33" s="1" t="s">
        <v>665</v>
      </c>
      <c r="D33" s="1" t="s">
        <v>942</v>
      </c>
      <c r="F33" s="35">
        <f t="shared" si="0"/>
        <v>0</v>
      </c>
      <c r="G33" s="29" t="str">
        <f t="shared" si="1"/>
        <v>JenniferFoo</v>
      </c>
      <c r="H33" s="29">
        <f t="shared" si="2"/>
        <v>1</v>
      </c>
    </row>
    <row r="34" spans="1:8" ht="15">
      <c r="A34" s="3">
        <v>43152.512389108801</v>
      </c>
      <c r="B34" s="1" t="s">
        <v>1023</v>
      </c>
      <c r="C34" s="1" t="s">
        <v>1024</v>
      </c>
      <c r="D34" s="1" t="s">
        <v>942</v>
      </c>
      <c r="E34" s="1" t="s">
        <v>576</v>
      </c>
      <c r="F34" s="35">
        <f t="shared" si="0"/>
        <v>0</v>
      </c>
      <c r="G34" s="29" t="str">
        <f t="shared" si="1"/>
        <v>JaimeJuarez</v>
      </c>
      <c r="H34" s="29">
        <f t="shared" si="2"/>
        <v>1</v>
      </c>
    </row>
    <row r="35" spans="1:8" ht="15">
      <c r="A35" s="3">
        <v>43152.513915902775</v>
      </c>
      <c r="B35" s="1" t="s">
        <v>454</v>
      </c>
      <c r="C35" s="1" t="s">
        <v>453</v>
      </c>
      <c r="D35" s="1" t="s">
        <v>252</v>
      </c>
      <c r="F35" s="35">
        <f t="shared" si="0"/>
        <v>1</v>
      </c>
      <c r="G35" s="29" t="str">
        <f t="shared" si="1"/>
        <v>KeithThompson</v>
      </c>
      <c r="H35" s="29">
        <f t="shared" si="2"/>
        <v>2</v>
      </c>
    </row>
    <row r="36" spans="1:8" ht="15">
      <c r="A36" s="3">
        <v>43152.514035613422</v>
      </c>
      <c r="B36" s="1" t="s">
        <v>1025</v>
      </c>
      <c r="C36" s="1" t="s">
        <v>872</v>
      </c>
      <c r="D36" s="1" t="s">
        <v>942</v>
      </c>
      <c r="F36" s="35">
        <f t="shared" si="0"/>
        <v>0</v>
      </c>
      <c r="G36" s="29" t="str">
        <f t="shared" si="1"/>
        <v>LaurenMessina</v>
      </c>
      <c r="H36" s="29">
        <f t="shared" si="2"/>
        <v>1</v>
      </c>
    </row>
    <row r="37" spans="1:8" ht="15">
      <c r="A37" s="3">
        <v>43152.520349803242</v>
      </c>
      <c r="B37" s="1" t="s">
        <v>721</v>
      </c>
      <c r="C37" s="1" t="s">
        <v>720</v>
      </c>
      <c r="D37" s="1" t="s">
        <v>942</v>
      </c>
      <c r="F37" s="35">
        <f t="shared" si="0"/>
        <v>0</v>
      </c>
      <c r="G37" s="29" t="str">
        <f t="shared" si="1"/>
        <v>AliAsghar</v>
      </c>
      <c r="H37" s="29">
        <f t="shared" si="2"/>
        <v>1</v>
      </c>
    </row>
    <row r="38" spans="1:8" ht="15">
      <c r="A38" s="3">
        <v>43152.54227229167</v>
      </c>
      <c r="B38" s="1" t="s">
        <v>449</v>
      </c>
      <c r="C38" s="1" t="s">
        <v>448</v>
      </c>
      <c r="D38" s="1" t="s">
        <v>252</v>
      </c>
      <c r="F38" s="35">
        <f t="shared" si="0"/>
        <v>1</v>
      </c>
      <c r="G38" s="29" t="str">
        <f t="shared" si="1"/>
        <v>ErinNebres</v>
      </c>
      <c r="H38" s="29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8" ht="15.75" customHeight="1">
      <c r="A1" t="s">
        <v>0</v>
      </c>
      <c r="B1" t="s">
        <v>2</v>
      </c>
      <c r="C1" t="s">
        <v>1</v>
      </c>
      <c r="D1" t="s">
        <v>937</v>
      </c>
      <c r="E1" t="s">
        <v>938</v>
      </c>
    </row>
    <row r="2" spans="1:8" ht="15">
      <c r="A2" s="3">
        <v>43181.709050185185</v>
      </c>
      <c r="B2" s="1" t="s">
        <v>454</v>
      </c>
      <c r="C2" s="1" t="s">
        <v>453</v>
      </c>
      <c r="D2" s="1" t="s">
        <v>942</v>
      </c>
      <c r="F2" s="35">
        <f t="shared" ref="F2:F40" si="0">IF(EXACT("Yes",$D2),1,0)</f>
        <v>0</v>
      </c>
      <c r="G2" s="29" t="str">
        <f t="shared" ref="G2:G40" si="1">SUBSTITUTE(PROPER($B2)&amp;PROPER($C2)," ","")</f>
        <v>KeithThompson</v>
      </c>
      <c r="H2" s="29">
        <f t="shared" ref="H2:H40" si="2">1+$F2</f>
        <v>1</v>
      </c>
    </row>
    <row r="3" spans="1:8" ht="15">
      <c r="A3" s="3">
        <v>43181.711958680557</v>
      </c>
      <c r="B3" s="1" t="s">
        <v>839</v>
      </c>
      <c r="C3" s="1" t="s">
        <v>838</v>
      </c>
      <c r="D3" s="1" t="s">
        <v>942</v>
      </c>
      <c r="F3" s="35">
        <f t="shared" si="0"/>
        <v>0</v>
      </c>
      <c r="G3" s="29" t="str">
        <f t="shared" si="1"/>
        <v>AndrewBlanchard</v>
      </c>
      <c r="H3" s="29">
        <f t="shared" si="2"/>
        <v>1</v>
      </c>
    </row>
    <row r="4" spans="1:8" ht="15">
      <c r="A4" s="3">
        <v>43181.715595416666</v>
      </c>
      <c r="B4" s="1" t="s">
        <v>181</v>
      </c>
      <c r="C4" s="1" t="s">
        <v>180</v>
      </c>
      <c r="D4" s="1" t="s">
        <v>942</v>
      </c>
      <c r="F4" s="35">
        <f t="shared" si="0"/>
        <v>0</v>
      </c>
      <c r="G4" s="29" t="str">
        <f t="shared" si="1"/>
        <v>BenjaminReyes</v>
      </c>
      <c r="H4" s="29">
        <f t="shared" si="2"/>
        <v>1</v>
      </c>
    </row>
    <row r="5" spans="1:8" ht="15">
      <c r="A5" s="3">
        <v>43181.716134664355</v>
      </c>
      <c r="B5" s="1" t="s">
        <v>449</v>
      </c>
      <c r="C5" s="1" t="s">
        <v>448</v>
      </c>
      <c r="D5" s="1" t="s">
        <v>942</v>
      </c>
      <c r="F5" s="35">
        <f t="shared" si="0"/>
        <v>0</v>
      </c>
      <c r="G5" s="29" t="str">
        <f t="shared" si="1"/>
        <v>ErinNebres</v>
      </c>
      <c r="H5" s="29">
        <f t="shared" si="2"/>
        <v>1</v>
      </c>
    </row>
    <row r="6" spans="1:8" ht="15">
      <c r="A6" s="3">
        <v>43181.724826111109</v>
      </c>
      <c r="B6" s="1" t="s">
        <v>536</v>
      </c>
      <c r="C6" s="1" t="s">
        <v>535</v>
      </c>
      <c r="D6" s="1" t="s">
        <v>252</v>
      </c>
      <c r="E6" s="1" t="s">
        <v>1026</v>
      </c>
      <c r="F6" s="35">
        <f t="shared" si="0"/>
        <v>1</v>
      </c>
      <c r="G6" s="29" t="str">
        <f t="shared" si="1"/>
        <v>IsraelIlagan</v>
      </c>
      <c r="H6" s="29">
        <f t="shared" si="2"/>
        <v>2</v>
      </c>
    </row>
    <row r="7" spans="1:8" ht="15">
      <c r="A7" s="3">
        <v>43181.724826122685</v>
      </c>
      <c r="B7" s="1" t="s">
        <v>536</v>
      </c>
      <c r="C7" s="1" t="s">
        <v>535</v>
      </c>
      <c r="D7" s="1" t="s">
        <v>252</v>
      </c>
      <c r="E7" s="1" t="s">
        <v>1026</v>
      </c>
      <c r="F7" s="35">
        <f t="shared" si="0"/>
        <v>1</v>
      </c>
      <c r="G7" s="29" t="str">
        <f t="shared" si="1"/>
        <v>IsraelIlagan</v>
      </c>
      <c r="H7" s="29">
        <f t="shared" si="2"/>
        <v>2</v>
      </c>
    </row>
    <row r="8" spans="1:8" ht="15">
      <c r="A8" s="3">
        <v>43181.725259583334</v>
      </c>
      <c r="B8" s="1" t="s">
        <v>975</v>
      </c>
      <c r="C8" s="1" t="s">
        <v>976</v>
      </c>
      <c r="D8" s="1" t="s">
        <v>942</v>
      </c>
      <c r="E8" s="1" t="s">
        <v>1027</v>
      </c>
      <c r="F8" s="35">
        <f t="shared" si="0"/>
        <v>0</v>
      </c>
      <c r="G8" s="29" t="str">
        <f t="shared" si="1"/>
        <v>EdgarCastaneda</v>
      </c>
      <c r="H8" s="29">
        <f t="shared" si="2"/>
        <v>1</v>
      </c>
    </row>
    <row r="9" spans="1:8" ht="15">
      <c r="A9" s="3">
        <v>43181.725367615742</v>
      </c>
      <c r="B9" s="1" t="s">
        <v>1005</v>
      </c>
      <c r="C9" s="1" t="s">
        <v>457</v>
      </c>
      <c r="D9" s="1" t="s">
        <v>252</v>
      </c>
      <c r="F9" s="35">
        <f t="shared" si="0"/>
        <v>1</v>
      </c>
      <c r="G9" s="29" t="str">
        <f t="shared" si="1"/>
        <v>AlexisWitine</v>
      </c>
      <c r="H9" s="29">
        <f t="shared" si="2"/>
        <v>2</v>
      </c>
    </row>
    <row r="10" spans="1:8" ht="15">
      <c r="A10" s="3">
        <v>43181.726442384257</v>
      </c>
      <c r="B10" s="1" t="s">
        <v>1028</v>
      </c>
      <c r="C10" s="1" t="s">
        <v>334</v>
      </c>
      <c r="D10" s="1" t="s">
        <v>942</v>
      </c>
      <c r="F10" s="35">
        <f t="shared" si="0"/>
        <v>0</v>
      </c>
      <c r="G10" s="29" t="str">
        <f t="shared" si="1"/>
        <v>TahsinAsSami</v>
      </c>
      <c r="H10" s="29">
        <f t="shared" si="2"/>
        <v>1</v>
      </c>
    </row>
    <row r="11" spans="1:8" ht="15">
      <c r="A11" s="3">
        <v>43181.726836226851</v>
      </c>
      <c r="B11" s="1" t="s">
        <v>978</v>
      </c>
      <c r="C11" s="1" t="s">
        <v>250</v>
      </c>
      <c r="D11" s="1" t="s">
        <v>252</v>
      </c>
      <c r="F11" s="35">
        <f t="shared" si="0"/>
        <v>1</v>
      </c>
      <c r="G11" s="29" t="str">
        <f t="shared" si="1"/>
        <v>SamanthaChan</v>
      </c>
      <c r="H11" s="29">
        <f t="shared" si="2"/>
        <v>2</v>
      </c>
    </row>
    <row r="12" spans="1:8" ht="15">
      <c r="A12" s="3">
        <v>43181.735096157412</v>
      </c>
      <c r="B12" s="1" t="s">
        <v>725</v>
      </c>
      <c r="C12" s="1" t="s">
        <v>724</v>
      </c>
      <c r="D12" s="1" t="s">
        <v>252</v>
      </c>
      <c r="F12" s="35">
        <f t="shared" si="0"/>
        <v>1</v>
      </c>
      <c r="G12" s="29" t="str">
        <f t="shared" si="1"/>
        <v>EjikeOkocha-Ojeah</v>
      </c>
      <c r="H12" s="29">
        <f t="shared" si="2"/>
        <v>2</v>
      </c>
    </row>
    <row r="13" spans="1:8" ht="15">
      <c r="A13" s="3">
        <v>43181.737169131942</v>
      </c>
      <c r="B13" s="1" t="s">
        <v>270</v>
      </c>
      <c r="C13" s="1" t="s">
        <v>269</v>
      </c>
      <c r="D13" s="1" t="s">
        <v>252</v>
      </c>
      <c r="E13" s="1" t="s">
        <v>1029</v>
      </c>
      <c r="F13" s="35">
        <f t="shared" si="0"/>
        <v>1</v>
      </c>
      <c r="G13" s="29" t="str">
        <f t="shared" si="1"/>
        <v>MichaelMejia</v>
      </c>
      <c r="H13" s="29">
        <f t="shared" si="2"/>
        <v>2</v>
      </c>
    </row>
    <row r="14" spans="1:8" ht="15">
      <c r="A14" s="3">
        <v>43181.744147013887</v>
      </c>
      <c r="B14" s="1" t="s">
        <v>1010</v>
      </c>
      <c r="C14" s="1" t="s">
        <v>445</v>
      </c>
      <c r="D14" s="1" t="s">
        <v>942</v>
      </c>
      <c r="F14" s="35">
        <f t="shared" si="0"/>
        <v>0</v>
      </c>
      <c r="G14" s="29" t="str">
        <f t="shared" si="1"/>
        <v>TauhaKhan</v>
      </c>
      <c r="H14" s="29">
        <f t="shared" si="2"/>
        <v>1</v>
      </c>
    </row>
    <row r="15" spans="1:8" ht="15">
      <c r="A15" s="3">
        <v>43181.747421319444</v>
      </c>
      <c r="B15" s="1" t="s">
        <v>542</v>
      </c>
      <c r="C15" s="1" t="s">
        <v>541</v>
      </c>
      <c r="D15" s="1" t="s">
        <v>252</v>
      </c>
      <c r="E15" s="1" t="s">
        <v>1030</v>
      </c>
      <c r="F15" s="35">
        <f t="shared" si="0"/>
        <v>1</v>
      </c>
      <c r="G15" s="29" t="str">
        <f t="shared" si="1"/>
        <v>RhemaIke</v>
      </c>
      <c r="H15" s="29">
        <f t="shared" si="2"/>
        <v>2</v>
      </c>
    </row>
    <row r="16" spans="1:8" ht="15">
      <c r="A16" s="3">
        <v>43181.752084340274</v>
      </c>
      <c r="B16" s="1" t="s">
        <v>392</v>
      </c>
      <c r="C16" s="1" t="s">
        <v>391</v>
      </c>
      <c r="D16" s="1" t="s">
        <v>942</v>
      </c>
      <c r="E16" s="1" t="s">
        <v>1031</v>
      </c>
      <c r="F16" s="35">
        <f t="shared" si="0"/>
        <v>0</v>
      </c>
      <c r="G16" s="29" t="str">
        <f t="shared" si="1"/>
        <v>FernandoMartinez</v>
      </c>
      <c r="H16" s="29">
        <f t="shared" si="2"/>
        <v>1</v>
      </c>
    </row>
    <row r="17" spans="1:8" ht="15">
      <c r="A17" s="3">
        <v>43181.753002650468</v>
      </c>
      <c r="B17" s="1" t="s">
        <v>604</v>
      </c>
      <c r="C17" s="1" t="s">
        <v>497</v>
      </c>
      <c r="D17" s="1" t="s">
        <v>942</v>
      </c>
      <c r="F17" s="35">
        <f t="shared" si="0"/>
        <v>0</v>
      </c>
      <c r="G17" s="29" t="str">
        <f t="shared" si="1"/>
        <v>RobertoPerez</v>
      </c>
      <c r="H17" s="29">
        <f t="shared" si="2"/>
        <v>1</v>
      </c>
    </row>
    <row r="18" spans="1:8" ht="15">
      <c r="A18" s="3">
        <v>43181.753890092594</v>
      </c>
      <c r="B18" s="1" t="s">
        <v>624</v>
      </c>
      <c r="C18" s="1" t="s">
        <v>623</v>
      </c>
      <c r="D18" s="1" t="s">
        <v>942</v>
      </c>
      <c r="E18" s="1" t="s">
        <v>1032</v>
      </c>
      <c r="F18" s="35">
        <f t="shared" si="0"/>
        <v>0</v>
      </c>
      <c r="G18" s="29" t="str">
        <f t="shared" si="1"/>
        <v>JavierGarcia</v>
      </c>
      <c r="H18" s="29">
        <f t="shared" si="2"/>
        <v>1</v>
      </c>
    </row>
    <row r="19" spans="1:8" ht="15">
      <c r="A19" s="3">
        <v>43181.767874317127</v>
      </c>
      <c r="B19" s="1" t="s">
        <v>1033</v>
      </c>
      <c r="C19" s="1" t="s">
        <v>1034</v>
      </c>
      <c r="D19" s="1" t="s">
        <v>942</v>
      </c>
      <c r="F19" s="35">
        <f t="shared" si="0"/>
        <v>0</v>
      </c>
      <c r="G19" s="29" t="str">
        <f t="shared" si="1"/>
        <v>MythriPartha</v>
      </c>
      <c r="H19" s="29">
        <f t="shared" si="2"/>
        <v>1</v>
      </c>
    </row>
    <row r="20" spans="1:8" ht="15">
      <c r="A20" s="3">
        <v>43181.796949062496</v>
      </c>
      <c r="B20" s="1" t="s">
        <v>814</v>
      </c>
      <c r="C20" s="1" t="s">
        <v>813</v>
      </c>
      <c r="D20" s="1" t="s">
        <v>942</v>
      </c>
      <c r="E20" s="1" t="s">
        <v>1035</v>
      </c>
      <c r="F20" s="35">
        <f t="shared" si="0"/>
        <v>0</v>
      </c>
      <c r="G20" s="29" t="str">
        <f t="shared" si="1"/>
        <v>VadimSivetskiy</v>
      </c>
      <c r="H20" s="29">
        <f t="shared" si="2"/>
        <v>1</v>
      </c>
    </row>
    <row r="21" spans="1:8" ht="15">
      <c r="F21" s="35">
        <f t="shared" si="0"/>
        <v>0</v>
      </c>
      <c r="G21" s="29" t="str">
        <f t="shared" si="1"/>
        <v/>
      </c>
      <c r="H21" s="29">
        <f t="shared" si="2"/>
        <v>1</v>
      </c>
    </row>
    <row r="22" spans="1:8" ht="15">
      <c r="F22" s="35">
        <f t="shared" si="0"/>
        <v>0</v>
      </c>
      <c r="G22" s="29" t="str">
        <f t="shared" si="1"/>
        <v/>
      </c>
      <c r="H22" s="29">
        <f t="shared" si="2"/>
        <v>1</v>
      </c>
    </row>
    <row r="23" spans="1:8" ht="15">
      <c r="F23" s="35">
        <f t="shared" si="0"/>
        <v>0</v>
      </c>
      <c r="G23" s="29" t="str">
        <f t="shared" si="1"/>
        <v/>
      </c>
      <c r="H23" s="29">
        <f t="shared" si="2"/>
        <v>1</v>
      </c>
    </row>
    <row r="24" spans="1:8" ht="15">
      <c r="F24" s="35">
        <f t="shared" si="0"/>
        <v>0</v>
      </c>
      <c r="G24" s="29" t="str">
        <f t="shared" si="1"/>
        <v/>
      </c>
      <c r="H24" s="29">
        <f t="shared" si="2"/>
        <v>1</v>
      </c>
    </row>
    <row r="25" spans="1:8" ht="15">
      <c r="F25" s="35">
        <f t="shared" si="0"/>
        <v>0</v>
      </c>
      <c r="G25" s="29" t="str">
        <f t="shared" si="1"/>
        <v/>
      </c>
      <c r="H25" s="29">
        <f t="shared" si="2"/>
        <v>1</v>
      </c>
    </row>
    <row r="26" spans="1:8" ht="15">
      <c r="F26" s="35">
        <f t="shared" si="0"/>
        <v>0</v>
      </c>
      <c r="G26" s="29" t="str">
        <f t="shared" si="1"/>
        <v/>
      </c>
      <c r="H26" s="29">
        <f t="shared" si="2"/>
        <v>1</v>
      </c>
    </row>
    <row r="27" spans="1:8" ht="15">
      <c r="F27" s="35">
        <f t="shared" si="0"/>
        <v>0</v>
      </c>
      <c r="G27" s="29" t="str">
        <f t="shared" si="1"/>
        <v/>
      </c>
      <c r="H27" s="29">
        <f t="shared" si="2"/>
        <v>1</v>
      </c>
    </row>
    <row r="28" spans="1:8" ht="15">
      <c r="F28" s="35">
        <f t="shared" si="0"/>
        <v>0</v>
      </c>
      <c r="G28" s="29" t="str">
        <f t="shared" si="1"/>
        <v/>
      </c>
      <c r="H28" s="29">
        <f t="shared" si="2"/>
        <v>1</v>
      </c>
    </row>
    <row r="29" spans="1:8" ht="15">
      <c r="F29" s="35">
        <f t="shared" si="0"/>
        <v>0</v>
      </c>
      <c r="G29" s="29" t="str">
        <f t="shared" si="1"/>
        <v/>
      </c>
      <c r="H29" s="29">
        <f t="shared" si="2"/>
        <v>1</v>
      </c>
    </row>
    <row r="30" spans="1:8" ht="15">
      <c r="F30" s="35">
        <f t="shared" si="0"/>
        <v>0</v>
      </c>
      <c r="G30" s="29" t="str">
        <f t="shared" si="1"/>
        <v/>
      </c>
      <c r="H30" s="29">
        <f t="shared" si="2"/>
        <v>1</v>
      </c>
    </row>
    <row r="31" spans="1:8" ht="15">
      <c r="F31" s="35">
        <f t="shared" si="0"/>
        <v>0</v>
      </c>
      <c r="G31" s="29" t="str">
        <f t="shared" si="1"/>
        <v/>
      </c>
      <c r="H31" s="29">
        <f t="shared" si="2"/>
        <v>1</v>
      </c>
    </row>
    <row r="32" spans="1:8" ht="15">
      <c r="F32" s="35">
        <f t="shared" si="0"/>
        <v>0</v>
      </c>
      <c r="G32" s="29" t="str">
        <f t="shared" si="1"/>
        <v/>
      </c>
      <c r="H32" s="29">
        <f t="shared" si="2"/>
        <v>1</v>
      </c>
    </row>
    <row r="33" spans="6:8" ht="15">
      <c r="F33" s="35">
        <f t="shared" si="0"/>
        <v>0</v>
      </c>
      <c r="G33" s="29" t="str">
        <f t="shared" si="1"/>
        <v/>
      </c>
      <c r="H33" s="29">
        <f t="shared" si="2"/>
        <v>1</v>
      </c>
    </row>
    <row r="34" spans="6:8" ht="15">
      <c r="F34" s="35">
        <f t="shared" si="0"/>
        <v>0</v>
      </c>
      <c r="G34" s="29" t="str">
        <f t="shared" si="1"/>
        <v/>
      </c>
      <c r="H34" s="29">
        <f t="shared" si="2"/>
        <v>1</v>
      </c>
    </row>
    <row r="35" spans="6:8" ht="15">
      <c r="F35" s="35">
        <f t="shared" si="0"/>
        <v>0</v>
      </c>
      <c r="G35" s="29" t="str">
        <f t="shared" si="1"/>
        <v/>
      </c>
      <c r="H35" s="29">
        <f t="shared" si="2"/>
        <v>1</v>
      </c>
    </row>
    <row r="36" spans="6:8" ht="15">
      <c r="F36" s="35">
        <f t="shared" si="0"/>
        <v>0</v>
      </c>
      <c r="G36" s="29" t="str">
        <f t="shared" si="1"/>
        <v/>
      </c>
      <c r="H36" s="29">
        <f t="shared" si="2"/>
        <v>1</v>
      </c>
    </row>
    <row r="37" spans="6:8" ht="15">
      <c r="F37" s="35">
        <f t="shared" si="0"/>
        <v>0</v>
      </c>
      <c r="G37" s="29" t="str">
        <f t="shared" si="1"/>
        <v/>
      </c>
      <c r="H37" s="29">
        <f t="shared" si="2"/>
        <v>1</v>
      </c>
    </row>
    <row r="38" spans="6:8" ht="15">
      <c r="F38" s="35">
        <f t="shared" si="0"/>
        <v>0</v>
      </c>
      <c r="G38" s="29" t="str">
        <f t="shared" si="1"/>
        <v/>
      </c>
      <c r="H38" s="29">
        <f t="shared" si="2"/>
        <v>1</v>
      </c>
    </row>
    <row r="39" spans="6:8" ht="15">
      <c r="F39" s="35">
        <f t="shared" si="0"/>
        <v>0</v>
      </c>
      <c r="G39" s="29" t="str">
        <f t="shared" si="1"/>
        <v/>
      </c>
      <c r="H39" s="29">
        <f t="shared" si="2"/>
        <v>1</v>
      </c>
    </row>
    <row r="40" spans="6:8" ht="15">
      <c r="F40" s="35">
        <f t="shared" si="0"/>
        <v>0</v>
      </c>
      <c r="G40" s="29" t="str">
        <f t="shared" si="1"/>
        <v/>
      </c>
      <c r="H40" s="29">
        <f t="shared" si="2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1" width="21.5" customWidth="1"/>
  </cols>
  <sheetData>
    <row r="1" spans="1:5" ht="15.75" customHeight="1">
      <c r="A1" t="s">
        <v>0</v>
      </c>
      <c r="B1" t="s">
        <v>2</v>
      </c>
      <c r="C1" t="s">
        <v>1</v>
      </c>
      <c r="D1" t="s">
        <v>937</v>
      </c>
      <c r="E1" t="s">
        <v>938</v>
      </c>
    </row>
    <row r="2" spans="1:5" ht="15.75" customHeight="1">
      <c r="A2" s="3">
        <v>43208.477970416665</v>
      </c>
      <c r="B2" s="1" t="s">
        <v>828</v>
      </c>
      <c r="C2" s="1" t="s">
        <v>827</v>
      </c>
      <c r="D2" s="1" t="s">
        <v>252</v>
      </c>
      <c r="E2" s="1" t="s">
        <v>1036</v>
      </c>
    </row>
    <row r="3" spans="1:5" ht="15.75" customHeight="1">
      <c r="A3" s="3">
        <v>43208.480636516208</v>
      </c>
      <c r="B3" s="1" t="s">
        <v>454</v>
      </c>
      <c r="C3" s="1" t="s">
        <v>453</v>
      </c>
      <c r="D3" s="1" t="s">
        <v>252</v>
      </c>
    </row>
    <row r="4" spans="1:5" ht="15.75" customHeight="1">
      <c r="A4" s="3">
        <v>43208.481167048609</v>
      </c>
      <c r="B4" s="1" t="s">
        <v>164</v>
      </c>
      <c r="C4" s="1" t="s">
        <v>163</v>
      </c>
      <c r="D4" s="1" t="s">
        <v>252</v>
      </c>
    </row>
    <row r="5" spans="1:5" ht="15.75" customHeight="1">
      <c r="A5" s="3">
        <v>43208.481537372689</v>
      </c>
      <c r="B5" s="1" t="s">
        <v>1037</v>
      </c>
      <c r="C5" s="1" t="s">
        <v>1038</v>
      </c>
      <c r="D5" s="1" t="s">
        <v>942</v>
      </c>
    </row>
    <row r="6" spans="1:5" ht="15.75" customHeight="1">
      <c r="A6" s="3">
        <v>43208.481562025467</v>
      </c>
      <c r="B6" s="1" t="s">
        <v>372</v>
      </c>
      <c r="C6" s="1" t="s">
        <v>152</v>
      </c>
      <c r="D6" s="1" t="s">
        <v>942</v>
      </c>
    </row>
    <row r="7" spans="1:5" ht="15.75" customHeight="1">
      <c r="A7" s="3">
        <v>43208.481648842593</v>
      </c>
      <c r="B7" s="1" t="s">
        <v>449</v>
      </c>
      <c r="C7" s="1" t="s">
        <v>448</v>
      </c>
      <c r="D7" s="1" t="s">
        <v>252</v>
      </c>
    </row>
    <row r="8" spans="1:5" ht="15.75" customHeight="1">
      <c r="A8" s="3">
        <v>43208.481791979168</v>
      </c>
      <c r="B8" s="1" t="s">
        <v>542</v>
      </c>
      <c r="C8" s="1" t="s">
        <v>541</v>
      </c>
      <c r="D8" s="1" t="s">
        <v>252</v>
      </c>
      <c r="E8" s="1" t="s">
        <v>1039</v>
      </c>
    </row>
    <row r="9" spans="1:5" ht="15.75" customHeight="1">
      <c r="A9" s="3">
        <v>43208.48212079861</v>
      </c>
      <c r="B9" s="1" t="s">
        <v>251</v>
      </c>
      <c r="C9" s="1" t="s">
        <v>595</v>
      </c>
      <c r="D9" s="1" t="s">
        <v>252</v>
      </c>
    </row>
    <row r="10" spans="1:5" ht="15.75" customHeight="1">
      <c r="A10" s="3">
        <v>43208.482131307872</v>
      </c>
      <c r="B10" s="1" t="s">
        <v>624</v>
      </c>
      <c r="C10" s="1" t="s">
        <v>623</v>
      </c>
      <c r="D10" s="1" t="s">
        <v>252</v>
      </c>
      <c r="E10" s="1" t="s">
        <v>1040</v>
      </c>
    </row>
    <row r="11" spans="1:5" ht="15.75" customHeight="1">
      <c r="A11" s="3">
        <v>43208.482305798607</v>
      </c>
      <c r="B11" s="1" t="s">
        <v>141</v>
      </c>
      <c r="C11" s="1" t="s">
        <v>140</v>
      </c>
      <c r="D11" s="1" t="s">
        <v>252</v>
      </c>
    </row>
    <row r="12" spans="1:5" ht="15.75" customHeight="1">
      <c r="A12" s="3">
        <v>43208.482797094912</v>
      </c>
      <c r="B12" s="1" t="s">
        <v>437</v>
      </c>
      <c r="C12" s="1" t="s">
        <v>436</v>
      </c>
      <c r="D12" s="1" t="s">
        <v>252</v>
      </c>
    </row>
    <row r="13" spans="1:5" ht="15.75" customHeight="1">
      <c r="A13" s="3">
        <v>43208.483067071764</v>
      </c>
      <c r="B13" s="1" t="s">
        <v>130</v>
      </c>
      <c r="C13" s="1" t="s">
        <v>129</v>
      </c>
      <c r="D13" s="1" t="s">
        <v>942</v>
      </c>
    </row>
    <row r="14" spans="1:5" ht="15.75" customHeight="1">
      <c r="A14" s="3">
        <v>43208.483153749999</v>
      </c>
      <c r="B14" s="1" t="s">
        <v>442</v>
      </c>
      <c r="C14" s="1" t="s">
        <v>441</v>
      </c>
      <c r="D14" s="1" t="s">
        <v>252</v>
      </c>
      <c r="E14" s="1" t="s">
        <v>999</v>
      </c>
    </row>
    <row r="15" spans="1:5" ht="15.75" customHeight="1">
      <c r="A15" s="3">
        <v>43208.48393545139</v>
      </c>
      <c r="B15" s="1" t="s">
        <v>1041</v>
      </c>
      <c r="C15" s="1" t="s">
        <v>1042</v>
      </c>
      <c r="D15" s="1" t="s">
        <v>942</v>
      </c>
    </row>
    <row r="16" spans="1:5" ht="15.75" customHeight="1">
      <c r="A16" s="3">
        <v>43208.48482484954</v>
      </c>
      <c r="B16" s="1" t="s">
        <v>1043</v>
      </c>
      <c r="C16" s="1" t="s">
        <v>147</v>
      </c>
      <c r="D16" s="1" t="s">
        <v>942</v>
      </c>
    </row>
    <row r="17" spans="1:4" ht="15.75" customHeight="1">
      <c r="A17" s="3">
        <v>43208.48652475694</v>
      </c>
      <c r="B17" s="1" t="s">
        <v>1025</v>
      </c>
      <c r="C17" s="1" t="s">
        <v>872</v>
      </c>
      <c r="D17" s="1" t="s">
        <v>942</v>
      </c>
    </row>
    <row r="18" spans="1:4" ht="15.75" customHeight="1">
      <c r="A18" s="3">
        <v>43208.48668519676</v>
      </c>
      <c r="B18" s="1" t="s">
        <v>1013</v>
      </c>
      <c r="C18" s="1" t="s">
        <v>1044</v>
      </c>
      <c r="D18" s="1" t="s">
        <v>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1045</v>
      </c>
      <c r="E1" s="33" t="s">
        <v>3</v>
      </c>
      <c r="F1" s="33" t="s">
        <v>1046</v>
      </c>
    </row>
    <row r="2" spans="1:6" ht="15">
      <c r="A2" s="3">
        <v>43131.735617141203</v>
      </c>
      <c r="B2" s="1" t="s">
        <v>922</v>
      </c>
      <c r="C2" s="1" t="s">
        <v>923</v>
      </c>
      <c r="D2" s="1" t="s">
        <v>953</v>
      </c>
      <c r="E2" s="29" t="str">
        <f t="shared" ref="E2:E55" si="0">SUBSTITUTE(PROPER($B2)&amp;PROPER($C2)," ","")</f>
        <v>JourdanWatkins</v>
      </c>
      <c r="F2" s="1">
        <v>1</v>
      </c>
    </row>
    <row r="3" spans="1:6" ht="15">
      <c r="A3" s="3">
        <v>43131.736241863429</v>
      </c>
      <c r="B3" s="1" t="s">
        <v>1047</v>
      </c>
      <c r="C3" s="1" t="s">
        <v>96</v>
      </c>
      <c r="D3" s="1" t="s">
        <v>1048</v>
      </c>
      <c r="E3" s="29" t="str">
        <f t="shared" si="0"/>
        <v>DucTran</v>
      </c>
      <c r="F3" s="1">
        <v>1</v>
      </c>
    </row>
    <row r="4" spans="1:6" ht="15">
      <c r="A4" s="3">
        <v>43131.736420127316</v>
      </c>
      <c r="B4" s="1" t="s">
        <v>214</v>
      </c>
      <c r="C4" s="1" t="s">
        <v>213</v>
      </c>
      <c r="D4" s="1" t="s">
        <v>1049</v>
      </c>
      <c r="E4" s="29" t="str">
        <f t="shared" si="0"/>
        <v>ScottPhillips</v>
      </c>
      <c r="F4" s="1">
        <v>1</v>
      </c>
    </row>
    <row r="5" spans="1:6" ht="15">
      <c r="A5" s="3">
        <v>43131.737014432874</v>
      </c>
      <c r="B5" s="1" t="s">
        <v>725</v>
      </c>
      <c r="C5" s="1" t="s">
        <v>724</v>
      </c>
      <c r="D5" s="1" t="s">
        <v>942</v>
      </c>
      <c r="E5" s="29" t="str">
        <f t="shared" si="0"/>
        <v>EjikeOkocha-Ojeah</v>
      </c>
      <c r="F5" s="1">
        <v>1</v>
      </c>
    </row>
    <row r="6" spans="1:6" ht="15">
      <c r="A6" s="3">
        <v>43131.737310856479</v>
      </c>
      <c r="B6" s="1" t="s">
        <v>1050</v>
      </c>
      <c r="C6" s="1" t="s">
        <v>772</v>
      </c>
      <c r="D6" s="1" t="s">
        <v>1051</v>
      </c>
      <c r="E6" s="29" t="str">
        <f t="shared" si="0"/>
        <v>ScottVandette</v>
      </c>
      <c r="F6" s="1">
        <v>1</v>
      </c>
    </row>
    <row r="7" spans="1:6" ht="15">
      <c r="A7" s="3">
        <v>43131.737685740736</v>
      </c>
      <c r="B7" s="1" t="s">
        <v>188</v>
      </c>
      <c r="C7" s="1" t="s">
        <v>187</v>
      </c>
      <c r="E7" s="29" t="str">
        <f t="shared" si="0"/>
        <v>PrakritiRana</v>
      </c>
      <c r="F7" s="1">
        <v>1</v>
      </c>
    </row>
    <row r="8" spans="1:6" ht="15">
      <c r="A8" s="3">
        <v>43131.738640312498</v>
      </c>
      <c r="B8" s="1" t="s">
        <v>766</v>
      </c>
      <c r="C8" s="1" t="s">
        <v>1052</v>
      </c>
      <c r="E8" s="29" t="str">
        <f t="shared" si="0"/>
        <v>DanielaDeLaCruz</v>
      </c>
      <c r="F8" s="1">
        <v>1</v>
      </c>
    </row>
    <row r="9" spans="1:6" ht="15">
      <c r="A9" s="3">
        <v>43131.772057592592</v>
      </c>
      <c r="B9" s="1" t="s">
        <v>975</v>
      </c>
      <c r="C9" s="1" t="s">
        <v>976</v>
      </c>
      <c r="D9" s="1" t="s">
        <v>1053</v>
      </c>
      <c r="E9" s="29" t="str">
        <f t="shared" si="0"/>
        <v>EdgarCastaneda</v>
      </c>
      <c r="F9" s="1">
        <v>1</v>
      </c>
    </row>
    <row r="10" spans="1:6" ht="15">
      <c r="A10" s="3">
        <v>43131.776335011571</v>
      </c>
      <c r="B10" s="1" t="s">
        <v>748</v>
      </c>
      <c r="C10" s="1" t="s">
        <v>747</v>
      </c>
      <c r="D10" s="1" t="s">
        <v>1054</v>
      </c>
      <c r="E10" s="29" t="str">
        <f t="shared" si="0"/>
        <v>MatthewDiana</v>
      </c>
      <c r="F10" s="1">
        <v>1</v>
      </c>
    </row>
    <row r="11" spans="1:6" ht="15">
      <c r="E11" s="29" t="str">
        <f t="shared" si="0"/>
        <v/>
      </c>
      <c r="F11" s="1"/>
    </row>
    <row r="12" spans="1:6" ht="15">
      <c r="E12" s="29" t="str">
        <f t="shared" si="0"/>
        <v/>
      </c>
      <c r="F12" s="1"/>
    </row>
    <row r="13" spans="1:6" ht="15">
      <c r="E13" s="29" t="str">
        <f t="shared" si="0"/>
        <v/>
      </c>
      <c r="F13" s="1"/>
    </row>
    <row r="14" spans="1:6" ht="15">
      <c r="E14" s="29" t="str">
        <f t="shared" si="0"/>
        <v/>
      </c>
      <c r="F14" s="1"/>
    </row>
    <row r="15" spans="1:6" ht="15">
      <c r="E15" s="29" t="str">
        <f t="shared" si="0"/>
        <v/>
      </c>
      <c r="F15" s="1"/>
    </row>
    <row r="16" spans="1:6" ht="15.75" customHeight="1">
      <c r="E16" t="str">
        <f t="shared" si="0"/>
        <v/>
      </c>
      <c r="F16" s="1"/>
    </row>
    <row r="17" spans="5:6" ht="15.75" customHeight="1">
      <c r="E17" t="str">
        <f t="shared" si="0"/>
        <v/>
      </c>
      <c r="F17" s="1"/>
    </row>
    <row r="18" spans="5:6" ht="15.75" customHeight="1">
      <c r="E18" t="str">
        <f t="shared" si="0"/>
        <v/>
      </c>
      <c r="F18" s="1"/>
    </row>
    <row r="19" spans="5:6" ht="15.75" customHeight="1">
      <c r="E19" t="str">
        <f t="shared" si="0"/>
        <v/>
      </c>
      <c r="F19" s="1"/>
    </row>
    <row r="20" spans="5:6" ht="15.75" customHeight="1">
      <c r="E20" t="str">
        <f t="shared" si="0"/>
        <v/>
      </c>
      <c r="F20" s="1"/>
    </row>
    <row r="21" spans="5:6" ht="15.75" customHeight="1">
      <c r="E21" t="str">
        <f t="shared" si="0"/>
        <v/>
      </c>
      <c r="F21" s="1"/>
    </row>
    <row r="22" spans="5:6" ht="15.75" customHeight="1">
      <c r="E22" t="str">
        <f t="shared" si="0"/>
        <v/>
      </c>
      <c r="F22" s="1"/>
    </row>
    <row r="23" spans="5:6" ht="15.75" customHeight="1">
      <c r="E23" t="str">
        <f t="shared" si="0"/>
        <v/>
      </c>
      <c r="F23" s="1"/>
    </row>
    <row r="24" spans="5:6" ht="15.75" customHeight="1">
      <c r="E24" t="str">
        <f t="shared" si="0"/>
        <v/>
      </c>
      <c r="F24" s="1"/>
    </row>
    <row r="25" spans="5:6" ht="15.75" customHeight="1">
      <c r="E25" t="str">
        <f t="shared" si="0"/>
        <v/>
      </c>
      <c r="F25" s="1"/>
    </row>
    <row r="26" spans="5:6" ht="15.75" customHeight="1">
      <c r="E26" t="str">
        <f t="shared" si="0"/>
        <v/>
      </c>
      <c r="F26" s="1"/>
    </row>
    <row r="27" spans="5:6" ht="15.75" customHeight="1">
      <c r="E27" t="str">
        <f t="shared" si="0"/>
        <v/>
      </c>
      <c r="F27" s="1"/>
    </row>
    <row r="28" spans="5:6" ht="15.75" customHeight="1">
      <c r="E28" t="str">
        <f t="shared" si="0"/>
        <v/>
      </c>
      <c r="F28" s="1"/>
    </row>
    <row r="29" spans="5:6" ht="15.75" customHeight="1">
      <c r="E29" t="str">
        <f t="shared" si="0"/>
        <v/>
      </c>
      <c r="F29" s="1"/>
    </row>
    <row r="30" spans="5:6" ht="15.75" customHeight="1">
      <c r="E30" t="str">
        <f t="shared" si="0"/>
        <v/>
      </c>
      <c r="F30" s="1"/>
    </row>
    <row r="31" spans="5:6" ht="15.75" customHeight="1">
      <c r="E31" t="str">
        <f t="shared" si="0"/>
        <v/>
      </c>
      <c r="F31" s="1"/>
    </row>
    <row r="32" spans="5:6" ht="15.75" customHeight="1">
      <c r="E32" t="str">
        <f t="shared" si="0"/>
        <v/>
      </c>
      <c r="F32" s="1"/>
    </row>
    <row r="33" spans="5:6" ht="15.75" customHeight="1">
      <c r="E33" t="str">
        <f t="shared" si="0"/>
        <v/>
      </c>
      <c r="F33" s="1"/>
    </row>
    <row r="34" spans="5:6" ht="15.75" customHeight="1">
      <c r="E34" t="str">
        <f t="shared" si="0"/>
        <v/>
      </c>
    </row>
    <row r="35" spans="5:6" ht="15.75" customHeight="1">
      <c r="E35" t="str">
        <f t="shared" si="0"/>
        <v/>
      </c>
    </row>
    <row r="36" spans="5:6" ht="15.75" customHeight="1">
      <c r="E36" t="str">
        <f t="shared" si="0"/>
        <v/>
      </c>
    </row>
    <row r="37" spans="5:6" ht="15.75" customHeight="1">
      <c r="E37" t="str">
        <f t="shared" si="0"/>
        <v/>
      </c>
    </row>
    <row r="38" spans="5:6" ht="15.75" customHeight="1">
      <c r="E38" t="str">
        <f t="shared" si="0"/>
        <v/>
      </c>
    </row>
    <row r="39" spans="5:6" ht="15.75" customHeight="1">
      <c r="E39" t="str">
        <f t="shared" si="0"/>
        <v/>
      </c>
    </row>
    <row r="40" spans="5:6" ht="15.75" customHeight="1">
      <c r="E40" t="str">
        <f t="shared" si="0"/>
        <v/>
      </c>
    </row>
    <row r="41" spans="5:6" ht="15.75" customHeight="1">
      <c r="E41" t="str">
        <f t="shared" si="0"/>
        <v/>
      </c>
    </row>
    <row r="42" spans="5:6" ht="15.75" customHeight="1">
      <c r="E42" t="str">
        <f t="shared" si="0"/>
        <v/>
      </c>
    </row>
    <row r="43" spans="5:6" ht="15.75" customHeight="1">
      <c r="E43" t="str">
        <f t="shared" si="0"/>
        <v/>
      </c>
    </row>
    <row r="44" spans="5:6" ht="15.75" customHeight="1">
      <c r="E44" t="str">
        <f t="shared" si="0"/>
        <v/>
      </c>
    </row>
    <row r="45" spans="5:6" ht="15.75" customHeight="1">
      <c r="E45" t="str">
        <f t="shared" si="0"/>
        <v/>
      </c>
    </row>
    <row r="46" spans="5:6" ht="15.75" customHeight="1">
      <c r="E46" t="str">
        <f t="shared" si="0"/>
        <v/>
      </c>
    </row>
    <row r="47" spans="5:6" ht="15.75" customHeight="1">
      <c r="E47" t="str">
        <f t="shared" si="0"/>
        <v/>
      </c>
    </row>
    <row r="48" spans="5:6" ht="15.75" customHeight="1">
      <c r="E48" t="str">
        <f t="shared" si="0"/>
        <v/>
      </c>
    </row>
    <row r="49" spans="5:5" ht="15.75" customHeight="1">
      <c r="E49" t="str">
        <f t="shared" si="0"/>
        <v/>
      </c>
    </row>
    <row r="50" spans="5:5" ht="15.75" customHeight="1">
      <c r="E50" t="str">
        <f t="shared" si="0"/>
        <v/>
      </c>
    </row>
    <row r="51" spans="5:5" ht="15.75" customHeight="1">
      <c r="E51" t="str">
        <f t="shared" si="0"/>
        <v/>
      </c>
    </row>
    <row r="52" spans="5:5" ht="15.75" customHeight="1">
      <c r="E52" t="str">
        <f t="shared" si="0"/>
        <v/>
      </c>
    </row>
    <row r="53" spans="5:5" ht="15.75" customHeight="1">
      <c r="E53" t="str">
        <f t="shared" si="0"/>
        <v/>
      </c>
    </row>
    <row r="54" spans="5:5" ht="15.75" customHeight="1">
      <c r="E54" t="str">
        <f t="shared" si="0"/>
        <v/>
      </c>
    </row>
    <row r="55" spans="5:5" ht="15.75" customHeight="1">
      <c r="E5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0" width="21.5" customWidth="1"/>
  </cols>
  <sheetData>
    <row r="1" spans="1:6" ht="15.75" customHeight="1">
      <c r="A1" t="s">
        <v>0</v>
      </c>
      <c r="B1" t="s">
        <v>2</v>
      </c>
      <c r="C1" t="s">
        <v>1</v>
      </c>
      <c r="D1" t="s">
        <v>1045</v>
      </c>
      <c r="E1" s="33" t="s">
        <v>3</v>
      </c>
      <c r="F1" s="33" t="s">
        <v>1046</v>
      </c>
    </row>
    <row r="2" spans="1:6" ht="15">
      <c r="A2" s="3">
        <v>43145.729554537036</v>
      </c>
      <c r="B2" s="1" t="s">
        <v>966</v>
      </c>
      <c r="C2" s="1" t="s">
        <v>299</v>
      </c>
      <c r="D2" s="1" t="s">
        <v>1055</v>
      </c>
      <c r="E2" s="29" t="str">
        <f t="shared" ref="E2:E16" si="0">SUBSTITUTE(PROPER($B2)&amp;PROPER($C2)," ","")</f>
        <v>YangNguyen</v>
      </c>
      <c r="F2" s="1">
        <v>1</v>
      </c>
    </row>
    <row r="3" spans="1:6" ht="15">
      <c r="A3" s="3">
        <v>43145.729770370366</v>
      </c>
      <c r="B3" s="1" t="s">
        <v>107</v>
      </c>
      <c r="C3" s="1" t="s">
        <v>106</v>
      </c>
      <c r="E3" s="29" t="str">
        <f t="shared" si="0"/>
        <v>PavaniTenneti</v>
      </c>
      <c r="F3" s="1">
        <v>1</v>
      </c>
    </row>
    <row r="4" spans="1:6" ht="15">
      <c r="A4" s="3">
        <v>43145.73007878472</v>
      </c>
      <c r="B4" s="1" t="s">
        <v>1050</v>
      </c>
      <c r="C4" s="1" t="s">
        <v>213</v>
      </c>
      <c r="E4" s="29" t="str">
        <f t="shared" si="0"/>
        <v>ScottPhillips</v>
      </c>
      <c r="F4" s="1">
        <v>1</v>
      </c>
    </row>
    <row r="5" spans="1:6" ht="15">
      <c r="A5" s="3">
        <v>43145.730123078705</v>
      </c>
      <c r="B5" s="1" t="s">
        <v>1056</v>
      </c>
      <c r="C5" s="1" t="s">
        <v>985</v>
      </c>
      <c r="D5" s="1" t="s">
        <v>1057</v>
      </c>
      <c r="E5" s="29" t="str">
        <f t="shared" si="0"/>
        <v>OsakpolorEvbuomwan</v>
      </c>
      <c r="F5" s="1">
        <v>1</v>
      </c>
    </row>
    <row r="6" spans="1:6" ht="15">
      <c r="A6" s="3">
        <v>43145.731444872683</v>
      </c>
      <c r="B6" s="1" t="s">
        <v>378</v>
      </c>
      <c r="C6" s="1" t="s">
        <v>789</v>
      </c>
      <c r="E6" s="29" t="str">
        <f t="shared" si="0"/>
        <v>DanielBurton</v>
      </c>
      <c r="F6" s="1">
        <v>1</v>
      </c>
    </row>
    <row r="7" spans="1:6" ht="15">
      <c r="A7" s="3">
        <v>43145.732741990738</v>
      </c>
      <c r="B7" s="1" t="s">
        <v>624</v>
      </c>
      <c r="C7" s="1" t="s">
        <v>623</v>
      </c>
      <c r="D7" s="1" t="s">
        <v>1058</v>
      </c>
      <c r="E7" s="29" t="str">
        <f t="shared" si="0"/>
        <v>JavierGarcia</v>
      </c>
      <c r="F7" s="1">
        <v>1</v>
      </c>
    </row>
    <row r="8" spans="1:6" ht="15">
      <c r="A8" s="3">
        <v>43145.735319270832</v>
      </c>
      <c r="B8" s="1" t="s">
        <v>725</v>
      </c>
      <c r="C8" s="1" t="s">
        <v>724</v>
      </c>
      <c r="E8" s="29" t="str">
        <f t="shared" si="0"/>
        <v>EjikeOkocha-Ojeah</v>
      </c>
      <c r="F8" s="1">
        <v>1</v>
      </c>
    </row>
    <row r="9" spans="1:6" ht="15">
      <c r="A9" s="3">
        <v>43145.736076655092</v>
      </c>
      <c r="B9" s="1" t="s">
        <v>922</v>
      </c>
      <c r="C9" s="1" t="s">
        <v>923</v>
      </c>
      <c r="E9" s="29" t="str">
        <f t="shared" si="0"/>
        <v>JourdanWatkins</v>
      </c>
      <c r="F9" s="1">
        <v>1</v>
      </c>
    </row>
    <row r="10" spans="1:6" ht="15">
      <c r="A10" s="3">
        <v>43145.736264606487</v>
      </c>
      <c r="B10" s="1" t="s">
        <v>763</v>
      </c>
      <c r="C10" s="1" t="s">
        <v>762</v>
      </c>
      <c r="D10" s="1" t="s">
        <v>1021</v>
      </c>
      <c r="E10" s="29" t="str">
        <f t="shared" si="0"/>
        <v>AbdulAsif</v>
      </c>
      <c r="F10" s="1">
        <v>1</v>
      </c>
    </row>
    <row r="11" spans="1:6" ht="15">
      <c r="A11" s="3">
        <v>43145.737046817128</v>
      </c>
      <c r="B11" s="1" t="s">
        <v>542</v>
      </c>
      <c r="C11" s="1" t="s">
        <v>541</v>
      </c>
      <c r="E11" s="29" t="str">
        <f t="shared" si="0"/>
        <v>RhemaIke</v>
      </c>
      <c r="F11" s="1">
        <v>1</v>
      </c>
    </row>
    <row r="12" spans="1:6" ht="15">
      <c r="A12" s="3">
        <v>43145.737439594908</v>
      </c>
      <c r="B12" s="1" t="s">
        <v>869</v>
      </c>
      <c r="C12" s="1" t="s">
        <v>868</v>
      </c>
      <c r="D12" s="1" t="s">
        <v>1059</v>
      </c>
      <c r="E12" s="29" t="str">
        <f t="shared" si="0"/>
        <v>AlaminAhmed</v>
      </c>
      <c r="F12" s="1">
        <v>1</v>
      </c>
    </row>
    <row r="13" spans="1:6" ht="15">
      <c r="A13" s="3">
        <v>43145.738042418983</v>
      </c>
      <c r="B13" s="1" t="s">
        <v>1060</v>
      </c>
      <c r="C13" s="1" t="s">
        <v>1061</v>
      </c>
      <c r="D13" s="1" t="s">
        <v>1062</v>
      </c>
      <c r="E13" s="29" t="str">
        <f t="shared" si="0"/>
        <v>ChickenLittle</v>
      </c>
      <c r="F13" s="1">
        <v>1</v>
      </c>
    </row>
    <row r="14" spans="1:6" ht="15">
      <c r="A14" s="3">
        <v>43145.738909594904</v>
      </c>
      <c r="B14" s="1" t="s">
        <v>1037</v>
      </c>
      <c r="C14" s="1" t="s">
        <v>421</v>
      </c>
      <c r="D14" s="1" t="s">
        <v>1063</v>
      </c>
      <c r="E14" s="29" t="str">
        <f t="shared" si="0"/>
        <v>FarahLuba</v>
      </c>
      <c r="F14" s="1">
        <v>1</v>
      </c>
    </row>
    <row r="15" spans="1:6" ht="15">
      <c r="A15" s="3">
        <v>43145.74200755787</v>
      </c>
      <c r="B15" s="1" t="s">
        <v>975</v>
      </c>
      <c r="C15" s="1" t="s">
        <v>976</v>
      </c>
      <c r="D15" s="1" t="s">
        <v>1053</v>
      </c>
      <c r="E15" s="29" t="str">
        <f t="shared" si="0"/>
        <v>EdgarCastaneda</v>
      </c>
      <c r="F15" s="1">
        <v>1</v>
      </c>
    </row>
    <row r="16" spans="1:6" ht="15.75" customHeight="1">
      <c r="E16" t="str">
        <f t="shared" si="0"/>
        <v/>
      </c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Membership</vt:lpstr>
      <vt:lpstr>Points tracking</vt:lpstr>
      <vt:lpstr>Advisory Week</vt:lpstr>
      <vt:lpstr>GM1</vt:lpstr>
      <vt:lpstr>GM2</vt:lpstr>
      <vt:lpstr>GM3</vt:lpstr>
      <vt:lpstr>GM4</vt:lpstr>
      <vt:lpstr>SN1</vt:lpstr>
      <vt:lpstr>SN2</vt:lpstr>
      <vt:lpstr>SN3</vt:lpstr>
      <vt:lpstr>SN4</vt:lpstr>
      <vt:lpstr>GN1</vt:lpstr>
      <vt:lpstr>GN2</vt:lpstr>
      <vt:lpstr>GN3</vt:lpstr>
      <vt:lpstr>GN4</vt:lpstr>
      <vt:lpstr>Chilicookoff</vt:lpstr>
      <vt:lpstr>B-A-B</vt:lpstr>
      <vt:lpstr>SWE Alumni Event</vt:lpstr>
      <vt:lpstr>Chilicookoff shirts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2021-02-12T03:31:21Z</dcterms:modified>
</cp:coreProperties>
</file>