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INE_0" sheetId="2" state="visible" r:id="rId4"/>
    <sheet name="VIRE" sheetId="3" state="hidden" r:id="rId5"/>
    <sheet name="VERS" sheetId="4" state="visible" r:id="rId6"/>
    <sheet name="VIEW" sheetId="5" state="visible" r:id="rId7"/>
    <sheet name="VELI" sheetId="6" state="hidden" r:id="rId8"/>
  </sheets>
  <definedNames>
    <definedName function="false" hidden="false" localSheetId="0" name="AREA" vbProcedure="false">VINE!$A$1:$BF$62</definedName>
    <definedName function="false" hidden="false" localSheetId="0" name="LMN_0" vbProcedure="false">VINE!$C$1:$I$62</definedName>
    <definedName function="false" hidden="false" localSheetId="0" name="LMN_0_PAT_path" vbProcedure="false">VINE!$C$1:$I$62</definedName>
    <definedName function="false" hidden="false" localSheetId="0" name="LMN_0_SUBSET" vbProcedure="false">VINE!$M$1:$M$62</definedName>
    <definedName function="false" hidden="false" localSheetId="0" name="LMN_0_SUPSET" vbProcedure="false">VINE!$L$1:$L$62</definedName>
    <definedName function="false" hidden="false" localSheetId="0" name="MOD_0_COM" vbProcedure="false">VINE!$A$4:$BF$62</definedName>
    <definedName function="false" hidden="false" localSheetId="0" name="MOD_0_FSElement" vbProcedure="false">VINE!$A$1:$BF$62</definedName>
    <definedName function="false" hidden="false" localSheetId="0" name="MOD_0_SUP" vbProcedure="false">VINE!$A$1:$BF$3</definedName>
    <definedName function="false" hidden="false" localSheetId="0" name="POR" vbProcedure="false">VINE!$T$1:$BF$62</definedName>
    <definedName function="false" hidden="false" localSheetId="1" name="AREA" vbProcedure="false">VINE_0!$A$1:$AM$73</definedName>
    <definedName function="false" hidden="false" localSheetId="1" name="LMN_0" vbProcedure="false">VINE_0!$C$1:$I$73</definedName>
    <definedName function="false" hidden="false" localSheetId="1" name="LMN_0_PAT_path" vbProcedure="false">VINE_0!$C$1:$I$73</definedName>
    <definedName function="false" hidden="false" localSheetId="1" name="LMN_0_SUBSET_subset" vbProcedure="false">VINE_0!$L$1:$L$73</definedName>
    <definedName function="false" hidden="false" localSheetId="1" name="LMN_0_SUPSET_supset" vbProcedure="false">VINE_0!$K$1:$K$73</definedName>
    <definedName function="false" hidden="false" localSheetId="1" name="MOD_0_COM" vbProcedure="false">VINE_0!$A$4:$AM$4</definedName>
    <definedName function="false" hidden="false" localSheetId="1" name="MOD_0_Fold" vbProcedure="false">VINE_0!$A$1:$AM$4</definedName>
    <definedName function="false" hidden="false" localSheetId="1" name="MOD_0_SUP" vbProcedure="false">VINE_0!$A$1:$AM$3</definedName>
    <definedName function="false" hidden="false" localSheetId="1" name="MOD_10_COM" vbProcedure="false">VINE_0!$A$50:$AM$50</definedName>
    <definedName function="false" hidden="false" localSheetId="1" name="MOD_10_Fold" vbProcedure="false">VINE_0!$A$47:$AM$50</definedName>
    <definedName function="false" hidden="false" localSheetId="1" name="MOD_10_SUP" vbProcedure="false">VINE_0!$A$47:$AM$49</definedName>
    <definedName function="false" hidden="false" localSheetId="1" name="MOD_11_COM" vbProcedure="false">VINE_0!$A$54:$AM$55</definedName>
    <definedName function="false" hidden="false" localSheetId="1" name="MOD_11_File" vbProcedure="false">VINE_0!$A$51:$AM$55</definedName>
    <definedName function="false" hidden="false" localSheetId="1" name="MOD_11_SUP" vbProcedure="false">VINE_0!$A$51:$AM$53</definedName>
    <definedName function="false" hidden="false" localSheetId="1" name="MOD_12_COM" vbProcedure="false">VINE_0!$A$59:$AM$59</definedName>
    <definedName function="false" hidden="false" localSheetId="1" name="MOD_12_Fold" vbProcedure="false">VINE_0!$A$56:$AM$59</definedName>
    <definedName function="false" hidden="false" localSheetId="1" name="MOD_12_SUP" vbProcedure="false">VINE_0!$A$56:$AM$58</definedName>
    <definedName function="false" hidden="false" localSheetId="1" name="MOD_13_COM" vbProcedure="false">VINE_0!$A$63:$AM$65</definedName>
    <definedName function="false" hidden="false" localSheetId="1" name="MOD_13_File" vbProcedure="false">VINE_0!$A$60:$AM$65</definedName>
    <definedName function="false" hidden="false" localSheetId="1" name="MOD_13_SUP" vbProcedure="false">VINE_0!$A$60:$AM$62</definedName>
    <definedName function="false" hidden="false" localSheetId="1" name="MOD_14_COM" vbProcedure="false">VINE_0!$A$69:$AM$69</definedName>
    <definedName function="false" hidden="false" localSheetId="1" name="MOD_14_Fold" vbProcedure="false">VINE_0!$A$66:$AM$69</definedName>
    <definedName function="false" hidden="false" localSheetId="1" name="MOD_14_SUP" vbProcedure="false">VINE_0!$A$66:$AM$68</definedName>
    <definedName function="false" hidden="false" localSheetId="1" name="MOD_15_COM" vbProcedure="false">VINE_0!$A$73:$AM$73</definedName>
    <definedName function="false" hidden="false" localSheetId="1" name="MOD_15_File" vbProcedure="false">VINE_0!$A$70:$AM$73</definedName>
    <definedName function="false" hidden="false" localSheetId="1" name="MOD_15_SUP" vbProcedure="false">VINE_0!$A$70:$AM$72</definedName>
    <definedName function="false" hidden="false" localSheetId="1" name="MOD_1_COM" vbProcedure="false">VINE_0!$A$8:$AM$9</definedName>
    <definedName function="false" hidden="false" localSheetId="1" name="MOD_1_File" vbProcedure="false">VINE_0!$A$5:$AM$9</definedName>
    <definedName function="false" hidden="false" localSheetId="1" name="MOD_1_SUP" vbProcedure="false">VINE_0!$A$5:$AM$7</definedName>
    <definedName function="false" hidden="false" localSheetId="1" name="MOD_2_COM" vbProcedure="false">VINE_0!$A$13:$AM$14</definedName>
    <definedName function="false" hidden="false" localSheetId="1" name="MOD_2_Fold" vbProcedure="false">VINE_0!$A$10:$AM$12</definedName>
    <definedName function="false" hidden="false" localSheetId="1" name="MOD_2_SUP" vbProcedure="false">VINE_0!$A$10:$AM$12</definedName>
    <definedName function="false" hidden="false" localSheetId="1" name="MOD_3_COM" vbProcedure="false">VINE_0!$A$18:$AM$21</definedName>
    <definedName function="false" hidden="false" localSheetId="1" name="MOD_3_File" vbProcedure="false">VINE_0!$A$15:$AM$21</definedName>
    <definedName function="false" hidden="false" localSheetId="1" name="MOD_3_SUP" vbProcedure="false">VINE_0!$A$15:$AM$17</definedName>
    <definedName function="false" hidden="false" localSheetId="1" name="MOD_4_COM" vbProcedure="false">VINE_0!$A$25:$AM$26</definedName>
    <definedName function="false" hidden="false" localSheetId="1" name="MOD_4_Fold" vbProcedure="false">VINE_0!$A$22:$AM$26</definedName>
    <definedName function="false" hidden="false" localSheetId="1" name="MOD_4_SUP" vbProcedure="false">VINE_0!$A$22:$AM$24</definedName>
    <definedName function="false" hidden="false" localSheetId="1" name="MOD_5_COM" vbProcedure="false">VINE_0!$A$30:$AM$30</definedName>
    <definedName function="false" hidden="false" localSheetId="1" name="MOD_5_File" vbProcedure="false">VINE_0!$A$27:$AM$30</definedName>
    <definedName function="false" hidden="false" localSheetId="1" name="MOD_5_SUP" vbProcedure="false">VINE_0!$A$27:$AM$29</definedName>
    <definedName function="false" hidden="false" localSheetId="1" name="MOD_6_COM" vbProcedure="false">VINE_0!$A$34:$AM$34</definedName>
    <definedName function="false" hidden="false" localSheetId="1" name="MOD_6_Fold" vbProcedure="false">VINE_0!$A$31:$AM$34</definedName>
    <definedName function="false" hidden="false" localSheetId="1" name="MOD_6_SUP" vbProcedure="false">VINE_0!$A$31:$AM$33</definedName>
    <definedName function="false" hidden="false" localSheetId="1" name="MOD_7_COM" vbProcedure="false">VINE_0!$A$38:$AM$38</definedName>
    <definedName function="false" hidden="false" localSheetId="1" name="MOD_7_File" vbProcedure="false">VINE_0!$A$35:$AM$38</definedName>
    <definedName function="false" hidden="false" localSheetId="1" name="MOD_7_SUP" vbProcedure="false">VINE_0!$A$35:$AM$37</definedName>
    <definedName function="false" hidden="false" localSheetId="1" name="MOD_8_COM" vbProcedure="false">VINE_0!$A$42:$AM$42</definedName>
    <definedName function="false" hidden="false" localSheetId="1" name="MOD_8_Fold" vbProcedure="false">VINE_0!$A$39:$AM$42</definedName>
    <definedName function="false" hidden="false" localSheetId="1" name="MOD_8_SUP" vbProcedure="false">VINE_0!$A$39:$AM$41</definedName>
    <definedName function="false" hidden="false" localSheetId="1" name="MOD_9_COM" vbProcedure="false">VINE_0!$A$46:$AM$46</definedName>
    <definedName function="false" hidden="false" localSheetId="1" name="MOD_9_File" vbProcedure="false">VINE_0!$A$43:$AM$46</definedName>
    <definedName function="false" hidden="false" localSheetId="1" name="MOD_9_SUP" vbProcedure="false">VINE_0!$A$43:$AM$45</definedName>
    <definedName function="false" hidden="false" localSheetId="1" name="POR" vbProcedure="false">VINE_0!$S$1:$AM$73</definedName>
    <definedName function="false" hidden="false" localSheetId="2" name="AREA" vbProcedure="false">VIRE!$A$1:$B$55</definedName>
    <definedName function="false" hidden="false" localSheetId="2" name="MOD_0_COM" vbProcedure="false">VIRE!$A$3:$B$3</definedName>
    <definedName function="false" hidden="false" localSheetId="2" name="MOD_0_NodePackageProperty" vbProcedure="false">VIRE!$A$1:$B$3</definedName>
    <definedName function="false" hidden="false" localSheetId="2" name="MOD_0_SUP" vbProcedure="false">VIRE!$A$1:$B$2</definedName>
    <definedName function="false" hidden="false" localSheetId="2" name="MOD_1_COM" vbProcedure="false">VIRE!$A$6:$B$11</definedName>
    <definedName function="false" hidden="false" localSheetId="2" name="MOD_1_NodePackageProperty" vbProcedure="false">VIRE!$A$4:$B$11</definedName>
    <definedName function="false" hidden="false" localSheetId="2" name="MOD_1_SUP" vbProcedure="false">VIRE!$A$4:$B$5</definedName>
    <definedName function="false" hidden="false" localSheetId="2" name="MOD_2_COM" vbProcedure="false">VIRE!$A$14:$B$15</definedName>
    <definedName function="false" hidden="false" localSheetId="2" name="MOD_2_NodePackageProperty" vbProcedure="false">VIRE!$A$12:$B$15</definedName>
    <definedName function="false" hidden="false" localSheetId="2" name="MOD_2_SUP" vbProcedure="false">VIRE!$A$12:$B$13</definedName>
    <definedName function="false" hidden="false" localSheetId="2" name="MOD_3_COM" vbProcedure="false">VIRE!$A$18:$B$18</definedName>
    <definedName function="false" hidden="false" localSheetId="2" name="MOD_3_NodePackageProperty" vbProcedure="false">VIRE!$A$16:$B$18</definedName>
    <definedName function="false" hidden="false" localSheetId="2" name="MOD_3_SUP" vbProcedure="false">VIRE!$A$16:$B$17</definedName>
    <definedName function="false" hidden="false" localSheetId="2" name="MOD_4_COM" vbProcedure="false">VIRE!$A$20:$B$20</definedName>
    <definedName function="false" hidden="false" localSheetId="2" name="MOD_4_NodePackageProperty" vbProcedure="false">VIRE!$A$19:$B$20</definedName>
    <definedName function="false" hidden="false" localSheetId="2" name="MOD_4_SUP" vbProcedure="false">VIRE!$A$19:$B$19</definedName>
    <definedName function="false" hidden="false" localSheetId="2" name="MOD_5_COM" vbProcedure="false">VIRE!$A$24:$B$24</definedName>
    <definedName function="false" hidden="false" localSheetId="2" name="MOD_5_DeviceNodePackageProperty" vbProcedure="false">VIRE!$A$22:$B$24</definedName>
    <definedName function="false" hidden="false" localSheetId="2" name="MOD_5_SUP" vbProcedure="false">VIRE!$A$22:$B$23</definedName>
    <definedName function="false" hidden="false" localSheetId="2" name="MOD_6_COM" vbProcedure="false">VIRE!$A$27:$B$32</definedName>
    <definedName function="false" hidden="false" localSheetId="2" name="MOD_6_DeviceNodePackageProperty" vbProcedure="false">VIRE!$A$25:$B$32</definedName>
    <definedName function="false" hidden="false" localSheetId="2" name="MOD_6_SUP" vbProcedure="false">VIRE!$A$25:$B$26</definedName>
    <definedName function="false" hidden="false" localSheetId="2" name="MOD_7_COM" vbProcedure="false">VIRE!$A$40:$B$48</definedName>
    <definedName function="false" hidden="false" localSheetId="2" name="MOD_7_DeviceNodePackageProperty" vbProcedure="false">VIRE!$A$38:$B$48</definedName>
    <definedName function="false" hidden="false" localSheetId="2" name="MOD_7_SUP" vbProcedure="false">VIRE!$A$38:$B$39</definedName>
    <definedName function="false" hidden="false" localSheetId="2" name="MOD_8_COM" vbProcedure="false">VIRE!$A$51:$B$55</definedName>
    <definedName function="false" hidden="false" localSheetId="2" name="MOD_8_DeviceNodePackageProperty" vbProcedure="false">VIRE!$A$49:$B$55</definedName>
    <definedName function="false" hidden="false" localSheetId="2" name="MOD_8_SUP" vbProcedure="false">VIRE!$A$49:$B$50</definedName>
    <definedName function="false" hidden="false" localSheetId="3" name="AREA" vbProcedure="false">VERS!$A$4:$O$33</definedName>
    <definedName function="false" hidden="false" localSheetId="3" name="LMN_0" vbProcedure="false">VERS!$D$1:$I$33</definedName>
    <definedName function="false" hidden="false" localSheetId="3" name="LMN_0_SUBSET_Script" vbProcedure="false">VERS!$D$1:$I$33</definedName>
    <definedName function="false" hidden="false" localSheetId="3" name="LMN_0_SUPSET_blocks" vbProcedure="false">VERS!$D$1:$I$33</definedName>
    <definedName function="false" hidden="false" localSheetId="3" name="MOD_0_COM" vbProcedure="false">VERS!$A$4:$O$33</definedName>
    <definedName function="false" hidden="false" localSheetId="3" name="MOD_0_Script" vbProcedure="false">VERS!$A$4:$O$42</definedName>
    <definedName function="false" hidden="false" localSheetId="3" name="MOD_0_SUP" vbProcedure="false">VERS!$A$1:$O$3</definedName>
    <definedName function="false" hidden="false" localSheetId="3" name="_TEST" vbProcedure="false">VERS!$A$1:$O$3</definedName>
    <definedName function="false" hidden="false" localSheetId="4" name="AREA" vbProcedure="false">VIEW!$A$1:$AU$36</definedName>
    <definedName function="false" hidden="false" localSheetId="4" name="LMN_0" vbProcedure="false">VIEW!$D$1:$K$36</definedName>
    <definedName function="false" hidden="false" localSheetId="4" name="LMN_0_SUBSET_ViewScript" vbProcedure="false">VIEW!$D$1:$K$36</definedName>
    <definedName function="false" hidden="false" localSheetId="4" name="LMN_0_SUPSET_blocks" vbProcedure="false">VIEW!$D$1:$K$36</definedName>
    <definedName function="false" hidden="false" localSheetId="4" name="LMN_1" vbProcedure="false">VIEW!$S$1:$AA$36</definedName>
    <definedName function="false" hidden="false" localSheetId="4" name="LMN_1_SUBSET_ViewScript" vbProcedure="false">VIEW!$S$1:$AA$36</definedName>
    <definedName function="false" hidden="false" localSheetId="4" name="LMN_1_SUPSET_blocks" vbProcedure="false">VIEW!$S$1:$AA$36</definedName>
    <definedName function="false" hidden="false" localSheetId="4" name="MOD_0_COM" vbProcedure="false">VIEW!$A$5:$AT$36</definedName>
    <definedName function="false" hidden="false" localSheetId="4" name="MOD_0_SUP" vbProcedure="false">VIEW!$A$1:$AU$4</definedName>
    <definedName function="false" hidden="false" localSheetId="4" name="MOD_0_ViewScript" vbProcedure="false">VIEW!$A$1:$P$36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<sst xmlns="http://schemas.openxmlformats.org/spreadsheetml/2006/main" count="2194" uniqueCount="232">
  <si>
    <t xml:space="preserve">id</t>
  </si>
  <si>
    <t xml:space="preserve">workspace</t>
  </si>
  <si>
    <t xml:space="preserve">name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</si>
  <si>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</si>
  <si>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</si>
  <si>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</si>
  <si>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</si>
  <si>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</si>
  <si>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</si>
  <si>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</si>
  <si>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portal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</si>
  <si>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</si>
  <si>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</si>
  <si>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</si>
  <si>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</si>
  <si>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</si>
  <si>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</si>
  <si>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</si>
  <si>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</si>
  <si>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</si>
  <si>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</si>
  <si>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</si>
  <si>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</si>
  <si>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</si>
  <si>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utf8</t>
  </si>
  <si>
    <t xml:space="preserve">.gitignore</t>
  </si>
  <si>
    <t xml:space="preserve">File</t>
  </si>
  <si>
    <t xml:space="preserve">files</t>
  </si>
  <si>
    <t xml:space="preserve">package.json</t>
  </si>
  <si>
    <t xml:space="preserve">npm_module</t>
  </si>
  <si>
    <t xml:space="preserve">development</t>
  </si>
  <si>
    <t xml:space="preserve">device</t>
  </si>
  <si>
    <t xml:space="preserve">babel.config.json</t>
  </si>
  <si>
    <t xml:space="preserve">rollup.config.json</t>
  </si>
  <si>
    <t xml:space="preserve">sass.config.json</t>
  </si>
  <si>
    <t xml:space="preserve">node_modules</t>
  </si>
  <si>
    <t xml:space="preserve">mvc-framework</t>
  </si>
  <si>
    <t xml:space="preserve">index.js</t>
  </si>
  <si>
    <t xml:space="preserve">O</t>
  </si>
  <si>
    <t xml:space="preserve">Model
View
Controller
Schema
Service</t>
  </si>
  <si>
    <t xml:space="preserve">coutils</t>
  </si>
  <si>
    <t xml:space="preserve">|</t>
  </si>
  <si>
    <t xml:space="preserve">es_module</t>
  </si>
  <si>
    <t xml:space="preserve">function_a
function_b
function_c</t>
  </si>
  <si>
    <t xml:space="preserve">application</t>
  </si>
  <si>
    <t xml:space="preserve">I</t>
  </si>
  <si>
    <t xml:space="preserve">DeviceModel</t>
  </si>
  <si>
    <t xml:space="preserve">DatabaseModel</t>
  </si>
  <si>
    <t xml:space="preserve">DefaultView</t>
  </si>
  <si>
    <t xml:space="preserve">DefaultController</t>
  </si>
  <si>
    <t xml:space="preserve">Header</t>
  </si>
  <si>
    <t xml:space="preserve">Main</t>
  </si>
  <si>
    <t xml:space="preserve">Footer</t>
  </si>
  <si>
    <t xml:space="preserve">models</t>
  </si>
  <si>
    <t xml:space="preserve">device.js</t>
  </si>
  <si>
    <t xml:space="preserve">Model
Schema
Service</t>
  </si>
  <si>
    <t xml:space="preserve">database.js</t>
  </si>
  <si>
    <t xml:space="preserve">views</t>
  </si>
  <si>
    <t xml:space="preserve">DefaultTemplate</t>
  </si>
  <si>
    <t xml:space="preserve">index.ejs</t>
  </si>
  <si>
    <t xml:space="preserve">ejs_markup</t>
  </si>
  <si>
    <t xml:space="preserve">index.scss</t>
  </si>
  <si>
    <t xml:space="preserve">sass_style</t>
  </si>
  <si>
    <t xml:space="preserve">HeaderStyle</t>
  </si>
  <si>
    <t xml:space="preserve">MainStyle</t>
  </si>
  <si>
    <t xml:space="preserve">FooterStyle</t>
  </si>
  <si>
    <t xml:space="preserve">controllers</t>
  </si>
  <si>
    <t xml:space="preserve">components</t>
  </si>
  <si>
    <t xml:space="preserve">header</t>
  </si>
  <si>
    <t xml:space="preserve">Model</t>
  </si>
  <si>
    <t xml:space="preserve">View</t>
  </si>
  <si>
    <t xml:space="preserve">Controller</t>
  </si>
  <si>
    <t xml:space="preserve">main</t>
  </si>
  <si>
    <t xml:space="preserve">Fselement</t>
  </si>
  <si>
    <t xml:space="preserve">footer</t>
  </si>
  <si>
    <t xml:space="preserve">Application</t>
  </si>
  <si>
    <t xml:space="preserve">fs</t>
  </si>
  <si>
    <t xml:space="preserve">path</t>
  </si>
  <si>
    <t xml:space="preserve">details</t>
  </si>
  <si>
    <t xml:space="preserve">descript</t>
  </si>
  <si>
    <t xml:space="preserve">photo-application</t>
  </si>
  <si>
    <t xml:space="preserve">version</t>
  </si>
  <si>
    <t xml:space="preserve">0.0.1</t>
  </si>
  <si>
    <t xml:space="preserve">description</t>
  </si>
  <si>
    <t xml:space="preserve">Some description.</t>
  </si>
  <si>
    <t xml:space="preserve">module</t>
  </si>
  <si>
    <t xml:space="preserve">author</t>
  </si>
  <si>
    <t xml:space="preserve">Thomas Patrick Welborn</t>
  </si>
  <si>
    <t xml:space="preserve">license</t>
  </si>
  <si>
    <t xml:space="preserve">CC-BY-NC-ND-4.0</t>
  </si>
  <si>
    <t xml:space="preserve">dependencies</t>
  </si>
  <si>
    <t xml:space="preserve">yargs</t>
  </si>
  <si>
    <t xml:space="preserve">^17.7.2</t>
  </si>
  <si>
    <t xml:space="preserve">concurrently</t>
  </si>
  <si>
    <t xml:space="preserve">^8.2.2</t>
  </si>
  <si>
    <t xml:space="preserve">scripts</t>
  </si>
  <si>
    <t xml:space="preserve">command</t>
  </si>
  <si>
    <t xml:space="preserve">start</t>
  </si>
  <si>
    <t xml:space="preserve">some script</t>
  </si>
  <si>
    <t xml:space="preserve">workspaces</t>
  </si>
  <si>
    <t xml:space="preserve">development/device</t>
  </si>
  <si>
    <t xml:space="preserve">photo-application-device</t>
  </si>
  <si>
    <t xml:space="preserve">imports</t>
  </si>
  <si>
    <t xml:space="preserve">#application/*</t>
  </si>
  <si>
    <t xml:space="preserve">./application/*</t>
  </si>
  <si>
    <t xml:space="preserve">#coutils/*</t>
  </si>
  <si>
    <t xml:space="preserve">./coutils/*</t>
  </si>
  <si>
    <t xml:space="preserve">#application/components/*</t>
  </si>
  <si>
    <t xml:space="preserve">./application/components/*</t>
  </si>
  <si>
    <t xml:space="preserve">browser-sync</t>
  </si>
  <si>
    <t xml:space="preserve">^3.0.2</t>
  </si>
  <si>
    <t xml:space="preserve">sass</t>
  </si>
  <si>
    <t xml:space="preserve">^1.71.1</t>
  </si>
  <si>
    <t xml:space="preserve">ejs</t>
  </si>
  <si>
    <t xml:space="preserve">^3.1.9</t>
  </si>
  <si>
    <t xml:space="preserve">@babel/core</t>
  </si>
  <si>
    <t xml:space="preserve">^7.23.9</t>
  </si>
  <si>
    <t xml:space="preserve">@babel/cli</t>
  </si>
  <si>
    <t xml:space="preserve">@babel/preset-env</t>
  </si>
  <si>
    <t xml:space="preserve">rollup</t>
  </si>
  <si>
    <t xml:space="preserve">^4.12.0</t>
  </si>
  <si>
    <t xml:space="preserve">^1.0.0</t>
  </si>
  <si>
    <t xml:space="preserve">pile</t>
  </si>
  <si>
    <t xml:space="preserve">pile-sass</t>
  </si>
  <si>
    <t xml:space="preserve">pile-ejs</t>
  </si>
  <si>
    <t xml:space="preserve">pile-js</t>
  </si>
  <si>
    <t xml:space="preserve">localhost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</si>
  <si>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</si>
  <si>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</si>
  <si>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</si>
  <si>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</si>
  <si>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</si>
  <si>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</si>
  <si>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</si>
  <si>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import</t>
  </si>
  <si>
    <t xml:space="preserve">class</t>
  </si>
  <si>
    <t xml:space="preserve">extends</t>
  </si>
  <si>
    <t xml:space="preserve">{}</t>
  </si>
  <si>
    <t xml:space="preserve">constructor</t>
  </si>
  <si>
    <t xml:space="preserve">:constructor</t>
  </si>
  <si>
    <t xml:space="preserve">()</t>
  </si>
  <si>
    <t xml:space="preserve">$settings</t>
  </si>
  <si>
    <t xml:space="preserve">super</t>
  </si>
  <si>
    <t xml:space="preserve">:super</t>
  </si>
  <si>
    <t xml:space="preserve">#schema</t>
  </si>
  <si>
    <t xml:space="preserve">headerNavPan</t>
  </si>
  <si>
    <t xml:space="preserve">:</t>
  </si>
  <si>
    <t xml:space="preserve">String</t>
  </si>
  <si>
    <t xml:space="preserve">enum</t>
  </si>
  <si>
    <t xml:space="preserve">[]</t>
  </si>
  <si>
    <t xml:space="preserve">"expand"</t>
  </si>
  <si>
    <t xml:space="preserve">"impand"</t>
  </si>
  <si>
    <t xml:space="preserve">authenticated</t>
  </si>
  <si>
    <t xml:space="preserve">Boolean</t>
  </si>
  <si>
    <t xml:space="preserve">export</t>
  </si>
  <si>
    <t xml:space="preserve">:meh</t>
  </si>
  <si>
    <t xml:space="preserve">business</t>
  </si>
  <si>
    <t xml:space="preserve">"Business Name"</t>
  </si>
  <si>
    <t xml:space="preserve">logo</t>
  </si>
  <si>
    <t xml:space="preserve">url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</si>
  <si>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</si>
  <si>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</si>
  <si>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</si>
  <si>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</si>
  <si>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</si>
  <si>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</si>
  <si>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inper</t>
  </si>
  <si>
    <t xml:space="preserve">exper</t>
  </si>
  <si>
    <t xml:space="preserve">imper</t>
  </si>
  <si>
    <t xml:space="preserve">const</t>
  </si>
  <si>
    <t xml:space="preserve">photos</t>
  </si>
  <si>
    <t xml:space="preserve">=</t>
  </si>
  <si>
    <t xml:space="preserve">$data.photos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</si>
  <si>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</si>
  <si>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</si>
  <si>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</si>
  <si>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</si>
  <si>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</si>
  <si>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</si>
  <si>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</si>
  <si>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</si>
  <si>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</si>
  <si>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</si>
  <si>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</si>
  <si>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</si>
  <si>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</si>
  <si>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</si>
  <si>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</si>
  <si>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</si>
  <si>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</si>
  <si>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</si>
  <si>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</si>
  <si>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</si>
  <si>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</si>
  <si>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</si>
  <si>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for</t>
  </si>
  <si>
    <t xml:space="preserve">:PhotosIterator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</si>
  <si>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</si>
  <si>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</si>
  <si>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</si>
  <si>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</si>
  <si>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</si>
  <si>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</si>
  <si>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</si>
  <si>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</si>
  <si>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</si>
  <si>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</si>
  <si>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</si>
  <si>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</si>
  <si>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</si>
  <si>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</si>
  <si>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</si>
  <si>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</si>
  <si>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</si>
  <si>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</si>
  <si>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</si>
  <si>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</si>
  <si>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</si>
  <si>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</si>
  <si>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</si>
  <si>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</si>
  <si>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</si>
  <si>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</si>
  <si>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</si>
  <si>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</si>
  <si>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</si>
  <si>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</si>
  <si>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</si>
  <si>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console.log</t>
  </si>
  <si>
    <t xml:space="preserve">"done"</t>
  </si>
  <si>
    <t xml:space="preserve">#photo-application</t>
  </si>
  <si>
    <t xml:space="preserve">block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</si>
</sst>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FF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b val="true"/>
      <sz val="10"/>
      <color rgb="FFFFFF00"/>
      <name val="Arial"/>
      <family val="2"/>
      <charset val="1"/>
    </font>
    <font>
      <b val="true"/>
      <sz val="10"/>
      <color rgb="FF0000FF"/>
      <name val="FreeMono"/>
      <family val="3"/>
      <charset val="1"/>
    </font>
    <font>
      <b val="true"/>
      <sz val="10"/>
      <name val="Arial"/>
      <family val="2"/>
      <charset val="1"/>
    </font>
    <font>
      <i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</fonts>
  <fills count="32">
    <fill>
      <patternFill patternType="none"/>
    </fill>
    <fill>
      <patternFill patternType="gray125"/>
    </fill>
    <fill>
      <patternFill patternType="solid">
        <fgColor rgb="FF808080"/>
        <bgColor rgb="FF8E86AE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DCE6"/>
      </patternFill>
    </fill>
    <fill>
      <patternFill patternType="solid">
        <fgColor rgb="FFE8A202"/>
        <bgColor rgb="FFFFD428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FFE994"/>
        <bgColor rgb="FFE8F2A1"/>
      </patternFill>
    </fill>
    <fill>
      <patternFill patternType="solid">
        <fgColor rgb="FF999999"/>
        <bgColor rgb="FF8E86AE"/>
      </patternFill>
    </fill>
    <fill>
      <patternFill patternType="solid">
        <fgColor rgb="FFCCCCCC"/>
        <bgColor rgb="FFB4C7DC"/>
      </patternFill>
    </fill>
    <fill>
      <patternFill patternType="solid">
        <fgColor rgb="FF468A1A"/>
        <bgColor rgb="FF5EB91E"/>
      </patternFill>
    </fill>
    <fill>
      <patternFill patternType="solid">
        <fgColor rgb="FF355269"/>
        <bgColor rgb="FF3465A4"/>
      </patternFill>
    </fill>
    <fill>
      <patternFill patternType="solid">
        <fgColor rgb="FFFFFFFF"/>
        <bgColor rgb="FFF6F9D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EDCE6"/>
      </patternFill>
    </fill>
    <fill>
      <patternFill patternType="solid">
        <fgColor rgb="FF3465A4"/>
        <bgColor rgb="FF355269"/>
      </patternFill>
    </fill>
    <fill>
      <patternFill patternType="solid">
        <fgColor rgb="FF729FCF"/>
        <bgColor rgb="FF8E86AE"/>
      </patternFill>
    </fill>
    <fill>
      <patternFill patternType="solid">
        <fgColor rgb="FFB4C7DC"/>
        <bgColor rgb="FFCCCCCC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C9211E"/>
      </patternFill>
    </fill>
    <fill>
      <patternFill patternType="solid">
        <fgColor rgb="FF5983B0"/>
        <bgColor rgb="FF808080"/>
      </patternFill>
    </fill>
    <fill>
      <patternFill patternType="solid">
        <fgColor rgb="FFFFAA95"/>
        <bgColor rgb="FFFFD8CE"/>
      </patternFill>
    </fill>
    <fill>
      <patternFill patternType="solid">
        <fgColor rgb="FFFF5429"/>
        <bgColor rgb="FFBE480A"/>
      </patternFill>
    </fill>
    <fill>
      <patternFill patternType="solid">
        <fgColor rgb="FFFFD8CE"/>
        <bgColor rgb="FFDDDDDD"/>
      </patternFill>
    </fill>
    <fill>
      <patternFill patternType="solid">
        <fgColor rgb="FFDEDCE6"/>
        <bgColor rgb="FFDDDDDD"/>
      </patternFill>
    </fill>
    <fill>
      <patternFill patternType="solid">
        <fgColor rgb="FF8E86AE"/>
        <bgColor rgb="FF9999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6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E86AE"/>
      <rgbColor rgb="FF800080"/>
      <rgbColor rgb="FF008080"/>
      <rgbColor rgb="FFCCCCCC"/>
      <rgbColor rgb="FF808080"/>
      <rgbColor rgb="FF729FCF"/>
      <rgbColor rgb="FFC9211E"/>
      <rgbColor rgb="FFF6F9D4"/>
      <rgbColor rgb="FFDEE6EF"/>
      <rgbColor rgb="FF660066"/>
      <rgbColor rgb="FFFFE994"/>
      <rgbColor rgb="FF0066CC"/>
      <rgbColor rgb="FFDEDCE6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B4C7DC"/>
      <rgbColor rgb="FFFFAA95"/>
      <rgbColor rgb="FFB2B2B2"/>
      <rgbColor rgb="FFFFD8CE"/>
      <rgbColor rgb="FF3465A4"/>
      <rgbColor rgb="FFD4EA6B"/>
      <rgbColor rgb="FF5EB91E"/>
      <rgbColor rgb="FFFFD428"/>
      <rgbColor rgb="FFE8A202"/>
      <rgbColor rgb="FFFF5429"/>
      <rgbColor rgb="FF5983B0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G6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3" topLeftCell="C17" activePane="bottomRight" state="frozen"/>
      <selection pane="topLeft" activeCell="A1" activeCellId="0" sqref="A1"/>
      <selection pane="topRight" activeCell="C1" activeCellId="0" sqref="C1"/>
      <selection pane="bottomLeft" activeCell="A17" activeCellId="0" sqref="A17"/>
      <selection pane="bottomRight" activeCell="V23" activeCellId="0" sqref="V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21.43"/>
    <col collapsed="false" customWidth="true" hidden="false" outlineLevel="0" max="8" min="3" style="1" width="2.57"/>
    <col collapsed="false" customWidth="true" hidden="false" outlineLevel="0" max="9" min="9" style="2" width="16.89"/>
    <col collapsed="false" customWidth="true" hidden="false" outlineLevel="0" max="10" min="10" style="1" width="12.51"/>
    <col collapsed="false" customWidth="true" hidden="false" outlineLevel="0" max="11" min="11" style="1" width="5.84"/>
    <col collapsed="false" customWidth="true" hidden="false" outlineLevel="0" max="12" min="12" style="1" width="8.06"/>
    <col collapsed="false" customWidth="true" hidden="false" outlineLevel="0" max="13" min="13" style="1" width="11.39"/>
    <col collapsed="false" customWidth="true" hidden="false" outlineLevel="0" max="14" min="14" style="1" width="6.95"/>
    <col collapsed="false" customWidth="true" hidden="false" outlineLevel="0" max="15" min="15" style="1" width="8.06"/>
    <col collapsed="false" customWidth="true" hidden="false" outlineLevel="0" max="16" min="16" style="1" width="10.29"/>
    <col collapsed="false" customWidth="true" hidden="false" outlineLevel="0" max="19" min="17" style="1" width="2.5"/>
    <col collapsed="false" customWidth="true" hidden="false" outlineLevel="0" max="20" min="20" style="1" width="6.02"/>
    <col collapsed="false" customWidth="true" hidden="false" outlineLevel="0" max="21" min="21" style="1" width="15.62"/>
    <col collapsed="false" customWidth="true" hidden="false" outlineLevel="0" max="22" min="22" style="1" width="9.36"/>
    <col collapsed="false" customWidth="true" hidden="false" outlineLevel="0" max="23" min="23" style="1" width="6.02"/>
    <col collapsed="false" customWidth="true" hidden="false" outlineLevel="0" max="24" min="24" style="1" width="12.7"/>
    <col collapsed="false" customWidth="true" hidden="false" outlineLevel="0" max="25" min="25" style="1" width="9.36"/>
    <col collapsed="false" customWidth="true" hidden="false" outlineLevel="0" max="26" min="26" style="1" width="6.02"/>
    <col collapsed="false" customWidth="true" hidden="false" outlineLevel="0" max="27" min="27" style="1" width="13.81"/>
    <col collapsed="false" customWidth="true" hidden="false" outlineLevel="0" max="28" min="28" style="1" width="9.36"/>
    <col collapsed="false" customWidth="true" hidden="false" outlineLevel="0" max="29" min="29" style="1" width="6.02"/>
    <col collapsed="false" customWidth="true" hidden="false" outlineLevel="0" max="30" min="30" style="1" width="16.04"/>
    <col collapsed="false" customWidth="true" hidden="false" outlineLevel="0" max="31" min="31" style="1" width="9.36"/>
    <col collapsed="false" customWidth="true" hidden="false" outlineLevel="0" max="32" min="32" style="1" width="6.02"/>
    <col collapsed="false" customWidth="true" hidden="false" outlineLevel="0" max="33" min="33" style="1" width="13.81"/>
    <col collapsed="false" customWidth="true" hidden="false" outlineLevel="0" max="34" min="34" style="1" width="9.36"/>
    <col collapsed="false" customWidth="true" hidden="false" outlineLevel="0" max="35" min="35" style="1" width="6.02"/>
    <col collapsed="false" customWidth="true" hidden="false" outlineLevel="0" max="36" min="36" style="1" width="18.26"/>
    <col collapsed="false" customWidth="true" hidden="false" outlineLevel="0" max="37" min="37" style="1" width="9.36"/>
    <col collapsed="false" customWidth="true" hidden="false" outlineLevel="0" max="38" min="38" style="1" width="6.02"/>
    <col collapsed="false" customWidth="true" hidden="false" outlineLevel="0" max="39" min="39" style="1" width="20.49"/>
    <col collapsed="false" customWidth="true" hidden="false" outlineLevel="0" max="40" min="40" style="1" width="9.36"/>
    <col collapsed="false" customWidth="true" hidden="false" outlineLevel="0" max="41" min="41" style="1" width="6.02"/>
    <col collapsed="false" customWidth="false" hidden="false" outlineLevel="0" max="42" min="42" style="1" width="11.53"/>
    <col collapsed="false" customWidth="true" hidden="false" outlineLevel="0" max="43" min="43" style="1" width="9.36"/>
    <col collapsed="false" customWidth="true" hidden="false" outlineLevel="0" max="45" min="44" style="1" width="6.02"/>
    <col collapsed="false" customWidth="true" hidden="false" outlineLevel="0" max="46" min="46" style="1" width="9.36"/>
    <col collapsed="false" customWidth="true" hidden="false" outlineLevel="0" max="47" min="47" style="1" width="6.02"/>
    <col collapsed="false" customWidth="true" hidden="false" outlineLevel="0" max="48" min="48" style="1" width="8.24"/>
    <col collapsed="false" customWidth="true" hidden="false" outlineLevel="0" max="49" min="49" style="1" width="9.36"/>
    <col collapsed="false" customWidth="true" hidden="false" outlineLevel="0" max="50" min="50" style="1" width="6.02"/>
    <col collapsed="false" customWidth="true" hidden="false" outlineLevel="0" max="51" min="51" style="1" width="13.81"/>
    <col collapsed="false" customWidth="true" hidden="false" outlineLevel="0" max="52" min="52" style="1" width="9.36"/>
    <col collapsed="false" customWidth="true" hidden="false" outlineLevel="0" max="53" min="53" style="1" width="6.02"/>
    <col collapsed="false" customWidth="false" hidden="false" outlineLevel="0" max="54" min="54" style="1" width="11.58"/>
    <col collapsed="false" customWidth="true" hidden="false" outlineLevel="0" max="55" min="55" style="1" width="9.36"/>
    <col collapsed="false" customWidth="true" hidden="false" outlineLevel="0" max="56" min="56" style="1" width="6.02"/>
    <col collapsed="false" customWidth="true" hidden="false" outlineLevel="0" max="57" min="57" style="1" width="13.81"/>
    <col collapsed="false" customWidth="true" hidden="false" outlineLevel="0" max="58" min="58" style="1" width="3.2"/>
    <col collapsed="false" customWidth="false" hidden="false" outlineLevel="0" max="16384" min="59" style="1" width="11.53"/>
  </cols>
  <sheetData>
    <row r="1" customFormat="false" ht="13.25" hidden="false" customHeight="true" outlineLevel="0" collapsed="false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/>
      <c r="P1" s="3" t="s">
        <v>8</v>
      </c>
      <c r="Q1" s="3" t="s">
        <v>9</v>
      </c>
      <c r="R1" s="3"/>
      <c r="S1" s="3"/>
      <c r="T1" s="3" t="s">
        <v>10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4"/>
    </row>
    <row r="2" customFormat="false" ht="12.8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 t="s">
        <v>11</v>
      </c>
      <c r="O2" s="3" t="s">
        <v>12</v>
      </c>
      <c r="P2" s="3"/>
      <c r="Q2" s="5" t="s">
        <v>13</v>
      </c>
      <c r="R2" s="5" t="s">
        <v>14</v>
      </c>
      <c r="S2" s="5" t="s">
        <v>15</v>
      </c>
      <c r="T2" s="3" t="n">
        <v>0</v>
      </c>
      <c r="U2" s="3"/>
      <c r="V2" s="3"/>
      <c r="W2" s="3" t="n">
        <v>1</v>
      </c>
      <c r="X2" s="3"/>
      <c r="Y2" s="3"/>
      <c r="Z2" s="3" t="n">
        <v>2</v>
      </c>
      <c r="AA2" s="3"/>
      <c r="AB2" s="3"/>
      <c r="AC2" s="3" t="n">
        <v>3</v>
      </c>
      <c r="AD2" s="3"/>
      <c r="AE2" s="3"/>
      <c r="AF2" s="3" t="n">
        <v>4</v>
      </c>
      <c r="AG2" s="3"/>
      <c r="AH2" s="3"/>
      <c r="AI2" s="3" t="n">
        <v>5</v>
      </c>
      <c r="AJ2" s="3"/>
      <c r="AK2" s="3"/>
      <c r="AL2" s="3" t="n">
        <v>6</v>
      </c>
      <c r="AM2" s="3"/>
      <c r="AN2" s="3"/>
      <c r="AO2" s="3" t="n">
        <v>7</v>
      </c>
      <c r="AP2" s="3"/>
      <c r="AQ2" s="3"/>
      <c r="AR2" s="3" t="n">
        <v>8</v>
      </c>
      <c r="AS2" s="3"/>
      <c r="AT2" s="3"/>
      <c r="AU2" s="3" t="n">
        <v>9</v>
      </c>
      <c r="AV2" s="3"/>
      <c r="AW2" s="3"/>
      <c r="AX2" s="3" t="n">
        <v>10</v>
      </c>
      <c r="AY2" s="3"/>
      <c r="AZ2" s="3"/>
      <c r="BA2" s="3" t="n">
        <v>11</v>
      </c>
      <c r="BB2" s="3"/>
      <c r="BC2" s="3"/>
      <c r="BD2" s="3" t="n">
        <v>12</v>
      </c>
      <c r="BE2" s="3"/>
      <c r="BF2" s="3"/>
      <c r="BG2" s="4"/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5"/>
      <c r="R3" s="5"/>
      <c r="S3" s="5"/>
      <c r="T3" s="3" t="s">
        <v>16</v>
      </c>
      <c r="U3" s="6" t="s">
        <v>2</v>
      </c>
      <c r="V3" s="3" t="s">
        <v>17</v>
      </c>
      <c r="W3" s="3" t="s">
        <v>16</v>
      </c>
      <c r="X3" s="6" t="s">
        <v>2</v>
      </c>
      <c r="Y3" s="3" t="s">
        <v>17</v>
      </c>
      <c r="Z3" s="3" t="s">
        <v>16</v>
      </c>
      <c r="AA3" s="6" t="s">
        <v>2</v>
      </c>
      <c r="AB3" s="3" t="s">
        <v>17</v>
      </c>
      <c r="AC3" s="3" t="s">
        <v>16</v>
      </c>
      <c r="AD3" s="6" t="s">
        <v>2</v>
      </c>
      <c r="AE3" s="3" t="s">
        <v>17</v>
      </c>
      <c r="AF3" s="3" t="s">
        <v>16</v>
      </c>
      <c r="AG3" s="6" t="s">
        <v>2</v>
      </c>
      <c r="AH3" s="3" t="s">
        <v>17</v>
      </c>
      <c r="AI3" s="3" t="s">
        <v>16</v>
      </c>
      <c r="AJ3" s="6" t="s">
        <v>2</v>
      </c>
      <c r="AK3" s="3" t="s">
        <v>17</v>
      </c>
      <c r="AL3" s="3" t="s">
        <v>16</v>
      </c>
      <c r="AM3" s="6" t="s">
        <v>2</v>
      </c>
      <c r="AN3" s="3" t="s">
        <v>17</v>
      </c>
      <c r="AO3" s="3" t="s">
        <v>16</v>
      </c>
      <c r="AP3" s="6" t="s">
        <v>2</v>
      </c>
      <c r="AQ3" s="3" t="s">
        <v>17</v>
      </c>
      <c r="AR3" s="3" t="s">
        <v>16</v>
      </c>
      <c r="AS3" s="6" t="s">
        <v>2</v>
      </c>
      <c r="AT3" s="3" t="s">
        <v>17</v>
      </c>
      <c r="AU3" s="3" t="s">
        <v>16</v>
      </c>
      <c r="AV3" s="6" t="s">
        <v>2</v>
      </c>
      <c r="AW3" s="3" t="s">
        <v>17</v>
      </c>
      <c r="AX3" s="3" t="s">
        <v>16</v>
      </c>
      <c r="AY3" s="6" t="s">
        <v>2</v>
      </c>
      <c r="AZ3" s="3" t="s">
        <v>17</v>
      </c>
      <c r="BA3" s="3" t="s">
        <v>16</v>
      </c>
      <c r="BB3" s="6" t="s">
        <v>2</v>
      </c>
      <c r="BC3" s="3" t="s">
        <v>17</v>
      </c>
      <c r="BD3" s="3" t="s">
        <v>16</v>
      </c>
      <c r="BE3" s="6" t="s">
        <v>2</v>
      </c>
      <c r="BF3" s="3" t="s">
        <v>17</v>
      </c>
      <c r="BG3" s="4"/>
    </row>
    <row r="4" customFormat="false" ht="12.8" hidden="false" customHeight="false" outlineLevel="0" collapsed="false">
      <c r="A4" s="7" t="n">
        <f aca="false">ROW() - 4</f>
        <v>0</v>
      </c>
      <c r="B4" s="7"/>
      <c r="C4" s="8" t="s">
        <v>18</v>
      </c>
      <c r="D4" s="9"/>
      <c r="E4" s="9"/>
      <c r="F4" s="9"/>
      <c r="G4" s="9"/>
      <c r="H4" s="9"/>
      <c r="I4" s="10"/>
      <c r="J4" s="11"/>
      <c r="K4" s="12" t="s">
        <v>19</v>
      </c>
      <c r="L4" s="13" t="s">
        <v>20</v>
      </c>
      <c r="M4" s="14" t="s">
        <v>21</v>
      </c>
      <c r="N4" s="15" t="s">
        <v>22</v>
      </c>
      <c r="O4" s="16" t="s">
        <v>23</v>
      </c>
      <c r="P4" s="17" t="s">
        <v>24</v>
      </c>
      <c r="Q4" s="18" t="n">
        <v>6</v>
      </c>
      <c r="R4" s="18" t="n">
        <v>4</v>
      </c>
      <c r="S4" s="18" t="n">
        <v>4</v>
      </c>
      <c r="T4" s="19"/>
      <c r="U4" s="20"/>
      <c r="V4" s="21"/>
      <c r="W4" s="19"/>
      <c r="X4" s="20"/>
      <c r="Y4" s="21"/>
      <c r="Z4" s="19"/>
      <c r="AA4" s="20"/>
      <c r="AB4" s="21"/>
      <c r="AC4" s="19"/>
      <c r="AD4" s="20"/>
      <c r="AE4" s="21"/>
      <c r="AF4" s="19"/>
      <c r="AG4" s="20"/>
      <c r="AH4" s="21"/>
      <c r="AI4" s="19"/>
      <c r="AJ4" s="20"/>
      <c r="AK4" s="21"/>
      <c r="AL4" s="19"/>
      <c r="AM4" s="20"/>
      <c r="AN4" s="21"/>
      <c r="AO4" s="19"/>
      <c r="AP4" s="20"/>
      <c r="AQ4" s="21"/>
      <c r="AR4" s="19"/>
      <c r="AS4" s="20"/>
      <c r="AT4" s="21"/>
      <c r="AU4" s="19"/>
      <c r="AV4" s="20"/>
      <c r="AW4" s="21"/>
      <c r="AX4" s="19"/>
      <c r="AY4" s="20"/>
      <c r="AZ4" s="21"/>
      <c r="BA4" s="19"/>
      <c r="BB4" s="20"/>
      <c r="BC4" s="21"/>
      <c r="BD4" s="19"/>
      <c r="BE4" s="20"/>
      <c r="BF4" s="21"/>
      <c r="BG4" s="4"/>
    </row>
    <row r="5" customFormat="false" ht="12.8" hidden="false" customHeight="false" outlineLevel="0" collapsed="false">
      <c r="A5" s="7" t="n">
        <f aca="false">ROW() - 4</f>
        <v>1</v>
      </c>
      <c r="B5" s="7"/>
      <c r="C5" s="8" t="s">
        <v>25</v>
      </c>
      <c r="D5" s="9"/>
      <c r="E5" s="9"/>
      <c r="F5" s="9"/>
      <c r="G5" s="9"/>
      <c r="H5" s="9"/>
      <c r="I5" s="10"/>
      <c r="J5" s="11"/>
      <c r="K5" s="12" t="s">
        <v>26</v>
      </c>
      <c r="L5" s="13" t="s">
        <v>27</v>
      </c>
      <c r="M5" s="14" t="s">
        <v>21</v>
      </c>
      <c r="N5" s="15" t="s">
        <v>22</v>
      </c>
      <c r="O5" s="15" t="s">
        <v>22</v>
      </c>
      <c r="P5" s="17" t="s">
        <v>24</v>
      </c>
      <c r="Q5" s="18" t="n">
        <v>6</v>
      </c>
      <c r="R5" s="18" t="n">
        <v>4</v>
      </c>
      <c r="S5" s="18" t="n">
        <v>4</v>
      </c>
      <c r="T5" s="22"/>
      <c r="U5" s="23"/>
      <c r="V5" s="24"/>
      <c r="W5" s="22"/>
      <c r="X5" s="23"/>
      <c r="Y5" s="24"/>
      <c r="Z5" s="22"/>
      <c r="AA5" s="23"/>
      <c r="AB5" s="24"/>
      <c r="AC5" s="22"/>
      <c r="AD5" s="23"/>
      <c r="AE5" s="24"/>
      <c r="AF5" s="22"/>
      <c r="AG5" s="23"/>
      <c r="AH5" s="24"/>
      <c r="AI5" s="22"/>
      <c r="AJ5" s="23"/>
      <c r="AK5" s="24"/>
      <c r="AL5" s="22"/>
      <c r="AM5" s="23"/>
      <c r="AN5" s="24"/>
      <c r="AO5" s="22"/>
      <c r="AP5" s="23"/>
      <c r="AQ5" s="24"/>
      <c r="AR5" s="22"/>
      <c r="AS5" s="23"/>
      <c r="AT5" s="24"/>
      <c r="AU5" s="22"/>
      <c r="AV5" s="23"/>
      <c r="AW5" s="24"/>
      <c r="AX5" s="22"/>
      <c r="AY5" s="23"/>
      <c r="AZ5" s="24"/>
      <c r="BA5" s="22"/>
      <c r="BB5" s="23"/>
      <c r="BC5" s="24"/>
      <c r="BD5" s="22"/>
      <c r="BE5" s="23"/>
      <c r="BF5" s="24"/>
      <c r="BG5" s="4"/>
    </row>
    <row r="6" customFormat="false" ht="12.8" hidden="false" customHeight="false" outlineLevel="0" collapsed="false">
      <c r="A6" s="7" t="n">
        <f aca="false">ROW() - 4</f>
        <v>2</v>
      </c>
      <c r="B6" s="7"/>
      <c r="C6" s="8" t="s">
        <v>28</v>
      </c>
      <c r="D6" s="9"/>
      <c r="E6" s="9"/>
      <c r="F6" s="9"/>
      <c r="G6" s="9"/>
      <c r="H6" s="9"/>
      <c r="I6" s="10"/>
      <c r="J6" s="11" t="s">
        <v>29</v>
      </c>
      <c r="K6" s="12" t="s">
        <v>26</v>
      </c>
      <c r="L6" s="13" t="s">
        <v>27</v>
      </c>
      <c r="M6" s="14" t="s">
        <v>21</v>
      </c>
      <c r="N6" s="15" t="s">
        <v>22</v>
      </c>
      <c r="O6" s="15" t="s">
        <v>22</v>
      </c>
      <c r="P6" s="17" t="s">
        <v>24</v>
      </c>
      <c r="Q6" s="18" t="n">
        <v>6</v>
      </c>
      <c r="R6" s="18" t="n">
        <v>4</v>
      </c>
      <c r="S6" s="18" t="n">
        <v>4</v>
      </c>
      <c r="T6" s="22"/>
      <c r="U6" s="23"/>
      <c r="V6" s="24"/>
      <c r="W6" s="22"/>
      <c r="X6" s="23"/>
      <c r="Y6" s="24"/>
      <c r="Z6" s="22"/>
      <c r="AA6" s="23"/>
      <c r="AB6" s="24"/>
      <c r="AC6" s="22"/>
      <c r="AD6" s="23"/>
      <c r="AE6" s="24"/>
      <c r="AF6" s="22"/>
      <c r="AG6" s="23"/>
      <c r="AH6" s="24"/>
      <c r="AI6" s="22"/>
      <c r="AJ6" s="23"/>
      <c r="AK6" s="24"/>
      <c r="AL6" s="22"/>
      <c r="AM6" s="23"/>
      <c r="AN6" s="24"/>
      <c r="AO6" s="22"/>
      <c r="AP6" s="23"/>
      <c r="AQ6" s="24"/>
      <c r="AR6" s="22"/>
      <c r="AS6" s="23"/>
      <c r="AT6" s="24"/>
      <c r="AU6" s="22"/>
      <c r="AV6" s="23"/>
      <c r="AW6" s="24"/>
      <c r="AX6" s="22"/>
      <c r="AY6" s="23"/>
      <c r="AZ6" s="24"/>
      <c r="BA6" s="22"/>
      <c r="BB6" s="23"/>
      <c r="BC6" s="24"/>
      <c r="BD6" s="22"/>
      <c r="BE6" s="23"/>
      <c r="BF6" s="24"/>
      <c r="BG6" s="4"/>
    </row>
    <row r="7" customFormat="false" ht="12.8" hidden="false" customHeight="false" outlineLevel="0" collapsed="false">
      <c r="A7" s="7" t="n">
        <f aca="false">ROW() - 4</f>
        <v>3</v>
      </c>
      <c r="B7" s="7"/>
      <c r="C7" s="8" t="s">
        <v>30</v>
      </c>
      <c r="D7" s="9"/>
      <c r="E7" s="9"/>
      <c r="F7" s="9"/>
      <c r="G7" s="9"/>
      <c r="H7" s="9"/>
      <c r="I7" s="10"/>
      <c r="J7" s="11"/>
      <c r="K7" s="12" t="s">
        <v>19</v>
      </c>
      <c r="L7" s="13" t="s">
        <v>20</v>
      </c>
      <c r="M7" s="14" t="s">
        <v>21</v>
      </c>
      <c r="N7" s="15" t="s">
        <v>22</v>
      </c>
      <c r="O7" s="15" t="s">
        <v>22</v>
      </c>
      <c r="P7" s="17"/>
      <c r="Q7" s="18" t="n">
        <v>7</v>
      </c>
      <c r="R7" s="18" t="n">
        <v>5</v>
      </c>
      <c r="S7" s="18" t="n">
        <v>5</v>
      </c>
      <c r="T7" s="22"/>
      <c r="U7" s="23"/>
      <c r="V7" s="24"/>
      <c r="W7" s="22"/>
      <c r="X7" s="23"/>
      <c r="Y7" s="24"/>
      <c r="Z7" s="22"/>
      <c r="AA7" s="23"/>
      <c r="AB7" s="24"/>
      <c r="AC7" s="22"/>
      <c r="AD7" s="23"/>
      <c r="AE7" s="24"/>
      <c r="AF7" s="22"/>
      <c r="AG7" s="23"/>
      <c r="AH7" s="24"/>
      <c r="AI7" s="22"/>
      <c r="AJ7" s="23"/>
      <c r="AK7" s="24"/>
      <c r="AL7" s="22"/>
      <c r="AM7" s="23"/>
      <c r="AN7" s="24"/>
      <c r="AO7" s="22"/>
      <c r="AP7" s="23"/>
      <c r="AQ7" s="24"/>
      <c r="AR7" s="22"/>
      <c r="AS7" s="23"/>
      <c r="AT7" s="24"/>
      <c r="AU7" s="22"/>
      <c r="AV7" s="23"/>
      <c r="AW7" s="24"/>
      <c r="AX7" s="22"/>
      <c r="AY7" s="23"/>
      <c r="AZ7" s="24"/>
      <c r="BA7" s="22"/>
      <c r="BB7" s="23"/>
      <c r="BC7" s="24"/>
      <c r="BD7" s="22"/>
      <c r="BE7" s="23"/>
      <c r="BF7" s="24"/>
      <c r="BG7" s="4"/>
    </row>
    <row r="8" customFormat="false" ht="12.8" hidden="false" customHeight="false" outlineLevel="0" collapsed="false">
      <c r="A8" s="7" t="n">
        <f aca="false">ROW() - 4</f>
        <v>4</v>
      </c>
      <c r="B8" s="7" t="str">
        <f aca="false">VIRE!$A$20</f>
        <v>development/device</v>
      </c>
      <c r="C8" s="8"/>
      <c r="D8" s="9" t="s">
        <v>31</v>
      </c>
      <c r="E8" s="9"/>
      <c r="F8" s="9"/>
      <c r="G8" s="9"/>
      <c r="H8" s="9"/>
      <c r="I8" s="10"/>
      <c r="J8" s="11"/>
      <c r="K8" s="12" t="s">
        <v>19</v>
      </c>
      <c r="L8" s="13" t="s">
        <v>20</v>
      </c>
      <c r="M8" s="14" t="s">
        <v>21</v>
      </c>
      <c r="N8" s="15" t="s">
        <v>22</v>
      </c>
      <c r="O8" s="15" t="s">
        <v>22</v>
      </c>
      <c r="P8" s="17"/>
      <c r="Q8" s="18" t="n">
        <v>7</v>
      </c>
      <c r="R8" s="18" t="n">
        <v>5</v>
      </c>
      <c r="S8" s="18" t="n">
        <v>5</v>
      </c>
      <c r="T8" s="22"/>
      <c r="U8" s="23"/>
      <c r="V8" s="24"/>
      <c r="W8" s="22"/>
      <c r="X8" s="23"/>
      <c r="Y8" s="24"/>
      <c r="Z8" s="22"/>
      <c r="AA8" s="23"/>
      <c r="AB8" s="24"/>
      <c r="AC8" s="22"/>
      <c r="AD8" s="23"/>
      <c r="AE8" s="24"/>
      <c r="AF8" s="22"/>
      <c r="AG8" s="23"/>
      <c r="AH8" s="24"/>
      <c r="AI8" s="22"/>
      <c r="AJ8" s="23"/>
      <c r="AK8" s="24"/>
      <c r="AL8" s="22"/>
      <c r="AM8" s="23"/>
      <c r="AN8" s="24"/>
      <c r="AO8" s="22"/>
      <c r="AP8" s="23"/>
      <c r="AQ8" s="24"/>
      <c r="AR8" s="22"/>
      <c r="AS8" s="23"/>
      <c r="AT8" s="24"/>
      <c r="AU8" s="22"/>
      <c r="AV8" s="23"/>
      <c r="AW8" s="24"/>
      <c r="AX8" s="22"/>
      <c r="AY8" s="23"/>
      <c r="AZ8" s="24"/>
      <c r="BA8" s="22"/>
      <c r="BB8" s="23"/>
      <c r="BC8" s="24"/>
      <c r="BD8" s="22"/>
      <c r="BE8" s="23"/>
      <c r="BF8" s="24"/>
      <c r="BG8" s="4"/>
    </row>
    <row r="9" customFormat="false" ht="12.8" hidden="false" customHeight="false" outlineLevel="0" collapsed="false">
      <c r="A9" s="7" t="n">
        <f aca="false">ROW() - 4</f>
        <v>5</v>
      </c>
      <c r="B9" s="7" t="str">
        <f aca="false">VIRE!$A$20</f>
        <v>development/device</v>
      </c>
      <c r="C9" s="8"/>
      <c r="D9" s="9"/>
      <c r="E9" s="9" t="s">
        <v>28</v>
      </c>
      <c r="F9" s="9"/>
      <c r="G9" s="9"/>
      <c r="H9" s="9"/>
      <c r="I9" s="10"/>
      <c r="J9" s="11" t="s">
        <v>29</v>
      </c>
      <c r="K9" s="12" t="s">
        <v>26</v>
      </c>
      <c r="L9" s="13" t="s">
        <v>27</v>
      </c>
      <c r="M9" s="14" t="s">
        <v>21</v>
      </c>
      <c r="N9" s="16" t="s">
        <v>23</v>
      </c>
      <c r="O9" s="16" t="s">
        <v>23</v>
      </c>
      <c r="P9" s="17" t="s">
        <v>24</v>
      </c>
      <c r="Q9" s="18" t="n">
        <v>6</v>
      </c>
      <c r="R9" s="18" t="n">
        <v>4</v>
      </c>
      <c r="S9" s="18" t="n">
        <v>4</v>
      </c>
      <c r="T9" s="22"/>
      <c r="U9" s="23"/>
      <c r="V9" s="24"/>
      <c r="W9" s="22"/>
      <c r="X9" s="23"/>
      <c r="Y9" s="24"/>
      <c r="Z9" s="22"/>
      <c r="AA9" s="23"/>
      <c r="AB9" s="24"/>
      <c r="AC9" s="22"/>
      <c r="AD9" s="23"/>
      <c r="AE9" s="24"/>
      <c r="AF9" s="22"/>
      <c r="AG9" s="23"/>
      <c r="AH9" s="24"/>
      <c r="AI9" s="22"/>
      <c r="AJ9" s="23"/>
      <c r="AK9" s="24"/>
      <c r="AL9" s="22"/>
      <c r="AM9" s="23"/>
      <c r="AN9" s="24"/>
      <c r="AO9" s="22"/>
      <c r="AP9" s="23"/>
      <c r="AQ9" s="24"/>
      <c r="AR9" s="22"/>
      <c r="AS9" s="23"/>
      <c r="AT9" s="24"/>
      <c r="AU9" s="22"/>
      <c r="AV9" s="23"/>
      <c r="AW9" s="24"/>
      <c r="AX9" s="22"/>
      <c r="AY9" s="23"/>
      <c r="AZ9" s="24"/>
      <c r="BA9" s="22"/>
      <c r="BB9" s="23"/>
      <c r="BC9" s="24"/>
      <c r="BD9" s="22"/>
      <c r="BE9" s="23"/>
      <c r="BF9" s="24"/>
      <c r="BG9" s="4"/>
    </row>
    <row r="10" customFormat="false" ht="12.8" hidden="false" customHeight="false" outlineLevel="0" collapsed="false">
      <c r="A10" s="7" t="n">
        <f aca="false">ROW() - 4</f>
        <v>6</v>
      </c>
      <c r="B10" s="7" t="str">
        <f aca="false">VIRE!$A$20</f>
        <v>development/device</v>
      </c>
      <c r="C10" s="8"/>
      <c r="D10" s="9"/>
      <c r="E10" s="9" t="s">
        <v>32</v>
      </c>
      <c r="F10" s="9"/>
      <c r="G10" s="9"/>
      <c r="H10" s="9"/>
      <c r="I10" s="10"/>
      <c r="J10" s="11"/>
      <c r="K10" s="12" t="s">
        <v>26</v>
      </c>
      <c r="L10" s="13" t="s">
        <v>27</v>
      </c>
      <c r="M10" s="14" t="s">
        <v>21</v>
      </c>
      <c r="N10" s="15" t="s">
        <v>22</v>
      </c>
      <c r="O10" s="15" t="s">
        <v>22</v>
      </c>
      <c r="P10" s="17" t="s">
        <v>24</v>
      </c>
      <c r="Q10" s="18" t="n">
        <v>6</v>
      </c>
      <c r="R10" s="18" t="n">
        <v>4</v>
      </c>
      <c r="S10" s="18" t="n">
        <v>4</v>
      </c>
      <c r="T10" s="22"/>
      <c r="U10" s="23"/>
      <c r="V10" s="24"/>
      <c r="W10" s="22"/>
      <c r="X10" s="23"/>
      <c r="Y10" s="24"/>
      <c r="Z10" s="22"/>
      <c r="AA10" s="23"/>
      <c r="AB10" s="24"/>
      <c r="AC10" s="22"/>
      <c r="AD10" s="23"/>
      <c r="AE10" s="24"/>
      <c r="AF10" s="22"/>
      <c r="AG10" s="23"/>
      <c r="AH10" s="24"/>
      <c r="AI10" s="22"/>
      <c r="AJ10" s="23"/>
      <c r="AK10" s="24"/>
      <c r="AL10" s="22"/>
      <c r="AM10" s="23"/>
      <c r="AN10" s="24"/>
      <c r="AO10" s="22"/>
      <c r="AP10" s="23"/>
      <c r="AQ10" s="24"/>
      <c r="AR10" s="22"/>
      <c r="AS10" s="23"/>
      <c r="AT10" s="24"/>
      <c r="AU10" s="22"/>
      <c r="AV10" s="23"/>
      <c r="AW10" s="24"/>
      <c r="AX10" s="22"/>
      <c r="AY10" s="23"/>
      <c r="AZ10" s="24"/>
      <c r="BA10" s="22"/>
      <c r="BB10" s="23"/>
      <c r="BC10" s="24"/>
      <c r="BD10" s="22"/>
      <c r="BE10" s="23"/>
      <c r="BF10" s="24"/>
      <c r="BG10" s="4"/>
    </row>
    <row r="11" customFormat="false" ht="12.8" hidden="false" customHeight="false" outlineLevel="0" collapsed="false">
      <c r="A11" s="7" t="n">
        <f aca="false">ROW() - 4</f>
        <v>7</v>
      </c>
      <c r="B11" s="7" t="str">
        <f aca="false">VIRE!$A$20</f>
        <v>development/device</v>
      </c>
      <c r="C11" s="8"/>
      <c r="D11" s="9"/>
      <c r="E11" s="9" t="s">
        <v>33</v>
      </c>
      <c r="F11" s="9"/>
      <c r="G11" s="9"/>
      <c r="H11" s="9"/>
      <c r="I11" s="10"/>
      <c r="J11" s="11"/>
      <c r="K11" s="12" t="s">
        <v>26</v>
      </c>
      <c r="L11" s="13" t="s">
        <v>27</v>
      </c>
      <c r="M11" s="14" t="s">
        <v>21</v>
      </c>
      <c r="N11" s="15" t="s">
        <v>22</v>
      </c>
      <c r="O11" s="15" t="s">
        <v>22</v>
      </c>
      <c r="P11" s="17" t="s">
        <v>24</v>
      </c>
      <c r="Q11" s="18" t="n">
        <v>6</v>
      </c>
      <c r="R11" s="18" t="n">
        <v>4</v>
      </c>
      <c r="S11" s="18" t="n">
        <v>4</v>
      </c>
      <c r="T11" s="22"/>
      <c r="U11" s="23"/>
      <c r="V11" s="24"/>
      <c r="W11" s="22"/>
      <c r="X11" s="23"/>
      <c r="Y11" s="24"/>
      <c r="Z11" s="22"/>
      <c r="AA11" s="23"/>
      <c r="AB11" s="24"/>
      <c r="AC11" s="22"/>
      <c r="AD11" s="23"/>
      <c r="AE11" s="24"/>
      <c r="AF11" s="22"/>
      <c r="AG11" s="23"/>
      <c r="AH11" s="24"/>
      <c r="AI11" s="22"/>
      <c r="AJ11" s="23"/>
      <c r="AK11" s="24"/>
      <c r="AL11" s="22"/>
      <c r="AM11" s="23"/>
      <c r="AN11" s="24"/>
      <c r="AO11" s="22"/>
      <c r="AP11" s="23"/>
      <c r="AQ11" s="24"/>
      <c r="AR11" s="22"/>
      <c r="AS11" s="23"/>
      <c r="AT11" s="24"/>
      <c r="AU11" s="22"/>
      <c r="AV11" s="23"/>
      <c r="AW11" s="24"/>
      <c r="AX11" s="22"/>
      <c r="AY11" s="23"/>
      <c r="AZ11" s="24"/>
      <c r="BA11" s="22"/>
      <c r="BB11" s="23"/>
      <c r="BC11" s="24"/>
      <c r="BD11" s="22"/>
      <c r="BE11" s="23"/>
      <c r="BF11" s="24"/>
      <c r="BG11" s="4"/>
    </row>
    <row r="12" customFormat="false" ht="12.8" hidden="false" customHeight="false" outlineLevel="0" collapsed="false">
      <c r="A12" s="7" t="n">
        <f aca="false">ROW() - 4</f>
        <v>8</v>
      </c>
      <c r="B12" s="7" t="str">
        <f aca="false">VIRE!$A$20</f>
        <v>development/device</v>
      </c>
      <c r="C12" s="8"/>
      <c r="D12" s="9"/>
      <c r="E12" s="9" t="s">
        <v>34</v>
      </c>
      <c r="F12" s="9"/>
      <c r="G12" s="9"/>
      <c r="H12" s="9"/>
      <c r="I12" s="10"/>
      <c r="J12" s="11"/>
      <c r="K12" s="12" t="s">
        <v>26</v>
      </c>
      <c r="L12" s="13" t="s">
        <v>27</v>
      </c>
      <c r="M12" s="14" t="s">
        <v>21</v>
      </c>
      <c r="N12" s="15" t="s">
        <v>22</v>
      </c>
      <c r="O12" s="15" t="s">
        <v>22</v>
      </c>
      <c r="P12" s="17" t="s">
        <v>24</v>
      </c>
      <c r="Q12" s="18" t="n">
        <v>6</v>
      </c>
      <c r="R12" s="18" t="n">
        <v>4</v>
      </c>
      <c r="S12" s="18" t="n">
        <v>4</v>
      </c>
      <c r="T12" s="22"/>
      <c r="U12" s="23"/>
      <c r="V12" s="24"/>
      <c r="W12" s="22"/>
      <c r="X12" s="23"/>
      <c r="Y12" s="24"/>
      <c r="Z12" s="22"/>
      <c r="AA12" s="23"/>
      <c r="AB12" s="24"/>
      <c r="AC12" s="22"/>
      <c r="AD12" s="23"/>
      <c r="AE12" s="24"/>
      <c r="AF12" s="22"/>
      <c r="AG12" s="23"/>
      <c r="AH12" s="24"/>
      <c r="AI12" s="22"/>
      <c r="AJ12" s="23"/>
      <c r="AK12" s="24"/>
      <c r="AL12" s="22"/>
      <c r="AM12" s="23"/>
      <c r="AN12" s="24"/>
      <c r="AO12" s="22"/>
      <c r="AP12" s="23"/>
      <c r="AQ12" s="24"/>
      <c r="AR12" s="22"/>
      <c r="AS12" s="23"/>
      <c r="AT12" s="24"/>
      <c r="AU12" s="22"/>
      <c r="AV12" s="23"/>
      <c r="AW12" s="24"/>
      <c r="AX12" s="22"/>
      <c r="AY12" s="23"/>
      <c r="AZ12" s="24"/>
      <c r="BA12" s="22"/>
      <c r="BB12" s="23"/>
      <c r="BC12" s="24"/>
      <c r="BD12" s="22"/>
      <c r="BE12" s="23"/>
      <c r="BF12" s="24"/>
      <c r="BG12" s="4"/>
    </row>
    <row r="13" customFormat="false" ht="12.8" hidden="false" customHeight="false" outlineLevel="0" collapsed="false">
      <c r="A13" s="7" t="n">
        <f aca="false">ROW() - 4</f>
        <v>9</v>
      </c>
      <c r="B13" s="7" t="str">
        <f aca="false">VIRE!$A$20</f>
        <v>development/device</v>
      </c>
      <c r="C13" s="8"/>
      <c r="D13" s="9"/>
      <c r="E13" s="9" t="s">
        <v>35</v>
      </c>
      <c r="F13" s="9"/>
      <c r="G13" s="9"/>
      <c r="H13" s="9"/>
      <c r="I13" s="10"/>
      <c r="J13" s="11"/>
      <c r="K13" s="12" t="s">
        <v>19</v>
      </c>
      <c r="L13" s="13" t="s">
        <v>20</v>
      </c>
      <c r="M13" s="14" t="s">
        <v>21</v>
      </c>
      <c r="N13" s="16" t="s">
        <v>23</v>
      </c>
      <c r="O13" s="16" t="s">
        <v>23</v>
      </c>
      <c r="P13" s="17"/>
      <c r="Q13" s="18" t="n">
        <v>7</v>
      </c>
      <c r="R13" s="18" t="n">
        <v>5</v>
      </c>
      <c r="S13" s="18" t="n">
        <v>5</v>
      </c>
      <c r="T13" s="22"/>
      <c r="U13" s="23"/>
      <c r="V13" s="24"/>
      <c r="W13" s="22"/>
      <c r="X13" s="23"/>
      <c r="Y13" s="24"/>
      <c r="Z13" s="22"/>
      <c r="AA13" s="23"/>
      <c r="AB13" s="24"/>
      <c r="AC13" s="22"/>
      <c r="AD13" s="23"/>
      <c r="AE13" s="24"/>
      <c r="AF13" s="22"/>
      <c r="AG13" s="23"/>
      <c r="AH13" s="24"/>
      <c r="AI13" s="22"/>
      <c r="AJ13" s="23"/>
      <c r="AK13" s="24"/>
      <c r="AL13" s="22"/>
      <c r="AM13" s="23"/>
      <c r="AN13" s="24"/>
      <c r="AO13" s="22"/>
      <c r="AP13" s="23"/>
      <c r="AQ13" s="24"/>
      <c r="AR13" s="22"/>
      <c r="AS13" s="23"/>
      <c r="AT13" s="24"/>
      <c r="AU13" s="22"/>
      <c r="AV13" s="23"/>
      <c r="AW13" s="24"/>
      <c r="AX13" s="22"/>
      <c r="AY13" s="23"/>
      <c r="AZ13" s="24"/>
      <c r="BA13" s="22"/>
      <c r="BB13" s="23"/>
      <c r="BC13" s="24"/>
      <c r="BD13" s="22"/>
      <c r="BE13" s="23"/>
      <c r="BF13" s="24"/>
      <c r="BG13" s="4"/>
    </row>
    <row r="14" customFormat="false" ht="12.8" hidden="false" customHeight="false" outlineLevel="0" collapsed="false">
      <c r="A14" s="7" t="n">
        <f aca="false">ROW() - 4</f>
        <v>10</v>
      </c>
      <c r="B14" s="7" t="str">
        <f aca="false">VIRE!$A$20</f>
        <v>development/device</v>
      </c>
      <c r="C14" s="8"/>
      <c r="D14" s="9"/>
      <c r="E14" s="9"/>
      <c r="F14" s="9" t="s">
        <v>36</v>
      </c>
      <c r="G14" s="9"/>
      <c r="H14" s="9"/>
      <c r="I14" s="10"/>
      <c r="J14" s="11"/>
      <c r="K14" s="12" t="s">
        <v>19</v>
      </c>
      <c r="L14" s="13" t="s">
        <v>20</v>
      </c>
      <c r="M14" s="14" t="s">
        <v>21</v>
      </c>
      <c r="N14" s="16" t="s">
        <v>23</v>
      </c>
      <c r="O14" s="16" t="s">
        <v>23</v>
      </c>
      <c r="P14" s="17"/>
      <c r="Q14" s="18"/>
      <c r="R14" s="18"/>
      <c r="S14" s="18"/>
      <c r="T14" s="22"/>
      <c r="U14" s="23"/>
      <c r="V14" s="24"/>
      <c r="W14" s="22"/>
      <c r="X14" s="23"/>
      <c r="Y14" s="24"/>
      <c r="Z14" s="22"/>
      <c r="AA14" s="23"/>
      <c r="AB14" s="24"/>
      <c r="AC14" s="22"/>
      <c r="AD14" s="23"/>
      <c r="AE14" s="24"/>
      <c r="AF14" s="22"/>
      <c r="AG14" s="23"/>
      <c r="AH14" s="24"/>
      <c r="AI14" s="22"/>
      <c r="AJ14" s="23"/>
      <c r="AK14" s="24"/>
      <c r="AL14" s="22"/>
      <c r="AM14" s="23"/>
      <c r="AN14" s="24"/>
      <c r="AO14" s="22"/>
      <c r="AP14" s="23"/>
      <c r="AQ14" s="24"/>
      <c r="AR14" s="22"/>
      <c r="AS14" s="23"/>
      <c r="AT14" s="24"/>
      <c r="AU14" s="22"/>
      <c r="AV14" s="23"/>
      <c r="AW14" s="24"/>
      <c r="AX14" s="22"/>
      <c r="AY14" s="23"/>
      <c r="AZ14" s="24"/>
      <c r="BA14" s="22"/>
      <c r="BB14" s="23"/>
      <c r="BC14" s="24"/>
      <c r="BD14" s="22"/>
      <c r="BE14" s="23"/>
      <c r="BF14" s="24"/>
      <c r="BG14" s="4"/>
    </row>
    <row r="15" customFormat="false" ht="49.95" hidden="false" customHeight="false" outlineLevel="0" collapsed="false">
      <c r="A15" s="7" t="n">
        <f aca="false">ROW() - 4</f>
        <v>11</v>
      </c>
      <c r="B15" s="7" t="str">
        <f aca="false">VIRE!$A$20</f>
        <v>development/device</v>
      </c>
      <c r="C15" s="8"/>
      <c r="D15" s="9"/>
      <c r="E15" s="9"/>
      <c r="F15" s="9"/>
      <c r="G15" s="9" t="s">
        <v>37</v>
      </c>
      <c r="H15" s="9"/>
      <c r="I15" s="10"/>
      <c r="J15" s="11"/>
      <c r="K15" s="12" t="s">
        <v>26</v>
      </c>
      <c r="L15" s="13" t="s">
        <v>27</v>
      </c>
      <c r="M15" s="14" t="s">
        <v>21</v>
      </c>
      <c r="N15" s="16" t="s">
        <v>23</v>
      </c>
      <c r="O15" s="16" t="s">
        <v>23</v>
      </c>
      <c r="P15" s="17"/>
      <c r="Q15" s="18"/>
      <c r="R15" s="18"/>
      <c r="S15" s="18"/>
      <c r="T15" s="22"/>
      <c r="U15" s="23"/>
      <c r="V15" s="24"/>
      <c r="W15" s="25" t="s">
        <v>38</v>
      </c>
      <c r="X15" s="26" t="s">
        <v>39</v>
      </c>
      <c r="Y15" s="27" t="s">
        <v>23</v>
      </c>
      <c r="Z15" s="22"/>
      <c r="AA15" s="23"/>
      <c r="AB15" s="24"/>
      <c r="AC15" s="22"/>
      <c r="AD15" s="23"/>
      <c r="AE15" s="24"/>
      <c r="AF15" s="22"/>
      <c r="AG15" s="23"/>
      <c r="AH15" s="24"/>
      <c r="AI15" s="22"/>
      <c r="AJ15" s="23"/>
      <c r="AK15" s="24"/>
      <c r="AL15" s="22"/>
      <c r="AM15" s="23"/>
      <c r="AN15" s="24"/>
      <c r="AO15" s="22"/>
      <c r="AP15" s="23"/>
      <c r="AQ15" s="24"/>
      <c r="AR15" s="22"/>
      <c r="AS15" s="23"/>
      <c r="AT15" s="24"/>
      <c r="AU15" s="22"/>
      <c r="AV15" s="23"/>
      <c r="AW15" s="24"/>
      <c r="AX15" s="22"/>
      <c r="AY15" s="23"/>
      <c r="AZ15" s="24"/>
      <c r="BA15" s="22"/>
      <c r="BB15" s="23"/>
      <c r="BC15" s="24"/>
      <c r="BD15" s="22"/>
      <c r="BE15" s="23"/>
      <c r="BF15" s="24"/>
      <c r="BG15" s="4"/>
    </row>
    <row r="16" customFormat="false" ht="12.8" hidden="false" customHeight="false" outlineLevel="0" collapsed="false">
      <c r="A16" s="7" t="n">
        <f aca="false">ROW() - 4</f>
        <v>12</v>
      </c>
      <c r="B16" s="7" t="str">
        <f aca="false">VIRE!$A$20</f>
        <v>development/device</v>
      </c>
      <c r="C16" s="8"/>
      <c r="D16" s="9"/>
      <c r="E16" s="9" t="s">
        <v>40</v>
      </c>
      <c r="F16" s="9"/>
      <c r="G16" s="9"/>
      <c r="H16" s="9"/>
      <c r="I16" s="10"/>
      <c r="J16" s="11"/>
      <c r="K16" s="12" t="s">
        <v>19</v>
      </c>
      <c r="L16" s="13" t="s">
        <v>20</v>
      </c>
      <c r="M16" s="14" t="s">
        <v>21</v>
      </c>
      <c r="N16" s="15" t="s">
        <v>22</v>
      </c>
      <c r="O16" s="15" t="s">
        <v>22</v>
      </c>
      <c r="P16" s="17"/>
      <c r="Q16" s="18" t="n">
        <v>7</v>
      </c>
      <c r="R16" s="18" t="n">
        <v>5</v>
      </c>
      <c r="S16" s="18" t="n">
        <v>5</v>
      </c>
      <c r="T16" s="22"/>
      <c r="U16" s="23"/>
      <c r="V16" s="24"/>
      <c r="W16" s="28" t="s">
        <v>41</v>
      </c>
      <c r="X16" s="23"/>
      <c r="Y16" s="24"/>
      <c r="Z16" s="22"/>
      <c r="AA16" s="23"/>
      <c r="AB16" s="24"/>
      <c r="AC16" s="22"/>
      <c r="AD16" s="23"/>
      <c r="AE16" s="24"/>
      <c r="AF16" s="22"/>
      <c r="AG16" s="23"/>
      <c r="AH16" s="24"/>
      <c r="AI16" s="22"/>
      <c r="AJ16" s="23"/>
      <c r="AK16" s="24"/>
      <c r="AL16" s="22"/>
      <c r="AM16" s="23"/>
      <c r="AN16" s="24"/>
      <c r="AO16" s="22"/>
      <c r="AP16" s="23"/>
      <c r="AQ16" s="24"/>
      <c r="AR16" s="22"/>
      <c r="AS16" s="23"/>
      <c r="AT16" s="24"/>
      <c r="AU16" s="22"/>
      <c r="AV16" s="23"/>
      <c r="AW16" s="24"/>
      <c r="AX16" s="22"/>
      <c r="AY16" s="23"/>
      <c r="AZ16" s="24"/>
      <c r="BA16" s="22"/>
      <c r="BB16" s="23"/>
      <c r="BC16" s="24"/>
      <c r="BD16" s="22"/>
      <c r="BE16" s="23"/>
      <c r="BF16" s="24"/>
      <c r="BG16" s="4"/>
    </row>
    <row r="17" customFormat="false" ht="30.55" hidden="false" customHeight="false" outlineLevel="0" collapsed="false">
      <c r="A17" s="7" t="n">
        <f aca="false">ROW() - 4</f>
        <v>13</v>
      </c>
      <c r="B17" s="7" t="str">
        <f aca="false">VIRE!$A$20</f>
        <v>development/device</v>
      </c>
      <c r="C17" s="8"/>
      <c r="D17" s="9"/>
      <c r="E17" s="9"/>
      <c r="F17" s="9" t="s">
        <v>37</v>
      </c>
      <c r="G17" s="9"/>
      <c r="H17" s="9"/>
      <c r="I17" s="10"/>
      <c r="J17" s="11" t="s">
        <v>42</v>
      </c>
      <c r="K17" s="12" t="s">
        <v>26</v>
      </c>
      <c r="L17" s="13" t="s">
        <v>27</v>
      </c>
      <c r="M17" s="14" t="s">
        <v>21</v>
      </c>
      <c r="N17" s="15" t="s">
        <v>22</v>
      </c>
      <c r="O17" s="15" t="s">
        <v>22</v>
      </c>
      <c r="P17" s="17" t="s">
        <v>24</v>
      </c>
      <c r="Q17" s="18" t="n">
        <v>6</v>
      </c>
      <c r="R17" s="18" t="n">
        <v>4</v>
      </c>
      <c r="S17" s="18" t="n">
        <v>4</v>
      </c>
      <c r="T17" s="29" t="s">
        <v>38</v>
      </c>
      <c r="U17" s="26" t="s">
        <v>43</v>
      </c>
      <c r="V17" s="27" t="s">
        <v>23</v>
      </c>
      <c r="W17" s="30" t="s">
        <v>41</v>
      </c>
      <c r="X17" s="23"/>
      <c r="Y17" s="24"/>
      <c r="Z17" s="31"/>
      <c r="AA17" s="23"/>
      <c r="AB17" s="24"/>
      <c r="AC17" s="31"/>
      <c r="AD17" s="23"/>
      <c r="AE17" s="24"/>
      <c r="AF17" s="31"/>
      <c r="AG17" s="23"/>
      <c r="AH17" s="24"/>
      <c r="AI17" s="31"/>
      <c r="AJ17" s="23"/>
      <c r="AK17" s="24"/>
      <c r="AL17" s="31"/>
      <c r="AM17" s="23"/>
      <c r="AN17" s="24"/>
      <c r="AO17" s="31"/>
      <c r="AP17" s="23"/>
      <c r="AQ17" s="24"/>
      <c r="AR17" s="31"/>
      <c r="AS17" s="23"/>
      <c r="AT17" s="24"/>
      <c r="AU17" s="31"/>
      <c r="AV17" s="23"/>
      <c r="AW17" s="24"/>
      <c r="AX17" s="31"/>
      <c r="AY17" s="23"/>
      <c r="AZ17" s="24"/>
      <c r="BA17" s="31"/>
      <c r="BB17" s="23"/>
      <c r="BC17" s="24"/>
      <c r="BD17" s="31"/>
      <c r="BE17" s="23"/>
      <c r="BF17" s="24"/>
      <c r="BG17" s="4"/>
    </row>
    <row r="18" customFormat="false" ht="12.8" hidden="false" customHeight="false" outlineLevel="0" collapsed="false">
      <c r="A18" s="7" t="n">
        <f aca="false">ROW() - 4</f>
        <v>14</v>
      </c>
      <c r="B18" s="7" t="str">
        <f aca="false">VIRE!$A$20</f>
        <v>development/device</v>
      </c>
      <c r="C18" s="8"/>
      <c r="D18" s="9"/>
      <c r="E18" s="9" t="s">
        <v>44</v>
      </c>
      <c r="F18" s="9"/>
      <c r="G18" s="9"/>
      <c r="H18" s="9"/>
      <c r="I18" s="10"/>
      <c r="J18" s="11"/>
      <c r="K18" s="12" t="s">
        <v>19</v>
      </c>
      <c r="L18" s="13" t="s">
        <v>20</v>
      </c>
      <c r="M18" s="14" t="s">
        <v>21</v>
      </c>
      <c r="N18" s="15" t="s">
        <v>22</v>
      </c>
      <c r="O18" s="15" t="s">
        <v>22</v>
      </c>
      <c r="P18" s="17"/>
      <c r="Q18" s="18" t="n">
        <v>7</v>
      </c>
      <c r="R18" s="18" t="n">
        <v>5</v>
      </c>
      <c r="S18" s="18" t="n">
        <v>5</v>
      </c>
      <c r="T18" s="28" t="s">
        <v>41</v>
      </c>
      <c r="U18" s="23"/>
      <c r="V18" s="24"/>
      <c r="W18" s="28" t="s">
        <v>41</v>
      </c>
      <c r="X18" s="23"/>
      <c r="Y18" s="24"/>
      <c r="Z18" s="22"/>
      <c r="AA18" s="23"/>
      <c r="AB18" s="24"/>
      <c r="AC18" s="22"/>
      <c r="AD18" s="23"/>
      <c r="AE18" s="24"/>
      <c r="AF18" s="22"/>
      <c r="AG18" s="23"/>
      <c r="AH18" s="24"/>
      <c r="AI18" s="22"/>
      <c r="AJ18" s="23"/>
      <c r="AK18" s="24"/>
      <c r="AL18" s="22"/>
      <c r="AM18" s="23"/>
      <c r="AN18" s="24"/>
      <c r="AO18" s="22"/>
      <c r="AP18" s="23"/>
      <c r="AQ18" s="24"/>
      <c r="AR18" s="22"/>
      <c r="AS18" s="23"/>
      <c r="AT18" s="24"/>
      <c r="AU18" s="22"/>
      <c r="AV18" s="23"/>
      <c r="AW18" s="24"/>
      <c r="AX18" s="22"/>
      <c r="AY18" s="23"/>
      <c r="AZ18" s="24"/>
      <c r="BA18" s="22"/>
      <c r="BB18" s="23"/>
      <c r="BC18" s="24"/>
      <c r="BD18" s="22"/>
      <c r="BE18" s="23"/>
      <c r="BF18" s="24"/>
      <c r="BG18" s="4"/>
    </row>
    <row r="19" customFormat="false" ht="30.55" hidden="false" customHeight="false" outlineLevel="0" collapsed="false">
      <c r="A19" s="7" t="n">
        <f aca="false">ROW() - 4</f>
        <v>15</v>
      </c>
      <c r="B19" s="7" t="str">
        <f aca="false">VIRE!$A$20</f>
        <v>development/device</v>
      </c>
      <c r="C19" s="8"/>
      <c r="D19" s="9"/>
      <c r="E19" s="9"/>
      <c r="F19" s="9" t="s">
        <v>37</v>
      </c>
      <c r="G19" s="9"/>
      <c r="H19" s="9"/>
      <c r="I19" s="10"/>
      <c r="J19" s="11" t="s">
        <v>42</v>
      </c>
      <c r="K19" s="12" t="s">
        <v>26</v>
      </c>
      <c r="L19" s="13" t="s">
        <v>27</v>
      </c>
      <c r="M19" s="14" t="s">
        <v>21</v>
      </c>
      <c r="N19" s="15" t="s">
        <v>22</v>
      </c>
      <c r="O19" s="15" t="s">
        <v>22</v>
      </c>
      <c r="P19" s="17" t="s">
        <v>24</v>
      </c>
      <c r="Q19" s="18" t="n">
        <v>6</v>
      </c>
      <c r="R19" s="18" t="n">
        <v>4</v>
      </c>
      <c r="S19" s="18" t="n">
        <v>4</v>
      </c>
      <c r="T19" s="32" t="s">
        <v>45</v>
      </c>
      <c r="U19" s="33" t="s">
        <v>43</v>
      </c>
      <c r="V19" s="34" t="s">
        <v>23</v>
      </c>
      <c r="W19" s="28" t="s">
        <v>41</v>
      </c>
      <c r="X19" s="23"/>
      <c r="Y19" s="24"/>
      <c r="Z19" s="32" t="s">
        <v>45</v>
      </c>
      <c r="AA19" s="33" t="s">
        <v>46</v>
      </c>
      <c r="AB19" s="34" t="s">
        <v>22</v>
      </c>
      <c r="AC19" s="32" t="s">
        <v>45</v>
      </c>
      <c r="AD19" s="33" t="s">
        <v>47</v>
      </c>
      <c r="AE19" s="34" t="s">
        <v>22</v>
      </c>
      <c r="AF19" s="32" t="s">
        <v>45</v>
      </c>
      <c r="AG19" s="33" t="s">
        <v>48</v>
      </c>
      <c r="AH19" s="34" t="s">
        <v>22</v>
      </c>
      <c r="AI19" s="22"/>
      <c r="AJ19" s="23"/>
      <c r="AK19" s="24"/>
      <c r="AL19" s="32" t="s">
        <v>45</v>
      </c>
      <c r="AM19" s="33" t="s">
        <v>49</v>
      </c>
      <c r="AN19" s="34" t="s">
        <v>22</v>
      </c>
      <c r="AO19" s="32" t="s">
        <v>45</v>
      </c>
      <c r="AP19" s="33" t="s">
        <v>50</v>
      </c>
      <c r="AQ19" s="34" t="s">
        <v>22</v>
      </c>
      <c r="AR19" s="32" t="s">
        <v>45</v>
      </c>
      <c r="AS19" s="33" t="s">
        <v>51</v>
      </c>
      <c r="AT19" s="34" t="s">
        <v>22</v>
      </c>
      <c r="AU19" s="32" t="s">
        <v>45</v>
      </c>
      <c r="AV19" s="33" t="s">
        <v>52</v>
      </c>
      <c r="AW19" s="34" t="s">
        <v>22</v>
      </c>
      <c r="AX19" s="22"/>
      <c r="AY19" s="23"/>
      <c r="AZ19" s="24"/>
      <c r="BA19" s="22"/>
      <c r="BB19" s="23"/>
      <c r="BC19" s="24"/>
      <c r="BD19" s="22"/>
      <c r="BE19" s="23"/>
      <c r="BF19" s="24"/>
      <c r="BG19" s="4"/>
    </row>
    <row r="20" customFormat="false" ht="12.8" hidden="false" customHeight="false" outlineLevel="0" collapsed="false">
      <c r="A20" s="7" t="n">
        <f aca="false">ROW() - 4</f>
        <v>16</v>
      </c>
      <c r="B20" s="7" t="str">
        <f aca="false">VIRE!$A$20</f>
        <v>development/device</v>
      </c>
      <c r="C20" s="8"/>
      <c r="D20" s="9"/>
      <c r="E20" s="9"/>
      <c r="F20" s="9" t="s">
        <v>53</v>
      </c>
      <c r="G20" s="9"/>
      <c r="H20" s="9"/>
      <c r="I20" s="10"/>
      <c r="J20" s="11"/>
      <c r="K20" s="12" t="s">
        <v>19</v>
      </c>
      <c r="L20" s="13" t="s">
        <v>20</v>
      </c>
      <c r="M20" s="14" t="s">
        <v>21</v>
      </c>
      <c r="N20" s="15" t="s">
        <v>22</v>
      </c>
      <c r="O20" s="15" t="s">
        <v>22</v>
      </c>
      <c r="P20" s="17"/>
      <c r="Q20" s="18" t="n">
        <v>7</v>
      </c>
      <c r="R20" s="18" t="n">
        <v>5</v>
      </c>
      <c r="S20" s="18" t="n">
        <v>5</v>
      </c>
      <c r="T20" s="28" t="s">
        <v>41</v>
      </c>
      <c r="U20" s="23"/>
      <c r="V20" s="24"/>
      <c r="W20" s="28" t="s">
        <v>41</v>
      </c>
      <c r="X20" s="23"/>
      <c r="Y20" s="24"/>
      <c r="Z20" s="28" t="s">
        <v>41</v>
      </c>
      <c r="AA20" s="23"/>
      <c r="AB20" s="24"/>
      <c r="AC20" s="28" t="s">
        <v>41</v>
      </c>
      <c r="AD20" s="23"/>
      <c r="AE20" s="24"/>
      <c r="AF20" s="28" t="s">
        <v>41</v>
      </c>
      <c r="AG20" s="23"/>
      <c r="AH20" s="24"/>
      <c r="AI20" s="22"/>
      <c r="AJ20" s="23"/>
      <c r="AK20" s="24"/>
      <c r="AL20" s="28" t="s">
        <v>41</v>
      </c>
      <c r="AM20" s="23"/>
      <c r="AN20" s="24"/>
      <c r="AO20" s="28" t="s">
        <v>41</v>
      </c>
      <c r="AP20" s="23"/>
      <c r="AQ20" s="24"/>
      <c r="AR20" s="28" t="s">
        <v>41</v>
      </c>
      <c r="AS20" s="23"/>
      <c r="AT20" s="24"/>
      <c r="AU20" s="28" t="s">
        <v>41</v>
      </c>
      <c r="AV20" s="23"/>
      <c r="AW20" s="24"/>
      <c r="AX20" s="22"/>
      <c r="AY20" s="23"/>
      <c r="AZ20" s="24"/>
      <c r="BA20" s="22"/>
      <c r="BB20" s="23"/>
      <c r="BC20" s="24"/>
      <c r="BD20" s="22"/>
      <c r="BE20" s="23"/>
      <c r="BF20" s="24"/>
      <c r="BG20" s="4"/>
    </row>
    <row r="21" customFormat="false" ht="30.55" hidden="false" customHeight="false" outlineLevel="0" collapsed="false">
      <c r="A21" s="7" t="n">
        <f aca="false">ROW() - 4</f>
        <v>17</v>
      </c>
      <c r="B21" s="7" t="str">
        <f aca="false">VIRE!$A$20</f>
        <v>development/device</v>
      </c>
      <c r="C21" s="8"/>
      <c r="D21" s="9"/>
      <c r="E21" s="9"/>
      <c r="F21" s="9"/>
      <c r="G21" s="9" t="s">
        <v>54</v>
      </c>
      <c r="H21" s="9"/>
      <c r="I21" s="10"/>
      <c r="J21" s="11" t="s">
        <v>42</v>
      </c>
      <c r="K21" s="12" t="s">
        <v>26</v>
      </c>
      <c r="L21" s="13" t="s">
        <v>27</v>
      </c>
      <c r="M21" s="14" t="s">
        <v>21</v>
      </c>
      <c r="N21" s="15" t="s">
        <v>22</v>
      </c>
      <c r="O21" s="15" t="s">
        <v>22</v>
      </c>
      <c r="P21" s="17" t="s">
        <v>24</v>
      </c>
      <c r="Q21" s="18" t="n">
        <v>6</v>
      </c>
      <c r="R21" s="18" t="n">
        <v>4</v>
      </c>
      <c r="S21" s="18" t="n">
        <v>4</v>
      </c>
      <c r="T21" s="28" t="s">
        <v>41</v>
      </c>
      <c r="U21" s="23"/>
      <c r="V21" s="24"/>
      <c r="W21" s="32" t="s">
        <v>45</v>
      </c>
      <c r="X21" s="33" t="s">
        <v>55</v>
      </c>
      <c r="Y21" s="34"/>
      <c r="Z21" s="25" t="s">
        <v>38</v>
      </c>
      <c r="AA21" s="35" t="s">
        <v>46</v>
      </c>
      <c r="AB21" s="27" t="s">
        <v>22</v>
      </c>
      <c r="AC21" s="28" t="s">
        <v>41</v>
      </c>
      <c r="AD21" s="23"/>
      <c r="AE21" s="24"/>
      <c r="AF21" s="28" t="s">
        <v>41</v>
      </c>
      <c r="AG21" s="23"/>
      <c r="AH21" s="24"/>
      <c r="AI21" s="22"/>
      <c r="AJ21" s="23"/>
      <c r="AK21" s="24"/>
      <c r="AL21" s="28" t="s">
        <v>41</v>
      </c>
      <c r="AM21" s="23"/>
      <c r="AN21" s="24"/>
      <c r="AO21" s="28" t="s">
        <v>41</v>
      </c>
      <c r="AP21" s="23"/>
      <c r="AQ21" s="24"/>
      <c r="AR21" s="28" t="s">
        <v>41</v>
      </c>
      <c r="AS21" s="23"/>
      <c r="AT21" s="24"/>
      <c r="AU21" s="28" t="s">
        <v>41</v>
      </c>
      <c r="AV21" s="23"/>
      <c r="AW21" s="24"/>
      <c r="AX21" s="22"/>
      <c r="AY21" s="23"/>
      <c r="AZ21" s="24"/>
      <c r="BA21" s="22"/>
      <c r="BB21" s="23"/>
      <c r="BC21" s="24"/>
      <c r="BD21" s="22"/>
      <c r="BE21" s="23"/>
      <c r="BF21" s="24"/>
      <c r="BG21" s="4"/>
    </row>
    <row r="22" customFormat="false" ht="30.55" hidden="false" customHeight="false" outlineLevel="0" collapsed="false">
      <c r="A22" s="7" t="n">
        <f aca="false">ROW() - 4</f>
        <v>18</v>
      </c>
      <c r="B22" s="7" t="str">
        <f aca="false">VIRE!$A$20</f>
        <v>development/device</v>
      </c>
      <c r="C22" s="8"/>
      <c r="D22" s="9"/>
      <c r="E22" s="9"/>
      <c r="F22" s="9"/>
      <c r="G22" s="9" t="s">
        <v>56</v>
      </c>
      <c r="H22" s="9"/>
      <c r="I22" s="10"/>
      <c r="J22" s="11" t="s">
        <v>42</v>
      </c>
      <c r="K22" s="12" t="s">
        <v>26</v>
      </c>
      <c r="L22" s="13" t="s">
        <v>27</v>
      </c>
      <c r="M22" s="14" t="s">
        <v>21</v>
      </c>
      <c r="N22" s="15" t="s">
        <v>22</v>
      </c>
      <c r="O22" s="15" t="s">
        <v>22</v>
      </c>
      <c r="P22" s="17" t="s">
        <v>24</v>
      </c>
      <c r="Q22" s="18" t="n">
        <v>6</v>
      </c>
      <c r="R22" s="18" t="n">
        <v>4</v>
      </c>
      <c r="S22" s="18" t="n">
        <v>4</v>
      </c>
      <c r="T22" s="28" t="s">
        <v>41</v>
      </c>
      <c r="U22" s="23"/>
      <c r="V22" s="24"/>
      <c r="W22" s="32" t="s">
        <v>45</v>
      </c>
      <c r="X22" s="33" t="s">
        <v>55</v>
      </c>
      <c r="Y22" s="34"/>
      <c r="Z22" s="22"/>
      <c r="AA22" s="23"/>
      <c r="AB22" s="24"/>
      <c r="AC22" s="25" t="s">
        <v>38</v>
      </c>
      <c r="AD22" s="35" t="s">
        <v>47</v>
      </c>
      <c r="AE22" s="27" t="s">
        <v>22</v>
      </c>
      <c r="AF22" s="28" t="s">
        <v>41</v>
      </c>
      <c r="AG22" s="23"/>
      <c r="AH22" s="24"/>
      <c r="AI22" s="22"/>
      <c r="AJ22" s="23"/>
      <c r="AK22" s="24"/>
      <c r="AL22" s="28" t="s">
        <v>41</v>
      </c>
      <c r="AM22" s="23"/>
      <c r="AN22" s="24"/>
      <c r="AO22" s="28" t="s">
        <v>41</v>
      </c>
      <c r="AP22" s="23"/>
      <c r="AQ22" s="24"/>
      <c r="AR22" s="28" t="s">
        <v>41</v>
      </c>
      <c r="AS22" s="23"/>
      <c r="AT22" s="24"/>
      <c r="AU22" s="28" t="s">
        <v>41</v>
      </c>
      <c r="AV22" s="23"/>
      <c r="AW22" s="24"/>
      <c r="AX22" s="22"/>
      <c r="AY22" s="23"/>
      <c r="AZ22" s="24"/>
      <c r="BA22" s="22"/>
      <c r="BB22" s="23"/>
      <c r="BC22" s="24"/>
      <c r="BD22" s="22"/>
      <c r="BE22" s="23"/>
      <c r="BF22" s="24"/>
      <c r="BG22" s="4"/>
    </row>
    <row r="23" customFormat="false" ht="12.8" hidden="false" customHeight="false" outlineLevel="0" collapsed="false">
      <c r="A23" s="7" t="n">
        <f aca="false">ROW() - 4</f>
        <v>19</v>
      </c>
      <c r="B23" s="7" t="str">
        <f aca="false">VIRE!$A$20</f>
        <v>development/device</v>
      </c>
      <c r="C23" s="8"/>
      <c r="D23" s="9"/>
      <c r="E23" s="9"/>
      <c r="F23" s="9" t="s">
        <v>57</v>
      </c>
      <c r="G23" s="9"/>
      <c r="H23" s="9"/>
      <c r="I23" s="10"/>
      <c r="J23" s="11"/>
      <c r="K23" s="12" t="s">
        <v>19</v>
      </c>
      <c r="L23" s="13" t="s">
        <v>20</v>
      </c>
      <c r="M23" s="14" t="s">
        <v>21</v>
      </c>
      <c r="N23" s="15" t="s">
        <v>22</v>
      </c>
      <c r="O23" s="15" t="s">
        <v>22</v>
      </c>
      <c r="P23" s="17"/>
      <c r="Q23" s="18" t="n">
        <v>7</v>
      </c>
      <c r="R23" s="18" t="n">
        <v>5</v>
      </c>
      <c r="S23" s="18" t="n">
        <v>5</v>
      </c>
      <c r="T23" s="28" t="s">
        <v>41</v>
      </c>
      <c r="U23" s="23"/>
      <c r="V23" s="24"/>
      <c r="W23" s="28" t="s">
        <v>41</v>
      </c>
      <c r="X23" s="23"/>
      <c r="Y23" s="24"/>
      <c r="Z23" s="22"/>
      <c r="AA23" s="23"/>
      <c r="AB23" s="24"/>
      <c r="AC23" s="22"/>
      <c r="AD23" s="23"/>
      <c r="AE23" s="24"/>
      <c r="AF23" s="28" t="s">
        <v>41</v>
      </c>
      <c r="AG23" s="23"/>
      <c r="AH23" s="24"/>
      <c r="AI23" s="22"/>
      <c r="AJ23" s="23"/>
      <c r="AK23" s="24"/>
      <c r="AL23" s="28" t="s">
        <v>41</v>
      </c>
      <c r="AM23" s="23"/>
      <c r="AN23" s="24"/>
      <c r="AO23" s="28" t="s">
        <v>41</v>
      </c>
      <c r="AP23" s="23"/>
      <c r="AQ23" s="24"/>
      <c r="AR23" s="28" t="s">
        <v>41</v>
      </c>
      <c r="AS23" s="23"/>
      <c r="AT23" s="24"/>
      <c r="AU23" s="28" t="s">
        <v>41</v>
      </c>
      <c r="AV23" s="23"/>
      <c r="AW23" s="24"/>
      <c r="AX23" s="22"/>
      <c r="AY23" s="23"/>
      <c r="AZ23" s="24"/>
      <c r="BA23" s="22"/>
      <c r="BB23" s="23"/>
      <c r="BC23" s="24"/>
      <c r="BD23" s="22"/>
      <c r="BE23" s="23"/>
      <c r="BF23" s="24"/>
      <c r="BG23" s="4"/>
    </row>
    <row r="24" customFormat="false" ht="12.8" hidden="false" customHeight="false" outlineLevel="0" collapsed="false">
      <c r="A24" s="7" t="n">
        <f aca="false">ROW() - 4</f>
        <v>20</v>
      </c>
      <c r="B24" s="7" t="str">
        <f aca="false">VIRE!$A$20</f>
        <v>development/device</v>
      </c>
      <c r="C24" s="8"/>
      <c r="D24" s="9"/>
      <c r="E24" s="9"/>
      <c r="F24" s="9"/>
      <c r="G24" s="9" t="s">
        <v>37</v>
      </c>
      <c r="H24" s="9"/>
      <c r="I24" s="10"/>
      <c r="J24" s="11" t="s">
        <v>42</v>
      </c>
      <c r="K24" s="12" t="s">
        <v>26</v>
      </c>
      <c r="L24" s="13" t="s">
        <v>27</v>
      </c>
      <c r="M24" s="14" t="s">
        <v>21</v>
      </c>
      <c r="N24" s="15" t="s">
        <v>22</v>
      </c>
      <c r="O24" s="15" t="s">
        <v>22</v>
      </c>
      <c r="P24" s="17" t="s">
        <v>24</v>
      </c>
      <c r="Q24" s="18" t="n">
        <v>6</v>
      </c>
      <c r="R24" s="18" t="n">
        <v>4</v>
      </c>
      <c r="S24" s="18" t="n">
        <v>4</v>
      </c>
      <c r="T24" s="28" t="s">
        <v>41</v>
      </c>
      <c r="U24" s="23"/>
      <c r="V24" s="24"/>
      <c r="W24" s="28" t="s">
        <v>41</v>
      </c>
      <c r="X24" s="23"/>
      <c r="Y24" s="24"/>
      <c r="Z24" s="22"/>
      <c r="AA24" s="23"/>
      <c r="AB24" s="24"/>
      <c r="AC24" s="22"/>
      <c r="AD24" s="23"/>
      <c r="AE24" s="24"/>
      <c r="AF24" s="25" t="s">
        <v>38</v>
      </c>
      <c r="AG24" s="35" t="s">
        <v>48</v>
      </c>
      <c r="AH24" s="27" t="s">
        <v>22</v>
      </c>
      <c r="AI24" s="32" t="s">
        <v>45</v>
      </c>
      <c r="AJ24" s="33" t="s">
        <v>58</v>
      </c>
      <c r="AK24" s="34"/>
      <c r="AL24" s="28" t="s">
        <v>41</v>
      </c>
      <c r="AM24" s="23"/>
      <c r="AN24" s="24"/>
      <c r="AO24" s="28" t="s">
        <v>41</v>
      </c>
      <c r="AP24" s="23"/>
      <c r="AQ24" s="24"/>
      <c r="AR24" s="28" t="s">
        <v>41</v>
      </c>
      <c r="AS24" s="23"/>
      <c r="AT24" s="24"/>
      <c r="AU24" s="28" t="s">
        <v>41</v>
      </c>
      <c r="AV24" s="23"/>
      <c r="AW24" s="24"/>
      <c r="AX24" s="22"/>
      <c r="AY24" s="23"/>
      <c r="AZ24" s="24"/>
      <c r="BA24" s="22"/>
      <c r="BB24" s="23"/>
      <c r="BC24" s="24"/>
      <c r="BD24" s="22"/>
      <c r="BE24" s="23"/>
      <c r="BF24" s="24"/>
      <c r="BG24" s="4"/>
    </row>
    <row r="25" customFormat="false" ht="12.8" hidden="false" customHeight="false" outlineLevel="0" collapsed="false">
      <c r="A25" s="7" t="n">
        <f aca="false">ROW() - 4</f>
        <v>21</v>
      </c>
      <c r="B25" s="7" t="str">
        <f aca="false">VIRE!$A$20</f>
        <v>development/device</v>
      </c>
      <c r="C25" s="8"/>
      <c r="D25" s="9"/>
      <c r="E25" s="9"/>
      <c r="F25" s="9"/>
      <c r="G25" s="9" t="s">
        <v>59</v>
      </c>
      <c r="H25" s="9"/>
      <c r="I25" s="10"/>
      <c r="J25" s="11" t="s">
        <v>60</v>
      </c>
      <c r="K25" s="12" t="s">
        <v>26</v>
      </c>
      <c r="L25" s="13" t="s">
        <v>27</v>
      </c>
      <c r="M25" s="14" t="s">
        <v>21</v>
      </c>
      <c r="N25" s="15" t="s">
        <v>22</v>
      </c>
      <c r="O25" s="15" t="s">
        <v>22</v>
      </c>
      <c r="P25" s="17" t="s">
        <v>24</v>
      </c>
      <c r="Q25" s="18" t="n">
        <v>6</v>
      </c>
      <c r="R25" s="18" t="n">
        <v>4</v>
      </c>
      <c r="S25" s="18" t="n">
        <v>4</v>
      </c>
      <c r="T25" s="28" t="s">
        <v>41</v>
      </c>
      <c r="U25" s="23"/>
      <c r="V25" s="24"/>
      <c r="W25" s="28" t="s">
        <v>41</v>
      </c>
      <c r="X25" s="23"/>
      <c r="Y25" s="24"/>
      <c r="Z25" s="22"/>
      <c r="AA25" s="23"/>
      <c r="AB25" s="24"/>
      <c r="AC25" s="22"/>
      <c r="AD25" s="23"/>
      <c r="AE25" s="24"/>
      <c r="AF25" s="22"/>
      <c r="AG25" s="23"/>
      <c r="AH25" s="24"/>
      <c r="AI25" s="25" t="s">
        <v>38</v>
      </c>
      <c r="AJ25" s="35" t="s">
        <v>58</v>
      </c>
      <c r="AK25" s="27"/>
      <c r="AL25" s="28" t="s">
        <v>41</v>
      </c>
      <c r="AM25" s="23"/>
      <c r="AN25" s="24"/>
      <c r="AO25" s="28" t="s">
        <v>41</v>
      </c>
      <c r="AP25" s="23"/>
      <c r="AQ25" s="24"/>
      <c r="AR25" s="28" t="s">
        <v>41</v>
      </c>
      <c r="AS25" s="23"/>
      <c r="AT25" s="24"/>
      <c r="AU25" s="28" t="s">
        <v>41</v>
      </c>
      <c r="AV25" s="23"/>
      <c r="AW25" s="24"/>
      <c r="AX25" s="22"/>
      <c r="AY25" s="23"/>
      <c r="AZ25" s="24"/>
      <c r="BA25" s="22"/>
      <c r="BB25" s="23"/>
      <c r="BC25" s="24"/>
      <c r="BD25" s="22"/>
      <c r="BE25" s="23"/>
      <c r="BF25" s="24"/>
      <c r="BG25" s="4"/>
    </row>
    <row r="26" customFormat="false" ht="12.8" hidden="false" customHeight="false" outlineLevel="0" collapsed="false">
      <c r="A26" s="7" t="n">
        <f aca="false">ROW() - 4</f>
        <v>22</v>
      </c>
      <c r="B26" s="7" t="str">
        <f aca="false">VIRE!$A$20</f>
        <v>development/device</v>
      </c>
      <c r="C26" s="8"/>
      <c r="D26" s="9"/>
      <c r="E26" s="9"/>
      <c r="F26" s="9"/>
      <c r="G26" s="9" t="s">
        <v>61</v>
      </c>
      <c r="H26" s="9"/>
      <c r="I26" s="10"/>
      <c r="J26" s="11" t="s">
        <v>62</v>
      </c>
      <c r="K26" s="12" t="s">
        <v>26</v>
      </c>
      <c r="L26" s="13" t="s">
        <v>27</v>
      </c>
      <c r="M26" s="14" t="s">
        <v>21</v>
      </c>
      <c r="N26" s="15" t="s">
        <v>22</v>
      </c>
      <c r="O26" s="15" t="s">
        <v>22</v>
      </c>
      <c r="P26" s="17" t="s">
        <v>24</v>
      </c>
      <c r="Q26" s="18" t="n">
        <v>6</v>
      </c>
      <c r="R26" s="18" t="n">
        <v>4</v>
      </c>
      <c r="S26" s="18" t="n">
        <v>4</v>
      </c>
      <c r="T26" s="28" t="s">
        <v>41</v>
      </c>
      <c r="U26" s="23"/>
      <c r="V26" s="24"/>
      <c r="W26" s="28" t="s">
        <v>41</v>
      </c>
      <c r="X26" s="23"/>
      <c r="Y26" s="24"/>
      <c r="Z26" s="22"/>
      <c r="AA26" s="23"/>
      <c r="AB26" s="24"/>
      <c r="AC26" s="22"/>
      <c r="AD26" s="23"/>
      <c r="AE26" s="24"/>
      <c r="AF26" s="22"/>
      <c r="AG26" s="23"/>
      <c r="AH26" s="24"/>
      <c r="AI26" s="22"/>
      <c r="AJ26" s="23"/>
      <c r="AK26" s="24"/>
      <c r="AL26" s="28" t="s">
        <v>41</v>
      </c>
      <c r="AM26" s="23"/>
      <c r="AN26" s="24"/>
      <c r="AO26" s="28" t="s">
        <v>41</v>
      </c>
      <c r="AP26" s="23"/>
      <c r="AQ26" s="24"/>
      <c r="AR26" s="28" t="s">
        <v>41</v>
      </c>
      <c r="AS26" s="23"/>
      <c r="AT26" s="24"/>
      <c r="AU26" s="28" t="s">
        <v>41</v>
      </c>
      <c r="AV26" s="23"/>
      <c r="AW26" s="24"/>
      <c r="AX26" s="32" t="s">
        <v>45</v>
      </c>
      <c r="AY26" s="36" t="s">
        <v>63</v>
      </c>
      <c r="AZ26" s="34"/>
      <c r="BA26" s="32" t="s">
        <v>45</v>
      </c>
      <c r="BB26" s="36" t="s">
        <v>64</v>
      </c>
      <c r="BC26" s="34"/>
      <c r="BD26" s="32" t="s">
        <v>45</v>
      </c>
      <c r="BE26" s="36" t="s">
        <v>65</v>
      </c>
      <c r="BF26" s="34"/>
      <c r="BG26" s="4"/>
    </row>
    <row r="27" customFormat="false" ht="12.8" hidden="false" customHeight="false" outlineLevel="0" collapsed="false">
      <c r="A27" s="7" t="n">
        <f aca="false">ROW() - 4</f>
        <v>23</v>
      </c>
      <c r="B27" s="7" t="str">
        <f aca="false">VIRE!$A$20</f>
        <v>development/device</v>
      </c>
      <c r="C27" s="8"/>
      <c r="D27" s="9"/>
      <c r="E27" s="9"/>
      <c r="F27" s="9" t="s">
        <v>66</v>
      </c>
      <c r="G27" s="9"/>
      <c r="H27" s="9"/>
      <c r="I27" s="10"/>
      <c r="J27" s="11"/>
      <c r="K27" s="12" t="s">
        <v>19</v>
      </c>
      <c r="L27" s="13" t="s">
        <v>20</v>
      </c>
      <c r="M27" s="14" t="s">
        <v>21</v>
      </c>
      <c r="N27" s="15" t="s">
        <v>22</v>
      </c>
      <c r="O27" s="15" t="s">
        <v>22</v>
      </c>
      <c r="P27" s="17"/>
      <c r="Q27" s="18" t="n">
        <v>7</v>
      </c>
      <c r="R27" s="18" t="n">
        <v>5</v>
      </c>
      <c r="S27" s="18" t="n">
        <v>5</v>
      </c>
      <c r="T27" s="28" t="s">
        <v>41</v>
      </c>
      <c r="U27" s="23"/>
      <c r="V27" s="24"/>
      <c r="W27" s="28" t="s">
        <v>41</v>
      </c>
      <c r="X27" s="23"/>
      <c r="Y27" s="24"/>
      <c r="Z27" s="22"/>
      <c r="AA27" s="23"/>
      <c r="AB27" s="24"/>
      <c r="AC27" s="22"/>
      <c r="AD27" s="23"/>
      <c r="AE27" s="24"/>
      <c r="AF27" s="22"/>
      <c r="AG27" s="23"/>
      <c r="AH27" s="24"/>
      <c r="AI27" s="22"/>
      <c r="AJ27" s="23"/>
      <c r="AK27" s="24"/>
      <c r="AL27" s="28" t="s">
        <v>41</v>
      </c>
      <c r="AM27" s="23"/>
      <c r="AN27" s="24"/>
      <c r="AO27" s="28" t="s">
        <v>41</v>
      </c>
      <c r="AP27" s="23"/>
      <c r="AQ27" s="24"/>
      <c r="AR27" s="28" t="s">
        <v>41</v>
      </c>
      <c r="AS27" s="23"/>
      <c r="AT27" s="24"/>
      <c r="AU27" s="28" t="s">
        <v>41</v>
      </c>
      <c r="AV27" s="23"/>
      <c r="AW27" s="24"/>
      <c r="AX27" s="28" t="s">
        <v>41</v>
      </c>
      <c r="AY27" s="23"/>
      <c r="AZ27" s="24"/>
      <c r="BA27" s="28" t="s">
        <v>41</v>
      </c>
      <c r="BB27" s="23"/>
      <c r="BC27" s="24"/>
      <c r="BD27" s="28" t="s">
        <v>41</v>
      </c>
      <c r="BE27" s="23"/>
      <c r="BF27" s="24"/>
      <c r="BG27" s="4"/>
    </row>
    <row r="28" customFormat="false" ht="12.8" hidden="false" customHeight="false" outlineLevel="0" collapsed="false">
      <c r="A28" s="7" t="n">
        <f aca="false">ROW() - 4</f>
        <v>24</v>
      </c>
      <c r="B28" s="7" t="str">
        <f aca="false">VIRE!$A$20</f>
        <v>development/device</v>
      </c>
      <c r="C28" s="8"/>
      <c r="D28" s="9"/>
      <c r="E28" s="9"/>
      <c r="F28" s="9"/>
      <c r="G28" s="9" t="s">
        <v>37</v>
      </c>
      <c r="H28" s="9"/>
      <c r="I28" s="10"/>
      <c r="J28" s="37" t="s">
        <v>42</v>
      </c>
      <c r="K28" s="38" t="s">
        <v>26</v>
      </c>
      <c r="L28" s="39" t="s">
        <v>27</v>
      </c>
      <c r="M28" s="40" t="s">
        <v>21</v>
      </c>
      <c r="N28" s="41" t="s">
        <v>22</v>
      </c>
      <c r="O28" s="41" t="s">
        <v>22</v>
      </c>
      <c r="P28" s="42" t="s">
        <v>24</v>
      </c>
      <c r="Q28" s="18" t="n">
        <v>6</v>
      </c>
      <c r="R28" s="18" t="n">
        <v>4</v>
      </c>
      <c r="S28" s="18" t="n">
        <v>4</v>
      </c>
      <c r="T28" s="30" t="s">
        <v>41</v>
      </c>
      <c r="U28" s="23"/>
      <c r="V28" s="24"/>
      <c r="W28" s="30" t="s">
        <v>41</v>
      </c>
      <c r="X28" s="23"/>
      <c r="Y28" s="24"/>
      <c r="Z28" s="22"/>
      <c r="AA28" s="23"/>
      <c r="AB28" s="24"/>
      <c r="AC28" s="22"/>
      <c r="AD28" s="23"/>
      <c r="AE28" s="24"/>
      <c r="AF28" s="22"/>
      <c r="AG28" s="23"/>
      <c r="AH28" s="24"/>
      <c r="AI28" s="22"/>
      <c r="AJ28" s="23"/>
      <c r="AK28" s="24"/>
      <c r="AL28" s="29" t="s">
        <v>38</v>
      </c>
      <c r="AM28" s="35" t="s">
        <v>49</v>
      </c>
      <c r="AN28" s="27" t="s">
        <v>22</v>
      </c>
      <c r="AO28" s="30" t="s">
        <v>41</v>
      </c>
      <c r="AP28" s="23"/>
      <c r="AQ28" s="24"/>
      <c r="AR28" s="30" t="s">
        <v>41</v>
      </c>
      <c r="AS28" s="23"/>
      <c r="AT28" s="24"/>
      <c r="AU28" s="30" t="s">
        <v>41</v>
      </c>
      <c r="AV28" s="23"/>
      <c r="AW28" s="24"/>
      <c r="AX28" s="30" t="s">
        <v>41</v>
      </c>
      <c r="AY28" s="23"/>
      <c r="AZ28" s="24"/>
      <c r="BA28" s="30" t="s">
        <v>41</v>
      </c>
      <c r="BB28" s="23"/>
      <c r="BC28" s="24"/>
      <c r="BD28" s="30" t="s">
        <v>41</v>
      </c>
      <c r="BE28" s="23"/>
      <c r="BF28" s="24"/>
      <c r="BG28" s="4"/>
    </row>
    <row r="29" customFormat="false" ht="12.8" hidden="false" customHeight="false" outlineLevel="0" collapsed="false">
      <c r="A29" s="7" t="n">
        <f aca="false">ROW() - 4</f>
        <v>25</v>
      </c>
      <c r="B29" s="7" t="str">
        <f aca="false">VIRE!$A$20</f>
        <v>development/device</v>
      </c>
      <c r="C29" s="8"/>
      <c r="D29" s="9"/>
      <c r="E29" s="9"/>
      <c r="F29" s="9" t="s">
        <v>67</v>
      </c>
      <c r="G29" s="9"/>
      <c r="H29" s="9"/>
      <c r="I29" s="10"/>
      <c r="J29" s="11"/>
      <c r="K29" s="12" t="s">
        <v>19</v>
      </c>
      <c r="L29" s="13" t="s">
        <v>20</v>
      </c>
      <c r="M29" s="14" t="s">
        <v>21</v>
      </c>
      <c r="N29" s="15" t="s">
        <v>22</v>
      </c>
      <c r="O29" s="15" t="s">
        <v>22</v>
      </c>
      <c r="P29" s="17"/>
      <c r="Q29" s="18" t="n">
        <v>7</v>
      </c>
      <c r="R29" s="18" t="n">
        <v>5</v>
      </c>
      <c r="S29" s="18" t="n">
        <v>5</v>
      </c>
      <c r="T29" s="28" t="s">
        <v>41</v>
      </c>
      <c r="U29" s="23"/>
      <c r="V29" s="24"/>
      <c r="W29" s="28" t="s">
        <v>41</v>
      </c>
      <c r="X29" s="23"/>
      <c r="Y29" s="24"/>
      <c r="Z29" s="22"/>
      <c r="AA29" s="23"/>
      <c r="AB29" s="24"/>
      <c r="AC29" s="22"/>
      <c r="AD29" s="23"/>
      <c r="AE29" s="24"/>
      <c r="AF29" s="22"/>
      <c r="AG29" s="23"/>
      <c r="AH29" s="24"/>
      <c r="AI29" s="22"/>
      <c r="AJ29" s="23"/>
      <c r="AK29" s="24"/>
      <c r="AL29" s="22"/>
      <c r="AM29" s="23"/>
      <c r="AN29" s="24"/>
      <c r="AO29" s="28" t="s">
        <v>41</v>
      </c>
      <c r="AP29" s="23"/>
      <c r="AQ29" s="24"/>
      <c r="AR29" s="28" t="s">
        <v>41</v>
      </c>
      <c r="AS29" s="23"/>
      <c r="AT29" s="24"/>
      <c r="AU29" s="28" t="s">
        <v>41</v>
      </c>
      <c r="AV29" s="23"/>
      <c r="AW29" s="24"/>
      <c r="AX29" s="28" t="s">
        <v>41</v>
      </c>
      <c r="AY29" s="23"/>
      <c r="AZ29" s="24"/>
      <c r="BA29" s="28" t="s">
        <v>41</v>
      </c>
      <c r="BB29" s="23"/>
      <c r="BC29" s="24"/>
      <c r="BD29" s="28" t="s">
        <v>41</v>
      </c>
      <c r="BE29" s="23"/>
      <c r="BF29" s="24"/>
      <c r="BG29" s="4"/>
    </row>
    <row r="30" customFormat="false" ht="12.8" hidden="false" customHeight="false" outlineLevel="0" collapsed="false">
      <c r="A30" s="7" t="n">
        <f aca="false">ROW() - 4</f>
        <v>26</v>
      </c>
      <c r="B30" s="7" t="str">
        <f aca="false">VIRE!$A$20</f>
        <v>development/device</v>
      </c>
      <c r="C30" s="8"/>
      <c r="D30" s="9"/>
      <c r="E30" s="9"/>
      <c r="F30" s="9"/>
      <c r="G30" s="9" t="s">
        <v>68</v>
      </c>
      <c r="H30" s="9"/>
      <c r="I30" s="10"/>
      <c r="J30" s="11"/>
      <c r="K30" s="12" t="s">
        <v>19</v>
      </c>
      <c r="L30" s="13" t="s">
        <v>20</v>
      </c>
      <c r="M30" s="14" t="s">
        <v>21</v>
      </c>
      <c r="N30" s="15" t="s">
        <v>22</v>
      </c>
      <c r="O30" s="15" t="s">
        <v>22</v>
      </c>
      <c r="P30" s="17"/>
      <c r="Q30" s="18" t="n">
        <v>7</v>
      </c>
      <c r="R30" s="18" t="n">
        <v>5</v>
      </c>
      <c r="S30" s="18" t="n">
        <v>5</v>
      </c>
      <c r="T30" s="28" t="s">
        <v>41</v>
      </c>
      <c r="U30" s="23"/>
      <c r="V30" s="24"/>
      <c r="W30" s="28" t="s">
        <v>41</v>
      </c>
      <c r="X30" s="23"/>
      <c r="Y30" s="24"/>
      <c r="Z30" s="22"/>
      <c r="AA30" s="23"/>
      <c r="AB30" s="24"/>
      <c r="AC30" s="22"/>
      <c r="AD30" s="23"/>
      <c r="AE30" s="24"/>
      <c r="AF30" s="22"/>
      <c r="AG30" s="23"/>
      <c r="AH30" s="24"/>
      <c r="AI30" s="22"/>
      <c r="AJ30" s="23"/>
      <c r="AK30" s="24"/>
      <c r="AL30" s="22"/>
      <c r="AM30" s="23"/>
      <c r="AN30" s="24"/>
      <c r="AO30" s="28" t="s">
        <v>41</v>
      </c>
      <c r="AP30" s="23"/>
      <c r="AQ30" s="24"/>
      <c r="AR30" s="28" t="s">
        <v>41</v>
      </c>
      <c r="AS30" s="23"/>
      <c r="AT30" s="24"/>
      <c r="AU30" s="28" t="s">
        <v>41</v>
      </c>
      <c r="AV30" s="23"/>
      <c r="AW30" s="24"/>
      <c r="AX30" s="28" t="s">
        <v>41</v>
      </c>
      <c r="AY30" s="23"/>
      <c r="AZ30" s="24"/>
      <c r="BA30" s="28" t="s">
        <v>41</v>
      </c>
      <c r="BB30" s="23"/>
      <c r="BC30" s="24"/>
      <c r="BD30" s="28" t="s">
        <v>41</v>
      </c>
      <c r="BE30" s="23"/>
      <c r="BF30" s="24"/>
      <c r="BG30" s="4"/>
    </row>
    <row r="31" customFormat="false" ht="30.55" hidden="false" customHeight="false" outlineLevel="0" collapsed="false">
      <c r="A31" s="7" t="n">
        <f aca="false">ROW() - 4</f>
        <v>27</v>
      </c>
      <c r="B31" s="7" t="str">
        <f aca="false">VIRE!$A$20</f>
        <v>development/device</v>
      </c>
      <c r="C31" s="8"/>
      <c r="D31" s="9"/>
      <c r="E31" s="9"/>
      <c r="F31" s="9"/>
      <c r="G31" s="9"/>
      <c r="H31" s="9" t="s">
        <v>37</v>
      </c>
      <c r="I31" s="10"/>
      <c r="J31" s="37" t="s">
        <v>42</v>
      </c>
      <c r="K31" s="12" t="s">
        <v>26</v>
      </c>
      <c r="L31" s="13" t="s">
        <v>27</v>
      </c>
      <c r="M31" s="14" t="s">
        <v>21</v>
      </c>
      <c r="N31" s="15" t="s">
        <v>22</v>
      </c>
      <c r="O31" s="15" t="s">
        <v>22</v>
      </c>
      <c r="P31" s="17" t="s">
        <v>24</v>
      </c>
      <c r="Q31" s="18" t="n">
        <v>6</v>
      </c>
      <c r="R31" s="18" t="n">
        <v>4</v>
      </c>
      <c r="S31" s="18" t="n">
        <v>4</v>
      </c>
      <c r="T31" s="32" t="s">
        <v>45</v>
      </c>
      <c r="U31" s="33" t="s">
        <v>43</v>
      </c>
      <c r="V31" s="34" t="s">
        <v>23</v>
      </c>
      <c r="W31" s="28" t="s">
        <v>41</v>
      </c>
      <c r="X31" s="23"/>
      <c r="Y31" s="24"/>
      <c r="Z31" s="32" t="s">
        <v>45</v>
      </c>
      <c r="AA31" s="33" t="s">
        <v>46</v>
      </c>
      <c r="AB31" s="34" t="s">
        <v>22</v>
      </c>
      <c r="AC31" s="32" t="s">
        <v>45</v>
      </c>
      <c r="AD31" s="33" t="s">
        <v>47</v>
      </c>
      <c r="AE31" s="34" t="s">
        <v>22</v>
      </c>
      <c r="AF31" s="32" t="s">
        <v>45</v>
      </c>
      <c r="AG31" s="33" t="s">
        <v>48</v>
      </c>
      <c r="AH31" s="34" t="s">
        <v>22</v>
      </c>
      <c r="AI31" s="22"/>
      <c r="AJ31" s="23"/>
      <c r="AK31" s="24"/>
      <c r="AL31" s="32" t="s">
        <v>45</v>
      </c>
      <c r="AM31" s="33" t="s">
        <v>49</v>
      </c>
      <c r="AN31" s="34" t="s">
        <v>22</v>
      </c>
      <c r="AO31" s="25" t="s">
        <v>38</v>
      </c>
      <c r="AP31" s="26" t="s">
        <v>50</v>
      </c>
      <c r="AQ31" s="27" t="s">
        <v>22</v>
      </c>
      <c r="AR31" s="28" t="s">
        <v>41</v>
      </c>
      <c r="AS31" s="23"/>
      <c r="AT31" s="24"/>
      <c r="AU31" s="28" t="s">
        <v>41</v>
      </c>
      <c r="AV31" s="23"/>
      <c r="AW31" s="24"/>
      <c r="AX31" s="28" t="s">
        <v>41</v>
      </c>
      <c r="AY31" s="23"/>
      <c r="AZ31" s="24"/>
      <c r="BA31" s="28" t="s">
        <v>41</v>
      </c>
      <c r="BB31" s="23"/>
      <c r="BC31" s="24"/>
      <c r="BD31" s="28" t="s">
        <v>41</v>
      </c>
      <c r="BE31" s="23"/>
      <c r="BF31" s="24"/>
      <c r="BG31" s="4"/>
    </row>
    <row r="32" customFormat="false" ht="12.8" hidden="false" customHeight="false" outlineLevel="0" collapsed="false">
      <c r="A32" s="7" t="n">
        <f aca="false">ROW() - 4</f>
        <v>28</v>
      </c>
      <c r="B32" s="7" t="str">
        <f aca="false">VIRE!$A$20</f>
        <v>development/device</v>
      </c>
      <c r="C32" s="8"/>
      <c r="D32" s="9"/>
      <c r="E32" s="9"/>
      <c r="F32" s="9"/>
      <c r="G32" s="9"/>
      <c r="H32" s="9" t="s">
        <v>53</v>
      </c>
      <c r="I32" s="10"/>
      <c r="J32" s="11"/>
      <c r="K32" s="12" t="s">
        <v>19</v>
      </c>
      <c r="L32" s="13" t="s">
        <v>20</v>
      </c>
      <c r="M32" s="14" t="s">
        <v>21</v>
      </c>
      <c r="N32" s="15" t="s">
        <v>22</v>
      </c>
      <c r="O32" s="15" t="s">
        <v>22</v>
      </c>
      <c r="P32" s="17"/>
      <c r="Q32" s="18" t="n">
        <v>7</v>
      </c>
      <c r="R32" s="18" t="n">
        <v>5</v>
      </c>
      <c r="S32" s="18" t="n">
        <v>5</v>
      </c>
      <c r="T32" s="22"/>
      <c r="U32" s="23"/>
      <c r="V32" s="24"/>
      <c r="W32" s="28" t="s">
        <v>41</v>
      </c>
      <c r="X32" s="23"/>
      <c r="Y32" s="24"/>
      <c r="Z32" s="28" t="s">
        <v>41</v>
      </c>
      <c r="AA32" s="23"/>
      <c r="AB32" s="24"/>
      <c r="AC32" s="28" t="s">
        <v>41</v>
      </c>
      <c r="AD32" s="23"/>
      <c r="AE32" s="24"/>
      <c r="AF32" s="28" t="s">
        <v>41</v>
      </c>
      <c r="AG32" s="23"/>
      <c r="AH32" s="24"/>
      <c r="AI32" s="22"/>
      <c r="AJ32" s="23"/>
      <c r="AK32" s="24"/>
      <c r="AL32" s="28" t="s">
        <v>41</v>
      </c>
      <c r="AM32" s="23"/>
      <c r="AN32" s="24"/>
      <c r="AO32" s="22"/>
      <c r="AP32" s="23"/>
      <c r="AQ32" s="24"/>
      <c r="AR32" s="28" t="s">
        <v>41</v>
      </c>
      <c r="AS32" s="23"/>
      <c r="AT32" s="24"/>
      <c r="AU32" s="28" t="s">
        <v>41</v>
      </c>
      <c r="AV32" s="23"/>
      <c r="AW32" s="24"/>
      <c r="AX32" s="28" t="s">
        <v>41</v>
      </c>
      <c r="AY32" s="23"/>
      <c r="AZ32" s="24"/>
      <c r="BA32" s="28" t="s">
        <v>41</v>
      </c>
      <c r="BB32" s="23"/>
      <c r="BC32" s="24"/>
      <c r="BD32" s="28" t="s">
        <v>41</v>
      </c>
      <c r="BE32" s="23"/>
      <c r="BF32" s="24"/>
      <c r="BG32" s="4"/>
    </row>
    <row r="33" customFormat="false" ht="12.8" hidden="false" customHeight="false" outlineLevel="0" collapsed="false">
      <c r="A33" s="7" t="n">
        <f aca="false">ROW() - 4</f>
        <v>29</v>
      </c>
      <c r="B33" s="7" t="str">
        <f aca="false">VIRE!$A$20</f>
        <v>development/device</v>
      </c>
      <c r="C33" s="8"/>
      <c r="D33" s="9"/>
      <c r="E33" s="9"/>
      <c r="F33" s="9"/>
      <c r="G33" s="9"/>
      <c r="H33" s="9"/>
      <c r="I33" s="10" t="s">
        <v>54</v>
      </c>
      <c r="J33" s="37" t="s">
        <v>42</v>
      </c>
      <c r="K33" s="12" t="s">
        <v>26</v>
      </c>
      <c r="L33" s="13" t="s">
        <v>27</v>
      </c>
      <c r="M33" s="14" t="s">
        <v>21</v>
      </c>
      <c r="N33" s="15" t="s">
        <v>22</v>
      </c>
      <c r="O33" s="15" t="s">
        <v>22</v>
      </c>
      <c r="P33" s="17" t="s">
        <v>24</v>
      </c>
      <c r="Q33" s="18" t="n">
        <v>6</v>
      </c>
      <c r="R33" s="18" t="n">
        <v>4</v>
      </c>
      <c r="S33" s="18" t="n">
        <v>4</v>
      </c>
      <c r="T33" s="22"/>
      <c r="U33" s="23"/>
      <c r="V33" s="24"/>
      <c r="W33" s="32" t="s">
        <v>45</v>
      </c>
      <c r="X33" s="36" t="s">
        <v>69</v>
      </c>
      <c r="Y33" s="34" t="s">
        <v>23</v>
      </c>
      <c r="Z33" s="25" t="s">
        <v>38</v>
      </c>
      <c r="AA33" s="35" t="s">
        <v>46</v>
      </c>
      <c r="AB33" s="27" t="s">
        <v>22</v>
      </c>
      <c r="AC33" s="28" t="s">
        <v>41</v>
      </c>
      <c r="AD33" s="23"/>
      <c r="AE33" s="24"/>
      <c r="AF33" s="28" t="s">
        <v>41</v>
      </c>
      <c r="AG33" s="23"/>
      <c r="AH33" s="24"/>
      <c r="AI33" s="22"/>
      <c r="AJ33" s="23"/>
      <c r="AK33" s="24"/>
      <c r="AL33" s="28" t="s">
        <v>41</v>
      </c>
      <c r="AM33" s="23"/>
      <c r="AN33" s="24"/>
      <c r="AO33" s="22"/>
      <c r="AP33" s="23"/>
      <c r="AQ33" s="24"/>
      <c r="AR33" s="28" t="s">
        <v>41</v>
      </c>
      <c r="AS33" s="23"/>
      <c r="AT33" s="24"/>
      <c r="AU33" s="28" t="s">
        <v>41</v>
      </c>
      <c r="AV33" s="23"/>
      <c r="AW33" s="24"/>
      <c r="AX33" s="28" t="s">
        <v>41</v>
      </c>
      <c r="AY33" s="23"/>
      <c r="AZ33" s="24"/>
      <c r="BA33" s="28" t="s">
        <v>41</v>
      </c>
      <c r="BB33" s="23"/>
      <c r="BC33" s="24"/>
      <c r="BD33" s="28" t="s">
        <v>41</v>
      </c>
      <c r="BE33" s="23"/>
      <c r="BF33" s="24"/>
      <c r="BG33" s="4"/>
    </row>
    <row r="34" customFormat="false" ht="12.8" hidden="false" customHeight="false" outlineLevel="0" collapsed="false">
      <c r="A34" s="7" t="n">
        <f aca="false">ROW() - 4</f>
        <v>30</v>
      </c>
      <c r="B34" s="7" t="str">
        <f aca="false">VIRE!$A$20</f>
        <v>development/device</v>
      </c>
      <c r="C34" s="8"/>
      <c r="D34" s="9"/>
      <c r="E34" s="9"/>
      <c r="F34" s="9"/>
      <c r="G34" s="9"/>
      <c r="H34" s="9"/>
      <c r="I34" s="10" t="s">
        <v>56</v>
      </c>
      <c r="J34" s="37" t="s">
        <v>42</v>
      </c>
      <c r="K34" s="12" t="s">
        <v>26</v>
      </c>
      <c r="L34" s="13" t="s">
        <v>27</v>
      </c>
      <c r="M34" s="14" t="s">
        <v>21</v>
      </c>
      <c r="N34" s="15" t="s">
        <v>22</v>
      </c>
      <c r="O34" s="15" t="s">
        <v>22</v>
      </c>
      <c r="P34" s="17" t="s">
        <v>24</v>
      </c>
      <c r="Q34" s="18" t="n">
        <v>6</v>
      </c>
      <c r="R34" s="18" t="n">
        <v>4</v>
      </c>
      <c r="S34" s="18" t="n">
        <v>4</v>
      </c>
      <c r="T34" s="22"/>
      <c r="U34" s="23"/>
      <c r="V34" s="24"/>
      <c r="W34" s="32" t="s">
        <v>45</v>
      </c>
      <c r="X34" s="36" t="s">
        <v>69</v>
      </c>
      <c r="Y34" s="34" t="s">
        <v>23</v>
      </c>
      <c r="Z34" s="22"/>
      <c r="AA34" s="23"/>
      <c r="AB34" s="24"/>
      <c r="AC34" s="25" t="s">
        <v>38</v>
      </c>
      <c r="AD34" s="35" t="s">
        <v>47</v>
      </c>
      <c r="AE34" s="27" t="s">
        <v>22</v>
      </c>
      <c r="AF34" s="28" t="s">
        <v>41</v>
      </c>
      <c r="AG34" s="23"/>
      <c r="AH34" s="24"/>
      <c r="AI34" s="22"/>
      <c r="AJ34" s="23"/>
      <c r="AK34" s="24"/>
      <c r="AL34" s="28" t="s">
        <v>41</v>
      </c>
      <c r="AM34" s="23"/>
      <c r="AN34" s="24"/>
      <c r="AO34" s="22"/>
      <c r="AP34" s="23"/>
      <c r="AQ34" s="24"/>
      <c r="AR34" s="28" t="s">
        <v>41</v>
      </c>
      <c r="AS34" s="23"/>
      <c r="AT34" s="24"/>
      <c r="AU34" s="28" t="s">
        <v>41</v>
      </c>
      <c r="AV34" s="23"/>
      <c r="AW34" s="24"/>
      <c r="AX34" s="28" t="s">
        <v>41</v>
      </c>
      <c r="AY34" s="23"/>
      <c r="AZ34" s="24"/>
      <c r="BA34" s="28" t="s">
        <v>41</v>
      </c>
      <c r="BB34" s="23"/>
      <c r="BC34" s="24"/>
      <c r="BD34" s="28" t="s">
        <v>41</v>
      </c>
      <c r="BE34" s="23"/>
      <c r="BF34" s="24"/>
      <c r="BG34" s="4"/>
    </row>
    <row r="35" customFormat="false" ht="12.8" hidden="false" customHeight="false" outlineLevel="0" collapsed="false">
      <c r="A35" s="7" t="n">
        <f aca="false">ROW() - 4</f>
        <v>31</v>
      </c>
      <c r="B35" s="7" t="str">
        <f aca="false">VIRE!$A$20</f>
        <v>development/device</v>
      </c>
      <c r="C35" s="8"/>
      <c r="D35" s="9"/>
      <c r="E35" s="9"/>
      <c r="F35" s="9"/>
      <c r="G35" s="9"/>
      <c r="H35" s="9" t="s">
        <v>57</v>
      </c>
      <c r="I35" s="10"/>
      <c r="J35" s="11"/>
      <c r="K35" s="12" t="s">
        <v>19</v>
      </c>
      <c r="L35" s="13" t="s">
        <v>20</v>
      </c>
      <c r="M35" s="14" t="s">
        <v>21</v>
      </c>
      <c r="N35" s="15" t="s">
        <v>22</v>
      </c>
      <c r="O35" s="15" t="s">
        <v>22</v>
      </c>
      <c r="P35" s="17"/>
      <c r="Q35" s="18" t="n">
        <v>7</v>
      </c>
      <c r="R35" s="18" t="n">
        <v>5</v>
      </c>
      <c r="S35" s="18" t="n">
        <v>5</v>
      </c>
      <c r="T35" s="22"/>
      <c r="U35" s="23"/>
      <c r="V35" s="24"/>
      <c r="W35" s="28" t="s">
        <v>41</v>
      </c>
      <c r="X35" s="23"/>
      <c r="Y35" s="24"/>
      <c r="Z35" s="22"/>
      <c r="AA35" s="23"/>
      <c r="AB35" s="24"/>
      <c r="AC35" s="22"/>
      <c r="AD35" s="23"/>
      <c r="AE35" s="24"/>
      <c r="AF35" s="28" t="s">
        <v>41</v>
      </c>
      <c r="AG35" s="23"/>
      <c r="AH35" s="24"/>
      <c r="AI35" s="22"/>
      <c r="AJ35" s="23"/>
      <c r="AK35" s="24"/>
      <c r="AL35" s="28" t="s">
        <v>41</v>
      </c>
      <c r="AM35" s="23"/>
      <c r="AN35" s="24"/>
      <c r="AO35" s="22"/>
      <c r="AP35" s="23"/>
      <c r="AQ35" s="24"/>
      <c r="AR35" s="28" t="s">
        <v>41</v>
      </c>
      <c r="AS35" s="23"/>
      <c r="AT35" s="24"/>
      <c r="AU35" s="28" t="s">
        <v>41</v>
      </c>
      <c r="AV35" s="23"/>
      <c r="AW35" s="24"/>
      <c r="AX35" s="28" t="s">
        <v>41</v>
      </c>
      <c r="AY35" s="23"/>
      <c r="AZ35" s="24"/>
      <c r="BA35" s="28" t="s">
        <v>41</v>
      </c>
      <c r="BB35" s="23"/>
      <c r="BC35" s="24"/>
      <c r="BD35" s="28" t="s">
        <v>41</v>
      </c>
      <c r="BE35" s="23"/>
      <c r="BF35" s="24"/>
      <c r="BG35" s="4"/>
    </row>
    <row r="36" customFormat="false" ht="12.8" hidden="false" customHeight="false" outlineLevel="0" collapsed="false">
      <c r="A36" s="7" t="n">
        <f aca="false">ROW() - 4</f>
        <v>32</v>
      </c>
      <c r="B36" s="7" t="str">
        <f aca="false">VIRE!$A$20</f>
        <v>development/device</v>
      </c>
      <c r="C36" s="8"/>
      <c r="D36" s="9"/>
      <c r="E36" s="9"/>
      <c r="F36" s="9"/>
      <c r="G36" s="9"/>
      <c r="H36" s="9"/>
      <c r="I36" s="10" t="s">
        <v>37</v>
      </c>
      <c r="J36" s="37" t="s">
        <v>42</v>
      </c>
      <c r="K36" s="12" t="s">
        <v>26</v>
      </c>
      <c r="L36" s="13" t="s">
        <v>27</v>
      </c>
      <c r="M36" s="14" t="s">
        <v>21</v>
      </c>
      <c r="N36" s="15" t="s">
        <v>22</v>
      </c>
      <c r="O36" s="15" t="s">
        <v>22</v>
      </c>
      <c r="P36" s="17" t="s">
        <v>24</v>
      </c>
      <c r="Q36" s="18" t="n">
        <v>6</v>
      </c>
      <c r="R36" s="18" t="n">
        <v>4</v>
      </c>
      <c r="S36" s="18" t="n">
        <v>4</v>
      </c>
      <c r="T36" s="22"/>
      <c r="U36" s="23"/>
      <c r="V36" s="24"/>
      <c r="W36" s="32" t="s">
        <v>45</v>
      </c>
      <c r="X36" s="36" t="s">
        <v>70</v>
      </c>
      <c r="Y36" s="34" t="s">
        <v>23</v>
      </c>
      <c r="Z36" s="22"/>
      <c r="AA36" s="23"/>
      <c r="AB36" s="24"/>
      <c r="AC36" s="22"/>
      <c r="AD36" s="23"/>
      <c r="AE36" s="24"/>
      <c r="AF36" s="25" t="s">
        <v>38</v>
      </c>
      <c r="AG36" s="35" t="s">
        <v>48</v>
      </c>
      <c r="AH36" s="27" t="s">
        <v>22</v>
      </c>
      <c r="AI36" s="32" t="s">
        <v>45</v>
      </c>
      <c r="AJ36" s="36" t="s">
        <v>58</v>
      </c>
      <c r="AK36" s="34"/>
      <c r="AL36" s="28" t="s">
        <v>41</v>
      </c>
      <c r="AM36" s="23"/>
      <c r="AN36" s="24"/>
      <c r="AO36" s="22"/>
      <c r="AP36" s="23"/>
      <c r="AQ36" s="24"/>
      <c r="AR36" s="28" t="s">
        <v>41</v>
      </c>
      <c r="AS36" s="23"/>
      <c r="AT36" s="24"/>
      <c r="AU36" s="28" t="s">
        <v>41</v>
      </c>
      <c r="AV36" s="23"/>
      <c r="AW36" s="24"/>
      <c r="AX36" s="28" t="s">
        <v>41</v>
      </c>
      <c r="AY36" s="23"/>
      <c r="AZ36" s="24"/>
      <c r="BA36" s="28" t="s">
        <v>41</v>
      </c>
      <c r="BB36" s="23"/>
      <c r="BC36" s="24"/>
      <c r="BD36" s="28" t="s">
        <v>41</v>
      </c>
      <c r="BE36" s="23"/>
      <c r="BF36" s="24"/>
      <c r="BG36" s="4"/>
    </row>
    <row r="37" customFormat="false" ht="12.8" hidden="false" customHeight="false" outlineLevel="0" collapsed="false">
      <c r="A37" s="7" t="n">
        <f aca="false">ROW() - 4</f>
        <v>33</v>
      </c>
      <c r="B37" s="7" t="str">
        <f aca="false">VIRE!$A$20</f>
        <v>development/device</v>
      </c>
      <c r="C37" s="8"/>
      <c r="D37" s="9"/>
      <c r="E37" s="9"/>
      <c r="F37" s="9"/>
      <c r="G37" s="9"/>
      <c r="H37" s="9"/>
      <c r="I37" s="10" t="s">
        <v>59</v>
      </c>
      <c r="J37" s="11" t="s">
        <v>60</v>
      </c>
      <c r="K37" s="12" t="s">
        <v>26</v>
      </c>
      <c r="L37" s="13" t="s">
        <v>27</v>
      </c>
      <c r="M37" s="14" t="s">
        <v>21</v>
      </c>
      <c r="N37" s="15" t="s">
        <v>22</v>
      </c>
      <c r="O37" s="15" t="s">
        <v>22</v>
      </c>
      <c r="P37" s="17" t="s">
        <v>24</v>
      </c>
      <c r="Q37" s="18" t="n">
        <v>6</v>
      </c>
      <c r="R37" s="18" t="n">
        <v>4</v>
      </c>
      <c r="S37" s="18" t="n">
        <v>4</v>
      </c>
      <c r="T37" s="22"/>
      <c r="U37" s="23"/>
      <c r="V37" s="24"/>
      <c r="W37" s="28" t="s">
        <v>41</v>
      </c>
      <c r="X37" s="23"/>
      <c r="Y37" s="24"/>
      <c r="Z37" s="22"/>
      <c r="AA37" s="23"/>
      <c r="AB37" s="24"/>
      <c r="AC37" s="22"/>
      <c r="AD37" s="23"/>
      <c r="AE37" s="24"/>
      <c r="AF37" s="22"/>
      <c r="AG37" s="23"/>
      <c r="AH37" s="24"/>
      <c r="AI37" s="25" t="s">
        <v>38</v>
      </c>
      <c r="AJ37" s="35" t="s">
        <v>58</v>
      </c>
      <c r="AK37" s="27"/>
      <c r="AL37" s="28" t="s">
        <v>41</v>
      </c>
      <c r="AM37" s="23"/>
      <c r="AN37" s="24"/>
      <c r="AO37" s="22"/>
      <c r="AP37" s="23"/>
      <c r="AQ37" s="24"/>
      <c r="AR37" s="28" t="s">
        <v>41</v>
      </c>
      <c r="AS37" s="23"/>
      <c r="AT37" s="24"/>
      <c r="AU37" s="28" t="s">
        <v>41</v>
      </c>
      <c r="AV37" s="23"/>
      <c r="AW37" s="24"/>
      <c r="AX37" s="28" t="s">
        <v>41</v>
      </c>
      <c r="AY37" s="23"/>
      <c r="AZ37" s="24"/>
      <c r="BA37" s="28" t="s">
        <v>41</v>
      </c>
      <c r="BB37" s="23"/>
      <c r="BC37" s="24"/>
      <c r="BD37" s="28" t="s">
        <v>41</v>
      </c>
      <c r="BE37" s="23"/>
      <c r="BF37" s="24"/>
      <c r="BG37" s="4"/>
    </row>
    <row r="38" customFormat="false" ht="12.8" hidden="false" customHeight="false" outlineLevel="0" collapsed="false">
      <c r="A38" s="7" t="n">
        <f aca="false">ROW() - 4</f>
        <v>34</v>
      </c>
      <c r="B38" s="7" t="str">
        <f aca="false">VIRE!$A$20</f>
        <v>development/device</v>
      </c>
      <c r="C38" s="8"/>
      <c r="D38" s="9"/>
      <c r="E38" s="9"/>
      <c r="F38" s="9"/>
      <c r="G38" s="9"/>
      <c r="H38" s="9"/>
      <c r="I38" s="10" t="s">
        <v>61</v>
      </c>
      <c r="J38" s="11" t="s">
        <v>62</v>
      </c>
      <c r="K38" s="12" t="s">
        <v>26</v>
      </c>
      <c r="L38" s="13" t="s">
        <v>27</v>
      </c>
      <c r="M38" s="14" t="s">
        <v>21</v>
      </c>
      <c r="N38" s="15" t="s">
        <v>22</v>
      </c>
      <c r="O38" s="15" t="s">
        <v>22</v>
      </c>
      <c r="P38" s="17" t="s">
        <v>24</v>
      </c>
      <c r="Q38" s="18" t="n">
        <v>6</v>
      </c>
      <c r="R38" s="18" t="n">
        <v>4</v>
      </c>
      <c r="S38" s="18" t="n">
        <v>4</v>
      </c>
      <c r="T38" s="22"/>
      <c r="U38" s="23"/>
      <c r="V38" s="24"/>
      <c r="W38" s="28" t="s">
        <v>41</v>
      </c>
      <c r="X38" s="23"/>
      <c r="Y38" s="24"/>
      <c r="Z38" s="22"/>
      <c r="AA38" s="23"/>
      <c r="AB38" s="24"/>
      <c r="AC38" s="22"/>
      <c r="AD38" s="23"/>
      <c r="AE38" s="24"/>
      <c r="AF38" s="22"/>
      <c r="AG38" s="23"/>
      <c r="AH38" s="24"/>
      <c r="AI38" s="22"/>
      <c r="AJ38" s="23"/>
      <c r="AK38" s="24"/>
      <c r="AL38" s="28" t="s">
        <v>41</v>
      </c>
      <c r="AM38" s="23"/>
      <c r="AN38" s="24"/>
      <c r="AO38" s="22"/>
      <c r="AP38" s="23"/>
      <c r="AQ38" s="24"/>
      <c r="AR38" s="28" t="s">
        <v>41</v>
      </c>
      <c r="AS38" s="23"/>
      <c r="AT38" s="24"/>
      <c r="AU38" s="28" t="s">
        <v>41</v>
      </c>
      <c r="AV38" s="23"/>
      <c r="AW38" s="24"/>
      <c r="AX38" s="25" t="s">
        <v>38</v>
      </c>
      <c r="AY38" s="35" t="s">
        <v>63</v>
      </c>
      <c r="AZ38" s="27"/>
      <c r="BA38" s="28" t="s">
        <v>41</v>
      </c>
      <c r="BB38" s="23"/>
      <c r="BC38" s="24"/>
      <c r="BD38" s="28" t="s">
        <v>41</v>
      </c>
      <c r="BE38" s="23"/>
      <c r="BF38" s="24"/>
      <c r="BG38" s="4"/>
    </row>
    <row r="39" customFormat="false" ht="12.8" hidden="false" customHeight="false" outlineLevel="0" collapsed="false">
      <c r="A39" s="7" t="n">
        <f aca="false">ROW() - 4</f>
        <v>35</v>
      </c>
      <c r="B39" s="7" t="str">
        <f aca="false">VIRE!$A$20</f>
        <v>development/device</v>
      </c>
      <c r="C39" s="8"/>
      <c r="D39" s="9"/>
      <c r="E39" s="9"/>
      <c r="F39" s="9"/>
      <c r="G39" s="9"/>
      <c r="H39" s="9" t="s">
        <v>66</v>
      </c>
      <c r="I39" s="10"/>
      <c r="J39" s="11"/>
      <c r="K39" s="12" t="s">
        <v>19</v>
      </c>
      <c r="L39" s="13" t="s">
        <v>20</v>
      </c>
      <c r="M39" s="14" t="s">
        <v>21</v>
      </c>
      <c r="N39" s="15" t="s">
        <v>22</v>
      </c>
      <c r="O39" s="15" t="s">
        <v>22</v>
      </c>
      <c r="P39" s="17"/>
      <c r="Q39" s="18" t="n">
        <v>7</v>
      </c>
      <c r="R39" s="18" t="n">
        <v>5</v>
      </c>
      <c r="S39" s="18" t="n">
        <v>5</v>
      </c>
      <c r="T39" s="22"/>
      <c r="U39" s="23"/>
      <c r="V39" s="24"/>
      <c r="W39" s="28" t="s">
        <v>41</v>
      </c>
      <c r="X39" s="23"/>
      <c r="Y39" s="24"/>
      <c r="Z39" s="22"/>
      <c r="AA39" s="23"/>
      <c r="AB39" s="24"/>
      <c r="AC39" s="22"/>
      <c r="AD39" s="23"/>
      <c r="AE39" s="24"/>
      <c r="AF39" s="22"/>
      <c r="AG39" s="23"/>
      <c r="AH39" s="24"/>
      <c r="AI39" s="22"/>
      <c r="AJ39" s="23"/>
      <c r="AK39" s="24"/>
      <c r="AL39" s="28" t="s">
        <v>41</v>
      </c>
      <c r="AM39" s="23"/>
      <c r="AN39" s="24"/>
      <c r="AO39" s="22"/>
      <c r="AP39" s="23"/>
      <c r="AQ39" s="24"/>
      <c r="AR39" s="28" t="s">
        <v>41</v>
      </c>
      <c r="AS39" s="23"/>
      <c r="AT39" s="24"/>
      <c r="AU39" s="28" t="s">
        <v>41</v>
      </c>
      <c r="AV39" s="23"/>
      <c r="AW39" s="24"/>
      <c r="AX39" s="22"/>
      <c r="AY39" s="23"/>
      <c r="AZ39" s="24"/>
      <c r="BA39" s="28" t="s">
        <v>41</v>
      </c>
      <c r="BB39" s="23"/>
      <c r="BC39" s="24"/>
      <c r="BD39" s="28" t="s">
        <v>41</v>
      </c>
      <c r="BE39" s="23"/>
      <c r="BF39" s="24"/>
      <c r="BG39" s="4"/>
    </row>
    <row r="40" customFormat="false" ht="12.8" hidden="false" customHeight="false" outlineLevel="0" collapsed="false">
      <c r="A40" s="7" t="n">
        <f aca="false">ROW() - 4</f>
        <v>36</v>
      </c>
      <c r="B40" s="7" t="str">
        <f aca="false">VIRE!$A$20</f>
        <v>development/device</v>
      </c>
      <c r="C40" s="8"/>
      <c r="D40" s="9"/>
      <c r="E40" s="9"/>
      <c r="F40" s="9"/>
      <c r="G40" s="9"/>
      <c r="H40" s="9"/>
      <c r="I40" s="10" t="s">
        <v>37</v>
      </c>
      <c r="J40" s="11" t="s">
        <v>42</v>
      </c>
      <c r="K40" s="12" t="s">
        <v>26</v>
      </c>
      <c r="L40" s="13" t="s">
        <v>27</v>
      </c>
      <c r="M40" s="14" t="s">
        <v>21</v>
      </c>
      <c r="N40" s="15" t="s">
        <v>22</v>
      </c>
      <c r="O40" s="15" t="s">
        <v>22</v>
      </c>
      <c r="P40" s="17" t="s">
        <v>24</v>
      </c>
      <c r="Q40" s="18" t="n">
        <v>6</v>
      </c>
      <c r="R40" s="18" t="n">
        <v>4</v>
      </c>
      <c r="S40" s="18" t="n">
        <v>4</v>
      </c>
      <c r="T40" s="22"/>
      <c r="U40" s="23"/>
      <c r="V40" s="24"/>
      <c r="W40" s="32" t="s">
        <v>45</v>
      </c>
      <c r="X40" s="36" t="s">
        <v>71</v>
      </c>
      <c r="Y40" s="34" t="s">
        <v>23</v>
      </c>
      <c r="Z40" s="22"/>
      <c r="AA40" s="23"/>
      <c r="AB40" s="24"/>
      <c r="AC40" s="22"/>
      <c r="AD40" s="23"/>
      <c r="AE40" s="24"/>
      <c r="AF40" s="22"/>
      <c r="AG40" s="23"/>
      <c r="AH40" s="24"/>
      <c r="AI40" s="22"/>
      <c r="AJ40" s="23"/>
      <c r="AK40" s="24"/>
      <c r="AL40" s="25" t="s">
        <v>38</v>
      </c>
      <c r="AM40" s="35" t="s">
        <v>49</v>
      </c>
      <c r="AN40" s="27" t="s">
        <v>22</v>
      </c>
      <c r="AO40" s="22"/>
      <c r="AP40" s="23"/>
      <c r="AQ40" s="24"/>
      <c r="AR40" s="28" t="s">
        <v>41</v>
      </c>
      <c r="AS40" s="23"/>
      <c r="AT40" s="24"/>
      <c r="AU40" s="28" t="s">
        <v>41</v>
      </c>
      <c r="AV40" s="23"/>
      <c r="AW40" s="24"/>
      <c r="AX40" s="22"/>
      <c r="AY40" s="23"/>
      <c r="AZ40" s="24"/>
      <c r="BA40" s="28" t="s">
        <v>41</v>
      </c>
      <c r="BB40" s="23"/>
      <c r="BC40" s="24"/>
      <c r="BD40" s="28" t="s">
        <v>41</v>
      </c>
      <c r="BE40" s="23"/>
      <c r="BF40" s="24"/>
      <c r="BG40" s="4"/>
    </row>
    <row r="41" customFormat="false" ht="12.8" hidden="false" customHeight="false" outlineLevel="0" collapsed="false">
      <c r="A41" s="7" t="n">
        <f aca="false">ROW() - 4</f>
        <v>37</v>
      </c>
      <c r="B41" s="7" t="str">
        <f aca="false">VIRE!$A$20</f>
        <v>development/device</v>
      </c>
      <c r="C41" s="8"/>
      <c r="D41" s="9"/>
      <c r="E41" s="9"/>
      <c r="F41" s="9"/>
      <c r="G41" s="9" t="s">
        <v>72</v>
      </c>
      <c r="H41" s="9"/>
      <c r="I41" s="10"/>
      <c r="J41" s="11"/>
      <c r="K41" s="12" t="s">
        <v>19</v>
      </c>
      <c r="L41" s="13" t="s">
        <v>20</v>
      </c>
      <c r="M41" s="14" t="s">
        <v>21</v>
      </c>
      <c r="N41" s="15" t="s">
        <v>22</v>
      </c>
      <c r="O41" s="15" t="s">
        <v>22</v>
      </c>
      <c r="P41" s="17"/>
      <c r="Q41" s="18" t="n">
        <v>7</v>
      </c>
      <c r="R41" s="18" t="n">
        <v>5</v>
      </c>
      <c r="S41" s="18" t="n">
        <v>5</v>
      </c>
      <c r="T41" s="22"/>
      <c r="U41" s="23"/>
      <c r="V41" s="24"/>
      <c r="W41" s="28" t="s">
        <v>41</v>
      </c>
      <c r="X41" s="23"/>
      <c r="Y41" s="24"/>
      <c r="Z41" s="22"/>
      <c r="AA41" s="23"/>
      <c r="AB41" s="24"/>
      <c r="AC41" s="22"/>
      <c r="AD41" s="23"/>
      <c r="AE41" s="24"/>
      <c r="AF41" s="22"/>
      <c r="AG41" s="23"/>
      <c r="AH41" s="24"/>
      <c r="AI41" s="22"/>
      <c r="AJ41" s="23"/>
      <c r="AK41" s="24"/>
      <c r="AL41" s="22"/>
      <c r="AM41" s="23"/>
      <c r="AN41" s="24"/>
      <c r="AO41" s="22"/>
      <c r="AP41" s="23"/>
      <c r="AQ41" s="24"/>
      <c r="AR41" s="28" t="s">
        <v>41</v>
      </c>
      <c r="AS41" s="23"/>
      <c r="AT41" s="24"/>
      <c r="AU41" s="28" t="s">
        <v>41</v>
      </c>
      <c r="AV41" s="23"/>
      <c r="AW41" s="24"/>
      <c r="AX41" s="22"/>
      <c r="AY41" s="23"/>
      <c r="AZ41" s="24"/>
      <c r="BA41" s="28" t="s">
        <v>41</v>
      </c>
      <c r="BB41" s="23"/>
      <c r="BC41" s="24"/>
      <c r="BD41" s="28" t="s">
        <v>41</v>
      </c>
      <c r="BE41" s="23"/>
      <c r="BF41" s="24"/>
      <c r="BG41" s="4"/>
    </row>
    <row r="42" customFormat="false" ht="12.8" hidden="false" customHeight="false" outlineLevel="0" collapsed="false">
      <c r="A42" s="7" t="n">
        <f aca="false">ROW() - 4</f>
        <v>38</v>
      </c>
      <c r="B42" s="7" t="str">
        <f aca="false">VIRE!$A$20</f>
        <v>development/device</v>
      </c>
      <c r="C42" s="8"/>
      <c r="D42" s="9"/>
      <c r="E42" s="9"/>
      <c r="F42" s="9"/>
      <c r="G42" s="9"/>
      <c r="H42" s="9" t="s">
        <v>37</v>
      </c>
      <c r="I42" s="10"/>
      <c r="J42" s="11" t="s">
        <v>42</v>
      </c>
      <c r="K42" s="12" t="s">
        <v>26</v>
      </c>
      <c r="L42" s="13" t="s">
        <v>27</v>
      </c>
      <c r="M42" s="14" t="s">
        <v>21</v>
      </c>
      <c r="N42" s="15" t="s">
        <v>22</v>
      </c>
      <c r="O42" s="15" t="s">
        <v>22</v>
      </c>
      <c r="P42" s="17" t="s">
        <v>24</v>
      </c>
      <c r="Q42" s="18" t="n">
        <v>6</v>
      </c>
      <c r="R42" s="18" t="n">
        <v>4</v>
      </c>
      <c r="S42" s="18" t="n">
        <v>4</v>
      </c>
      <c r="T42" s="22"/>
      <c r="U42" s="23"/>
      <c r="V42" s="24"/>
      <c r="W42" s="28" t="s">
        <v>41</v>
      </c>
      <c r="X42" s="23"/>
      <c r="Y42" s="24"/>
      <c r="Z42" s="32" t="s">
        <v>45</v>
      </c>
      <c r="AA42" s="36" t="s">
        <v>46</v>
      </c>
      <c r="AB42" s="34" t="s">
        <v>22</v>
      </c>
      <c r="AC42" s="32" t="s">
        <v>45</v>
      </c>
      <c r="AD42" s="36" t="s">
        <v>47</v>
      </c>
      <c r="AE42" s="34" t="s">
        <v>22</v>
      </c>
      <c r="AF42" s="32" t="s">
        <v>45</v>
      </c>
      <c r="AG42" s="23" t="s">
        <v>48</v>
      </c>
      <c r="AH42" s="24" t="s">
        <v>22</v>
      </c>
      <c r="AI42" s="22"/>
      <c r="AJ42" s="23"/>
      <c r="AK42" s="24"/>
      <c r="AL42" s="32" t="s">
        <v>45</v>
      </c>
      <c r="AM42" s="36" t="s">
        <v>49</v>
      </c>
      <c r="AN42" s="34" t="s">
        <v>22</v>
      </c>
      <c r="AO42" s="22"/>
      <c r="AP42" s="23"/>
      <c r="AQ42" s="24"/>
      <c r="AR42" s="25" t="s">
        <v>38</v>
      </c>
      <c r="AS42" s="35" t="s">
        <v>51</v>
      </c>
      <c r="AT42" s="27" t="s">
        <v>22</v>
      </c>
      <c r="AU42" s="28" t="s">
        <v>41</v>
      </c>
      <c r="AV42" s="23"/>
      <c r="AW42" s="24"/>
      <c r="AX42" s="22"/>
      <c r="AY42" s="23"/>
      <c r="AZ42" s="24"/>
      <c r="BA42" s="28" t="s">
        <v>41</v>
      </c>
      <c r="BB42" s="23"/>
      <c r="BC42" s="24"/>
      <c r="BD42" s="28" t="s">
        <v>41</v>
      </c>
      <c r="BE42" s="23"/>
      <c r="BF42" s="24"/>
      <c r="BG42" s="4"/>
    </row>
    <row r="43" customFormat="false" ht="12.8" hidden="false" customHeight="false" outlineLevel="0" collapsed="false">
      <c r="A43" s="7" t="n">
        <f aca="false">ROW() - 4</f>
        <v>39</v>
      </c>
      <c r="B43" s="7" t="str">
        <f aca="false">VIRE!$A$20</f>
        <v>development/device</v>
      </c>
      <c r="C43" s="8"/>
      <c r="D43" s="9"/>
      <c r="E43" s="9"/>
      <c r="F43" s="9"/>
      <c r="G43" s="9"/>
      <c r="H43" s="9" t="s">
        <v>53</v>
      </c>
      <c r="I43" s="10"/>
      <c r="J43" s="11"/>
      <c r="K43" s="12" t="s">
        <v>19</v>
      </c>
      <c r="L43" s="13" t="s">
        <v>20</v>
      </c>
      <c r="M43" s="14" t="s">
        <v>21</v>
      </c>
      <c r="N43" s="15" t="s">
        <v>22</v>
      </c>
      <c r="O43" s="15" t="s">
        <v>22</v>
      </c>
      <c r="P43" s="17"/>
      <c r="Q43" s="18" t="n">
        <v>7</v>
      </c>
      <c r="R43" s="18" t="n">
        <v>5</v>
      </c>
      <c r="S43" s="18" t="n">
        <v>5</v>
      </c>
      <c r="T43" s="22"/>
      <c r="U43" s="23"/>
      <c r="V43" s="24"/>
      <c r="W43" s="28" t="s">
        <v>41</v>
      </c>
      <c r="X43" s="23"/>
      <c r="Y43" s="24"/>
      <c r="Z43" s="28" t="s">
        <v>41</v>
      </c>
      <c r="AA43" s="23"/>
      <c r="AB43" s="24"/>
      <c r="AC43" s="28" t="s">
        <v>41</v>
      </c>
      <c r="AD43" s="23"/>
      <c r="AE43" s="24"/>
      <c r="AF43" s="28" t="s">
        <v>41</v>
      </c>
      <c r="AG43" s="23"/>
      <c r="AH43" s="24"/>
      <c r="AI43" s="22"/>
      <c r="AJ43" s="23"/>
      <c r="AK43" s="24"/>
      <c r="AL43" s="28" t="s">
        <v>41</v>
      </c>
      <c r="AM43" s="23"/>
      <c r="AN43" s="24"/>
      <c r="AO43" s="22"/>
      <c r="AP43" s="23"/>
      <c r="AQ43" s="24"/>
      <c r="AR43" s="22"/>
      <c r="AS43" s="23"/>
      <c r="AT43" s="24"/>
      <c r="AU43" s="28" t="s">
        <v>41</v>
      </c>
      <c r="AV43" s="23"/>
      <c r="AW43" s="24"/>
      <c r="AX43" s="22"/>
      <c r="AY43" s="23"/>
      <c r="AZ43" s="24"/>
      <c r="BA43" s="28" t="s">
        <v>41</v>
      </c>
      <c r="BB43" s="23"/>
      <c r="BC43" s="24"/>
      <c r="BD43" s="28" t="s">
        <v>41</v>
      </c>
      <c r="BE43" s="23"/>
      <c r="BF43" s="24"/>
      <c r="BG43" s="4"/>
    </row>
    <row r="44" customFormat="false" ht="12.8" hidden="false" customHeight="false" outlineLevel="0" collapsed="false">
      <c r="A44" s="7" t="n">
        <f aca="false">ROW() - 4</f>
        <v>40</v>
      </c>
      <c r="B44" s="7" t="str">
        <f aca="false">VIRE!$A$20</f>
        <v>development/device</v>
      </c>
      <c r="C44" s="8"/>
      <c r="D44" s="9"/>
      <c r="E44" s="9"/>
      <c r="F44" s="9"/>
      <c r="G44" s="9"/>
      <c r="H44" s="9"/>
      <c r="I44" s="10" t="s">
        <v>54</v>
      </c>
      <c r="J44" s="11" t="s">
        <v>42</v>
      </c>
      <c r="K44" s="12" t="s">
        <v>26</v>
      </c>
      <c r="L44" s="13" t="s">
        <v>27</v>
      </c>
      <c r="M44" s="14" t="s">
        <v>21</v>
      </c>
      <c r="N44" s="15" t="s">
        <v>22</v>
      </c>
      <c r="O44" s="15" t="s">
        <v>22</v>
      </c>
      <c r="P44" s="17" t="s">
        <v>24</v>
      </c>
      <c r="Q44" s="18" t="n">
        <v>6</v>
      </c>
      <c r="R44" s="18" t="n">
        <v>4</v>
      </c>
      <c r="S44" s="18" t="n">
        <v>4</v>
      </c>
      <c r="T44" s="22"/>
      <c r="U44" s="23"/>
      <c r="V44" s="24"/>
      <c r="W44" s="32" t="s">
        <v>45</v>
      </c>
      <c r="X44" s="36" t="s">
        <v>69</v>
      </c>
      <c r="Y44" s="34" t="s">
        <v>23</v>
      </c>
      <c r="Z44" s="25" t="s">
        <v>38</v>
      </c>
      <c r="AA44" s="35" t="s">
        <v>46</v>
      </c>
      <c r="AB44" s="27" t="s">
        <v>22</v>
      </c>
      <c r="AC44" s="28" t="s">
        <v>41</v>
      </c>
      <c r="AD44" s="23"/>
      <c r="AE44" s="24"/>
      <c r="AF44" s="28" t="s">
        <v>41</v>
      </c>
      <c r="AG44" s="23"/>
      <c r="AH44" s="24"/>
      <c r="AI44" s="22"/>
      <c r="AJ44" s="23"/>
      <c r="AK44" s="24"/>
      <c r="AL44" s="28" t="s">
        <v>41</v>
      </c>
      <c r="AM44" s="23"/>
      <c r="AN44" s="24"/>
      <c r="AO44" s="22"/>
      <c r="AP44" s="23"/>
      <c r="AQ44" s="24"/>
      <c r="AR44" s="22"/>
      <c r="AS44" s="23"/>
      <c r="AT44" s="24"/>
      <c r="AU44" s="28" t="s">
        <v>41</v>
      </c>
      <c r="AV44" s="23"/>
      <c r="AW44" s="24"/>
      <c r="AX44" s="22"/>
      <c r="AY44" s="23"/>
      <c r="AZ44" s="24"/>
      <c r="BA44" s="28" t="s">
        <v>41</v>
      </c>
      <c r="BB44" s="23"/>
      <c r="BC44" s="24"/>
      <c r="BD44" s="28" t="s">
        <v>41</v>
      </c>
      <c r="BE44" s="23"/>
      <c r="BF44" s="24"/>
      <c r="BG44" s="4"/>
    </row>
    <row r="45" customFormat="false" ht="12.8" hidden="false" customHeight="false" outlineLevel="0" collapsed="false">
      <c r="A45" s="7" t="n">
        <f aca="false">ROW() - 4</f>
        <v>41</v>
      </c>
      <c r="B45" s="7" t="str">
        <f aca="false">VIRE!$A$20</f>
        <v>development/device</v>
      </c>
      <c r="C45" s="8"/>
      <c r="D45" s="9"/>
      <c r="E45" s="9"/>
      <c r="F45" s="9"/>
      <c r="G45" s="9"/>
      <c r="H45" s="9"/>
      <c r="I45" s="10" t="s">
        <v>56</v>
      </c>
      <c r="J45" s="11" t="s">
        <v>42</v>
      </c>
      <c r="K45" s="12" t="s">
        <v>26</v>
      </c>
      <c r="L45" s="13" t="s">
        <v>27</v>
      </c>
      <c r="M45" s="14" t="s">
        <v>21</v>
      </c>
      <c r="N45" s="15" t="s">
        <v>22</v>
      </c>
      <c r="O45" s="15" t="s">
        <v>22</v>
      </c>
      <c r="P45" s="17" t="s">
        <v>24</v>
      </c>
      <c r="Q45" s="18" t="n">
        <v>6</v>
      </c>
      <c r="R45" s="18" t="n">
        <v>4</v>
      </c>
      <c r="S45" s="18" t="n">
        <v>4</v>
      </c>
      <c r="T45" s="22"/>
      <c r="U45" s="23"/>
      <c r="V45" s="24"/>
      <c r="W45" s="32" t="s">
        <v>45</v>
      </c>
      <c r="X45" s="36" t="s">
        <v>69</v>
      </c>
      <c r="Y45" s="34" t="s">
        <v>23</v>
      </c>
      <c r="Z45" s="22"/>
      <c r="AA45" s="23"/>
      <c r="AB45" s="24"/>
      <c r="AC45" s="25" t="s">
        <v>38</v>
      </c>
      <c r="AD45" s="35" t="s">
        <v>47</v>
      </c>
      <c r="AE45" s="27" t="s">
        <v>22</v>
      </c>
      <c r="AF45" s="28" t="s">
        <v>41</v>
      </c>
      <c r="AG45" s="23"/>
      <c r="AH45" s="24"/>
      <c r="AI45" s="22"/>
      <c r="AJ45" s="23"/>
      <c r="AK45" s="24"/>
      <c r="AL45" s="28" t="s">
        <v>41</v>
      </c>
      <c r="AM45" s="23"/>
      <c r="AN45" s="24"/>
      <c r="AO45" s="22"/>
      <c r="AP45" s="23"/>
      <c r="AQ45" s="24"/>
      <c r="AR45" s="22"/>
      <c r="AS45" s="23"/>
      <c r="AT45" s="24"/>
      <c r="AU45" s="28" t="s">
        <v>41</v>
      </c>
      <c r="AV45" s="23"/>
      <c r="AW45" s="24"/>
      <c r="AX45" s="22"/>
      <c r="AY45" s="23"/>
      <c r="AZ45" s="24"/>
      <c r="BA45" s="28" t="s">
        <v>41</v>
      </c>
      <c r="BB45" s="23"/>
      <c r="BC45" s="24"/>
      <c r="BD45" s="28" t="s">
        <v>41</v>
      </c>
      <c r="BE45" s="23"/>
      <c r="BF45" s="24"/>
      <c r="BG45" s="4"/>
    </row>
    <row r="46" customFormat="false" ht="12.8" hidden="false" customHeight="false" outlineLevel="0" collapsed="false">
      <c r="A46" s="7" t="n">
        <f aca="false">ROW() - 4</f>
        <v>42</v>
      </c>
      <c r="B46" s="7" t="str">
        <f aca="false">VIRE!$A$20</f>
        <v>development/device</v>
      </c>
      <c r="C46" s="8"/>
      <c r="D46" s="9"/>
      <c r="E46" s="9"/>
      <c r="F46" s="9"/>
      <c r="G46" s="9"/>
      <c r="H46" s="9" t="s">
        <v>57</v>
      </c>
      <c r="I46" s="10"/>
      <c r="J46" s="11"/>
      <c r="K46" s="12" t="s">
        <v>19</v>
      </c>
      <c r="L46" s="13" t="s">
        <v>20</v>
      </c>
      <c r="M46" s="14" t="s">
        <v>21</v>
      </c>
      <c r="N46" s="15" t="s">
        <v>22</v>
      </c>
      <c r="O46" s="15" t="s">
        <v>22</v>
      </c>
      <c r="P46" s="17"/>
      <c r="Q46" s="18" t="n">
        <v>7</v>
      </c>
      <c r="R46" s="18" t="n">
        <v>5</v>
      </c>
      <c r="S46" s="18" t="n">
        <v>5</v>
      </c>
      <c r="T46" s="22"/>
      <c r="U46" s="23"/>
      <c r="V46" s="24"/>
      <c r="W46" s="28" t="s">
        <v>41</v>
      </c>
      <c r="X46" s="23"/>
      <c r="Y46" s="24"/>
      <c r="Z46" s="22"/>
      <c r="AA46" s="23"/>
      <c r="AB46" s="24"/>
      <c r="AC46" s="22"/>
      <c r="AD46" s="23"/>
      <c r="AE46" s="24"/>
      <c r="AF46" s="28" t="s">
        <v>41</v>
      </c>
      <c r="AG46" s="23"/>
      <c r="AH46" s="24"/>
      <c r="AI46" s="22"/>
      <c r="AJ46" s="23"/>
      <c r="AK46" s="24"/>
      <c r="AL46" s="28" t="s">
        <v>41</v>
      </c>
      <c r="AM46" s="23"/>
      <c r="AN46" s="24"/>
      <c r="AO46" s="22"/>
      <c r="AP46" s="23"/>
      <c r="AQ46" s="24"/>
      <c r="AR46" s="22"/>
      <c r="AS46" s="23"/>
      <c r="AT46" s="24"/>
      <c r="AU46" s="28" t="s">
        <v>41</v>
      </c>
      <c r="AV46" s="23"/>
      <c r="AW46" s="24"/>
      <c r="AX46" s="22"/>
      <c r="AY46" s="23"/>
      <c r="AZ46" s="24"/>
      <c r="BA46" s="28" t="s">
        <v>41</v>
      </c>
      <c r="BB46" s="23"/>
      <c r="BC46" s="24"/>
      <c r="BD46" s="28" t="s">
        <v>41</v>
      </c>
      <c r="BE46" s="23"/>
      <c r="BF46" s="24"/>
      <c r="BG46" s="4"/>
    </row>
    <row r="47" customFormat="false" ht="12.8" hidden="false" customHeight="false" outlineLevel="0" collapsed="false">
      <c r="A47" s="7" t="n">
        <f aca="false">ROW() - 4</f>
        <v>43</v>
      </c>
      <c r="B47" s="7" t="str">
        <f aca="false">VIRE!$A$20</f>
        <v>development/device</v>
      </c>
      <c r="C47" s="8"/>
      <c r="D47" s="9"/>
      <c r="E47" s="9"/>
      <c r="F47" s="9"/>
      <c r="G47" s="9"/>
      <c r="H47" s="9"/>
      <c r="I47" s="10" t="s">
        <v>37</v>
      </c>
      <c r="J47" s="11" t="s">
        <v>42</v>
      </c>
      <c r="K47" s="12" t="s">
        <v>26</v>
      </c>
      <c r="L47" s="13" t="s">
        <v>27</v>
      </c>
      <c r="M47" s="14" t="s">
        <v>21</v>
      </c>
      <c r="N47" s="15" t="s">
        <v>22</v>
      </c>
      <c r="O47" s="15" t="s">
        <v>22</v>
      </c>
      <c r="P47" s="17" t="s">
        <v>24</v>
      </c>
      <c r="Q47" s="18" t="n">
        <v>6</v>
      </c>
      <c r="R47" s="18" t="n">
        <v>4</v>
      </c>
      <c r="S47" s="18" t="n">
        <v>4</v>
      </c>
      <c r="T47" s="22"/>
      <c r="U47" s="23"/>
      <c r="V47" s="24"/>
      <c r="W47" s="32" t="s">
        <v>45</v>
      </c>
      <c r="X47" s="36" t="s">
        <v>70</v>
      </c>
      <c r="Y47" s="34" t="s">
        <v>23</v>
      </c>
      <c r="Z47" s="22"/>
      <c r="AA47" s="23"/>
      <c r="AB47" s="24"/>
      <c r="AC47" s="22"/>
      <c r="AD47" s="23"/>
      <c r="AE47" s="24"/>
      <c r="AF47" s="25" t="s">
        <v>38</v>
      </c>
      <c r="AG47" s="35" t="s">
        <v>48</v>
      </c>
      <c r="AH47" s="27" t="s">
        <v>22</v>
      </c>
      <c r="AI47" s="32" t="s">
        <v>45</v>
      </c>
      <c r="AJ47" s="36" t="s">
        <v>58</v>
      </c>
      <c r="AK47" s="34"/>
      <c r="AL47" s="28" t="s">
        <v>41</v>
      </c>
      <c r="AM47" s="23"/>
      <c r="AN47" s="24"/>
      <c r="AO47" s="22"/>
      <c r="AP47" s="23"/>
      <c r="AQ47" s="24"/>
      <c r="AR47" s="22"/>
      <c r="AS47" s="23"/>
      <c r="AT47" s="24"/>
      <c r="AU47" s="28" t="s">
        <v>41</v>
      </c>
      <c r="AV47" s="23"/>
      <c r="AW47" s="24"/>
      <c r="AX47" s="22"/>
      <c r="AY47" s="23"/>
      <c r="AZ47" s="24"/>
      <c r="BA47" s="28" t="s">
        <v>41</v>
      </c>
      <c r="BB47" s="23"/>
      <c r="BC47" s="24"/>
      <c r="BD47" s="28" t="s">
        <v>41</v>
      </c>
      <c r="BE47" s="23"/>
      <c r="BF47" s="24"/>
      <c r="BG47" s="4"/>
    </row>
    <row r="48" customFormat="false" ht="12.8" hidden="false" customHeight="false" outlineLevel="0" collapsed="false">
      <c r="A48" s="7" t="n">
        <f aca="false">ROW() - 4</f>
        <v>44</v>
      </c>
      <c r="B48" s="7" t="str">
        <f aca="false">VIRE!$A$20</f>
        <v>development/device</v>
      </c>
      <c r="C48" s="8"/>
      <c r="D48" s="9"/>
      <c r="E48" s="9"/>
      <c r="F48" s="9"/>
      <c r="G48" s="9"/>
      <c r="H48" s="9"/>
      <c r="I48" s="10" t="s">
        <v>59</v>
      </c>
      <c r="J48" s="11" t="s">
        <v>60</v>
      </c>
      <c r="K48" s="12" t="s">
        <v>26</v>
      </c>
      <c r="L48" s="13" t="s">
        <v>27</v>
      </c>
      <c r="M48" s="14" t="s">
        <v>21</v>
      </c>
      <c r="N48" s="15" t="s">
        <v>22</v>
      </c>
      <c r="O48" s="15" t="s">
        <v>22</v>
      </c>
      <c r="P48" s="17" t="s">
        <v>24</v>
      </c>
      <c r="Q48" s="18" t="n">
        <v>6</v>
      </c>
      <c r="R48" s="18" t="n">
        <v>4</v>
      </c>
      <c r="S48" s="18" t="n">
        <v>4</v>
      </c>
      <c r="T48" s="22"/>
      <c r="U48" s="23"/>
      <c r="V48" s="24"/>
      <c r="W48" s="28" t="s">
        <v>41</v>
      </c>
      <c r="X48" s="23"/>
      <c r="Y48" s="24"/>
      <c r="Z48" s="22"/>
      <c r="AA48" s="23"/>
      <c r="AB48" s="24"/>
      <c r="AC48" s="22"/>
      <c r="AD48" s="23"/>
      <c r="AE48" s="24"/>
      <c r="AF48" s="22"/>
      <c r="AG48" s="23"/>
      <c r="AH48" s="24"/>
      <c r="AI48" s="25" t="s">
        <v>38</v>
      </c>
      <c r="AJ48" s="35" t="s">
        <v>58</v>
      </c>
      <c r="AK48" s="27"/>
      <c r="AL48" s="28" t="s">
        <v>41</v>
      </c>
      <c r="AM48" s="23"/>
      <c r="AN48" s="24"/>
      <c r="AO48" s="22"/>
      <c r="AP48" s="23"/>
      <c r="AQ48" s="24"/>
      <c r="AR48" s="22"/>
      <c r="AS48" s="23"/>
      <c r="AT48" s="24"/>
      <c r="AU48" s="28" t="s">
        <v>41</v>
      </c>
      <c r="AV48" s="23"/>
      <c r="AW48" s="24"/>
      <c r="AX48" s="22"/>
      <c r="AY48" s="23"/>
      <c r="AZ48" s="24"/>
      <c r="BA48" s="28" t="s">
        <v>41</v>
      </c>
      <c r="BB48" s="23"/>
      <c r="BC48" s="24"/>
      <c r="BD48" s="28" t="s">
        <v>41</v>
      </c>
      <c r="BE48" s="23"/>
      <c r="BF48" s="24"/>
      <c r="BG48" s="4"/>
    </row>
    <row r="49" customFormat="false" ht="12.8" hidden="false" customHeight="false" outlineLevel="0" collapsed="false">
      <c r="A49" s="7" t="n">
        <f aca="false">ROW() - 4</f>
        <v>45</v>
      </c>
      <c r="B49" s="7" t="str">
        <f aca="false">VIRE!$A$20</f>
        <v>development/device</v>
      </c>
      <c r="C49" s="8"/>
      <c r="D49" s="9"/>
      <c r="E49" s="9"/>
      <c r="F49" s="9"/>
      <c r="G49" s="9"/>
      <c r="H49" s="9"/>
      <c r="I49" s="10" t="s">
        <v>61</v>
      </c>
      <c r="J49" s="11" t="s">
        <v>62</v>
      </c>
      <c r="K49" s="12" t="s">
        <v>26</v>
      </c>
      <c r="L49" s="13" t="s">
        <v>27</v>
      </c>
      <c r="M49" s="14" t="s">
        <v>21</v>
      </c>
      <c r="N49" s="15" t="s">
        <v>22</v>
      </c>
      <c r="O49" s="15" t="s">
        <v>22</v>
      </c>
      <c r="P49" s="17" t="s">
        <v>24</v>
      </c>
      <c r="Q49" s="18" t="n">
        <v>6</v>
      </c>
      <c r="R49" s="18" t="n">
        <v>4</v>
      </c>
      <c r="S49" s="18" t="n">
        <v>4</v>
      </c>
      <c r="T49" s="22"/>
      <c r="U49" s="23"/>
      <c r="V49" s="24"/>
      <c r="W49" s="28" t="s">
        <v>41</v>
      </c>
      <c r="X49" s="23"/>
      <c r="Y49" s="24"/>
      <c r="Z49" s="22"/>
      <c r="AA49" s="23"/>
      <c r="AB49" s="24"/>
      <c r="AC49" s="22"/>
      <c r="AD49" s="23"/>
      <c r="AE49" s="24"/>
      <c r="AF49" s="22"/>
      <c r="AG49" s="23"/>
      <c r="AH49" s="24"/>
      <c r="AI49" s="22"/>
      <c r="AJ49" s="23"/>
      <c r="AK49" s="24"/>
      <c r="AL49" s="28" t="s">
        <v>41</v>
      </c>
      <c r="AM49" s="23"/>
      <c r="AN49" s="24"/>
      <c r="AO49" s="22"/>
      <c r="AP49" s="23"/>
      <c r="AQ49" s="24"/>
      <c r="AR49" s="22"/>
      <c r="AS49" s="23"/>
      <c r="AT49" s="24"/>
      <c r="AU49" s="28" t="s">
        <v>41</v>
      </c>
      <c r="AV49" s="23"/>
      <c r="AW49" s="24"/>
      <c r="AX49" s="22"/>
      <c r="AY49" s="23"/>
      <c r="AZ49" s="24"/>
      <c r="BA49" s="25" t="s">
        <v>38</v>
      </c>
      <c r="BB49" s="35" t="s">
        <v>64</v>
      </c>
      <c r="BC49" s="27"/>
      <c r="BD49" s="28" t="s">
        <v>41</v>
      </c>
      <c r="BE49" s="23"/>
      <c r="BF49" s="24"/>
      <c r="BG49" s="4"/>
    </row>
    <row r="50" customFormat="false" ht="12.8" hidden="false" customHeight="false" outlineLevel="0" collapsed="false">
      <c r="A50" s="7" t="n">
        <f aca="false">ROW() - 4</f>
        <v>46</v>
      </c>
      <c r="B50" s="7" t="str">
        <f aca="false">VIRE!$A$20</f>
        <v>development/device</v>
      </c>
      <c r="C50" s="8"/>
      <c r="D50" s="9"/>
      <c r="E50" s="9"/>
      <c r="F50" s="9"/>
      <c r="G50" s="9"/>
      <c r="H50" s="9" t="s">
        <v>66</v>
      </c>
      <c r="I50" s="10"/>
      <c r="J50" s="11"/>
      <c r="K50" s="12" t="s">
        <v>19</v>
      </c>
      <c r="L50" s="13" t="s">
        <v>20</v>
      </c>
      <c r="M50" s="14" t="s">
        <v>21</v>
      </c>
      <c r="N50" s="15" t="s">
        <v>22</v>
      </c>
      <c r="O50" s="15" t="s">
        <v>22</v>
      </c>
      <c r="P50" s="17"/>
      <c r="Q50" s="18" t="n">
        <v>7</v>
      </c>
      <c r="R50" s="18" t="n">
        <v>5</v>
      </c>
      <c r="S50" s="18" t="n">
        <v>5</v>
      </c>
      <c r="T50" s="22"/>
      <c r="U50" s="23"/>
      <c r="V50" s="24"/>
      <c r="W50" s="28" t="s">
        <v>41</v>
      </c>
      <c r="X50" s="23"/>
      <c r="Y50" s="24"/>
      <c r="Z50" s="22"/>
      <c r="AA50" s="23"/>
      <c r="AB50" s="24"/>
      <c r="AC50" s="22"/>
      <c r="AD50" s="23"/>
      <c r="AE50" s="24"/>
      <c r="AF50" s="22"/>
      <c r="AG50" s="23"/>
      <c r="AH50" s="24"/>
      <c r="AI50" s="22"/>
      <c r="AJ50" s="23"/>
      <c r="AK50" s="24"/>
      <c r="AL50" s="28" t="s">
        <v>41</v>
      </c>
      <c r="AM50" s="23"/>
      <c r="AN50" s="24"/>
      <c r="AO50" s="22"/>
      <c r="AP50" s="23"/>
      <c r="AQ50" s="24"/>
      <c r="AR50" s="22"/>
      <c r="AS50" s="23"/>
      <c r="AT50" s="24"/>
      <c r="AU50" s="28" t="s">
        <v>41</v>
      </c>
      <c r="AV50" s="23"/>
      <c r="AW50" s="24"/>
      <c r="AX50" s="22"/>
      <c r="AY50" s="23"/>
      <c r="AZ50" s="24"/>
      <c r="BA50" s="22"/>
      <c r="BB50" s="23"/>
      <c r="BC50" s="24"/>
      <c r="BD50" s="28" t="s">
        <v>41</v>
      </c>
      <c r="BE50" s="23"/>
      <c r="BF50" s="24"/>
      <c r="BG50" s="4"/>
    </row>
    <row r="51" customFormat="false" ht="12.8" hidden="false" customHeight="false" outlineLevel="0" collapsed="false">
      <c r="A51" s="7" t="n">
        <f aca="false">ROW() - 4</f>
        <v>47</v>
      </c>
      <c r="B51" s="7" t="str">
        <f aca="false">VIRE!$A$20</f>
        <v>development/device</v>
      </c>
      <c r="C51" s="8"/>
      <c r="D51" s="9"/>
      <c r="E51" s="9"/>
      <c r="F51" s="9"/>
      <c r="G51" s="9"/>
      <c r="H51" s="9"/>
      <c r="I51" s="10" t="s">
        <v>37</v>
      </c>
      <c r="J51" s="11" t="s">
        <v>42</v>
      </c>
      <c r="K51" s="12" t="s">
        <v>26</v>
      </c>
      <c r="L51" s="13" t="s">
        <v>27</v>
      </c>
      <c r="M51" s="14" t="s">
        <v>73</v>
      </c>
      <c r="N51" s="15" t="s">
        <v>22</v>
      </c>
      <c r="O51" s="15" t="s">
        <v>22</v>
      </c>
      <c r="P51" s="17" t="s">
        <v>24</v>
      </c>
      <c r="Q51" s="18" t="n">
        <v>6</v>
      </c>
      <c r="R51" s="18" t="n">
        <v>4</v>
      </c>
      <c r="S51" s="18" t="n">
        <v>4</v>
      </c>
      <c r="T51" s="22"/>
      <c r="U51" s="23"/>
      <c r="V51" s="24"/>
      <c r="W51" s="32" t="s">
        <v>45</v>
      </c>
      <c r="X51" s="36" t="s">
        <v>71</v>
      </c>
      <c r="Y51" s="34" t="s">
        <v>23</v>
      </c>
      <c r="Z51" s="22"/>
      <c r="AA51" s="23"/>
      <c r="AB51" s="24"/>
      <c r="AC51" s="22"/>
      <c r="AD51" s="23"/>
      <c r="AE51" s="24"/>
      <c r="AF51" s="22"/>
      <c r="AG51" s="23"/>
      <c r="AH51" s="24"/>
      <c r="AI51" s="22"/>
      <c r="AJ51" s="23"/>
      <c r="AK51" s="24"/>
      <c r="AL51" s="25" t="s">
        <v>38</v>
      </c>
      <c r="AM51" s="35" t="s">
        <v>49</v>
      </c>
      <c r="AN51" s="27" t="s">
        <v>22</v>
      </c>
      <c r="AO51" s="22"/>
      <c r="AP51" s="23"/>
      <c r="AQ51" s="24"/>
      <c r="AR51" s="22"/>
      <c r="AS51" s="23"/>
      <c r="AT51" s="24"/>
      <c r="AU51" s="28" t="s">
        <v>41</v>
      </c>
      <c r="AV51" s="23"/>
      <c r="AW51" s="24"/>
      <c r="AX51" s="22"/>
      <c r="AY51" s="23"/>
      <c r="AZ51" s="24"/>
      <c r="BA51" s="22"/>
      <c r="BB51" s="23"/>
      <c r="BC51" s="24"/>
      <c r="BD51" s="28" t="s">
        <v>41</v>
      </c>
      <c r="BE51" s="23"/>
      <c r="BF51" s="24"/>
      <c r="BG51" s="4"/>
    </row>
    <row r="52" customFormat="false" ht="12.8" hidden="false" customHeight="false" outlineLevel="0" collapsed="false">
      <c r="A52" s="7" t="n">
        <f aca="false">ROW() - 4</f>
        <v>48</v>
      </c>
      <c r="B52" s="7" t="str">
        <f aca="false">VIRE!$A$20</f>
        <v>development/device</v>
      </c>
      <c r="C52" s="8"/>
      <c r="D52" s="9"/>
      <c r="E52" s="9"/>
      <c r="F52" s="9"/>
      <c r="G52" s="9" t="s">
        <v>74</v>
      </c>
      <c r="H52" s="9"/>
      <c r="I52" s="10"/>
      <c r="J52" s="11"/>
      <c r="K52" s="12" t="s">
        <v>19</v>
      </c>
      <c r="L52" s="13" t="s">
        <v>20</v>
      </c>
      <c r="M52" s="14" t="s">
        <v>21</v>
      </c>
      <c r="N52" s="15" t="s">
        <v>22</v>
      </c>
      <c r="O52" s="15" t="s">
        <v>22</v>
      </c>
      <c r="P52" s="17"/>
      <c r="Q52" s="18" t="n">
        <v>7</v>
      </c>
      <c r="R52" s="18" t="n">
        <v>5</v>
      </c>
      <c r="S52" s="18" t="n">
        <v>5</v>
      </c>
      <c r="T52" s="22"/>
      <c r="U52" s="23"/>
      <c r="V52" s="24"/>
      <c r="W52" s="28" t="s">
        <v>41</v>
      </c>
      <c r="X52" s="23"/>
      <c r="Y52" s="24"/>
      <c r="Z52" s="22"/>
      <c r="AA52" s="23"/>
      <c r="AB52" s="24"/>
      <c r="AC52" s="22"/>
      <c r="AD52" s="23"/>
      <c r="AE52" s="24"/>
      <c r="AF52" s="22"/>
      <c r="AG52" s="23"/>
      <c r="AH52" s="24"/>
      <c r="AI52" s="22"/>
      <c r="AJ52" s="23"/>
      <c r="AK52" s="24"/>
      <c r="AL52" s="22"/>
      <c r="AM52" s="23"/>
      <c r="AN52" s="24"/>
      <c r="AO52" s="22"/>
      <c r="AP52" s="23"/>
      <c r="AQ52" s="24"/>
      <c r="AR52" s="22"/>
      <c r="AS52" s="23"/>
      <c r="AT52" s="24"/>
      <c r="AU52" s="28" t="s">
        <v>41</v>
      </c>
      <c r="AV52" s="23"/>
      <c r="AW52" s="24"/>
      <c r="AX52" s="22"/>
      <c r="AY52" s="23"/>
      <c r="AZ52" s="24"/>
      <c r="BA52" s="22"/>
      <c r="BB52" s="23"/>
      <c r="BC52" s="24"/>
      <c r="BD52" s="28" t="s">
        <v>41</v>
      </c>
      <c r="BE52" s="23"/>
      <c r="BF52" s="24"/>
      <c r="BG52" s="4"/>
    </row>
    <row r="53" customFormat="false" ht="12.8" hidden="false" customHeight="false" outlineLevel="0" collapsed="false">
      <c r="A53" s="7" t="n">
        <f aca="false">ROW() - 4</f>
        <v>49</v>
      </c>
      <c r="B53" s="7" t="str">
        <f aca="false">VIRE!$A$20</f>
        <v>development/device</v>
      </c>
      <c r="C53" s="8"/>
      <c r="D53" s="9"/>
      <c r="E53" s="9"/>
      <c r="F53" s="9"/>
      <c r="G53" s="9"/>
      <c r="H53" s="9" t="s">
        <v>37</v>
      </c>
      <c r="I53" s="10"/>
      <c r="J53" s="11" t="s">
        <v>42</v>
      </c>
      <c r="K53" s="12" t="s">
        <v>26</v>
      </c>
      <c r="L53" s="13" t="s">
        <v>27</v>
      </c>
      <c r="M53" s="14" t="s">
        <v>21</v>
      </c>
      <c r="N53" s="15" t="s">
        <v>22</v>
      </c>
      <c r="O53" s="15" t="s">
        <v>22</v>
      </c>
      <c r="P53" s="17" t="s">
        <v>24</v>
      </c>
      <c r="Q53" s="18" t="n">
        <v>6</v>
      </c>
      <c r="R53" s="18" t="n">
        <v>4</v>
      </c>
      <c r="S53" s="18" t="n">
        <v>4</v>
      </c>
      <c r="T53" s="22"/>
      <c r="U53" s="23"/>
      <c r="V53" s="24"/>
      <c r="W53" s="28" t="s">
        <v>41</v>
      </c>
      <c r="X53" s="23"/>
      <c r="Y53" s="24"/>
      <c r="Z53" s="32" t="s">
        <v>45</v>
      </c>
      <c r="AA53" s="36" t="s">
        <v>46</v>
      </c>
      <c r="AB53" s="34" t="s">
        <v>22</v>
      </c>
      <c r="AC53" s="32" t="s">
        <v>45</v>
      </c>
      <c r="AD53" s="23" t="s">
        <v>47</v>
      </c>
      <c r="AE53" s="24" t="s">
        <v>22</v>
      </c>
      <c r="AF53" s="32" t="s">
        <v>45</v>
      </c>
      <c r="AG53" s="36" t="s">
        <v>48</v>
      </c>
      <c r="AH53" s="34" t="s">
        <v>22</v>
      </c>
      <c r="AI53" s="22"/>
      <c r="AJ53" s="23"/>
      <c r="AK53" s="24"/>
      <c r="AL53" s="32" t="s">
        <v>45</v>
      </c>
      <c r="AM53" s="36" t="s">
        <v>49</v>
      </c>
      <c r="AN53" s="34" t="s">
        <v>22</v>
      </c>
      <c r="AO53" s="22"/>
      <c r="AP53" s="23"/>
      <c r="AQ53" s="24"/>
      <c r="AR53" s="22"/>
      <c r="AS53" s="23"/>
      <c r="AT53" s="24"/>
      <c r="AU53" s="25" t="s">
        <v>38</v>
      </c>
      <c r="AV53" s="35" t="s">
        <v>52</v>
      </c>
      <c r="AW53" s="27" t="s">
        <v>22</v>
      </c>
      <c r="AX53" s="22"/>
      <c r="AY53" s="23"/>
      <c r="AZ53" s="24"/>
      <c r="BA53" s="22"/>
      <c r="BB53" s="23"/>
      <c r="BC53" s="24"/>
      <c r="BD53" s="28" t="s">
        <v>41</v>
      </c>
      <c r="BE53" s="23"/>
      <c r="BF53" s="24"/>
      <c r="BG53" s="4"/>
    </row>
    <row r="54" customFormat="false" ht="12.8" hidden="false" customHeight="false" outlineLevel="0" collapsed="false">
      <c r="A54" s="7" t="n">
        <f aca="false">ROW() - 4</f>
        <v>50</v>
      </c>
      <c r="B54" s="7" t="str">
        <f aca="false">VIRE!$A$20</f>
        <v>development/device</v>
      </c>
      <c r="C54" s="8"/>
      <c r="D54" s="9"/>
      <c r="E54" s="9"/>
      <c r="F54" s="9"/>
      <c r="G54" s="9"/>
      <c r="H54" s="9" t="s">
        <v>53</v>
      </c>
      <c r="I54" s="10"/>
      <c r="J54" s="11"/>
      <c r="K54" s="12" t="s">
        <v>19</v>
      </c>
      <c r="L54" s="13" t="s">
        <v>20</v>
      </c>
      <c r="M54" s="14" t="s">
        <v>21</v>
      </c>
      <c r="N54" s="15" t="s">
        <v>22</v>
      </c>
      <c r="O54" s="15" t="s">
        <v>22</v>
      </c>
      <c r="P54" s="17"/>
      <c r="Q54" s="18" t="n">
        <v>7</v>
      </c>
      <c r="R54" s="18" t="n">
        <v>5</v>
      </c>
      <c r="S54" s="18" t="n">
        <v>5</v>
      </c>
      <c r="T54" s="22"/>
      <c r="U54" s="23"/>
      <c r="V54" s="24"/>
      <c r="W54" s="28" t="s">
        <v>41</v>
      </c>
      <c r="X54" s="23"/>
      <c r="Y54" s="24"/>
      <c r="Z54" s="28" t="s">
        <v>41</v>
      </c>
      <c r="AA54" s="23"/>
      <c r="AB54" s="24"/>
      <c r="AC54" s="28" t="s">
        <v>41</v>
      </c>
      <c r="AD54" s="23"/>
      <c r="AE54" s="24"/>
      <c r="AF54" s="28" t="s">
        <v>41</v>
      </c>
      <c r="AG54" s="23"/>
      <c r="AH54" s="24"/>
      <c r="AI54" s="22"/>
      <c r="AJ54" s="23"/>
      <c r="AK54" s="24"/>
      <c r="AL54" s="28" t="s">
        <v>41</v>
      </c>
      <c r="AM54" s="23"/>
      <c r="AN54" s="24"/>
      <c r="AO54" s="22"/>
      <c r="AP54" s="23"/>
      <c r="AQ54" s="24"/>
      <c r="AR54" s="22"/>
      <c r="AS54" s="23"/>
      <c r="AT54" s="24"/>
      <c r="AU54" s="22"/>
      <c r="AV54" s="23"/>
      <c r="AW54" s="24"/>
      <c r="AX54" s="22"/>
      <c r="AY54" s="23"/>
      <c r="AZ54" s="24"/>
      <c r="BA54" s="22"/>
      <c r="BB54" s="23"/>
      <c r="BC54" s="24"/>
      <c r="BD54" s="28" t="s">
        <v>41</v>
      </c>
      <c r="BE54" s="23"/>
      <c r="BF54" s="24"/>
      <c r="BG54" s="4"/>
    </row>
    <row r="55" customFormat="false" ht="12.8" hidden="false" customHeight="false" outlineLevel="0" collapsed="false">
      <c r="A55" s="7" t="n">
        <f aca="false">ROW() - 4</f>
        <v>51</v>
      </c>
      <c r="B55" s="7" t="str">
        <f aca="false">VIRE!$A$20</f>
        <v>development/device</v>
      </c>
      <c r="C55" s="8"/>
      <c r="D55" s="9"/>
      <c r="E55" s="9"/>
      <c r="F55" s="9"/>
      <c r="G55" s="9"/>
      <c r="H55" s="9"/>
      <c r="I55" s="10" t="s">
        <v>54</v>
      </c>
      <c r="J55" s="11" t="s">
        <v>42</v>
      </c>
      <c r="K55" s="12" t="s">
        <v>26</v>
      </c>
      <c r="L55" s="13" t="s">
        <v>27</v>
      </c>
      <c r="M55" s="14" t="s">
        <v>21</v>
      </c>
      <c r="N55" s="15" t="s">
        <v>22</v>
      </c>
      <c r="O55" s="15" t="s">
        <v>22</v>
      </c>
      <c r="P55" s="17" t="s">
        <v>24</v>
      </c>
      <c r="Q55" s="18" t="n">
        <v>6</v>
      </c>
      <c r="R55" s="18" t="n">
        <v>4</v>
      </c>
      <c r="S55" s="18" t="n">
        <v>4</v>
      </c>
      <c r="T55" s="22"/>
      <c r="U55" s="23"/>
      <c r="V55" s="24"/>
      <c r="W55" s="32" t="s">
        <v>45</v>
      </c>
      <c r="X55" s="36" t="s">
        <v>69</v>
      </c>
      <c r="Y55" s="34" t="s">
        <v>23</v>
      </c>
      <c r="Z55" s="25" t="s">
        <v>38</v>
      </c>
      <c r="AA55" s="35" t="s">
        <v>46</v>
      </c>
      <c r="AB55" s="27" t="s">
        <v>22</v>
      </c>
      <c r="AC55" s="28" t="s">
        <v>41</v>
      </c>
      <c r="AD55" s="23"/>
      <c r="AE55" s="24"/>
      <c r="AF55" s="28" t="s">
        <v>41</v>
      </c>
      <c r="AG55" s="23"/>
      <c r="AH55" s="24"/>
      <c r="AI55" s="22"/>
      <c r="AJ55" s="23"/>
      <c r="AK55" s="24"/>
      <c r="AL55" s="28" t="s">
        <v>41</v>
      </c>
      <c r="AM55" s="23"/>
      <c r="AN55" s="24"/>
      <c r="AO55" s="22"/>
      <c r="AP55" s="23"/>
      <c r="AQ55" s="24"/>
      <c r="AR55" s="22"/>
      <c r="AS55" s="23"/>
      <c r="AT55" s="24"/>
      <c r="AU55" s="22"/>
      <c r="AV55" s="23"/>
      <c r="AW55" s="24"/>
      <c r="AX55" s="22"/>
      <c r="AY55" s="23"/>
      <c r="AZ55" s="24"/>
      <c r="BA55" s="22"/>
      <c r="BB55" s="23"/>
      <c r="BC55" s="24"/>
      <c r="BD55" s="28" t="s">
        <v>41</v>
      </c>
      <c r="BE55" s="23"/>
      <c r="BF55" s="24"/>
      <c r="BG55" s="4"/>
    </row>
    <row r="56" customFormat="false" ht="12.8" hidden="false" customHeight="false" outlineLevel="0" collapsed="false">
      <c r="A56" s="7" t="n">
        <f aca="false">ROW() - 4</f>
        <v>52</v>
      </c>
      <c r="B56" s="7" t="str">
        <f aca="false">VIRE!$A$20</f>
        <v>development/device</v>
      </c>
      <c r="C56" s="8"/>
      <c r="D56" s="9"/>
      <c r="E56" s="9"/>
      <c r="F56" s="9"/>
      <c r="G56" s="9"/>
      <c r="H56" s="9"/>
      <c r="I56" s="10" t="s">
        <v>56</v>
      </c>
      <c r="J56" s="11" t="s">
        <v>42</v>
      </c>
      <c r="K56" s="12" t="s">
        <v>26</v>
      </c>
      <c r="L56" s="13" t="s">
        <v>27</v>
      </c>
      <c r="M56" s="14" t="s">
        <v>21</v>
      </c>
      <c r="N56" s="15" t="s">
        <v>22</v>
      </c>
      <c r="O56" s="15" t="s">
        <v>22</v>
      </c>
      <c r="P56" s="17" t="s">
        <v>24</v>
      </c>
      <c r="Q56" s="18" t="n">
        <v>6</v>
      </c>
      <c r="R56" s="18" t="n">
        <v>4</v>
      </c>
      <c r="S56" s="18" t="n">
        <v>4</v>
      </c>
      <c r="T56" s="22"/>
      <c r="U56" s="23"/>
      <c r="V56" s="24"/>
      <c r="W56" s="32" t="s">
        <v>45</v>
      </c>
      <c r="X56" s="36" t="s">
        <v>69</v>
      </c>
      <c r="Y56" s="34" t="s">
        <v>23</v>
      </c>
      <c r="Z56" s="22"/>
      <c r="AA56" s="23"/>
      <c r="AB56" s="24"/>
      <c r="AC56" s="25" t="s">
        <v>38</v>
      </c>
      <c r="AD56" s="35" t="s">
        <v>47</v>
      </c>
      <c r="AE56" s="27" t="s">
        <v>22</v>
      </c>
      <c r="AF56" s="28" t="s">
        <v>41</v>
      </c>
      <c r="AG56" s="23"/>
      <c r="AH56" s="24"/>
      <c r="AI56" s="22"/>
      <c r="AJ56" s="23"/>
      <c r="AK56" s="24"/>
      <c r="AL56" s="28" t="s">
        <v>41</v>
      </c>
      <c r="AM56" s="23"/>
      <c r="AN56" s="24"/>
      <c r="AO56" s="22"/>
      <c r="AP56" s="23"/>
      <c r="AQ56" s="24"/>
      <c r="AR56" s="22"/>
      <c r="AS56" s="23"/>
      <c r="AT56" s="24"/>
      <c r="AU56" s="22"/>
      <c r="AV56" s="23"/>
      <c r="AW56" s="24"/>
      <c r="AX56" s="22"/>
      <c r="AY56" s="23"/>
      <c r="AZ56" s="24"/>
      <c r="BA56" s="22"/>
      <c r="BB56" s="23"/>
      <c r="BC56" s="24"/>
      <c r="BD56" s="28" t="s">
        <v>41</v>
      </c>
      <c r="BE56" s="23"/>
      <c r="BF56" s="24"/>
      <c r="BG56" s="4"/>
    </row>
    <row r="57" customFormat="false" ht="12.8" hidden="false" customHeight="false" outlineLevel="0" collapsed="false">
      <c r="A57" s="7" t="n">
        <f aca="false">ROW() - 4</f>
        <v>53</v>
      </c>
      <c r="B57" s="7" t="str">
        <f aca="false">VIRE!$A$20</f>
        <v>development/device</v>
      </c>
      <c r="C57" s="8"/>
      <c r="D57" s="9"/>
      <c r="E57" s="9"/>
      <c r="F57" s="9"/>
      <c r="G57" s="9"/>
      <c r="H57" s="9" t="s">
        <v>57</v>
      </c>
      <c r="I57" s="10"/>
      <c r="J57" s="11"/>
      <c r="K57" s="12" t="s">
        <v>19</v>
      </c>
      <c r="L57" s="13" t="s">
        <v>20</v>
      </c>
      <c r="M57" s="14" t="s">
        <v>21</v>
      </c>
      <c r="N57" s="15" t="s">
        <v>22</v>
      </c>
      <c r="O57" s="15" t="s">
        <v>22</v>
      </c>
      <c r="P57" s="17"/>
      <c r="Q57" s="18" t="n">
        <v>7</v>
      </c>
      <c r="R57" s="18" t="n">
        <v>5</v>
      </c>
      <c r="S57" s="18" t="n">
        <v>5</v>
      </c>
      <c r="T57" s="22"/>
      <c r="U57" s="23"/>
      <c r="V57" s="24"/>
      <c r="W57" s="28" t="s">
        <v>41</v>
      </c>
      <c r="X57" s="23"/>
      <c r="Y57" s="24"/>
      <c r="Z57" s="22"/>
      <c r="AA57" s="23"/>
      <c r="AB57" s="24"/>
      <c r="AC57" s="22"/>
      <c r="AD57" s="23"/>
      <c r="AE57" s="24"/>
      <c r="AF57" s="28" t="s">
        <v>41</v>
      </c>
      <c r="AG57" s="23"/>
      <c r="AH57" s="24"/>
      <c r="AI57" s="22"/>
      <c r="AJ57" s="23"/>
      <c r="AK57" s="24"/>
      <c r="AL57" s="28" t="s">
        <v>41</v>
      </c>
      <c r="AM57" s="23"/>
      <c r="AN57" s="24"/>
      <c r="AO57" s="22"/>
      <c r="AP57" s="23"/>
      <c r="AQ57" s="24"/>
      <c r="AR57" s="22"/>
      <c r="AS57" s="23"/>
      <c r="AT57" s="24"/>
      <c r="AU57" s="22"/>
      <c r="AV57" s="23"/>
      <c r="AW57" s="24"/>
      <c r="AX57" s="22"/>
      <c r="AY57" s="23"/>
      <c r="AZ57" s="24"/>
      <c r="BA57" s="22"/>
      <c r="BB57" s="23"/>
      <c r="BC57" s="24"/>
      <c r="BD57" s="28" t="s">
        <v>41</v>
      </c>
      <c r="BE57" s="23"/>
      <c r="BF57" s="24"/>
      <c r="BG57" s="4"/>
    </row>
    <row r="58" customFormat="false" ht="12.8" hidden="false" customHeight="false" outlineLevel="0" collapsed="false">
      <c r="A58" s="7" t="n">
        <f aca="false">ROW() - 4</f>
        <v>54</v>
      </c>
      <c r="B58" s="7" t="str">
        <f aca="false">VIRE!$A$20</f>
        <v>development/device</v>
      </c>
      <c r="C58" s="8"/>
      <c r="D58" s="9"/>
      <c r="E58" s="9"/>
      <c r="F58" s="9"/>
      <c r="G58" s="9"/>
      <c r="H58" s="9"/>
      <c r="I58" s="10" t="s">
        <v>37</v>
      </c>
      <c r="J58" s="11" t="s">
        <v>42</v>
      </c>
      <c r="K58" s="12" t="s">
        <v>26</v>
      </c>
      <c r="L58" s="13" t="s">
        <v>27</v>
      </c>
      <c r="M58" s="14" t="s">
        <v>21</v>
      </c>
      <c r="N58" s="15" t="s">
        <v>22</v>
      </c>
      <c r="O58" s="15" t="s">
        <v>22</v>
      </c>
      <c r="P58" s="17" t="s">
        <v>24</v>
      </c>
      <c r="Q58" s="18" t="n">
        <v>6</v>
      </c>
      <c r="R58" s="18" t="n">
        <v>4</v>
      </c>
      <c r="S58" s="18" t="n">
        <v>4</v>
      </c>
      <c r="T58" s="22"/>
      <c r="U58" s="23"/>
      <c r="V58" s="24"/>
      <c r="W58" s="32" t="s">
        <v>45</v>
      </c>
      <c r="X58" s="36" t="s">
        <v>70</v>
      </c>
      <c r="Y58" s="34" t="s">
        <v>23</v>
      </c>
      <c r="Z58" s="22"/>
      <c r="AA58" s="23"/>
      <c r="AB58" s="24"/>
      <c r="AC58" s="22"/>
      <c r="AD58" s="23"/>
      <c r="AE58" s="24"/>
      <c r="AF58" s="25" t="s">
        <v>38</v>
      </c>
      <c r="AG58" s="35" t="s">
        <v>48</v>
      </c>
      <c r="AH58" s="27" t="s">
        <v>22</v>
      </c>
      <c r="AI58" s="32" t="s">
        <v>45</v>
      </c>
      <c r="AJ58" s="36" t="s">
        <v>58</v>
      </c>
      <c r="AK58" s="34"/>
      <c r="AL58" s="28" t="s">
        <v>41</v>
      </c>
      <c r="AM58" s="23"/>
      <c r="AN58" s="24"/>
      <c r="AO58" s="22"/>
      <c r="AP58" s="23"/>
      <c r="AQ58" s="24"/>
      <c r="AR58" s="22"/>
      <c r="AS58" s="23"/>
      <c r="AT58" s="24"/>
      <c r="AU58" s="22"/>
      <c r="AV58" s="23"/>
      <c r="AW58" s="24"/>
      <c r="AX58" s="22"/>
      <c r="AY58" s="23"/>
      <c r="AZ58" s="24"/>
      <c r="BA58" s="22"/>
      <c r="BB58" s="23"/>
      <c r="BC58" s="24"/>
      <c r="BD58" s="28" t="s">
        <v>41</v>
      </c>
      <c r="BE58" s="23"/>
      <c r="BF58" s="24"/>
      <c r="BG58" s="4"/>
    </row>
    <row r="59" customFormat="false" ht="12.8" hidden="false" customHeight="false" outlineLevel="0" collapsed="false">
      <c r="A59" s="7" t="n">
        <f aca="false">ROW() - 4</f>
        <v>55</v>
      </c>
      <c r="B59" s="7" t="str">
        <f aca="false">VIRE!$A$20</f>
        <v>development/device</v>
      </c>
      <c r="C59" s="8"/>
      <c r="D59" s="9"/>
      <c r="E59" s="9"/>
      <c r="F59" s="9"/>
      <c r="G59" s="9"/>
      <c r="H59" s="9"/>
      <c r="I59" s="10" t="s">
        <v>59</v>
      </c>
      <c r="J59" s="11" t="s">
        <v>60</v>
      </c>
      <c r="K59" s="12" t="s">
        <v>26</v>
      </c>
      <c r="L59" s="13" t="s">
        <v>27</v>
      </c>
      <c r="M59" s="14" t="s">
        <v>21</v>
      </c>
      <c r="N59" s="15" t="s">
        <v>22</v>
      </c>
      <c r="O59" s="15" t="s">
        <v>22</v>
      </c>
      <c r="P59" s="17" t="s">
        <v>24</v>
      </c>
      <c r="Q59" s="18" t="n">
        <v>6</v>
      </c>
      <c r="R59" s="18" t="n">
        <v>4</v>
      </c>
      <c r="S59" s="18" t="n">
        <v>4</v>
      </c>
      <c r="T59" s="22"/>
      <c r="U59" s="23"/>
      <c r="V59" s="24"/>
      <c r="W59" s="28" t="s">
        <v>41</v>
      </c>
      <c r="X59" s="23"/>
      <c r="Y59" s="24"/>
      <c r="Z59" s="22"/>
      <c r="AA59" s="23"/>
      <c r="AB59" s="24"/>
      <c r="AC59" s="22"/>
      <c r="AD59" s="23"/>
      <c r="AE59" s="24"/>
      <c r="AF59" s="22"/>
      <c r="AG59" s="23"/>
      <c r="AH59" s="24"/>
      <c r="AI59" s="25" t="s">
        <v>38</v>
      </c>
      <c r="AJ59" s="35" t="s">
        <v>58</v>
      </c>
      <c r="AK59" s="27"/>
      <c r="AL59" s="28" t="s">
        <v>41</v>
      </c>
      <c r="AM59" s="23"/>
      <c r="AN59" s="24"/>
      <c r="AO59" s="22"/>
      <c r="AP59" s="23"/>
      <c r="AQ59" s="24"/>
      <c r="AR59" s="22"/>
      <c r="AS59" s="23"/>
      <c r="AT59" s="24"/>
      <c r="AU59" s="22"/>
      <c r="AV59" s="23"/>
      <c r="AW59" s="24"/>
      <c r="AX59" s="22"/>
      <c r="AY59" s="23"/>
      <c r="AZ59" s="24"/>
      <c r="BA59" s="22"/>
      <c r="BB59" s="23"/>
      <c r="BC59" s="24"/>
      <c r="BD59" s="28" t="s">
        <v>41</v>
      </c>
      <c r="BE59" s="23"/>
      <c r="BF59" s="24"/>
      <c r="BG59" s="4"/>
    </row>
    <row r="60" customFormat="false" ht="12.8" hidden="false" customHeight="false" outlineLevel="0" collapsed="false">
      <c r="A60" s="7" t="n">
        <f aca="false">ROW() - 4</f>
        <v>56</v>
      </c>
      <c r="B60" s="7" t="str">
        <f aca="false">VIRE!$A$20</f>
        <v>development/device</v>
      </c>
      <c r="C60" s="8"/>
      <c r="D60" s="9"/>
      <c r="E60" s="9"/>
      <c r="F60" s="9"/>
      <c r="G60" s="9"/>
      <c r="H60" s="9"/>
      <c r="I60" s="10" t="s">
        <v>61</v>
      </c>
      <c r="J60" s="11" t="s">
        <v>62</v>
      </c>
      <c r="K60" s="12" t="s">
        <v>26</v>
      </c>
      <c r="L60" s="13" t="s">
        <v>27</v>
      </c>
      <c r="M60" s="14" t="s">
        <v>21</v>
      </c>
      <c r="N60" s="15" t="s">
        <v>22</v>
      </c>
      <c r="O60" s="15" t="s">
        <v>22</v>
      </c>
      <c r="P60" s="17" t="s">
        <v>24</v>
      </c>
      <c r="Q60" s="18" t="n">
        <v>6</v>
      </c>
      <c r="R60" s="18" t="n">
        <v>4</v>
      </c>
      <c r="S60" s="18" t="n">
        <v>4</v>
      </c>
      <c r="T60" s="22"/>
      <c r="U60" s="23"/>
      <c r="V60" s="24"/>
      <c r="W60" s="28" t="s">
        <v>41</v>
      </c>
      <c r="X60" s="23"/>
      <c r="Y60" s="24"/>
      <c r="Z60" s="22"/>
      <c r="AA60" s="23"/>
      <c r="AB60" s="24"/>
      <c r="AC60" s="22"/>
      <c r="AD60" s="23"/>
      <c r="AE60" s="24"/>
      <c r="AF60" s="22"/>
      <c r="AG60" s="23"/>
      <c r="AH60" s="24"/>
      <c r="AI60" s="22"/>
      <c r="AJ60" s="23"/>
      <c r="AK60" s="24"/>
      <c r="AL60" s="28" t="s">
        <v>41</v>
      </c>
      <c r="AM60" s="23"/>
      <c r="AN60" s="24"/>
      <c r="AO60" s="22"/>
      <c r="AP60" s="23"/>
      <c r="AQ60" s="24"/>
      <c r="AR60" s="22"/>
      <c r="AS60" s="23"/>
      <c r="AT60" s="24"/>
      <c r="AU60" s="22"/>
      <c r="AV60" s="23"/>
      <c r="AW60" s="24"/>
      <c r="AX60" s="22"/>
      <c r="AY60" s="23"/>
      <c r="AZ60" s="24"/>
      <c r="BA60" s="22"/>
      <c r="BB60" s="23"/>
      <c r="BC60" s="24"/>
      <c r="BD60" s="25" t="s">
        <v>38</v>
      </c>
      <c r="BE60" s="35" t="s">
        <v>65</v>
      </c>
      <c r="BF60" s="27"/>
      <c r="BG60" s="4"/>
    </row>
    <row r="61" customFormat="false" ht="12.8" hidden="false" customHeight="false" outlineLevel="0" collapsed="false">
      <c r="A61" s="7" t="n">
        <f aca="false">ROW() - 4</f>
        <v>57</v>
      </c>
      <c r="B61" s="7" t="str">
        <f aca="false">VIRE!$A$20</f>
        <v>development/device</v>
      </c>
      <c r="C61" s="8"/>
      <c r="D61" s="9"/>
      <c r="E61" s="9"/>
      <c r="F61" s="9"/>
      <c r="G61" s="9"/>
      <c r="H61" s="9" t="s">
        <v>66</v>
      </c>
      <c r="I61" s="10"/>
      <c r="J61" s="11"/>
      <c r="K61" s="12" t="s">
        <v>19</v>
      </c>
      <c r="L61" s="13" t="s">
        <v>20</v>
      </c>
      <c r="M61" s="14" t="s">
        <v>21</v>
      </c>
      <c r="N61" s="15" t="s">
        <v>22</v>
      </c>
      <c r="O61" s="15" t="s">
        <v>22</v>
      </c>
      <c r="P61" s="17"/>
      <c r="Q61" s="18" t="n">
        <v>7</v>
      </c>
      <c r="R61" s="18" t="n">
        <v>5</v>
      </c>
      <c r="S61" s="18" t="n">
        <v>5</v>
      </c>
      <c r="T61" s="22"/>
      <c r="U61" s="23"/>
      <c r="V61" s="24"/>
      <c r="W61" s="28" t="s">
        <v>41</v>
      </c>
      <c r="X61" s="23"/>
      <c r="Y61" s="24"/>
      <c r="Z61" s="22"/>
      <c r="AA61" s="23"/>
      <c r="AB61" s="24"/>
      <c r="AC61" s="22"/>
      <c r="AD61" s="23"/>
      <c r="AE61" s="24"/>
      <c r="AF61" s="22"/>
      <c r="AG61" s="23"/>
      <c r="AH61" s="24"/>
      <c r="AI61" s="22"/>
      <c r="AJ61" s="23"/>
      <c r="AK61" s="24"/>
      <c r="AL61" s="28" t="s">
        <v>41</v>
      </c>
      <c r="AM61" s="23"/>
      <c r="AN61" s="24"/>
      <c r="AO61" s="22"/>
      <c r="AP61" s="23"/>
      <c r="AQ61" s="24"/>
      <c r="AR61" s="22"/>
      <c r="AS61" s="23"/>
      <c r="AT61" s="24"/>
      <c r="AU61" s="22"/>
      <c r="AV61" s="23"/>
      <c r="AW61" s="24"/>
      <c r="AX61" s="22"/>
      <c r="AY61" s="23"/>
      <c r="AZ61" s="24"/>
      <c r="BA61" s="22"/>
      <c r="BB61" s="23"/>
      <c r="BC61" s="24"/>
      <c r="BD61" s="22"/>
      <c r="BE61" s="23"/>
      <c r="BF61" s="24"/>
      <c r="BG61" s="4"/>
    </row>
    <row r="62" customFormat="false" ht="12.8" hidden="false" customHeight="false" outlineLevel="0" collapsed="false">
      <c r="A62" s="7" t="n">
        <f aca="false">ROW() - 4</f>
        <v>58</v>
      </c>
      <c r="B62" s="7" t="str">
        <f aca="false">VIRE!$A$20</f>
        <v>development/device</v>
      </c>
      <c r="C62" s="8"/>
      <c r="D62" s="9"/>
      <c r="E62" s="9"/>
      <c r="F62" s="9"/>
      <c r="G62" s="9"/>
      <c r="H62" s="9"/>
      <c r="I62" s="10" t="s">
        <v>37</v>
      </c>
      <c r="J62" s="11" t="s">
        <v>42</v>
      </c>
      <c r="K62" s="12" t="s">
        <v>26</v>
      </c>
      <c r="L62" s="13" t="s">
        <v>27</v>
      </c>
      <c r="M62" s="14" t="s">
        <v>21</v>
      </c>
      <c r="N62" s="15" t="s">
        <v>22</v>
      </c>
      <c r="O62" s="15" t="s">
        <v>22</v>
      </c>
      <c r="P62" s="17" t="s">
        <v>24</v>
      </c>
      <c r="Q62" s="18" t="n">
        <v>6</v>
      </c>
      <c r="R62" s="18" t="n">
        <v>4</v>
      </c>
      <c r="S62" s="18" t="n">
        <v>4</v>
      </c>
      <c r="T62" s="43"/>
      <c r="U62" s="44"/>
      <c r="V62" s="45"/>
      <c r="W62" s="46" t="s">
        <v>45</v>
      </c>
      <c r="X62" s="47" t="s">
        <v>71</v>
      </c>
      <c r="Y62" s="48" t="s">
        <v>23</v>
      </c>
      <c r="Z62" s="43"/>
      <c r="AA62" s="44"/>
      <c r="AB62" s="45"/>
      <c r="AC62" s="43"/>
      <c r="AD62" s="44"/>
      <c r="AE62" s="45"/>
      <c r="AF62" s="43"/>
      <c r="AG62" s="44"/>
      <c r="AH62" s="45"/>
      <c r="AI62" s="43"/>
      <c r="AJ62" s="44"/>
      <c r="AK62" s="45"/>
      <c r="AL62" s="49" t="s">
        <v>38</v>
      </c>
      <c r="AM62" s="50" t="s">
        <v>49</v>
      </c>
      <c r="AN62" s="51" t="s">
        <v>22</v>
      </c>
      <c r="AO62" s="43"/>
      <c r="AP62" s="44"/>
      <c r="AQ62" s="45"/>
      <c r="AR62" s="43"/>
      <c r="AS62" s="44"/>
      <c r="AT62" s="45"/>
      <c r="AU62" s="43"/>
      <c r="AV62" s="44"/>
      <c r="AW62" s="45"/>
      <c r="AX62" s="43"/>
      <c r="AY62" s="44"/>
      <c r="AZ62" s="45"/>
      <c r="BA62" s="43"/>
      <c r="BB62" s="44"/>
      <c r="BC62" s="45"/>
      <c r="BD62" s="43"/>
      <c r="BE62" s="44"/>
      <c r="BF62" s="45"/>
      <c r="BG62" s="4"/>
    </row>
    <row r="63" customFormat="false" ht="12.8" hidden="false" customHeight="false" outlineLevel="0" collapsed="false">
      <c r="A63" s="4"/>
      <c r="B63" s="4"/>
      <c r="C63" s="52" t="n">
        <v>0</v>
      </c>
      <c r="D63" s="52" t="n">
        <v>1</v>
      </c>
      <c r="E63" s="52" t="n">
        <v>2</v>
      </c>
      <c r="F63" s="52" t="n">
        <v>3</v>
      </c>
      <c r="G63" s="52" t="n">
        <v>4</v>
      </c>
      <c r="H63" s="52" t="n">
        <v>5</v>
      </c>
      <c r="I63" s="52" t="n">
        <v>6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</row>
  </sheetData>
  <mergeCells count="29">
    <mergeCell ref="A1:A3"/>
    <mergeCell ref="B1:B3"/>
    <mergeCell ref="C1:I3"/>
    <mergeCell ref="J1:J3"/>
    <mergeCell ref="K1:K3"/>
    <mergeCell ref="L1:L3"/>
    <mergeCell ref="M1:M3"/>
    <mergeCell ref="N1:O1"/>
    <mergeCell ref="P1:P3"/>
    <mergeCell ref="Q1:S1"/>
    <mergeCell ref="T1:BF1"/>
    <mergeCell ref="N2:N3"/>
    <mergeCell ref="O2:O3"/>
    <mergeCell ref="Q2:Q3"/>
    <mergeCell ref="R2:R3"/>
    <mergeCell ref="S2:S3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7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9" ySplit="0" topLeftCell="J1" activePane="topRight" state="frozen"/>
      <selection pane="topLeft" activeCell="A1" activeCellId="0" sqref="A1"/>
      <selection pane="topRight" activeCell="I81" activeCellId="0" sqref="I8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21.43"/>
    <col collapsed="false" customWidth="true" hidden="false" outlineLevel="0" max="8" min="3" style="1" width="2.57"/>
    <col collapsed="false" customWidth="true" hidden="false" outlineLevel="0" max="9" min="9" style="2" width="16.89"/>
    <col collapsed="false" customWidth="true" hidden="false" outlineLevel="0" max="10" min="10" style="1" width="12.51"/>
    <col collapsed="false" customWidth="true" hidden="false" outlineLevel="0" max="11" min="11" style="1" width="8.06"/>
    <col collapsed="false" customWidth="true" hidden="false" outlineLevel="0" max="12" min="12" style="1" width="11.39"/>
    <col collapsed="false" customWidth="true" hidden="false" outlineLevel="0" max="13" min="13" style="1" width="6.95"/>
    <col collapsed="false" customWidth="true" hidden="false" outlineLevel="0" max="14" min="14" style="1" width="8.06"/>
    <col collapsed="false" customWidth="true" hidden="false" outlineLevel="0" max="15" min="15" style="1" width="10.29"/>
    <col collapsed="false" customWidth="true" hidden="false" outlineLevel="0" max="18" min="16" style="1" width="2.5"/>
    <col collapsed="false" customWidth="true" hidden="false" outlineLevel="0" max="19" min="19" style="1" width="6.02"/>
    <col collapsed="false" customWidth="true" hidden="false" outlineLevel="0" max="20" min="20" style="1" width="15.62"/>
    <col collapsed="false" customWidth="true" hidden="false" outlineLevel="0" max="21" min="21" style="1" width="9.36"/>
    <col collapsed="false" customWidth="true" hidden="false" outlineLevel="0" max="22" min="22" style="1" width="6.02"/>
    <col collapsed="false" customWidth="true" hidden="false" outlineLevel="0" max="23" min="23" style="1" width="12.7"/>
    <col collapsed="false" customWidth="true" hidden="false" outlineLevel="0" max="24" min="24" style="1" width="9.36"/>
    <col collapsed="false" customWidth="true" hidden="false" outlineLevel="0" max="25" min="25" style="1" width="6.02"/>
    <col collapsed="false" customWidth="true" hidden="false" outlineLevel="0" max="26" min="26" style="1" width="13.81"/>
    <col collapsed="false" customWidth="true" hidden="false" outlineLevel="0" max="27" min="27" style="1" width="9.36"/>
    <col collapsed="false" customWidth="true" hidden="false" outlineLevel="0" max="28" min="28" style="1" width="6.02"/>
    <col collapsed="false" customWidth="true" hidden="false" outlineLevel="0" max="29" min="29" style="1" width="16.04"/>
    <col collapsed="false" customWidth="true" hidden="false" outlineLevel="0" max="30" min="30" style="1" width="9.36"/>
    <col collapsed="false" customWidth="true" hidden="false" outlineLevel="0" max="31" min="31" style="1" width="6.02"/>
    <col collapsed="false" customWidth="true" hidden="false" outlineLevel="0" max="32" min="32" style="1" width="13.81"/>
    <col collapsed="false" customWidth="true" hidden="false" outlineLevel="0" max="33" min="33" style="1" width="9.36"/>
    <col collapsed="false" customWidth="true" hidden="false" outlineLevel="0" max="34" min="34" style="1" width="6.02"/>
    <col collapsed="false" customWidth="true" hidden="false" outlineLevel="0" max="35" min="35" style="1" width="18.26"/>
    <col collapsed="false" customWidth="true" hidden="false" outlineLevel="0" max="36" min="36" style="1" width="9.36"/>
    <col collapsed="false" customWidth="true" hidden="false" outlineLevel="0" max="37" min="37" style="1" width="6.02"/>
    <col collapsed="false" customWidth="true" hidden="false" outlineLevel="0" max="38" min="38" style="1" width="20.49"/>
    <col collapsed="false" customWidth="true" hidden="false" outlineLevel="0" max="39" min="39" style="1" width="9.36"/>
    <col collapsed="false" customWidth="false" hidden="false" outlineLevel="0" max="40" min="40" style="1" width="11.53"/>
  </cols>
  <sheetData>
    <row r="1" customFormat="false" ht="13.25" hidden="false" customHeight="true" outlineLevel="0" collapsed="false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 t="s">
        <v>3</v>
      </c>
      <c r="K1" s="3" t="s">
        <v>5</v>
      </c>
      <c r="L1" s="3" t="s">
        <v>6</v>
      </c>
      <c r="M1" s="3" t="s">
        <v>7</v>
      </c>
      <c r="N1" s="3"/>
      <c r="O1" s="3" t="s">
        <v>8</v>
      </c>
      <c r="P1" s="3" t="s">
        <v>9</v>
      </c>
      <c r="Q1" s="3"/>
      <c r="R1" s="3"/>
      <c r="S1" s="3" t="s">
        <v>10</v>
      </c>
      <c r="T1" s="3"/>
      <c r="U1" s="3"/>
      <c r="V1" s="3" t="s">
        <v>10</v>
      </c>
      <c r="W1" s="3"/>
      <c r="X1" s="3"/>
      <c r="Y1" s="3" t="s">
        <v>10</v>
      </c>
      <c r="Z1" s="3"/>
      <c r="AA1" s="3"/>
      <c r="AB1" s="3" t="s">
        <v>10</v>
      </c>
      <c r="AC1" s="3"/>
      <c r="AD1" s="3"/>
      <c r="AE1" s="3" t="s">
        <v>10</v>
      </c>
      <c r="AF1" s="3"/>
      <c r="AG1" s="3"/>
      <c r="AH1" s="3" t="s">
        <v>10</v>
      </c>
      <c r="AI1" s="3"/>
      <c r="AJ1" s="3"/>
      <c r="AK1" s="3" t="s">
        <v>10</v>
      </c>
      <c r="AL1" s="3"/>
      <c r="AM1" s="3"/>
      <c r="AN1" s="4"/>
    </row>
    <row r="2" customFormat="false" ht="12.8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 t="s">
        <v>11</v>
      </c>
      <c r="N2" s="3" t="s">
        <v>12</v>
      </c>
      <c r="O2" s="3"/>
      <c r="P2" s="5" t="s">
        <v>13</v>
      </c>
      <c r="Q2" s="5" t="s">
        <v>14</v>
      </c>
      <c r="R2" s="5" t="s">
        <v>15</v>
      </c>
      <c r="S2" s="3" t="n">
        <v>0</v>
      </c>
      <c r="T2" s="3"/>
      <c r="U2" s="3"/>
      <c r="V2" s="3" t="n">
        <v>1</v>
      </c>
      <c r="W2" s="3"/>
      <c r="X2" s="3"/>
      <c r="Y2" s="3" t="n">
        <v>2</v>
      </c>
      <c r="Z2" s="3"/>
      <c r="AA2" s="3"/>
      <c r="AB2" s="3" t="n">
        <v>3</v>
      </c>
      <c r="AC2" s="3"/>
      <c r="AD2" s="3"/>
      <c r="AE2" s="3" t="n">
        <v>4</v>
      </c>
      <c r="AF2" s="3"/>
      <c r="AG2" s="3"/>
      <c r="AH2" s="3" t="n">
        <v>5</v>
      </c>
      <c r="AI2" s="3"/>
      <c r="AJ2" s="3"/>
      <c r="AK2" s="3" t="n">
        <v>6</v>
      </c>
      <c r="AL2" s="3"/>
      <c r="AM2" s="3"/>
      <c r="AN2" s="4"/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5"/>
      <c r="Q3" s="5"/>
      <c r="R3" s="5"/>
      <c r="S3" s="3" t="s">
        <v>16</v>
      </c>
      <c r="T3" s="6" t="s">
        <v>2</v>
      </c>
      <c r="U3" s="3" t="s">
        <v>17</v>
      </c>
      <c r="V3" s="3" t="s">
        <v>16</v>
      </c>
      <c r="W3" s="6" t="s">
        <v>2</v>
      </c>
      <c r="X3" s="3" t="s">
        <v>17</v>
      </c>
      <c r="Y3" s="3" t="s">
        <v>16</v>
      </c>
      <c r="Z3" s="6" t="s">
        <v>2</v>
      </c>
      <c r="AA3" s="3" t="s">
        <v>17</v>
      </c>
      <c r="AB3" s="3" t="s">
        <v>16</v>
      </c>
      <c r="AC3" s="6" t="s">
        <v>2</v>
      </c>
      <c r="AD3" s="3" t="s">
        <v>17</v>
      </c>
      <c r="AE3" s="3" t="s">
        <v>16</v>
      </c>
      <c r="AF3" s="6" t="s">
        <v>2</v>
      </c>
      <c r="AG3" s="3" t="s">
        <v>17</v>
      </c>
      <c r="AH3" s="3" t="s">
        <v>16</v>
      </c>
      <c r="AI3" s="6" t="s">
        <v>2</v>
      </c>
      <c r="AJ3" s="3" t="s">
        <v>17</v>
      </c>
      <c r="AK3" s="3" t="s">
        <v>16</v>
      </c>
      <c r="AL3" s="6" t="s">
        <v>2</v>
      </c>
      <c r="AM3" s="3" t="s">
        <v>17</v>
      </c>
      <c r="AN3" s="4"/>
    </row>
    <row r="4" customFormat="false" ht="12.8" hidden="false" customHeight="false" outlineLevel="0" collapsed="false">
      <c r="A4" s="7" t="n">
        <f aca="false">ROW()</f>
        <v>4</v>
      </c>
      <c r="B4" s="7"/>
      <c r="C4" s="8" t="s">
        <v>18</v>
      </c>
      <c r="D4" s="9"/>
      <c r="E4" s="9"/>
      <c r="F4" s="9"/>
      <c r="G4" s="9"/>
      <c r="H4" s="9"/>
      <c r="I4" s="10"/>
      <c r="J4" s="11"/>
      <c r="K4" s="13" t="s">
        <v>20</v>
      </c>
      <c r="L4" s="14" t="s">
        <v>19</v>
      </c>
      <c r="M4" s="15" t="s">
        <v>22</v>
      </c>
      <c r="N4" s="16" t="s">
        <v>23</v>
      </c>
      <c r="O4" s="17" t="s">
        <v>24</v>
      </c>
      <c r="P4" s="18" t="n">
        <v>6</v>
      </c>
      <c r="Q4" s="18" t="n">
        <v>4</v>
      </c>
      <c r="R4" s="18" t="n">
        <v>4</v>
      </c>
      <c r="S4" s="19"/>
      <c r="T4" s="20"/>
      <c r="U4" s="21"/>
      <c r="V4" s="19"/>
      <c r="W4" s="20"/>
      <c r="X4" s="21"/>
      <c r="Y4" s="19"/>
      <c r="Z4" s="20"/>
      <c r="AA4" s="21"/>
      <c r="AB4" s="19"/>
      <c r="AC4" s="20"/>
      <c r="AD4" s="21"/>
      <c r="AE4" s="19"/>
      <c r="AF4" s="20"/>
      <c r="AG4" s="21"/>
      <c r="AH4" s="19"/>
      <c r="AI4" s="20"/>
      <c r="AJ4" s="21"/>
      <c r="AK4" s="19"/>
      <c r="AL4" s="20"/>
      <c r="AM4" s="21"/>
      <c r="AN4" s="4"/>
    </row>
    <row r="5" customFormat="false" ht="13.25" hidden="false" customHeight="true" outlineLevel="0" collapsed="false">
      <c r="A5" s="3" t="s">
        <v>0</v>
      </c>
      <c r="B5" s="3" t="s">
        <v>1</v>
      </c>
      <c r="C5" s="3" t="s">
        <v>2</v>
      </c>
      <c r="D5" s="3"/>
      <c r="E5" s="3"/>
      <c r="F5" s="3"/>
      <c r="G5" s="3"/>
      <c r="H5" s="3"/>
      <c r="I5" s="3"/>
      <c r="J5" s="3" t="s">
        <v>3</v>
      </c>
      <c r="K5" s="3" t="s">
        <v>5</v>
      </c>
      <c r="L5" s="3" t="s">
        <v>6</v>
      </c>
      <c r="M5" s="3" t="s">
        <v>7</v>
      </c>
      <c r="N5" s="3"/>
      <c r="O5" s="3" t="s">
        <v>8</v>
      </c>
      <c r="P5" s="3" t="s">
        <v>9</v>
      </c>
      <c r="Q5" s="3"/>
      <c r="R5" s="3"/>
      <c r="S5" s="3" t="s">
        <v>10</v>
      </c>
      <c r="T5" s="3"/>
      <c r="U5" s="3"/>
      <c r="V5" s="3" t="s">
        <v>10</v>
      </c>
      <c r="W5" s="3"/>
      <c r="X5" s="3"/>
      <c r="Y5" s="3" t="s">
        <v>10</v>
      </c>
      <c r="Z5" s="3"/>
      <c r="AA5" s="3"/>
      <c r="AB5" s="3" t="s">
        <v>10</v>
      </c>
      <c r="AC5" s="3"/>
      <c r="AD5" s="3"/>
      <c r="AE5" s="3" t="s">
        <v>10</v>
      </c>
      <c r="AF5" s="3"/>
      <c r="AG5" s="3"/>
      <c r="AH5" s="3" t="s">
        <v>10</v>
      </c>
      <c r="AI5" s="3"/>
      <c r="AJ5" s="3"/>
      <c r="AK5" s="3" t="s">
        <v>10</v>
      </c>
      <c r="AL5" s="3"/>
      <c r="AM5" s="3"/>
      <c r="AN5" s="4"/>
    </row>
    <row r="6" customFormat="false" ht="12.8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 t="s">
        <v>11</v>
      </c>
      <c r="N6" s="3" t="s">
        <v>12</v>
      </c>
      <c r="O6" s="3"/>
      <c r="P6" s="5" t="s">
        <v>13</v>
      </c>
      <c r="Q6" s="5" t="s">
        <v>14</v>
      </c>
      <c r="R6" s="5" t="s">
        <v>15</v>
      </c>
      <c r="S6" s="3" t="n">
        <v>0</v>
      </c>
      <c r="T6" s="3"/>
      <c r="U6" s="3"/>
      <c r="V6" s="3" t="n">
        <v>1</v>
      </c>
      <c r="W6" s="3"/>
      <c r="X6" s="3"/>
      <c r="Y6" s="3" t="n">
        <v>2</v>
      </c>
      <c r="Z6" s="3"/>
      <c r="AA6" s="3"/>
      <c r="AB6" s="3" t="n">
        <v>3</v>
      </c>
      <c r="AC6" s="3"/>
      <c r="AD6" s="3"/>
      <c r="AE6" s="3" t="n">
        <v>4</v>
      </c>
      <c r="AF6" s="3"/>
      <c r="AG6" s="3"/>
      <c r="AH6" s="3" t="n">
        <v>5</v>
      </c>
      <c r="AI6" s="3"/>
      <c r="AJ6" s="3"/>
      <c r="AK6" s="3" t="n">
        <v>6</v>
      </c>
      <c r="AL6" s="3"/>
      <c r="AM6" s="3"/>
      <c r="AN6" s="4"/>
    </row>
    <row r="7" customFormat="false" ht="12.8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"/>
      <c r="Q7" s="5"/>
      <c r="R7" s="5"/>
      <c r="S7" s="3" t="s">
        <v>16</v>
      </c>
      <c r="T7" s="6" t="s">
        <v>2</v>
      </c>
      <c r="U7" s="3" t="s">
        <v>17</v>
      </c>
      <c r="V7" s="3" t="s">
        <v>16</v>
      </c>
      <c r="W7" s="6" t="s">
        <v>2</v>
      </c>
      <c r="X7" s="3" t="s">
        <v>17</v>
      </c>
      <c r="Y7" s="3" t="s">
        <v>16</v>
      </c>
      <c r="Z7" s="6" t="s">
        <v>2</v>
      </c>
      <c r="AA7" s="3" t="s">
        <v>17</v>
      </c>
      <c r="AB7" s="3" t="s">
        <v>16</v>
      </c>
      <c r="AC7" s="6" t="s">
        <v>2</v>
      </c>
      <c r="AD7" s="3" t="s">
        <v>17</v>
      </c>
      <c r="AE7" s="3" t="s">
        <v>16</v>
      </c>
      <c r="AF7" s="6" t="s">
        <v>2</v>
      </c>
      <c r="AG7" s="3" t="s">
        <v>17</v>
      </c>
      <c r="AH7" s="3" t="s">
        <v>16</v>
      </c>
      <c r="AI7" s="6" t="s">
        <v>2</v>
      </c>
      <c r="AJ7" s="3" t="s">
        <v>17</v>
      </c>
      <c r="AK7" s="3" t="s">
        <v>16</v>
      </c>
      <c r="AL7" s="6" t="s">
        <v>2</v>
      </c>
      <c r="AM7" s="3" t="s">
        <v>17</v>
      </c>
      <c r="AN7" s="4"/>
    </row>
    <row r="8" customFormat="false" ht="12.8" hidden="false" customHeight="false" outlineLevel="0" collapsed="false">
      <c r="A8" s="7" t="n">
        <f aca="false">ROW()</f>
        <v>8</v>
      </c>
      <c r="B8" s="7"/>
      <c r="C8" s="8" t="s">
        <v>25</v>
      </c>
      <c r="D8" s="9"/>
      <c r="E8" s="9"/>
      <c r="F8" s="9"/>
      <c r="G8" s="9"/>
      <c r="H8" s="9"/>
      <c r="I8" s="10"/>
      <c r="J8" s="11"/>
      <c r="K8" s="13" t="s">
        <v>27</v>
      </c>
      <c r="L8" s="14" t="s">
        <v>26</v>
      </c>
      <c r="M8" s="15" t="s">
        <v>22</v>
      </c>
      <c r="N8" s="15" t="s">
        <v>22</v>
      </c>
      <c r="O8" s="17" t="s">
        <v>24</v>
      </c>
      <c r="P8" s="18" t="n">
        <v>6</v>
      </c>
      <c r="Q8" s="18" t="n">
        <v>4</v>
      </c>
      <c r="R8" s="18" t="n">
        <v>4</v>
      </c>
      <c r="S8" s="22"/>
      <c r="T8" s="23"/>
      <c r="U8" s="24"/>
      <c r="V8" s="22"/>
      <c r="W8" s="23"/>
      <c r="X8" s="24"/>
      <c r="Y8" s="22"/>
      <c r="Z8" s="23"/>
      <c r="AA8" s="24"/>
      <c r="AB8" s="22"/>
      <c r="AC8" s="23"/>
      <c r="AD8" s="24"/>
      <c r="AE8" s="22"/>
      <c r="AF8" s="23"/>
      <c r="AG8" s="24"/>
      <c r="AH8" s="22"/>
      <c r="AI8" s="23"/>
      <c r="AJ8" s="24"/>
      <c r="AK8" s="22"/>
      <c r="AL8" s="23"/>
      <c r="AM8" s="24"/>
      <c r="AN8" s="4"/>
    </row>
    <row r="9" customFormat="false" ht="12.8" hidden="false" customHeight="false" outlineLevel="0" collapsed="false">
      <c r="A9" s="7" t="n">
        <f aca="false">ROW()</f>
        <v>9</v>
      </c>
      <c r="B9" s="7"/>
      <c r="C9" s="8" t="s">
        <v>28</v>
      </c>
      <c r="D9" s="9"/>
      <c r="E9" s="9"/>
      <c r="F9" s="9"/>
      <c r="G9" s="9"/>
      <c r="H9" s="9"/>
      <c r="I9" s="10"/>
      <c r="J9" s="11" t="s">
        <v>29</v>
      </c>
      <c r="K9" s="13" t="s">
        <v>27</v>
      </c>
      <c r="L9" s="14" t="s">
        <v>26</v>
      </c>
      <c r="M9" s="15" t="s">
        <v>22</v>
      </c>
      <c r="N9" s="15" t="s">
        <v>22</v>
      </c>
      <c r="O9" s="17" t="s">
        <v>24</v>
      </c>
      <c r="P9" s="18" t="n">
        <v>6</v>
      </c>
      <c r="Q9" s="18" t="n">
        <v>4</v>
      </c>
      <c r="R9" s="18" t="n">
        <v>4</v>
      </c>
      <c r="S9" s="22"/>
      <c r="T9" s="23"/>
      <c r="U9" s="24"/>
      <c r="V9" s="22"/>
      <c r="W9" s="23"/>
      <c r="X9" s="24"/>
      <c r="Y9" s="22"/>
      <c r="Z9" s="23"/>
      <c r="AA9" s="24"/>
      <c r="AB9" s="22"/>
      <c r="AC9" s="23"/>
      <c r="AD9" s="24"/>
      <c r="AE9" s="22"/>
      <c r="AF9" s="23"/>
      <c r="AG9" s="24"/>
      <c r="AH9" s="22"/>
      <c r="AI9" s="23"/>
      <c r="AJ9" s="24"/>
      <c r="AK9" s="22"/>
      <c r="AL9" s="23"/>
      <c r="AM9" s="24"/>
      <c r="AN9" s="4"/>
    </row>
    <row r="10" customFormat="false" ht="13.25" hidden="false" customHeight="true" outlineLevel="0" collapsed="false">
      <c r="A10" s="3" t="s">
        <v>0</v>
      </c>
      <c r="B10" s="3" t="s">
        <v>1</v>
      </c>
      <c r="C10" s="3" t="s">
        <v>2</v>
      </c>
      <c r="D10" s="3"/>
      <c r="E10" s="3"/>
      <c r="F10" s="3"/>
      <c r="G10" s="3"/>
      <c r="H10" s="3"/>
      <c r="I10" s="3"/>
      <c r="J10" s="3" t="s">
        <v>3</v>
      </c>
      <c r="K10" s="3" t="s">
        <v>5</v>
      </c>
      <c r="L10" s="3" t="s">
        <v>6</v>
      </c>
      <c r="M10" s="3" t="s">
        <v>7</v>
      </c>
      <c r="N10" s="3"/>
      <c r="O10" s="3" t="s">
        <v>8</v>
      </c>
      <c r="P10" s="3" t="s">
        <v>9</v>
      </c>
      <c r="Q10" s="3"/>
      <c r="R10" s="3"/>
      <c r="S10" s="3" t="s">
        <v>10</v>
      </c>
      <c r="T10" s="3"/>
      <c r="U10" s="3"/>
      <c r="V10" s="3" t="s">
        <v>10</v>
      </c>
      <c r="W10" s="3"/>
      <c r="X10" s="3"/>
      <c r="Y10" s="3" t="s">
        <v>10</v>
      </c>
      <c r="Z10" s="3"/>
      <c r="AA10" s="3"/>
      <c r="AB10" s="3" t="s">
        <v>10</v>
      </c>
      <c r="AC10" s="3"/>
      <c r="AD10" s="3"/>
      <c r="AE10" s="3" t="s">
        <v>10</v>
      </c>
      <c r="AF10" s="3"/>
      <c r="AG10" s="3"/>
      <c r="AH10" s="3" t="s">
        <v>10</v>
      </c>
      <c r="AI10" s="3"/>
      <c r="AJ10" s="3"/>
      <c r="AK10" s="3" t="s">
        <v>10</v>
      </c>
      <c r="AL10" s="3"/>
      <c r="AM10" s="3"/>
      <c r="AN10" s="4"/>
    </row>
    <row r="11" customFormat="false" ht="12.8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 t="s">
        <v>11</v>
      </c>
      <c r="N11" s="3" t="s">
        <v>12</v>
      </c>
      <c r="O11" s="3"/>
      <c r="P11" s="5" t="s">
        <v>13</v>
      </c>
      <c r="Q11" s="5" t="s">
        <v>14</v>
      </c>
      <c r="R11" s="5" t="s">
        <v>15</v>
      </c>
      <c r="S11" s="3" t="n">
        <v>0</v>
      </c>
      <c r="T11" s="3"/>
      <c r="U11" s="3"/>
      <c r="V11" s="3" t="n">
        <v>1</v>
      </c>
      <c r="W11" s="3"/>
      <c r="X11" s="3"/>
      <c r="Y11" s="3" t="n">
        <v>2</v>
      </c>
      <c r="Z11" s="3"/>
      <c r="AA11" s="3"/>
      <c r="AB11" s="3" t="n">
        <v>3</v>
      </c>
      <c r="AC11" s="3"/>
      <c r="AD11" s="3"/>
      <c r="AE11" s="3" t="n">
        <v>4</v>
      </c>
      <c r="AF11" s="3"/>
      <c r="AG11" s="3"/>
      <c r="AH11" s="3" t="n">
        <v>5</v>
      </c>
      <c r="AI11" s="3"/>
      <c r="AJ11" s="3"/>
      <c r="AK11" s="3" t="n">
        <v>6</v>
      </c>
      <c r="AL11" s="3"/>
      <c r="AM11" s="3"/>
      <c r="AN11" s="4"/>
    </row>
    <row r="12" customFormat="false" ht="12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3" t="s">
        <v>16</v>
      </c>
      <c r="T12" s="6" t="s">
        <v>2</v>
      </c>
      <c r="U12" s="3" t="s">
        <v>17</v>
      </c>
      <c r="V12" s="3" t="s">
        <v>16</v>
      </c>
      <c r="W12" s="6" t="s">
        <v>2</v>
      </c>
      <c r="X12" s="3" t="s">
        <v>17</v>
      </c>
      <c r="Y12" s="3" t="s">
        <v>16</v>
      </c>
      <c r="Z12" s="6" t="s">
        <v>2</v>
      </c>
      <c r="AA12" s="3" t="s">
        <v>17</v>
      </c>
      <c r="AB12" s="3" t="s">
        <v>16</v>
      </c>
      <c r="AC12" s="6" t="s">
        <v>2</v>
      </c>
      <c r="AD12" s="3" t="s">
        <v>17</v>
      </c>
      <c r="AE12" s="3" t="s">
        <v>16</v>
      </c>
      <c r="AF12" s="6" t="s">
        <v>2</v>
      </c>
      <c r="AG12" s="3" t="s">
        <v>17</v>
      </c>
      <c r="AH12" s="3" t="s">
        <v>16</v>
      </c>
      <c r="AI12" s="6" t="s">
        <v>2</v>
      </c>
      <c r="AJ12" s="3" t="s">
        <v>17</v>
      </c>
      <c r="AK12" s="3" t="s">
        <v>16</v>
      </c>
      <c r="AL12" s="6" t="s">
        <v>2</v>
      </c>
      <c r="AM12" s="3" t="s">
        <v>17</v>
      </c>
      <c r="AN12" s="4"/>
    </row>
    <row r="13" customFormat="false" ht="12.8" hidden="false" customHeight="false" outlineLevel="0" collapsed="false">
      <c r="A13" s="7" t="n">
        <f aca="false">ROW()</f>
        <v>13</v>
      </c>
      <c r="B13" s="7"/>
      <c r="C13" s="8" t="s">
        <v>30</v>
      </c>
      <c r="D13" s="9"/>
      <c r="E13" s="9"/>
      <c r="F13" s="9"/>
      <c r="G13" s="9"/>
      <c r="H13" s="9"/>
      <c r="I13" s="10"/>
      <c r="J13" s="11"/>
      <c r="K13" s="13" t="s">
        <v>20</v>
      </c>
      <c r="L13" s="14" t="s">
        <v>19</v>
      </c>
      <c r="M13" s="15" t="s">
        <v>22</v>
      </c>
      <c r="N13" s="15" t="s">
        <v>22</v>
      </c>
      <c r="O13" s="17"/>
      <c r="P13" s="18" t="n">
        <v>7</v>
      </c>
      <c r="Q13" s="18" t="n">
        <v>5</v>
      </c>
      <c r="R13" s="18" t="n">
        <v>5</v>
      </c>
      <c r="S13" s="22"/>
      <c r="T13" s="23"/>
      <c r="U13" s="24"/>
      <c r="V13" s="22"/>
      <c r="W13" s="23"/>
      <c r="X13" s="24"/>
      <c r="Y13" s="22"/>
      <c r="Z13" s="23"/>
      <c r="AA13" s="24"/>
      <c r="AB13" s="22"/>
      <c r="AC13" s="23"/>
      <c r="AD13" s="24"/>
      <c r="AE13" s="22"/>
      <c r="AF13" s="23"/>
      <c r="AG13" s="24"/>
      <c r="AH13" s="22"/>
      <c r="AI13" s="23"/>
      <c r="AJ13" s="24"/>
      <c r="AK13" s="22"/>
      <c r="AL13" s="23"/>
      <c r="AM13" s="24"/>
      <c r="AN13" s="4"/>
    </row>
    <row r="14" customFormat="false" ht="12.8" hidden="false" customHeight="false" outlineLevel="0" collapsed="false">
      <c r="A14" s="7" t="n">
        <f aca="false">ROW()</f>
        <v>14</v>
      </c>
      <c r="B14" s="7" t="str">
        <f aca="false">VIRE!$A$20</f>
        <v>development/device</v>
      </c>
      <c r="C14" s="8"/>
      <c r="D14" s="9" t="s">
        <v>31</v>
      </c>
      <c r="E14" s="9"/>
      <c r="F14" s="9"/>
      <c r="G14" s="9"/>
      <c r="H14" s="9"/>
      <c r="I14" s="10"/>
      <c r="J14" s="11"/>
      <c r="K14" s="13" t="s">
        <v>20</v>
      </c>
      <c r="L14" s="14" t="s">
        <v>19</v>
      </c>
      <c r="M14" s="15" t="s">
        <v>22</v>
      </c>
      <c r="N14" s="15" t="s">
        <v>22</v>
      </c>
      <c r="O14" s="17"/>
      <c r="P14" s="18" t="n">
        <v>7</v>
      </c>
      <c r="Q14" s="18" t="n">
        <v>5</v>
      </c>
      <c r="R14" s="18" t="n">
        <v>5</v>
      </c>
      <c r="S14" s="22"/>
      <c r="T14" s="23"/>
      <c r="U14" s="24"/>
      <c r="V14" s="22"/>
      <c r="W14" s="23"/>
      <c r="X14" s="24"/>
      <c r="Y14" s="22"/>
      <c r="Z14" s="23"/>
      <c r="AA14" s="24"/>
      <c r="AB14" s="22"/>
      <c r="AC14" s="23"/>
      <c r="AD14" s="24"/>
      <c r="AE14" s="22"/>
      <c r="AF14" s="23"/>
      <c r="AG14" s="24"/>
      <c r="AH14" s="22"/>
      <c r="AI14" s="23"/>
      <c r="AJ14" s="24"/>
      <c r="AK14" s="22"/>
      <c r="AL14" s="23"/>
      <c r="AM14" s="24"/>
      <c r="AN14" s="4"/>
    </row>
    <row r="15" customFormat="false" ht="13.25" hidden="false" customHeight="true" outlineLevel="0" collapsed="false">
      <c r="A15" s="3" t="s">
        <v>0</v>
      </c>
      <c r="B15" s="3" t="s">
        <v>1</v>
      </c>
      <c r="C15" s="3" t="s">
        <v>2</v>
      </c>
      <c r="D15" s="3"/>
      <c r="E15" s="3"/>
      <c r="F15" s="3"/>
      <c r="G15" s="3"/>
      <c r="H15" s="3"/>
      <c r="I15" s="3"/>
      <c r="J15" s="3" t="s">
        <v>3</v>
      </c>
      <c r="K15" s="3" t="s">
        <v>5</v>
      </c>
      <c r="L15" s="3" t="s">
        <v>6</v>
      </c>
      <c r="M15" s="3" t="s">
        <v>7</v>
      </c>
      <c r="N15" s="3"/>
      <c r="O15" s="3" t="s">
        <v>8</v>
      </c>
      <c r="P15" s="3" t="s">
        <v>9</v>
      </c>
      <c r="Q15" s="3"/>
      <c r="R15" s="3"/>
      <c r="S15" s="3" t="s">
        <v>10</v>
      </c>
      <c r="T15" s="3"/>
      <c r="U15" s="3"/>
      <c r="V15" s="3" t="s">
        <v>10</v>
      </c>
      <c r="W15" s="3"/>
      <c r="X15" s="3"/>
      <c r="Y15" s="3" t="s">
        <v>10</v>
      </c>
      <c r="Z15" s="3"/>
      <c r="AA15" s="3"/>
      <c r="AB15" s="3" t="s">
        <v>10</v>
      </c>
      <c r="AC15" s="3"/>
      <c r="AD15" s="3"/>
      <c r="AE15" s="3" t="s">
        <v>10</v>
      </c>
      <c r="AF15" s="3"/>
      <c r="AG15" s="3"/>
      <c r="AH15" s="3" t="s">
        <v>10</v>
      </c>
      <c r="AI15" s="3"/>
      <c r="AJ15" s="3"/>
      <c r="AK15" s="3" t="s">
        <v>10</v>
      </c>
      <c r="AL15" s="3"/>
      <c r="AM15" s="3"/>
      <c r="AN15" s="4"/>
    </row>
    <row r="16" customFormat="false" ht="12.8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 t="s">
        <v>11</v>
      </c>
      <c r="N16" s="3" t="s">
        <v>12</v>
      </c>
      <c r="O16" s="3"/>
      <c r="P16" s="5" t="s">
        <v>13</v>
      </c>
      <c r="Q16" s="5" t="s">
        <v>14</v>
      </c>
      <c r="R16" s="5" t="s">
        <v>15</v>
      </c>
      <c r="S16" s="3" t="n">
        <v>0</v>
      </c>
      <c r="T16" s="3"/>
      <c r="U16" s="3"/>
      <c r="V16" s="3" t="n">
        <v>1</v>
      </c>
      <c r="W16" s="3"/>
      <c r="X16" s="3"/>
      <c r="Y16" s="3" t="n">
        <v>2</v>
      </c>
      <c r="Z16" s="3"/>
      <c r="AA16" s="3"/>
      <c r="AB16" s="3" t="n">
        <v>3</v>
      </c>
      <c r="AC16" s="3"/>
      <c r="AD16" s="3"/>
      <c r="AE16" s="3" t="n">
        <v>4</v>
      </c>
      <c r="AF16" s="3"/>
      <c r="AG16" s="3"/>
      <c r="AH16" s="3" t="n">
        <v>5</v>
      </c>
      <c r="AI16" s="3"/>
      <c r="AJ16" s="3"/>
      <c r="AK16" s="3" t="n">
        <v>6</v>
      </c>
      <c r="AL16" s="3"/>
      <c r="AM16" s="3"/>
      <c r="AN16" s="4"/>
    </row>
    <row r="17" customFormat="false" ht="12.8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3" t="s">
        <v>16</v>
      </c>
      <c r="T17" s="6" t="s">
        <v>2</v>
      </c>
      <c r="U17" s="3" t="s">
        <v>17</v>
      </c>
      <c r="V17" s="3" t="s">
        <v>16</v>
      </c>
      <c r="W17" s="6" t="s">
        <v>2</v>
      </c>
      <c r="X17" s="3" t="s">
        <v>17</v>
      </c>
      <c r="Y17" s="3" t="s">
        <v>16</v>
      </c>
      <c r="Z17" s="6" t="s">
        <v>2</v>
      </c>
      <c r="AA17" s="3" t="s">
        <v>17</v>
      </c>
      <c r="AB17" s="3" t="s">
        <v>16</v>
      </c>
      <c r="AC17" s="6" t="s">
        <v>2</v>
      </c>
      <c r="AD17" s="3" t="s">
        <v>17</v>
      </c>
      <c r="AE17" s="3" t="s">
        <v>16</v>
      </c>
      <c r="AF17" s="6" t="s">
        <v>2</v>
      </c>
      <c r="AG17" s="3" t="s">
        <v>17</v>
      </c>
      <c r="AH17" s="3" t="s">
        <v>16</v>
      </c>
      <c r="AI17" s="6" t="s">
        <v>2</v>
      </c>
      <c r="AJ17" s="3" t="s">
        <v>17</v>
      </c>
      <c r="AK17" s="3" t="s">
        <v>16</v>
      </c>
      <c r="AL17" s="6" t="s">
        <v>2</v>
      </c>
      <c r="AM17" s="3" t="s">
        <v>17</v>
      </c>
      <c r="AN17" s="4"/>
    </row>
    <row r="18" customFormat="false" ht="12.8" hidden="false" customHeight="false" outlineLevel="0" collapsed="false">
      <c r="A18" s="7" t="n">
        <f aca="false">ROW()</f>
        <v>18</v>
      </c>
      <c r="B18" s="7" t="str">
        <f aca="false">VIRE!$A$20</f>
        <v>development/device</v>
      </c>
      <c r="C18" s="8"/>
      <c r="D18" s="9"/>
      <c r="E18" s="9" t="s">
        <v>28</v>
      </c>
      <c r="F18" s="9"/>
      <c r="G18" s="9"/>
      <c r="H18" s="9"/>
      <c r="I18" s="10"/>
      <c r="J18" s="11" t="s">
        <v>29</v>
      </c>
      <c r="K18" s="13" t="s">
        <v>27</v>
      </c>
      <c r="L18" s="14" t="s">
        <v>26</v>
      </c>
      <c r="M18" s="16" t="s">
        <v>23</v>
      </c>
      <c r="N18" s="16" t="s">
        <v>23</v>
      </c>
      <c r="O18" s="17" t="s">
        <v>24</v>
      </c>
      <c r="P18" s="18" t="n">
        <v>6</v>
      </c>
      <c r="Q18" s="18" t="n">
        <v>4</v>
      </c>
      <c r="R18" s="18" t="n">
        <v>4</v>
      </c>
      <c r="S18" s="22"/>
      <c r="T18" s="23"/>
      <c r="U18" s="24"/>
      <c r="V18" s="22"/>
      <c r="W18" s="23"/>
      <c r="X18" s="24"/>
      <c r="Y18" s="22"/>
      <c r="Z18" s="23"/>
      <c r="AA18" s="24"/>
      <c r="AB18" s="22"/>
      <c r="AC18" s="23"/>
      <c r="AD18" s="24"/>
      <c r="AE18" s="22"/>
      <c r="AF18" s="23"/>
      <c r="AG18" s="24"/>
      <c r="AH18" s="22"/>
      <c r="AI18" s="23"/>
      <c r="AJ18" s="24"/>
      <c r="AK18" s="22"/>
      <c r="AL18" s="23"/>
      <c r="AM18" s="24"/>
      <c r="AN18" s="4"/>
    </row>
    <row r="19" customFormat="false" ht="12.8" hidden="false" customHeight="false" outlineLevel="0" collapsed="false">
      <c r="A19" s="7" t="n">
        <f aca="false">ROW()</f>
        <v>19</v>
      </c>
      <c r="B19" s="7" t="str">
        <f aca="false">VIRE!$A$20</f>
        <v>development/device</v>
      </c>
      <c r="C19" s="8"/>
      <c r="D19" s="9"/>
      <c r="E19" s="9" t="s">
        <v>32</v>
      </c>
      <c r="F19" s="9"/>
      <c r="G19" s="9"/>
      <c r="H19" s="9"/>
      <c r="I19" s="10"/>
      <c r="J19" s="11"/>
      <c r="K19" s="13" t="s">
        <v>27</v>
      </c>
      <c r="L19" s="14" t="s">
        <v>26</v>
      </c>
      <c r="M19" s="15" t="s">
        <v>22</v>
      </c>
      <c r="N19" s="15" t="s">
        <v>22</v>
      </c>
      <c r="O19" s="17" t="s">
        <v>24</v>
      </c>
      <c r="P19" s="18" t="n">
        <v>6</v>
      </c>
      <c r="Q19" s="18" t="n">
        <v>4</v>
      </c>
      <c r="R19" s="18" t="n">
        <v>4</v>
      </c>
      <c r="S19" s="22"/>
      <c r="T19" s="23"/>
      <c r="U19" s="24"/>
      <c r="V19" s="22"/>
      <c r="W19" s="23"/>
      <c r="X19" s="24"/>
      <c r="Y19" s="22"/>
      <c r="Z19" s="23"/>
      <c r="AA19" s="24"/>
      <c r="AB19" s="22"/>
      <c r="AC19" s="23"/>
      <c r="AD19" s="24"/>
      <c r="AE19" s="22"/>
      <c r="AF19" s="23"/>
      <c r="AG19" s="24"/>
      <c r="AH19" s="22"/>
      <c r="AI19" s="23"/>
      <c r="AJ19" s="24"/>
      <c r="AK19" s="22"/>
      <c r="AL19" s="23"/>
      <c r="AM19" s="24"/>
      <c r="AN19" s="4"/>
    </row>
    <row r="20" customFormat="false" ht="12.8" hidden="false" customHeight="false" outlineLevel="0" collapsed="false">
      <c r="A20" s="7" t="n">
        <f aca="false">ROW()</f>
        <v>20</v>
      </c>
      <c r="B20" s="7" t="str">
        <f aca="false">VIRE!$A$20</f>
        <v>development/device</v>
      </c>
      <c r="C20" s="8"/>
      <c r="D20" s="9"/>
      <c r="E20" s="9" t="s">
        <v>33</v>
      </c>
      <c r="F20" s="9"/>
      <c r="G20" s="9"/>
      <c r="H20" s="9"/>
      <c r="I20" s="10"/>
      <c r="J20" s="11"/>
      <c r="K20" s="13" t="s">
        <v>27</v>
      </c>
      <c r="L20" s="14" t="s">
        <v>26</v>
      </c>
      <c r="M20" s="15" t="s">
        <v>22</v>
      </c>
      <c r="N20" s="15" t="s">
        <v>22</v>
      </c>
      <c r="O20" s="17" t="s">
        <v>24</v>
      </c>
      <c r="P20" s="18" t="n">
        <v>6</v>
      </c>
      <c r="Q20" s="18" t="n">
        <v>4</v>
      </c>
      <c r="R20" s="18" t="n">
        <v>4</v>
      </c>
      <c r="S20" s="22"/>
      <c r="T20" s="23"/>
      <c r="U20" s="24"/>
      <c r="V20" s="22"/>
      <c r="W20" s="23"/>
      <c r="X20" s="24"/>
      <c r="Y20" s="22"/>
      <c r="Z20" s="23"/>
      <c r="AA20" s="24"/>
      <c r="AB20" s="22"/>
      <c r="AC20" s="23"/>
      <c r="AD20" s="24"/>
      <c r="AE20" s="22"/>
      <c r="AF20" s="23"/>
      <c r="AG20" s="24"/>
      <c r="AH20" s="22"/>
      <c r="AI20" s="23"/>
      <c r="AJ20" s="24"/>
      <c r="AK20" s="22"/>
      <c r="AL20" s="23"/>
      <c r="AM20" s="24"/>
      <c r="AN20" s="4"/>
    </row>
    <row r="21" customFormat="false" ht="12.8" hidden="false" customHeight="false" outlineLevel="0" collapsed="false">
      <c r="A21" s="7" t="n">
        <f aca="false">ROW()</f>
        <v>21</v>
      </c>
      <c r="B21" s="7" t="str">
        <f aca="false">VIRE!$A$20</f>
        <v>development/device</v>
      </c>
      <c r="C21" s="8"/>
      <c r="D21" s="9"/>
      <c r="E21" s="9" t="s">
        <v>34</v>
      </c>
      <c r="F21" s="9"/>
      <c r="G21" s="9"/>
      <c r="H21" s="9"/>
      <c r="I21" s="10"/>
      <c r="J21" s="11"/>
      <c r="K21" s="13" t="s">
        <v>27</v>
      </c>
      <c r="L21" s="14" t="s">
        <v>26</v>
      </c>
      <c r="M21" s="15" t="s">
        <v>22</v>
      </c>
      <c r="N21" s="15" t="s">
        <v>22</v>
      </c>
      <c r="O21" s="17" t="s">
        <v>24</v>
      </c>
      <c r="P21" s="18" t="n">
        <v>6</v>
      </c>
      <c r="Q21" s="18" t="n">
        <v>4</v>
      </c>
      <c r="R21" s="18" t="n">
        <v>4</v>
      </c>
      <c r="S21" s="22"/>
      <c r="T21" s="23"/>
      <c r="U21" s="24"/>
      <c r="V21" s="22"/>
      <c r="W21" s="23"/>
      <c r="X21" s="24"/>
      <c r="Y21" s="22"/>
      <c r="Z21" s="23"/>
      <c r="AA21" s="24"/>
      <c r="AB21" s="22"/>
      <c r="AC21" s="53"/>
      <c r="AD21" s="24"/>
      <c r="AE21" s="22"/>
      <c r="AF21" s="23"/>
      <c r="AG21" s="24"/>
      <c r="AH21" s="22"/>
      <c r="AI21" s="23"/>
      <c r="AJ21" s="24"/>
      <c r="AK21" s="22"/>
      <c r="AL21" s="23"/>
      <c r="AM21" s="24"/>
      <c r="AN21" s="4"/>
    </row>
    <row r="22" customFormat="false" ht="13.25" hidden="false" customHeight="true" outlineLevel="0" collapsed="false">
      <c r="A22" s="3" t="s">
        <v>0</v>
      </c>
      <c r="B22" s="3" t="s">
        <v>1</v>
      </c>
      <c r="C22" s="3" t="s">
        <v>2</v>
      </c>
      <c r="D22" s="3"/>
      <c r="E22" s="3"/>
      <c r="F22" s="3"/>
      <c r="G22" s="3"/>
      <c r="H22" s="3"/>
      <c r="I22" s="3"/>
      <c r="J22" s="3" t="s">
        <v>3</v>
      </c>
      <c r="K22" s="3" t="s">
        <v>5</v>
      </c>
      <c r="L22" s="3" t="s">
        <v>6</v>
      </c>
      <c r="M22" s="3" t="s">
        <v>7</v>
      </c>
      <c r="N22" s="3"/>
      <c r="O22" s="3" t="s">
        <v>8</v>
      </c>
      <c r="P22" s="3" t="s">
        <v>9</v>
      </c>
      <c r="Q22" s="3"/>
      <c r="R22" s="3"/>
      <c r="S22" s="3" t="s">
        <v>10</v>
      </c>
      <c r="T22" s="3"/>
      <c r="U22" s="3"/>
      <c r="V22" s="3" t="s">
        <v>10</v>
      </c>
      <c r="W22" s="3"/>
      <c r="X22" s="3"/>
      <c r="Y22" s="3" t="s">
        <v>10</v>
      </c>
      <c r="Z22" s="3"/>
      <c r="AA22" s="3"/>
      <c r="AB22" s="3" t="s">
        <v>10</v>
      </c>
      <c r="AC22" s="3"/>
      <c r="AD22" s="3"/>
      <c r="AE22" s="3" t="s">
        <v>10</v>
      </c>
      <c r="AF22" s="3"/>
      <c r="AG22" s="3"/>
      <c r="AH22" s="3" t="s">
        <v>10</v>
      </c>
      <c r="AI22" s="3"/>
      <c r="AJ22" s="3"/>
      <c r="AK22" s="3" t="s">
        <v>10</v>
      </c>
      <c r="AL22" s="3"/>
      <c r="AM22" s="3"/>
      <c r="AN22" s="4"/>
    </row>
    <row r="23" customFormat="false" ht="12.8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 t="s">
        <v>11</v>
      </c>
      <c r="N23" s="3" t="s">
        <v>12</v>
      </c>
      <c r="O23" s="3"/>
      <c r="P23" s="5" t="s">
        <v>13</v>
      </c>
      <c r="Q23" s="5" t="s">
        <v>14</v>
      </c>
      <c r="R23" s="5" t="s">
        <v>15</v>
      </c>
      <c r="S23" s="3" t="n">
        <v>0</v>
      </c>
      <c r="T23" s="3"/>
      <c r="U23" s="3"/>
      <c r="V23" s="3" t="n">
        <v>1</v>
      </c>
      <c r="W23" s="3"/>
      <c r="X23" s="3"/>
      <c r="Y23" s="3" t="n">
        <v>2</v>
      </c>
      <c r="Z23" s="3"/>
      <c r="AA23" s="3"/>
      <c r="AB23" s="3" t="n">
        <v>3</v>
      </c>
      <c r="AC23" s="3"/>
      <c r="AD23" s="3"/>
      <c r="AE23" s="3" t="n">
        <v>4</v>
      </c>
      <c r="AF23" s="3"/>
      <c r="AG23" s="3"/>
      <c r="AH23" s="3" t="n">
        <v>5</v>
      </c>
      <c r="AI23" s="3"/>
      <c r="AJ23" s="3"/>
      <c r="AK23" s="3" t="n">
        <v>6</v>
      </c>
      <c r="AL23" s="3"/>
      <c r="AM23" s="3"/>
      <c r="AN23" s="4"/>
    </row>
    <row r="24" customFormat="false" ht="12.8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5"/>
      <c r="Q24" s="5"/>
      <c r="R24" s="5"/>
      <c r="S24" s="3" t="s">
        <v>16</v>
      </c>
      <c r="T24" s="6" t="s">
        <v>2</v>
      </c>
      <c r="U24" s="3" t="s">
        <v>17</v>
      </c>
      <c r="V24" s="3" t="s">
        <v>16</v>
      </c>
      <c r="W24" s="6" t="s">
        <v>2</v>
      </c>
      <c r="X24" s="3" t="s">
        <v>17</v>
      </c>
      <c r="Y24" s="3" t="s">
        <v>16</v>
      </c>
      <c r="Z24" s="6" t="s">
        <v>2</v>
      </c>
      <c r="AA24" s="3" t="s">
        <v>17</v>
      </c>
      <c r="AB24" s="3" t="s">
        <v>16</v>
      </c>
      <c r="AC24" s="6" t="s">
        <v>2</v>
      </c>
      <c r="AD24" s="3" t="s">
        <v>17</v>
      </c>
      <c r="AE24" s="3" t="s">
        <v>16</v>
      </c>
      <c r="AF24" s="6" t="s">
        <v>2</v>
      </c>
      <c r="AG24" s="3" t="s">
        <v>17</v>
      </c>
      <c r="AH24" s="3" t="s">
        <v>16</v>
      </c>
      <c r="AI24" s="6" t="s">
        <v>2</v>
      </c>
      <c r="AJ24" s="3" t="s">
        <v>17</v>
      </c>
      <c r="AK24" s="3" t="s">
        <v>16</v>
      </c>
      <c r="AL24" s="6" t="s">
        <v>2</v>
      </c>
      <c r="AM24" s="3" t="s">
        <v>17</v>
      </c>
      <c r="AN24" s="4"/>
    </row>
    <row r="25" customFormat="false" ht="12.8" hidden="false" customHeight="true" outlineLevel="0" collapsed="false">
      <c r="A25" s="7" t="n">
        <f aca="false">ROW()</f>
        <v>25</v>
      </c>
      <c r="B25" s="7" t="str">
        <f aca="false">VIRE!$A$20</f>
        <v>development/device</v>
      </c>
      <c r="C25" s="8"/>
      <c r="D25" s="9"/>
      <c r="E25" s="9" t="s">
        <v>35</v>
      </c>
      <c r="F25" s="9"/>
      <c r="G25" s="9"/>
      <c r="H25" s="9"/>
      <c r="I25" s="10"/>
      <c r="J25" s="11"/>
      <c r="K25" s="13" t="s">
        <v>20</v>
      </c>
      <c r="L25" s="14" t="s">
        <v>19</v>
      </c>
      <c r="M25" s="16" t="s">
        <v>23</v>
      </c>
      <c r="N25" s="16" t="s">
        <v>23</v>
      </c>
      <c r="O25" s="17"/>
      <c r="P25" s="18"/>
      <c r="Q25" s="18"/>
      <c r="R25" s="18"/>
      <c r="S25" s="22"/>
      <c r="T25" s="23"/>
      <c r="U25" s="24"/>
      <c r="V25" s="22"/>
      <c r="W25" s="23"/>
      <c r="X25" s="24"/>
      <c r="Y25" s="22"/>
      <c r="Z25" s="23"/>
      <c r="AA25" s="24"/>
      <c r="AB25" s="22"/>
      <c r="AC25" s="23"/>
      <c r="AD25" s="24"/>
      <c r="AE25" s="22"/>
      <c r="AF25" s="23"/>
      <c r="AG25" s="24"/>
      <c r="AH25" s="22"/>
      <c r="AI25" s="23"/>
      <c r="AJ25" s="24"/>
      <c r="AK25" s="22"/>
      <c r="AL25" s="23"/>
      <c r="AM25" s="24"/>
      <c r="AN25" s="4"/>
    </row>
    <row r="26" customFormat="false" ht="12.8" hidden="false" customHeight="false" outlineLevel="0" collapsed="false">
      <c r="A26" s="7" t="n">
        <f aca="false">ROW()</f>
        <v>26</v>
      </c>
      <c r="B26" s="7" t="str">
        <f aca="false">VIRE!$A$20</f>
        <v>development/device</v>
      </c>
      <c r="C26" s="8"/>
      <c r="D26" s="9"/>
      <c r="E26" s="9"/>
      <c r="F26" s="9" t="s">
        <v>36</v>
      </c>
      <c r="G26" s="9"/>
      <c r="H26" s="9"/>
      <c r="I26" s="10"/>
      <c r="J26" s="11"/>
      <c r="K26" s="13" t="s">
        <v>20</v>
      </c>
      <c r="L26" s="14" t="s">
        <v>19</v>
      </c>
      <c r="M26" s="16" t="s">
        <v>23</v>
      </c>
      <c r="N26" s="16" t="s">
        <v>23</v>
      </c>
      <c r="O26" s="17"/>
      <c r="P26" s="18"/>
      <c r="Q26" s="18"/>
      <c r="R26" s="18"/>
      <c r="S26" s="22"/>
      <c r="T26" s="23"/>
      <c r="U26" s="24"/>
      <c r="V26" s="22"/>
      <c r="W26" s="23"/>
      <c r="X26" s="24"/>
      <c r="Y26" s="22"/>
      <c r="Z26" s="23"/>
      <c r="AA26" s="24"/>
      <c r="AB26" s="22"/>
      <c r="AC26" s="23"/>
      <c r="AD26" s="24"/>
      <c r="AE26" s="22"/>
      <c r="AF26" s="23"/>
      <c r="AG26" s="24"/>
      <c r="AH26" s="22"/>
      <c r="AI26" s="23"/>
      <c r="AJ26" s="24"/>
      <c r="AK26" s="22"/>
      <c r="AL26" s="23"/>
      <c r="AM26" s="24"/>
      <c r="AN26" s="4"/>
    </row>
    <row r="27" customFormat="false" ht="13.25" hidden="false" customHeight="true" outlineLevel="0" collapsed="false">
      <c r="A27" s="3" t="s">
        <v>0</v>
      </c>
      <c r="B27" s="3" t="s">
        <v>1</v>
      </c>
      <c r="C27" s="3" t="s">
        <v>2</v>
      </c>
      <c r="D27" s="3"/>
      <c r="E27" s="3"/>
      <c r="F27" s="3"/>
      <c r="G27" s="3"/>
      <c r="H27" s="3"/>
      <c r="I27" s="3"/>
      <c r="J27" s="3" t="s">
        <v>3</v>
      </c>
      <c r="K27" s="3" t="s">
        <v>5</v>
      </c>
      <c r="L27" s="3" t="s">
        <v>6</v>
      </c>
      <c r="M27" s="3" t="s">
        <v>7</v>
      </c>
      <c r="N27" s="3"/>
      <c r="O27" s="3" t="s">
        <v>8</v>
      </c>
      <c r="P27" s="3" t="s">
        <v>9</v>
      </c>
      <c r="Q27" s="3"/>
      <c r="R27" s="3"/>
      <c r="S27" s="3" t="s">
        <v>10</v>
      </c>
      <c r="T27" s="3"/>
      <c r="U27" s="3"/>
      <c r="V27" s="3" t="s">
        <v>10</v>
      </c>
      <c r="W27" s="3"/>
      <c r="X27" s="3"/>
      <c r="Y27" s="3" t="s">
        <v>10</v>
      </c>
      <c r="Z27" s="3"/>
      <c r="AA27" s="3"/>
      <c r="AB27" s="3" t="s">
        <v>10</v>
      </c>
      <c r="AC27" s="3"/>
      <c r="AD27" s="3"/>
      <c r="AE27" s="3" t="s">
        <v>10</v>
      </c>
      <c r="AF27" s="3"/>
      <c r="AG27" s="3"/>
      <c r="AH27" s="3" t="s">
        <v>10</v>
      </c>
      <c r="AI27" s="3"/>
      <c r="AJ27" s="3"/>
      <c r="AK27" s="3" t="s">
        <v>10</v>
      </c>
      <c r="AL27" s="3"/>
      <c r="AM27" s="3"/>
      <c r="AN27" s="4"/>
    </row>
    <row r="28" customFormat="false" ht="12.8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 t="s">
        <v>11</v>
      </c>
      <c r="N28" s="3" t="s">
        <v>12</v>
      </c>
      <c r="O28" s="3"/>
      <c r="P28" s="5" t="s">
        <v>13</v>
      </c>
      <c r="Q28" s="5" t="s">
        <v>14</v>
      </c>
      <c r="R28" s="5" t="s">
        <v>15</v>
      </c>
      <c r="S28" s="3" t="n">
        <v>0</v>
      </c>
      <c r="T28" s="3"/>
      <c r="U28" s="3"/>
      <c r="V28" s="3" t="n">
        <v>1</v>
      </c>
      <c r="W28" s="3"/>
      <c r="X28" s="3"/>
      <c r="Y28" s="3" t="n">
        <v>2</v>
      </c>
      <c r="Z28" s="3"/>
      <c r="AA28" s="3"/>
      <c r="AB28" s="3" t="n">
        <v>3</v>
      </c>
      <c r="AC28" s="3"/>
      <c r="AD28" s="3"/>
      <c r="AE28" s="3" t="n">
        <v>4</v>
      </c>
      <c r="AF28" s="3"/>
      <c r="AG28" s="3"/>
      <c r="AH28" s="3" t="n">
        <v>5</v>
      </c>
      <c r="AI28" s="3"/>
      <c r="AJ28" s="3"/>
      <c r="AK28" s="3" t="n">
        <v>6</v>
      </c>
      <c r="AL28" s="3"/>
      <c r="AM28" s="3"/>
      <c r="AN28" s="4"/>
    </row>
    <row r="29" customFormat="false" ht="12.8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5"/>
      <c r="Q29" s="5"/>
      <c r="R29" s="5"/>
      <c r="S29" s="3" t="s">
        <v>16</v>
      </c>
      <c r="T29" s="6" t="s">
        <v>2</v>
      </c>
      <c r="U29" s="3" t="s">
        <v>17</v>
      </c>
      <c r="V29" s="3" t="s">
        <v>16</v>
      </c>
      <c r="W29" s="6" t="s">
        <v>2</v>
      </c>
      <c r="X29" s="3" t="s">
        <v>17</v>
      </c>
      <c r="Y29" s="3" t="s">
        <v>16</v>
      </c>
      <c r="Z29" s="6" t="s">
        <v>2</v>
      </c>
      <c r="AA29" s="3" t="s">
        <v>17</v>
      </c>
      <c r="AB29" s="3" t="s">
        <v>16</v>
      </c>
      <c r="AC29" s="6" t="s">
        <v>2</v>
      </c>
      <c r="AD29" s="3" t="s">
        <v>17</v>
      </c>
      <c r="AE29" s="3" t="s">
        <v>16</v>
      </c>
      <c r="AF29" s="6" t="s">
        <v>2</v>
      </c>
      <c r="AG29" s="3" t="s">
        <v>17</v>
      </c>
      <c r="AH29" s="3" t="s">
        <v>16</v>
      </c>
      <c r="AI29" s="6" t="s">
        <v>2</v>
      </c>
      <c r="AJ29" s="3" t="s">
        <v>17</v>
      </c>
      <c r="AK29" s="3" t="s">
        <v>16</v>
      </c>
      <c r="AL29" s="6" t="s">
        <v>2</v>
      </c>
      <c r="AM29" s="3" t="s">
        <v>17</v>
      </c>
      <c r="AN29" s="4"/>
    </row>
    <row r="30" customFormat="false" ht="49.95" hidden="false" customHeight="false" outlineLevel="0" collapsed="false">
      <c r="A30" s="7" t="n">
        <f aca="false">ROW()</f>
        <v>30</v>
      </c>
      <c r="B30" s="7" t="str">
        <f aca="false">VIRE!$A$20</f>
        <v>development/device</v>
      </c>
      <c r="C30" s="8"/>
      <c r="D30" s="9"/>
      <c r="E30" s="9"/>
      <c r="F30" s="9"/>
      <c r="G30" s="9" t="s">
        <v>37</v>
      </c>
      <c r="H30" s="9"/>
      <c r="I30" s="10"/>
      <c r="J30" s="11"/>
      <c r="K30" s="13" t="s">
        <v>27</v>
      </c>
      <c r="L30" s="14" t="s">
        <v>26</v>
      </c>
      <c r="M30" s="16" t="s">
        <v>23</v>
      </c>
      <c r="N30" s="16" t="s">
        <v>23</v>
      </c>
      <c r="O30" s="17"/>
      <c r="P30" s="18"/>
      <c r="Q30" s="18"/>
      <c r="R30" s="18"/>
      <c r="S30" s="22"/>
      <c r="T30" s="23"/>
      <c r="U30" s="24"/>
      <c r="V30" s="25" t="s">
        <v>38</v>
      </c>
      <c r="W30" s="26" t="s">
        <v>39</v>
      </c>
      <c r="X30" s="27" t="s">
        <v>23</v>
      </c>
      <c r="Y30" s="22"/>
      <c r="Z30" s="23"/>
      <c r="AA30" s="24"/>
      <c r="AB30" s="22"/>
      <c r="AC30" s="23"/>
      <c r="AD30" s="24"/>
      <c r="AE30" s="22"/>
      <c r="AF30" s="23"/>
      <c r="AG30" s="24"/>
      <c r="AH30" s="22"/>
      <c r="AI30" s="23"/>
      <c r="AJ30" s="24"/>
      <c r="AK30" s="22"/>
      <c r="AL30" s="23"/>
      <c r="AM30" s="24"/>
      <c r="AN30" s="4"/>
    </row>
    <row r="31" customFormat="false" ht="13.25" hidden="false" customHeight="false" outlineLevel="0" collapsed="false">
      <c r="A31" s="3" t="s">
        <v>0</v>
      </c>
      <c r="B31" s="3" t="s">
        <v>1</v>
      </c>
      <c r="C31" s="3" t="s">
        <v>2</v>
      </c>
      <c r="D31" s="3"/>
      <c r="E31" s="3"/>
      <c r="F31" s="3"/>
      <c r="G31" s="3"/>
      <c r="H31" s="3"/>
      <c r="I31" s="3"/>
      <c r="J31" s="3" t="s">
        <v>3</v>
      </c>
      <c r="K31" s="3" t="s">
        <v>5</v>
      </c>
      <c r="L31" s="3" t="s">
        <v>6</v>
      </c>
      <c r="M31" s="3" t="s">
        <v>7</v>
      </c>
      <c r="N31" s="3"/>
      <c r="O31" s="3" t="s">
        <v>8</v>
      </c>
      <c r="P31" s="3" t="s">
        <v>9</v>
      </c>
      <c r="Q31" s="3"/>
      <c r="R31" s="3"/>
      <c r="S31" s="3" t="s">
        <v>10</v>
      </c>
      <c r="T31" s="3"/>
      <c r="U31" s="3"/>
      <c r="V31" s="3" t="s">
        <v>10</v>
      </c>
      <c r="W31" s="3"/>
      <c r="X31" s="3"/>
      <c r="Y31" s="3" t="s">
        <v>10</v>
      </c>
      <c r="Z31" s="3"/>
      <c r="AA31" s="3"/>
      <c r="AB31" s="3" t="s">
        <v>10</v>
      </c>
      <c r="AC31" s="3"/>
      <c r="AD31" s="3"/>
      <c r="AE31" s="3" t="s">
        <v>10</v>
      </c>
      <c r="AF31" s="3"/>
      <c r="AG31" s="3"/>
      <c r="AH31" s="3" t="s">
        <v>10</v>
      </c>
      <c r="AI31" s="3"/>
      <c r="AJ31" s="3"/>
      <c r="AK31" s="3" t="s">
        <v>10</v>
      </c>
      <c r="AL31" s="3"/>
      <c r="AM31" s="3"/>
      <c r="AN31" s="4"/>
    </row>
    <row r="32" customFormat="false" ht="12.8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 t="s">
        <v>11</v>
      </c>
      <c r="N32" s="3" t="s">
        <v>12</v>
      </c>
      <c r="O32" s="3"/>
      <c r="P32" s="5" t="s">
        <v>13</v>
      </c>
      <c r="Q32" s="5" t="s">
        <v>14</v>
      </c>
      <c r="R32" s="5" t="s">
        <v>15</v>
      </c>
      <c r="S32" s="3" t="n">
        <v>0</v>
      </c>
      <c r="T32" s="3"/>
      <c r="U32" s="3"/>
      <c r="V32" s="3" t="n">
        <v>1</v>
      </c>
      <c r="W32" s="3"/>
      <c r="X32" s="3"/>
      <c r="Y32" s="3" t="n">
        <v>2</v>
      </c>
      <c r="Z32" s="3"/>
      <c r="AA32" s="3"/>
      <c r="AB32" s="3" t="n">
        <v>3</v>
      </c>
      <c r="AC32" s="3"/>
      <c r="AD32" s="3"/>
      <c r="AE32" s="3" t="n">
        <v>4</v>
      </c>
      <c r="AF32" s="3"/>
      <c r="AG32" s="3"/>
      <c r="AH32" s="3" t="n">
        <v>5</v>
      </c>
      <c r="AI32" s="3"/>
      <c r="AJ32" s="3"/>
      <c r="AK32" s="3" t="n">
        <v>6</v>
      </c>
      <c r="AL32" s="3"/>
      <c r="AM32" s="3"/>
      <c r="AN32" s="4"/>
    </row>
    <row r="33" customFormat="false" ht="12.8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5"/>
      <c r="Q33" s="5"/>
      <c r="R33" s="5"/>
      <c r="S33" s="3" t="s">
        <v>16</v>
      </c>
      <c r="T33" s="6" t="s">
        <v>2</v>
      </c>
      <c r="U33" s="3" t="s">
        <v>17</v>
      </c>
      <c r="V33" s="3" t="s">
        <v>16</v>
      </c>
      <c r="W33" s="6" t="s">
        <v>2</v>
      </c>
      <c r="X33" s="3" t="s">
        <v>17</v>
      </c>
      <c r="Y33" s="3" t="s">
        <v>16</v>
      </c>
      <c r="Z33" s="6" t="s">
        <v>2</v>
      </c>
      <c r="AA33" s="3" t="s">
        <v>17</v>
      </c>
      <c r="AB33" s="3" t="s">
        <v>16</v>
      </c>
      <c r="AC33" s="6" t="s">
        <v>2</v>
      </c>
      <c r="AD33" s="3" t="s">
        <v>17</v>
      </c>
      <c r="AE33" s="3" t="s">
        <v>16</v>
      </c>
      <c r="AF33" s="6" t="s">
        <v>2</v>
      </c>
      <c r="AG33" s="3" t="s">
        <v>17</v>
      </c>
      <c r="AH33" s="3" t="s">
        <v>16</v>
      </c>
      <c r="AI33" s="6" t="s">
        <v>2</v>
      </c>
      <c r="AJ33" s="3" t="s">
        <v>17</v>
      </c>
      <c r="AK33" s="3" t="s">
        <v>16</v>
      </c>
      <c r="AL33" s="6" t="s">
        <v>2</v>
      </c>
      <c r="AM33" s="3" t="s">
        <v>17</v>
      </c>
      <c r="AN33" s="4"/>
    </row>
    <row r="34" customFormat="false" ht="12.8" hidden="false" customHeight="false" outlineLevel="0" collapsed="false">
      <c r="A34" s="7" t="n">
        <f aca="false">ROW()</f>
        <v>34</v>
      </c>
      <c r="B34" s="7" t="str">
        <f aca="false">VIRE!$A$20</f>
        <v>development/device</v>
      </c>
      <c r="C34" s="8"/>
      <c r="D34" s="9"/>
      <c r="E34" s="9" t="s">
        <v>44</v>
      </c>
      <c r="F34" s="9"/>
      <c r="G34" s="9"/>
      <c r="H34" s="9"/>
      <c r="I34" s="10"/>
      <c r="J34" s="11"/>
      <c r="K34" s="13" t="s">
        <v>20</v>
      </c>
      <c r="L34" s="14" t="s">
        <v>19</v>
      </c>
      <c r="M34" s="15" t="s">
        <v>22</v>
      </c>
      <c r="N34" s="15" t="s">
        <v>22</v>
      </c>
      <c r="O34" s="17"/>
      <c r="P34" s="18" t="n">
        <v>7</v>
      </c>
      <c r="Q34" s="18" t="n">
        <v>5</v>
      </c>
      <c r="R34" s="18" t="n">
        <v>5</v>
      </c>
      <c r="S34" s="22"/>
      <c r="T34" s="23"/>
      <c r="U34" s="24"/>
      <c r="V34" s="28" t="s">
        <v>41</v>
      </c>
      <c r="W34" s="23"/>
      <c r="X34" s="24"/>
      <c r="Y34" s="22"/>
      <c r="Z34" s="23"/>
      <c r="AA34" s="24"/>
      <c r="AB34" s="22"/>
      <c r="AC34" s="23"/>
      <c r="AD34" s="24"/>
      <c r="AE34" s="22"/>
      <c r="AF34" s="23"/>
      <c r="AG34" s="24"/>
      <c r="AH34" s="22"/>
      <c r="AI34" s="23"/>
      <c r="AJ34" s="24"/>
      <c r="AK34" s="22"/>
      <c r="AL34" s="23"/>
      <c r="AM34" s="24"/>
      <c r="AN34" s="4"/>
    </row>
    <row r="35" customFormat="false" ht="13.25" hidden="false" customHeight="false" outlineLevel="0" collapsed="false">
      <c r="A35" s="3" t="s">
        <v>0</v>
      </c>
      <c r="B35" s="3" t="s">
        <v>1</v>
      </c>
      <c r="C35" s="3" t="s">
        <v>2</v>
      </c>
      <c r="D35" s="3"/>
      <c r="E35" s="3"/>
      <c r="F35" s="3"/>
      <c r="G35" s="3"/>
      <c r="H35" s="3"/>
      <c r="I35" s="3"/>
      <c r="J35" s="3" t="s">
        <v>3</v>
      </c>
      <c r="K35" s="3" t="s">
        <v>5</v>
      </c>
      <c r="L35" s="3" t="s">
        <v>6</v>
      </c>
      <c r="M35" s="3" t="s">
        <v>7</v>
      </c>
      <c r="N35" s="3"/>
      <c r="O35" s="3" t="s">
        <v>8</v>
      </c>
      <c r="P35" s="3" t="s">
        <v>9</v>
      </c>
      <c r="Q35" s="3"/>
      <c r="R35" s="3"/>
      <c r="S35" s="3" t="s">
        <v>10</v>
      </c>
      <c r="T35" s="3"/>
      <c r="U35" s="3"/>
      <c r="V35" s="3" t="s">
        <v>10</v>
      </c>
      <c r="W35" s="3"/>
      <c r="X35" s="3"/>
      <c r="Y35" s="3" t="s">
        <v>10</v>
      </c>
      <c r="Z35" s="3"/>
      <c r="AA35" s="3"/>
      <c r="AB35" s="3" t="s">
        <v>10</v>
      </c>
      <c r="AC35" s="3"/>
      <c r="AD35" s="3"/>
      <c r="AE35" s="3" t="s">
        <v>10</v>
      </c>
      <c r="AF35" s="3"/>
      <c r="AG35" s="3"/>
      <c r="AH35" s="3" t="s">
        <v>10</v>
      </c>
      <c r="AI35" s="3"/>
      <c r="AJ35" s="3"/>
      <c r="AK35" s="3" t="s">
        <v>10</v>
      </c>
      <c r="AL35" s="3"/>
      <c r="AM35" s="3"/>
      <c r="AN35" s="4"/>
    </row>
    <row r="36" customFormat="false" ht="12.8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 t="s">
        <v>11</v>
      </c>
      <c r="N36" s="3" t="s">
        <v>12</v>
      </c>
      <c r="O36" s="3"/>
      <c r="P36" s="5" t="s">
        <v>13</v>
      </c>
      <c r="Q36" s="5" t="s">
        <v>14</v>
      </c>
      <c r="R36" s="5" t="s">
        <v>15</v>
      </c>
      <c r="S36" s="3" t="n">
        <v>0</v>
      </c>
      <c r="T36" s="3"/>
      <c r="U36" s="3"/>
      <c r="V36" s="3" t="n">
        <v>1</v>
      </c>
      <c r="W36" s="3"/>
      <c r="X36" s="3"/>
      <c r="Y36" s="3" t="n">
        <v>2</v>
      </c>
      <c r="Z36" s="3"/>
      <c r="AA36" s="3"/>
      <c r="AB36" s="3" t="n">
        <v>3</v>
      </c>
      <c r="AC36" s="3"/>
      <c r="AD36" s="3"/>
      <c r="AE36" s="3" t="n">
        <v>4</v>
      </c>
      <c r="AF36" s="3"/>
      <c r="AG36" s="3"/>
      <c r="AH36" s="3" t="n">
        <v>5</v>
      </c>
      <c r="AI36" s="3"/>
      <c r="AJ36" s="3"/>
      <c r="AK36" s="3" t="n">
        <v>6</v>
      </c>
      <c r="AL36" s="3"/>
      <c r="AM36" s="3"/>
      <c r="AN36" s="4"/>
    </row>
    <row r="37" customFormat="false" ht="12.8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5"/>
      <c r="Q37" s="5"/>
      <c r="R37" s="5"/>
      <c r="S37" s="3" t="s">
        <v>16</v>
      </c>
      <c r="T37" s="6" t="s">
        <v>2</v>
      </c>
      <c r="U37" s="3" t="s">
        <v>17</v>
      </c>
      <c r="V37" s="3" t="s">
        <v>16</v>
      </c>
      <c r="W37" s="6" t="s">
        <v>2</v>
      </c>
      <c r="X37" s="3" t="s">
        <v>17</v>
      </c>
      <c r="Y37" s="3" t="s">
        <v>16</v>
      </c>
      <c r="Z37" s="6" t="s">
        <v>2</v>
      </c>
      <c r="AA37" s="3" t="s">
        <v>17</v>
      </c>
      <c r="AB37" s="3" t="s">
        <v>16</v>
      </c>
      <c r="AC37" s="6" t="s">
        <v>2</v>
      </c>
      <c r="AD37" s="3" t="s">
        <v>17</v>
      </c>
      <c r="AE37" s="3" t="s">
        <v>16</v>
      </c>
      <c r="AF37" s="6" t="s">
        <v>2</v>
      </c>
      <c r="AG37" s="3" t="s">
        <v>17</v>
      </c>
      <c r="AH37" s="3" t="s">
        <v>16</v>
      </c>
      <c r="AI37" s="6" t="s">
        <v>2</v>
      </c>
      <c r="AJ37" s="3" t="s">
        <v>17</v>
      </c>
      <c r="AK37" s="3" t="s">
        <v>16</v>
      </c>
      <c r="AL37" s="6" t="s">
        <v>2</v>
      </c>
      <c r="AM37" s="3" t="s">
        <v>17</v>
      </c>
      <c r="AN37" s="4"/>
    </row>
    <row r="38" customFormat="false" ht="30.55" hidden="false" customHeight="false" outlineLevel="0" collapsed="false">
      <c r="A38" s="7" t="n">
        <f aca="false">ROW()</f>
        <v>38</v>
      </c>
      <c r="B38" s="7" t="str">
        <f aca="false">VIRE!$A$20</f>
        <v>development/device</v>
      </c>
      <c r="C38" s="8"/>
      <c r="D38" s="9"/>
      <c r="E38" s="9"/>
      <c r="F38" s="9" t="s">
        <v>37</v>
      </c>
      <c r="G38" s="9"/>
      <c r="H38" s="9"/>
      <c r="I38" s="10"/>
      <c r="J38" s="11" t="s">
        <v>42</v>
      </c>
      <c r="K38" s="13" t="s">
        <v>27</v>
      </c>
      <c r="L38" s="14" t="s">
        <v>26</v>
      </c>
      <c r="M38" s="15" t="s">
        <v>22</v>
      </c>
      <c r="N38" s="15" t="s">
        <v>22</v>
      </c>
      <c r="O38" s="17" t="s">
        <v>24</v>
      </c>
      <c r="P38" s="18" t="n">
        <v>6</v>
      </c>
      <c r="Q38" s="18" t="n">
        <v>4</v>
      </c>
      <c r="R38" s="18" t="n">
        <v>4</v>
      </c>
      <c r="S38" s="29" t="s">
        <v>38</v>
      </c>
      <c r="T38" s="26" t="s">
        <v>43</v>
      </c>
      <c r="U38" s="27" t="s">
        <v>23</v>
      </c>
      <c r="V38" s="30" t="s">
        <v>41</v>
      </c>
      <c r="W38" s="23"/>
      <c r="X38" s="24"/>
      <c r="Y38" s="31"/>
      <c r="Z38" s="23"/>
      <c r="AA38" s="24"/>
      <c r="AB38" s="31"/>
      <c r="AC38" s="23"/>
      <c r="AD38" s="24"/>
      <c r="AE38" s="31"/>
      <c r="AF38" s="23"/>
      <c r="AG38" s="24"/>
      <c r="AH38" s="31"/>
      <c r="AI38" s="23"/>
      <c r="AJ38" s="24"/>
      <c r="AK38" s="31"/>
      <c r="AL38" s="23"/>
      <c r="AM38" s="24"/>
      <c r="AN38" s="4"/>
    </row>
    <row r="39" customFormat="false" ht="13.25" hidden="false" customHeight="false" outlineLevel="0" collapsed="false">
      <c r="A39" s="3" t="s">
        <v>0</v>
      </c>
      <c r="B39" s="3" t="s">
        <v>1</v>
      </c>
      <c r="C39" s="3" t="s">
        <v>2</v>
      </c>
      <c r="D39" s="3"/>
      <c r="E39" s="3"/>
      <c r="F39" s="3"/>
      <c r="G39" s="3"/>
      <c r="H39" s="3"/>
      <c r="I39" s="3"/>
      <c r="J39" s="3" t="s">
        <v>3</v>
      </c>
      <c r="K39" s="3" t="s">
        <v>5</v>
      </c>
      <c r="L39" s="3" t="s">
        <v>6</v>
      </c>
      <c r="M39" s="3" t="s">
        <v>7</v>
      </c>
      <c r="N39" s="3"/>
      <c r="O39" s="3" t="s">
        <v>8</v>
      </c>
      <c r="P39" s="3" t="s">
        <v>9</v>
      </c>
      <c r="Q39" s="3"/>
      <c r="R39" s="3"/>
      <c r="S39" s="3" t="s">
        <v>10</v>
      </c>
      <c r="T39" s="3"/>
      <c r="U39" s="3"/>
      <c r="V39" s="3" t="s">
        <v>10</v>
      </c>
      <c r="W39" s="3"/>
      <c r="X39" s="3"/>
      <c r="Y39" s="3" t="s">
        <v>10</v>
      </c>
      <c r="Z39" s="3"/>
      <c r="AA39" s="3"/>
      <c r="AB39" s="3" t="s">
        <v>10</v>
      </c>
      <c r="AC39" s="3"/>
      <c r="AD39" s="3"/>
      <c r="AE39" s="3" t="s">
        <v>10</v>
      </c>
      <c r="AF39" s="3"/>
      <c r="AG39" s="3"/>
      <c r="AH39" s="3" t="s">
        <v>10</v>
      </c>
      <c r="AI39" s="3"/>
      <c r="AJ39" s="3"/>
      <c r="AK39" s="3" t="s">
        <v>10</v>
      </c>
      <c r="AL39" s="3"/>
      <c r="AM39" s="3"/>
      <c r="AN39" s="4"/>
    </row>
    <row r="40" customFormat="false" ht="12.8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 t="s">
        <v>11</v>
      </c>
      <c r="N40" s="3" t="s">
        <v>12</v>
      </c>
      <c r="O40" s="3"/>
      <c r="P40" s="5" t="s">
        <v>13</v>
      </c>
      <c r="Q40" s="5" t="s">
        <v>14</v>
      </c>
      <c r="R40" s="5" t="s">
        <v>15</v>
      </c>
      <c r="S40" s="3" t="n">
        <v>0</v>
      </c>
      <c r="T40" s="3"/>
      <c r="U40" s="3"/>
      <c r="V40" s="3" t="n">
        <v>1</v>
      </c>
      <c r="W40" s="3"/>
      <c r="X40" s="3"/>
      <c r="Y40" s="3" t="n">
        <v>2</v>
      </c>
      <c r="Z40" s="3"/>
      <c r="AA40" s="3"/>
      <c r="AB40" s="3" t="n">
        <v>3</v>
      </c>
      <c r="AC40" s="3"/>
      <c r="AD40" s="3"/>
      <c r="AE40" s="3" t="n">
        <v>4</v>
      </c>
      <c r="AF40" s="3"/>
      <c r="AG40" s="3"/>
      <c r="AH40" s="3" t="n">
        <v>5</v>
      </c>
      <c r="AI40" s="3"/>
      <c r="AJ40" s="3"/>
      <c r="AK40" s="3" t="n">
        <v>6</v>
      </c>
      <c r="AL40" s="3"/>
      <c r="AM40" s="3"/>
      <c r="AN40" s="4"/>
    </row>
    <row r="41" customFormat="false" ht="12.8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5"/>
      <c r="Q41" s="5"/>
      <c r="R41" s="5"/>
      <c r="S41" s="3" t="s">
        <v>16</v>
      </c>
      <c r="T41" s="6" t="s">
        <v>2</v>
      </c>
      <c r="U41" s="3" t="s">
        <v>17</v>
      </c>
      <c r="V41" s="3" t="s">
        <v>16</v>
      </c>
      <c r="W41" s="6" t="s">
        <v>2</v>
      </c>
      <c r="X41" s="3" t="s">
        <v>17</v>
      </c>
      <c r="Y41" s="3" t="s">
        <v>16</v>
      </c>
      <c r="Z41" s="6" t="s">
        <v>2</v>
      </c>
      <c r="AA41" s="3" t="s">
        <v>17</v>
      </c>
      <c r="AB41" s="3" t="s">
        <v>16</v>
      </c>
      <c r="AC41" s="6" t="s">
        <v>2</v>
      </c>
      <c r="AD41" s="3" t="s">
        <v>17</v>
      </c>
      <c r="AE41" s="3" t="s">
        <v>16</v>
      </c>
      <c r="AF41" s="6" t="s">
        <v>2</v>
      </c>
      <c r="AG41" s="3" t="s">
        <v>17</v>
      </c>
      <c r="AH41" s="3" t="s">
        <v>16</v>
      </c>
      <c r="AI41" s="6" t="s">
        <v>2</v>
      </c>
      <c r="AJ41" s="3" t="s">
        <v>17</v>
      </c>
      <c r="AK41" s="3" t="s">
        <v>16</v>
      </c>
      <c r="AL41" s="6" t="s">
        <v>2</v>
      </c>
      <c r="AM41" s="3" t="s">
        <v>17</v>
      </c>
      <c r="AN41" s="4"/>
    </row>
    <row r="42" customFormat="false" ht="12.8" hidden="false" customHeight="false" outlineLevel="0" collapsed="false">
      <c r="A42" s="7" t="n">
        <f aca="false">ROW()</f>
        <v>42</v>
      </c>
      <c r="B42" s="7" t="str">
        <f aca="false">VIRE!$A$20</f>
        <v>development/device</v>
      </c>
      <c r="C42" s="8"/>
      <c r="D42" s="9"/>
      <c r="E42" s="9" t="s">
        <v>44</v>
      </c>
      <c r="F42" s="9"/>
      <c r="G42" s="9"/>
      <c r="H42" s="9"/>
      <c r="I42" s="10"/>
      <c r="J42" s="11"/>
      <c r="K42" s="13" t="s">
        <v>20</v>
      </c>
      <c r="L42" s="14" t="s">
        <v>19</v>
      </c>
      <c r="M42" s="15" t="s">
        <v>22</v>
      </c>
      <c r="N42" s="15" t="s">
        <v>22</v>
      </c>
      <c r="O42" s="17"/>
      <c r="P42" s="18" t="n">
        <v>7</v>
      </c>
      <c r="Q42" s="18" t="n">
        <v>5</v>
      </c>
      <c r="R42" s="18" t="n">
        <v>5</v>
      </c>
      <c r="S42" s="28" t="s">
        <v>41</v>
      </c>
      <c r="T42" s="23"/>
      <c r="U42" s="24"/>
      <c r="V42" s="28" t="s">
        <v>41</v>
      </c>
      <c r="W42" s="23"/>
      <c r="X42" s="24"/>
      <c r="Y42" s="22"/>
      <c r="Z42" s="23"/>
      <c r="AA42" s="24"/>
      <c r="AB42" s="22"/>
      <c r="AC42" s="23"/>
      <c r="AD42" s="24"/>
      <c r="AE42" s="22"/>
      <c r="AF42" s="23"/>
      <c r="AG42" s="24"/>
      <c r="AH42" s="22"/>
      <c r="AI42" s="23"/>
      <c r="AJ42" s="24"/>
      <c r="AK42" s="22"/>
      <c r="AL42" s="23"/>
      <c r="AM42" s="24"/>
      <c r="AN42" s="4"/>
    </row>
    <row r="43" customFormat="false" ht="13.25" hidden="false" customHeight="false" outlineLevel="0" collapsed="false">
      <c r="A43" s="3" t="s">
        <v>0</v>
      </c>
      <c r="B43" s="3" t="s">
        <v>1</v>
      </c>
      <c r="C43" s="3" t="s">
        <v>2</v>
      </c>
      <c r="D43" s="3"/>
      <c r="E43" s="3"/>
      <c r="F43" s="3"/>
      <c r="G43" s="3"/>
      <c r="H43" s="3"/>
      <c r="I43" s="3"/>
      <c r="J43" s="3" t="s">
        <v>3</v>
      </c>
      <c r="K43" s="3" t="s">
        <v>5</v>
      </c>
      <c r="L43" s="3" t="s">
        <v>6</v>
      </c>
      <c r="M43" s="3" t="s">
        <v>7</v>
      </c>
      <c r="N43" s="3"/>
      <c r="O43" s="3" t="s">
        <v>8</v>
      </c>
      <c r="P43" s="3" t="s">
        <v>9</v>
      </c>
      <c r="Q43" s="3"/>
      <c r="R43" s="3"/>
      <c r="S43" s="3" t="s">
        <v>10</v>
      </c>
      <c r="T43" s="3"/>
      <c r="U43" s="3"/>
      <c r="V43" s="3" t="s">
        <v>10</v>
      </c>
      <c r="W43" s="3"/>
      <c r="X43" s="3"/>
      <c r="Y43" s="3" t="s">
        <v>10</v>
      </c>
      <c r="Z43" s="3"/>
      <c r="AA43" s="3"/>
      <c r="AB43" s="3" t="s">
        <v>10</v>
      </c>
      <c r="AC43" s="3"/>
      <c r="AD43" s="3"/>
      <c r="AE43" s="3" t="s">
        <v>10</v>
      </c>
      <c r="AF43" s="3"/>
      <c r="AG43" s="3"/>
      <c r="AH43" s="3" t="s">
        <v>10</v>
      </c>
      <c r="AI43" s="3"/>
      <c r="AJ43" s="3"/>
      <c r="AK43" s="3" t="s">
        <v>10</v>
      </c>
      <c r="AL43" s="3"/>
      <c r="AM43" s="3"/>
      <c r="AN43" s="4"/>
    </row>
    <row r="44" customFormat="false" ht="12.8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 t="s">
        <v>11</v>
      </c>
      <c r="N44" s="3" t="s">
        <v>12</v>
      </c>
      <c r="O44" s="3"/>
      <c r="P44" s="5" t="s">
        <v>13</v>
      </c>
      <c r="Q44" s="5" t="s">
        <v>14</v>
      </c>
      <c r="R44" s="5" t="s">
        <v>15</v>
      </c>
      <c r="S44" s="3" t="n">
        <v>0</v>
      </c>
      <c r="T44" s="3"/>
      <c r="U44" s="3"/>
      <c r="V44" s="3" t="n">
        <v>1</v>
      </c>
      <c r="W44" s="3"/>
      <c r="X44" s="3"/>
      <c r="Y44" s="3" t="n">
        <v>2</v>
      </c>
      <c r="Z44" s="3"/>
      <c r="AA44" s="3"/>
      <c r="AB44" s="3" t="n">
        <v>3</v>
      </c>
      <c r="AC44" s="3"/>
      <c r="AD44" s="3"/>
      <c r="AE44" s="3" t="n">
        <v>4</v>
      </c>
      <c r="AF44" s="3"/>
      <c r="AG44" s="3"/>
      <c r="AH44" s="3" t="n">
        <v>5</v>
      </c>
      <c r="AI44" s="3"/>
      <c r="AJ44" s="3"/>
      <c r="AK44" s="3" t="n">
        <v>6</v>
      </c>
      <c r="AL44" s="3"/>
      <c r="AM44" s="3"/>
      <c r="AN44" s="4"/>
    </row>
    <row r="45" customFormat="false" ht="12.8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5"/>
      <c r="Q45" s="5"/>
      <c r="R45" s="5"/>
      <c r="S45" s="3" t="s">
        <v>16</v>
      </c>
      <c r="T45" s="6" t="s">
        <v>2</v>
      </c>
      <c r="U45" s="3" t="s">
        <v>17</v>
      </c>
      <c r="V45" s="3" t="s">
        <v>16</v>
      </c>
      <c r="W45" s="6" t="s">
        <v>2</v>
      </c>
      <c r="X45" s="3" t="s">
        <v>17</v>
      </c>
      <c r="Y45" s="3" t="s">
        <v>16</v>
      </c>
      <c r="Z45" s="6" t="s">
        <v>2</v>
      </c>
      <c r="AA45" s="3" t="s">
        <v>17</v>
      </c>
      <c r="AB45" s="3" t="s">
        <v>16</v>
      </c>
      <c r="AC45" s="6" t="s">
        <v>2</v>
      </c>
      <c r="AD45" s="3" t="s">
        <v>17</v>
      </c>
      <c r="AE45" s="3" t="s">
        <v>16</v>
      </c>
      <c r="AF45" s="6" t="s">
        <v>2</v>
      </c>
      <c r="AG45" s="3" t="s">
        <v>17</v>
      </c>
      <c r="AH45" s="3" t="s">
        <v>16</v>
      </c>
      <c r="AI45" s="6" t="s">
        <v>2</v>
      </c>
      <c r="AJ45" s="3" t="s">
        <v>17</v>
      </c>
      <c r="AK45" s="3" t="s">
        <v>16</v>
      </c>
      <c r="AL45" s="6" t="s">
        <v>2</v>
      </c>
      <c r="AM45" s="3" t="s">
        <v>17</v>
      </c>
      <c r="AN45" s="4"/>
    </row>
    <row r="46" customFormat="false" ht="30.55" hidden="false" customHeight="false" outlineLevel="0" collapsed="false">
      <c r="A46" s="7" t="n">
        <f aca="false">ROW()</f>
        <v>46</v>
      </c>
      <c r="B46" s="7" t="str">
        <f aca="false">VIRE!$A$20</f>
        <v>development/device</v>
      </c>
      <c r="C46" s="8"/>
      <c r="D46" s="9"/>
      <c r="E46" s="9"/>
      <c r="F46" s="9" t="s">
        <v>37</v>
      </c>
      <c r="G46" s="9"/>
      <c r="H46" s="9"/>
      <c r="I46" s="10"/>
      <c r="J46" s="11" t="s">
        <v>42</v>
      </c>
      <c r="K46" s="13" t="s">
        <v>27</v>
      </c>
      <c r="L46" s="14" t="s">
        <v>26</v>
      </c>
      <c r="M46" s="15" t="s">
        <v>22</v>
      </c>
      <c r="N46" s="15" t="s">
        <v>22</v>
      </c>
      <c r="O46" s="17" t="s">
        <v>24</v>
      </c>
      <c r="P46" s="18" t="n">
        <v>6</v>
      </c>
      <c r="Q46" s="18" t="n">
        <v>4</v>
      </c>
      <c r="R46" s="18" t="n">
        <v>4</v>
      </c>
      <c r="S46" s="32" t="s">
        <v>45</v>
      </c>
      <c r="T46" s="33" t="s">
        <v>43</v>
      </c>
      <c r="U46" s="34" t="s">
        <v>23</v>
      </c>
      <c r="V46" s="28" t="s">
        <v>41</v>
      </c>
      <c r="W46" s="23"/>
      <c r="X46" s="24"/>
      <c r="Y46" s="32" t="s">
        <v>45</v>
      </c>
      <c r="Z46" s="33" t="s">
        <v>46</v>
      </c>
      <c r="AA46" s="34" t="s">
        <v>22</v>
      </c>
      <c r="AB46" s="32" t="s">
        <v>45</v>
      </c>
      <c r="AC46" s="33" t="s">
        <v>47</v>
      </c>
      <c r="AD46" s="34" t="s">
        <v>22</v>
      </c>
      <c r="AE46" s="32" t="s">
        <v>45</v>
      </c>
      <c r="AF46" s="33" t="s">
        <v>48</v>
      </c>
      <c r="AG46" s="34" t="s">
        <v>22</v>
      </c>
      <c r="AH46" s="25" t="s">
        <v>38</v>
      </c>
      <c r="AI46" s="35" t="s">
        <v>75</v>
      </c>
      <c r="AJ46" s="27" t="s">
        <v>22</v>
      </c>
      <c r="AK46" s="32" t="s">
        <v>45</v>
      </c>
      <c r="AL46" s="33" t="s">
        <v>49</v>
      </c>
      <c r="AM46" s="34" t="s">
        <v>22</v>
      </c>
      <c r="AN46" s="4"/>
    </row>
    <row r="47" customFormat="false" ht="13.25" hidden="false" customHeight="false" outlineLevel="0" collapsed="false">
      <c r="A47" s="3" t="s">
        <v>0</v>
      </c>
      <c r="B47" s="3" t="s">
        <v>1</v>
      </c>
      <c r="C47" s="3" t="s">
        <v>2</v>
      </c>
      <c r="D47" s="3"/>
      <c r="E47" s="3"/>
      <c r="F47" s="3"/>
      <c r="G47" s="3"/>
      <c r="H47" s="3"/>
      <c r="I47" s="3"/>
      <c r="J47" s="3" t="s">
        <v>3</v>
      </c>
      <c r="K47" s="3" t="s">
        <v>5</v>
      </c>
      <c r="L47" s="3" t="s">
        <v>6</v>
      </c>
      <c r="M47" s="3" t="s">
        <v>7</v>
      </c>
      <c r="N47" s="3"/>
      <c r="O47" s="3" t="s">
        <v>8</v>
      </c>
      <c r="P47" s="3" t="s">
        <v>9</v>
      </c>
      <c r="Q47" s="3"/>
      <c r="R47" s="3"/>
      <c r="S47" s="3" t="s">
        <v>10</v>
      </c>
      <c r="T47" s="3"/>
      <c r="U47" s="3"/>
      <c r="V47" s="3" t="s">
        <v>10</v>
      </c>
      <c r="W47" s="3"/>
      <c r="X47" s="3"/>
      <c r="Y47" s="3" t="s">
        <v>10</v>
      </c>
      <c r="Z47" s="3"/>
      <c r="AA47" s="3"/>
      <c r="AB47" s="3" t="s">
        <v>10</v>
      </c>
      <c r="AC47" s="3"/>
      <c r="AD47" s="3"/>
      <c r="AE47" s="3" t="s">
        <v>10</v>
      </c>
      <c r="AF47" s="3"/>
      <c r="AG47" s="3"/>
      <c r="AH47" s="3" t="s">
        <v>10</v>
      </c>
      <c r="AI47" s="3"/>
      <c r="AJ47" s="3"/>
      <c r="AK47" s="3" t="s">
        <v>10</v>
      </c>
      <c r="AL47" s="3"/>
      <c r="AM47" s="3"/>
      <c r="AN47" s="4"/>
    </row>
    <row r="48" customFormat="false" ht="12.8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 t="s">
        <v>11</v>
      </c>
      <c r="N48" s="3" t="s">
        <v>12</v>
      </c>
      <c r="O48" s="3"/>
      <c r="P48" s="5" t="s">
        <v>13</v>
      </c>
      <c r="Q48" s="5" t="s">
        <v>14</v>
      </c>
      <c r="R48" s="5" t="s">
        <v>15</v>
      </c>
      <c r="S48" s="3" t="n">
        <v>0</v>
      </c>
      <c r="T48" s="3"/>
      <c r="U48" s="3"/>
      <c r="V48" s="3" t="n">
        <v>1</v>
      </c>
      <c r="W48" s="3"/>
      <c r="X48" s="3"/>
      <c r="Y48" s="3" t="n">
        <v>2</v>
      </c>
      <c r="Z48" s="3"/>
      <c r="AA48" s="3"/>
      <c r="AB48" s="3" t="n">
        <v>3</v>
      </c>
      <c r="AC48" s="3"/>
      <c r="AD48" s="3"/>
      <c r="AE48" s="3" t="n">
        <v>4</v>
      </c>
      <c r="AF48" s="3"/>
      <c r="AG48" s="3"/>
      <c r="AH48" s="3" t="n">
        <v>5</v>
      </c>
      <c r="AI48" s="3"/>
      <c r="AJ48" s="3"/>
      <c r="AK48" s="3" t="n">
        <v>6</v>
      </c>
      <c r="AL48" s="3"/>
      <c r="AM48" s="3"/>
      <c r="AN48" s="4"/>
    </row>
    <row r="49" customFormat="false" ht="12.8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5"/>
      <c r="Q49" s="5"/>
      <c r="R49" s="5"/>
      <c r="S49" s="3" t="s">
        <v>16</v>
      </c>
      <c r="T49" s="6" t="s">
        <v>2</v>
      </c>
      <c r="U49" s="3" t="s">
        <v>17</v>
      </c>
      <c r="V49" s="3" t="s">
        <v>16</v>
      </c>
      <c r="W49" s="6" t="s">
        <v>2</v>
      </c>
      <c r="X49" s="3" t="s">
        <v>17</v>
      </c>
      <c r="Y49" s="3" t="s">
        <v>16</v>
      </c>
      <c r="Z49" s="6" t="s">
        <v>2</v>
      </c>
      <c r="AA49" s="3" t="s">
        <v>17</v>
      </c>
      <c r="AB49" s="3" t="s">
        <v>16</v>
      </c>
      <c r="AC49" s="6" t="s">
        <v>2</v>
      </c>
      <c r="AD49" s="3" t="s">
        <v>17</v>
      </c>
      <c r="AE49" s="3" t="s">
        <v>16</v>
      </c>
      <c r="AF49" s="6" t="s">
        <v>2</v>
      </c>
      <c r="AG49" s="3" t="s">
        <v>17</v>
      </c>
      <c r="AH49" s="3" t="s">
        <v>16</v>
      </c>
      <c r="AI49" s="6" t="s">
        <v>2</v>
      </c>
      <c r="AJ49" s="3" t="s">
        <v>17</v>
      </c>
      <c r="AK49" s="3" t="s">
        <v>16</v>
      </c>
      <c r="AL49" s="6" t="s">
        <v>2</v>
      </c>
      <c r="AM49" s="3" t="s">
        <v>17</v>
      </c>
      <c r="AN49" s="4"/>
    </row>
    <row r="50" customFormat="false" ht="12.8" hidden="false" customHeight="false" outlineLevel="0" collapsed="false">
      <c r="A50" s="7" t="n">
        <f aca="false">ROW()</f>
        <v>50</v>
      </c>
      <c r="B50" s="7" t="str">
        <f aca="false">VIRE!$A$20</f>
        <v>development/device</v>
      </c>
      <c r="C50" s="8"/>
      <c r="D50" s="9"/>
      <c r="E50" s="9"/>
      <c r="F50" s="9" t="s">
        <v>53</v>
      </c>
      <c r="G50" s="9"/>
      <c r="H50" s="9"/>
      <c r="I50" s="10"/>
      <c r="J50" s="11"/>
      <c r="K50" s="13" t="s">
        <v>20</v>
      </c>
      <c r="L50" s="14" t="s">
        <v>19</v>
      </c>
      <c r="M50" s="15" t="s">
        <v>22</v>
      </c>
      <c r="N50" s="15" t="s">
        <v>22</v>
      </c>
      <c r="O50" s="17"/>
      <c r="P50" s="18" t="n">
        <v>7</v>
      </c>
      <c r="Q50" s="18" t="n">
        <v>5</v>
      </c>
      <c r="R50" s="18" t="n">
        <v>5</v>
      </c>
      <c r="S50" s="23"/>
      <c r="T50" s="23"/>
      <c r="U50" s="24"/>
      <c r="V50" s="28" t="s">
        <v>41</v>
      </c>
      <c r="W50" s="23"/>
      <c r="X50" s="24"/>
      <c r="Y50" s="28" t="s">
        <v>41</v>
      </c>
      <c r="Z50" s="23"/>
      <c r="AA50" s="24"/>
      <c r="AB50" s="28" t="s">
        <v>41</v>
      </c>
      <c r="AC50" s="23"/>
      <c r="AD50" s="24"/>
      <c r="AE50" s="28" t="s">
        <v>41</v>
      </c>
      <c r="AF50" s="23"/>
      <c r="AG50" s="24"/>
      <c r="AH50" s="22"/>
      <c r="AI50" s="23"/>
      <c r="AJ50" s="24"/>
      <c r="AK50" s="28" t="s">
        <v>41</v>
      </c>
      <c r="AL50" s="23"/>
      <c r="AM50" s="23"/>
      <c r="AN50" s="4"/>
    </row>
    <row r="51" customFormat="false" ht="13.25" hidden="false" customHeight="false" outlineLevel="0" collapsed="false">
      <c r="A51" s="3" t="s">
        <v>0</v>
      </c>
      <c r="B51" s="3" t="s">
        <v>1</v>
      </c>
      <c r="C51" s="3" t="s">
        <v>2</v>
      </c>
      <c r="D51" s="3"/>
      <c r="E51" s="3"/>
      <c r="F51" s="3"/>
      <c r="G51" s="3"/>
      <c r="H51" s="3"/>
      <c r="I51" s="3"/>
      <c r="J51" s="3" t="s">
        <v>3</v>
      </c>
      <c r="K51" s="3" t="s">
        <v>5</v>
      </c>
      <c r="L51" s="3" t="s">
        <v>6</v>
      </c>
      <c r="M51" s="3" t="s">
        <v>7</v>
      </c>
      <c r="N51" s="3"/>
      <c r="O51" s="3" t="s">
        <v>8</v>
      </c>
      <c r="P51" s="3" t="s">
        <v>9</v>
      </c>
      <c r="Q51" s="3"/>
      <c r="R51" s="3"/>
      <c r="S51" s="3" t="s">
        <v>10</v>
      </c>
      <c r="T51" s="3"/>
      <c r="U51" s="3"/>
      <c r="V51" s="3" t="s">
        <v>10</v>
      </c>
      <c r="W51" s="3"/>
      <c r="X51" s="3"/>
      <c r="Y51" s="3" t="s">
        <v>10</v>
      </c>
      <c r="Z51" s="3"/>
      <c r="AA51" s="3"/>
      <c r="AB51" s="3" t="s">
        <v>10</v>
      </c>
      <c r="AC51" s="3"/>
      <c r="AD51" s="3"/>
      <c r="AE51" s="3" t="s">
        <v>10</v>
      </c>
      <c r="AF51" s="3"/>
      <c r="AG51" s="3"/>
      <c r="AH51" s="3" t="s">
        <v>10</v>
      </c>
      <c r="AI51" s="3"/>
      <c r="AJ51" s="3"/>
      <c r="AK51" s="3" t="s">
        <v>10</v>
      </c>
      <c r="AL51" s="3"/>
      <c r="AM51" s="3"/>
      <c r="AN51" s="4"/>
    </row>
    <row r="52" customFormat="false" ht="12.8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 t="s">
        <v>11</v>
      </c>
      <c r="N52" s="3" t="s">
        <v>12</v>
      </c>
      <c r="O52" s="3"/>
      <c r="P52" s="5" t="s">
        <v>13</v>
      </c>
      <c r="Q52" s="5" t="s">
        <v>14</v>
      </c>
      <c r="R52" s="5" t="s">
        <v>15</v>
      </c>
      <c r="S52" s="3" t="n">
        <v>0</v>
      </c>
      <c r="T52" s="3"/>
      <c r="U52" s="3"/>
      <c r="V52" s="3" t="n">
        <v>1</v>
      </c>
      <c r="W52" s="3"/>
      <c r="X52" s="3"/>
      <c r="Y52" s="3" t="n">
        <v>2</v>
      </c>
      <c r="Z52" s="3"/>
      <c r="AA52" s="3"/>
      <c r="AB52" s="3" t="n">
        <v>3</v>
      </c>
      <c r="AC52" s="3"/>
      <c r="AD52" s="3"/>
      <c r="AE52" s="3" t="n">
        <v>4</v>
      </c>
      <c r="AF52" s="3"/>
      <c r="AG52" s="3"/>
      <c r="AH52" s="3" t="n">
        <v>5</v>
      </c>
      <c r="AI52" s="3"/>
      <c r="AJ52" s="3"/>
      <c r="AK52" s="3" t="n">
        <v>6</v>
      </c>
      <c r="AL52" s="3"/>
      <c r="AM52" s="3"/>
      <c r="AN52" s="4"/>
    </row>
    <row r="53" customFormat="false" ht="12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5"/>
      <c r="Q53" s="5"/>
      <c r="R53" s="5"/>
      <c r="S53" s="3" t="s">
        <v>16</v>
      </c>
      <c r="T53" s="6" t="s">
        <v>2</v>
      </c>
      <c r="U53" s="3" t="s">
        <v>17</v>
      </c>
      <c r="V53" s="3" t="s">
        <v>16</v>
      </c>
      <c r="W53" s="6" t="s">
        <v>2</v>
      </c>
      <c r="X53" s="3" t="s">
        <v>17</v>
      </c>
      <c r="Y53" s="3" t="s">
        <v>16</v>
      </c>
      <c r="Z53" s="6" t="s">
        <v>2</v>
      </c>
      <c r="AA53" s="3" t="s">
        <v>17</v>
      </c>
      <c r="AB53" s="3" t="s">
        <v>16</v>
      </c>
      <c r="AC53" s="6" t="s">
        <v>2</v>
      </c>
      <c r="AD53" s="3" t="s">
        <v>17</v>
      </c>
      <c r="AE53" s="3" t="s">
        <v>16</v>
      </c>
      <c r="AF53" s="6" t="s">
        <v>2</v>
      </c>
      <c r="AG53" s="3" t="s">
        <v>17</v>
      </c>
      <c r="AH53" s="3" t="s">
        <v>16</v>
      </c>
      <c r="AI53" s="6" t="s">
        <v>2</v>
      </c>
      <c r="AJ53" s="3" t="s">
        <v>17</v>
      </c>
      <c r="AK53" s="3" t="s">
        <v>16</v>
      </c>
      <c r="AL53" s="6" t="s">
        <v>2</v>
      </c>
      <c r="AM53" s="3" t="s">
        <v>17</v>
      </c>
      <c r="AN53" s="4"/>
    </row>
    <row r="54" customFormat="false" ht="30.55" hidden="false" customHeight="false" outlineLevel="0" collapsed="false">
      <c r="A54" s="7" t="n">
        <f aca="false">ROW()</f>
        <v>54</v>
      </c>
      <c r="B54" s="7" t="str">
        <f aca="false">VIRE!$A$20</f>
        <v>development/device</v>
      </c>
      <c r="C54" s="8"/>
      <c r="D54" s="9"/>
      <c r="E54" s="9"/>
      <c r="F54" s="9"/>
      <c r="G54" s="9" t="s">
        <v>54</v>
      </c>
      <c r="H54" s="9"/>
      <c r="I54" s="10"/>
      <c r="J54" s="11" t="s">
        <v>42</v>
      </c>
      <c r="K54" s="13" t="s">
        <v>27</v>
      </c>
      <c r="L54" s="14" t="s">
        <v>26</v>
      </c>
      <c r="M54" s="15" t="s">
        <v>22</v>
      </c>
      <c r="N54" s="15" t="s">
        <v>22</v>
      </c>
      <c r="O54" s="17" t="s">
        <v>24</v>
      </c>
      <c r="P54" s="18" t="n">
        <v>6</v>
      </c>
      <c r="Q54" s="18" t="n">
        <v>4</v>
      </c>
      <c r="R54" s="18" t="n">
        <v>4</v>
      </c>
      <c r="S54" s="23"/>
      <c r="T54" s="23"/>
      <c r="U54" s="24"/>
      <c r="V54" s="32" t="s">
        <v>45</v>
      </c>
      <c r="W54" s="33" t="s">
        <v>55</v>
      </c>
      <c r="X54" s="54" t="s">
        <v>23</v>
      </c>
      <c r="Y54" s="25" t="s">
        <v>38</v>
      </c>
      <c r="Z54" s="35" t="s">
        <v>46</v>
      </c>
      <c r="AA54" s="27" t="s">
        <v>22</v>
      </c>
      <c r="AB54" s="28" t="s">
        <v>41</v>
      </c>
      <c r="AC54" s="23"/>
      <c r="AD54" s="24"/>
      <c r="AE54" s="28" t="s">
        <v>41</v>
      </c>
      <c r="AF54" s="23"/>
      <c r="AG54" s="24"/>
      <c r="AH54" s="22"/>
      <c r="AI54" s="23"/>
      <c r="AJ54" s="24"/>
      <c r="AK54" s="28" t="s">
        <v>41</v>
      </c>
      <c r="AL54" s="23"/>
      <c r="AM54" s="24"/>
      <c r="AN54" s="4"/>
    </row>
    <row r="55" customFormat="false" ht="30.55" hidden="false" customHeight="false" outlineLevel="0" collapsed="false">
      <c r="A55" s="7" t="n">
        <f aca="false">ROW()</f>
        <v>55</v>
      </c>
      <c r="B55" s="7" t="str">
        <f aca="false">VIRE!$A$20</f>
        <v>development/device</v>
      </c>
      <c r="C55" s="8"/>
      <c r="D55" s="9"/>
      <c r="E55" s="9"/>
      <c r="F55" s="9"/>
      <c r="G55" s="9" t="s">
        <v>56</v>
      </c>
      <c r="H55" s="9"/>
      <c r="I55" s="10"/>
      <c r="J55" s="11" t="s">
        <v>42</v>
      </c>
      <c r="K55" s="13" t="s">
        <v>27</v>
      </c>
      <c r="L55" s="14" t="s">
        <v>26</v>
      </c>
      <c r="M55" s="15" t="s">
        <v>22</v>
      </c>
      <c r="N55" s="15" t="s">
        <v>22</v>
      </c>
      <c r="O55" s="17" t="s">
        <v>24</v>
      </c>
      <c r="P55" s="18" t="n">
        <v>6</v>
      </c>
      <c r="Q55" s="18" t="n">
        <v>4</v>
      </c>
      <c r="R55" s="18" t="n">
        <v>4</v>
      </c>
      <c r="S55" s="23"/>
      <c r="T55" s="23"/>
      <c r="U55" s="24"/>
      <c r="V55" s="32" t="s">
        <v>45</v>
      </c>
      <c r="W55" s="33" t="s">
        <v>55</v>
      </c>
      <c r="X55" s="54" t="s">
        <v>23</v>
      </c>
      <c r="Y55" s="22"/>
      <c r="Z55" s="23"/>
      <c r="AA55" s="24"/>
      <c r="AB55" s="25" t="s">
        <v>38</v>
      </c>
      <c r="AC55" s="35" t="s">
        <v>47</v>
      </c>
      <c r="AD55" s="27" t="s">
        <v>22</v>
      </c>
      <c r="AE55" s="28" t="s">
        <v>41</v>
      </c>
      <c r="AF55" s="23"/>
      <c r="AG55" s="24"/>
      <c r="AH55" s="22"/>
      <c r="AI55" s="23"/>
      <c r="AJ55" s="24"/>
      <c r="AK55" s="28" t="s">
        <v>41</v>
      </c>
      <c r="AL55" s="23"/>
      <c r="AM55" s="24"/>
      <c r="AN55" s="4"/>
    </row>
    <row r="56" customFormat="false" ht="13.25" hidden="false" customHeight="false" outlineLevel="0" collapsed="false">
      <c r="A56" s="3" t="s">
        <v>0</v>
      </c>
      <c r="B56" s="3" t="s">
        <v>1</v>
      </c>
      <c r="C56" s="3" t="s">
        <v>2</v>
      </c>
      <c r="D56" s="3"/>
      <c r="E56" s="3"/>
      <c r="F56" s="3"/>
      <c r="G56" s="3"/>
      <c r="H56" s="3"/>
      <c r="I56" s="3"/>
      <c r="J56" s="3" t="s">
        <v>3</v>
      </c>
      <c r="K56" s="3" t="s">
        <v>5</v>
      </c>
      <c r="L56" s="3" t="s">
        <v>6</v>
      </c>
      <c r="M56" s="3" t="s">
        <v>7</v>
      </c>
      <c r="N56" s="3"/>
      <c r="O56" s="3" t="s">
        <v>8</v>
      </c>
      <c r="P56" s="3" t="s">
        <v>9</v>
      </c>
      <c r="Q56" s="3"/>
      <c r="R56" s="3"/>
      <c r="S56" s="3" t="s">
        <v>10</v>
      </c>
      <c r="T56" s="3"/>
      <c r="U56" s="3"/>
      <c r="V56" s="3" t="s">
        <v>10</v>
      </c>
      <c r="W56" s="3"/>
      <c r="X56" s="3"/>
      <c r="Y56" s="3" t="s">
        <v>10</v>
      </c>
      <c r="Z56" s="3"/>
      <c r="AA56" s="3"/>
      <c r="AB56" s="3" t="s">
        <v>10</v>
      </c>
      <c r="AC56" s="3"/>
      <c r="AD56" s="3"/>
      <c r="AE56" s="3" t="s">
        <v>10</v>
      </c>
      <c r="AF56" s="3"/>
      <c r="AG56" s="3"/>
      <c r="AH56" s="3" t="s">
        <v>10</v>
      </c>
      <c r="AI56" s="3"/>
      <c r="AJ56" s="3"/>
      <c r="AK56" s="3" t="s">
        <v>10</v>
      </c>
      <c r="AL56" s="3"/>
      <c r="AM56" s="3"/>
      <c r="AN56" s="4"/>
    </row>
    <row r="57" customFormat="false" ht="12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 t="s">
        <v>11</v>
      </c>
      <c r="N57" s="3" t="s">
        <v>12</v>
      </c>
      <c r="O57" s="3"/>
      <c r="P57" s="5" t="s">
        <v>13</v>
      </c>
      <c r="Q57" s="5" t="s">
        <v>14</v>
      </c>
      <c r="R57" s="5" t="s">
        <v>15</v>
      </c>
      <c r="S57" s="3" t="n">
        <v>0</v>
      </c>
      <c r="T57" s="3"/>
      <c r="U57" s="3"/>
      <c r="V57" s="3" t="n">
        <v>1</v>
      </c>
      <c r="W57" s="3"/>
      <c r="X57" s="3"/>
      <c r="Y57" s="3" t="n">
        <v>2</v>
      </c>
      <c r="Z57" s="3"/>
      <c r="AA57" s="3"/>
      <c r="AB57" s="3" t="n">
        <v>3</v>
      </c>
      <c r="AC57" s="3"/>
      <c r="AD57" s="3"/>
      <c r="AE57" s="3" t="n">
        <v>4</v>
      </c>
      <c r="AF57" s="3"/>
      <c r="AG57" s="3"/>
      <c r="AH57" s="3" t="n">
        <v>5</v>
      </c>
      <c r="AI57" s="3"/>
      <c r="AJ57" s="3"/>
      <c r="AK57" s="3" t="n">
        <v>6</v>
      </c>
      <c r="AL57" s="3"/>
      <c r="AM57" s="3"/>
      <c r="AN57" s="4"/>
    </row>
    <row r="58" customFormat="false" ht="12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5"/>
      <c r="Q58" s="5"/>
      <c r="R58" s="5"/>
      <c r="S58" s="3" t="s">
        <v>16</v>
      </c>
      <c r="T58" s="6" t="s">
        <v>2</v>
      </c>
      <c r="U58" s="3" t="s">
        <v>17</v>
      </c>
      <c r="V58" s="3" t="s">
        <v>16</v>
      </c>
      <c r="W58" s="6" t="s">
        <v>2</v>
      </c>
      <c r="X58" s="3" t="s">
        <v>17</v>
      </c>
      <c r="Y58" s="3" t="s">
        <v>16</v>
      </c>
      <c r="Z58" s="6" t="s">
        <v>2</v>
      </c>
      <c r="AA58" s="3" t="s">
        <v>17</v>
      </c>
      <c r="AB58" s="3" t="s">
        <v>16</v>
      </c>
      <c r="AC58" s="6" t="s">
        <v>2</v>
      </c>
      <c r="AD58" s="3" t="s">
        <v>17</v>
      </c>
      <c r="AE58" s="3" t="s">
        <v>16</v>
      </c>
      <c r="AF58" s="6" t="s">
        <v>2</v>
      </c>
      <c r="AG58" s="3" t="s">
        <v>17</v>
      </c>
      <c r="AH58" s="3" t="s">
        <v>16</v>
      </c>
      <c r="AI58" s="6" t="s">
        <v>2</v>
      </c>
      <c r="AJ58" s="3" t="s">
        <v>17</v>
      </c>
      <c r="AK58" s="3" t="s">
        <v>16</v>
      </c>
      <c r="AL58" s="6" t="s">
        <v>2</v>
      </c>
      <c r="AM58" s="3" t="s">
        <v>17</v>
      </c>
      <c r="AN58" s="4"/>
    </row>
    <row r="59" customFormat="false" ht="12.8" hidden="false" customHeight="false" outlineLevel="0" collapsed="false">
      <c r="A59" s="7" t="n">
        <f aca="false">ROW()</f>
        <v>59</v>
      </c>
      <c r="B59" s="7" t="str">
        <f aca="false">VIRE!$A$20</f>
        <v>development/device</v>
      </c>
      <c r="C59" s="8"/>
      <c r="D59" s="9"/>
      <c r="E59" s="9"/>
      <c r="F59" s="9" t="s">
        <v>57</v>
      </c>
      <c r="G59" s="9"/>
      <c r="H59" s="9"/>
      <c r="I59" s="10"/>
      <c r="J59" s="11"/>
      <c r="K59" s="13" t="s">
        <v>20</v>
      </c>
      <c r="L59" s="14" t="s">
        <v>19</v>
      </c>
      <c r="M59" s="15" t="s">
        <v>22</v>
      </c>
      <c r="N59" s="15" t="s">
        <v>22</v>
      </c>
      <c r="O59" s="17"/>
      <c r="P59" s="18" t="n">
        <v>7</v>
      </c>
      <c r="Q59" s="18" t="n">
        <v>5</v>
      </c>
      <c r="R59" s="18" t="n">
        <v>5</v>
      </c>
      <c r="S59" s="23"/>
      <c r="T59" s="23"/>
      <c r="U59" s="24"/>
      <c r="V59" s="23"/>
      <c r="W59" s="23"/>
      <c r="X59" s="24"/>
      <c r="Y59" s="22"/>
      <c r="Z59" s="23"/>
      <c r="AA59" s="24"/>
      <c r="AB59" s="22"/>
      <c r="AC59" s="23"/>
      <c r="AD59" s="24"/>
      <c r="AE59" s="28" t="s">
        <v>41</v>
      </c>
      <c r="AF59" s="23"/>
      <c r="AG59" s="24"/>
      <c r="AH59" s="22"/>
      <c r="AI59" s="23"/>
      <c r="AJ59" s="24"/>
      <c r="AK59" s="28" t="s">
        <v>41</v>
      </c>
      <c r="AL59" s="23"/>
      <c r="AM59" s="24"/>
      <c r="AN59" s="4"/>
    </row>
    <row r="60" customFormat="false" ht="12.8" hidden="false" customHeight="false" outlineLevel="0" collapsed="false">
      <c r="A60" s="3" t="s">
        <v>0</v>
      </c>
      <c r="B60" s="3" t="s">
        <v>1</v>
      </c>
      <c r="C60" s="3" t="s">
        <v>2</v>
      </c>
      <c r="D60" s="3"/>
      <c r="E60" s="3"/>
      <c r="F60" s="3"/>
      <c r="G60" s="3"/>
      <c r="H60" s="3"/>
      <c r="I60" s="3"/>
      <c r="J60" s="3" t="s">
        <v>3</v>
      </c>
      <c r="K60" s="3" t="s">
        <v>5</v>
      </c>
      <c r="L60" s="3" t="s">
        <v>6</v>
      </c>
      <c r="M60" s="3" t="s">
        <v>7</v>
      </c>
      <c r="N60" s="3"/>
      <c r="O60" s="3" t="s">
        <v>8</v>
      </c>
      <c r="P60" s="3" t="s">
        <v>9</v>
      </c>
      <c r="Q60" s="3"/>
      <c r="R60" s="3"/>
      <c r="S60" s="3" t="s">
        <v>10</v>
      </c>
      <c r="T60" s="3"/>
      <c r="U60" s="3"/>
      <c r="V60" s="3" t="s">
        <v>10</v>
      </c>
      <c r="W60" s="3"/>
      <c r="X60" s="3"/>
      <c r="Y60" s="3" t="s">
        <v>10</v>
      </c>
      <c r="Z60" s="3"/>
      <c r="AA60" s="3"/>
      <c r="AB60" s="3" t="s">
        <v>10</v>
      </c>
      <c r="AC60" s="3"/>
      <c r="AD60" s="3"/>
      <c r="AE60" s="3" t="s">
        <v>10</v>
      </c>
      <c r="AF60" s="3"/>
      <c r="AG60" s="3"/>
      <c r="AH60" s="3" t="s">
        <v>10</v>
      </c>
      <c r="AI60" s="3"/>
      <c r="AJ60" s="3"/>
      <c r="AK60" s="3" t="s">
        <v>10</v>
      </c>
      <c r="AL60" s="3"/>
      <c r="AM60" s="3"/>
      <c r="AN60" s="4"/>
    </row>
    <row r="61" customFormat="false" ht="12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 t="s">
        <v>11</v>
      </c>
      <c r="N61" s="3" t="s">
        <v>12</v>
      </c>
      <c r="O61" s="3"/>
      <c r="P61" s="5" t="s">
        <v>13</v>
      </c>
      <c r="Q61" s="5" t="s">
        <v>14</v>
      </c>
      <c r="R61" s="5" t="s">
        <v>15</v>
      </c>
      <c r="S61" s="3" t="n">
        <v>0</v>
      </c>
      <c r="T61" s="3"/>
      <c r="U61" s="3"/>
      <c r="V61" s="3" t="n">
        <v>1</v>
      </c>
      <c r="W61" s="3"/>
      <c r="X61" s="3"/>
      <c r="Y61" s="3" t="n">
        <v>2</v>
      </c>
      <c r="Z61" s="3"/>
      <c r="AA61" s="3"/>
      <c r="AB61" s="3" t="n">
        <v>3</v>
      </c>
      <c r="AC61" s="3"/>
      <c r="AD61" s="3"/>
      <c r="AE61" s="3" t="n">
        <v>4</v>
      </c>
      <c r="AF61" s="3"/>
      <c r="AG61" s="3"/>
      <c r="AH61" s="3" t="n">
        <v>5</v>
      </c>
      <c r="AI61" s="3"/>
      <c r="AJ61" s="3"/>
      <c r="AK61" s="3" t="n">
        <v>6</v>
      </c>
      <c r="AL61" s="3"/>
      <c r="AM61" s="3"/>
      <c r="AN61" s="4"/>
    </row>
    <row r="62" customFormat="false" ht="12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5"/>
      <c r="Q62" s="5"/>
      <c r="R62" s="5"/>
      <c r="S62" s="3" t="s">
        <v>16</v>
      </c>
      <c r="T62" s="6" t="s">
        <v>2</v>
      </c>
      <c r="U62" s="3" t="s">
        <v>17</v>
      </c>
      <c r="V62" s="3" t="s">
        <v>16</v>
      </c>
      <c r="W62" s="6" t="s">
        <v>2</v>
      </c>
      <c r="X62" s="3" t="s">
        <v>17</v>
      </c>
      <c r="Y62" s="3" t="s">
        <v>16</v>
      </c>
      <c r="Z62" s="6" t="s">
        <v>2</v>
      </c>
      <c r="AA62" s="3" t="s">
        <v>17</v>
      </c>
      <c r="AB62" s="3" t="s">
        <v>16</v>
      </c>
      <c r="AC62" s="6" t="s">
        <v>2</v>
      </c>
      <c r="AD62" s="3" t="s">
        <v>17</v>
      </c>
      <c r="AE62" s="3" t="s">
        <v>16</v>
      </c>
      <c r="AF62" s="6" t="s">
        <v>2</v>
      </c>
      <c r="AG62" s="3" t="s">
        <v>17</v>
      </c>
      <c r="AH62" s="3" t="s">
        <v>16</v>
      </c>
      <c r="AI62" s="6" t="s">
        <v>2</v>
      </c>
      <c r="AJ62" s="3" t="s">
        <v>17</v>
      </c>
      <c r="AK62" s="3" t="s">
        <v>16</v>
      </c>
      <c r="AL62" s="6" t="s">
        <v>2</v>
      </c>
      <c r="AM62" s="3" t="s">
        <v>17</v>
      </c>
      <c r="AN62" s="4"/>
    </row>
    <row r="63" customFormat="false" ht="12.8" hidden="false" customHeight="false" outlineLevel="0" collapsed="false">
      <c r="A63" s="7" t="n">
        <f aca="false">ROW()</f>
        <v>63</v>
      </c>
      <c r="B63" s="7" t="str">
        <f aca="false">VIRE!$A$20</f>
        <v>development/device</v>
      </c>
      <c r="C63" s="8"/>
      <c r="D63" s="9"/>
      <c r="E63" s="9"/>
      <c r="F63" s="9"/>
      <c r="G63" s="9" t="s">
        <v>37</v>
      </c>
      <c r="H63" s="9"/>
      <c r="I63" s="10"/>
      <c r="J63" s="11" t="s">
        <v>42</v>
      </c>
      <c r="K63" s="13" t="s">
        <v>27</v>
      </c>
      <c r="L63" s="14" t="s">
        <v>26</v>
      </c>
      <c r="M63" s="15" t="s">
        <v>22</v>
      </c>
      <c r="N63" s="15" t="s">
        <v>22</v>
      </c>
      <c r="O63" s="17" t="s">
        <v>24</v>
      </c>
      <c r="P63" s="18" t="n">
        <v>6</v>
      </c>
      <c r="Q63" s="18" t="n">
        <v>4</v>
      </c>
      <c r="R63" s="18" t="n">
        <v>4</v>
      </c>
      <c r="S63" s="23"/>
      <c r="T63" s="23"/>
      <c r="U63" s="24"/>
      <c r="V63" s="23"/>
      <c r="W63" s="23"/>
      <c r="X63" s="24"/>
      <c r="Y63" s="22"/>
      <c r="Z63" s="23"/>
      <c r="AA63" s="24"/>
      <c r="AB63" s="22"/>
      <c r="AC63" s="23"/>
      <c r="AD63" s="24"/>
      <c r="AE63" s="25" t="s">
        <v>38</v>
      </c>
      <c r="AF63" s="35" t="s">
        <v>48</v>
      </c>
      <c r="AG63" s="27" t="s">
        <v>22</v>
      </c>
      <c r="AH63" s="32" t="s">
        <v>45</v>
      </c>
      <c r="AI63" s="33" t="s">
        <v>58</v>
      </c>
      <c r="AJ63" s="34"/>
      <c r="AK63" s="28" t="s">
        <v>41</v>
      </c>
      <c r="AL63" s="23"/>
      <c r="AM63" s="24"/>
      <c r="AN63" s="4"/>
    </row>
    <row r="64" customFormat="false" ht="12.8" hidden="false" customHeight="false" outlineLevel="0" collapsed="false">
      <c r="A64" s="7" t="n">
        <f aca="false">ROW()</f>
        <v>64</v>
      </c>
      <c r="B64" s="7" t="str">
        <f aca="false">VIRE!$A$20</f>
        <v>development/device</v>
      </c>
      <c r="C64" s="8"/>
      <c r="D64" s="9"/>
      <c r="E64" s="9"/>
      <c r="F64" s="9"/>
      <c r="G64" s="9" t="s">
        <v>59</v>
      </c>
      <c r="H64" s="9"/>
      <c r="I64" s="10"/>
      <c r="J64" s="11" t="s">
        <v>60</v>
      </c>
      <c r="K64" s="13" t="s">
        <v>27</v>
      </c>
      <c r="L64" s="14" t="s">
        <v>26</v>
      </c>
      <c r="M64" s="15" t="s">
        <v>22</v>
      </c>
      <c r="N64" s="15" t="s">
        <v>22</v>
      </c>
      <c r="O64" s="17" t="s">
        <v>24</v>
      </c>
      <c r="P64" s="18" t="n">
        <v>6</v>
      </c>
      <c r="Q64" s="18" t="n">
        <v>4</v>
      </c>
      <c r="R64" s="18" t="n">
        <v>4</v>
      </c>
      <c r="S64" s="23"/>
      <c r="T64" s="23"/>
      <c r="U64" s="24"/>
      <c r="V64" s="23"/>
      <c r="W64" s="23"/>
      <c r="X64" s="24"/>
      <c r="Y64" s="22"/>
      <c r="Z64" s="23"/>
      <c r="AA64" s="24"/>
      <c r="AB64" s="22"/>
      <c r="AC64" s="23"/>
      <c r="AD64" s="24"/>
      <c r="AE64" s="22"/>
      <c r="AF64" s="23"/>
      <c r="AG64" s="24"/>
      <c r="AH64" s="25" t="s">
        <v>38</v>
      </c>
      <c r="AI64" s="35" t="s">
        <v>58</v>
      </c>
      <c r="AJ64" s="27"/>
      <c r="AK64" s="28" t="s">
        <v>41</v>
      </c>
      <c r="AL64" s="23"/>
      <c r="AM64" s="24"/>
      <c r="AN64" s="4"/>
    </row>
    <row r="65" customFormat="false" ht="12.8" hidden="false" customHeight="false" outlineLevel="0" collapsed="false">
      <c r="A65" s="7" t="n">
        <f aca="false">ROW()</f>
        <v>65</v>
      </c>
      <c r="B65" s="7" t="str">
        <f aca="false">VIRE!$A$20</f>
        <v>development/device</v>
      </c>
      <c r="C65" s="8"/>
      <c r="D65" s="9"/>
      <c r="E65" s="9"/>
      <c r="F65" s="9"/>
      <c r="G65" s="9" t="s">
        <v>61</v>
      </c>
      <c r="H65" s="9"/>
      <c r="I65" s="10"/>
      <c r="J65" s="11" t="s">
        <v>62</v>
      </c>
      <c r="K65" s="13" t="s">
        <v>27</v>
      </c>
      <c r="L65" s="14" t="s">
        <v>26</v>
      </c>
      <c r="M65" s="15" t="s">
        <v>22</v>
      </c>
      <c r="N65" s="15" t="s">
        <v>22</v>
      </c>
      <c r="O65" s="17" t="s">
        <v>24</v>
      </c>
      <c r="P65" s="18" t="n">
        <v>6</v>
      </c>
      <c r="Q65" s="18" t="n">
        <v>4</v>
      </c>
      <c r="R65" s="18" t="n">
        <v>4</v>
      </c>
      <c r="S65" s="23"/>
      <c r="T65" s="23"/>
      <c r="U65" s="24"/>
      <c r="V65" s="23"/>
      <c r="W65" s="23"/>
      <c r="X65" s="24"/>
      <c r="Y65" s="22"/>
      <c r="Z65" s="23"/>
      <c r="AA65" s="24"/>
      <c r="AB65" s="22"/>
      <c r="AC65" s="23"/>
      <c r="AD65" s="24"/>
      <c r="AE65" s="22"/>
      <c r="AF65" s="23"/>
      <c r="AG65" s="24"/>
      <c r="AH65" s="22"/>
      <c r="AI65" s="23"/>
      <c r="AJ65" s="24"/>
      <c r="AK65" s="28" t="s">
        <v>41</v>
      </c>
      <c r="AL65" s="23"/>
      <c r="AM65" s="24"/>
      <c r="AN65" s="4"/>
    </row>
    <row r="66" customFormat="false" ht="13.25" hidden="false" customHeight="false" outlineLevel="0" collapsed="false">
      <c r="A66" s="3" t="s">
        <v>0</v>
      </c>
      <c r="B66" s="3" t="s">
        <v>1</v>
      </c>
      <c r="C66" s="3" t="s">
        <v>2</v>
      </c>
      <c r="D66" s="3"/>
      <c r="E66" s="3"/>
      <c r="F66" s="3"/>
      <c r="G66" s="3"/>
      <c r="H66" s="3"/>
      <c r="I66" s="3"/>
      <c r="J66" s="3" t="s">
        <v>3</v>
      </c>
      <c r="K66" s="3" t="s">
        <v>5</v>
      </c>
      <c r="L66" s="3" t="s">
        <v>6</v>
      </c>
      <c r="M66" s="3" t="s">
        <v>7</v>
      </c>
      <c r="N66" s="3"/>
      <c r="O66" s="3" t="s">
        <v>8</v>
      </c>
      <c r="P66" s="3" t="s">
        <v>9</v>
      </c>
      <c r="Q66" s="3"/>
      <c r="R66" s="3"/>
      <c r="S66" s="3" t="s">
        <v>10</v>
      </c>
      <c r="T66" s="3"/>
      <c r="U66" s="3"/>
      <c r="V66" s="3" t="s">
        <v>10</v>
      </c>
      <c r="W66" s="3"/>
      <c r="X66" s="3"/>
      <c r="Y66" s="3" t="s">
        <v>10</v>
      </c>
      <c r="Z66" s="3"/>
      <c r="AA66" s="3"/>
      <c r="AB66" s="3" t="s">
        <v>10</v>
      </c>
      <c r="AC66" s="3"/>
      <c r="AD66" s="3"/>
      <c r="AE66" s="3" t="s">
        <v>10</v>
      </c>
      <c r="AF66" s="3"/>
      <c r="AG66" s="3"/>
      <c r="AH66" s="3" t="s">
        <v>10</v>
      </c>
      <c r="AI66" s="3"/>
      <c r="AJ66" s="3"/>
      <c r="AK66" s="3" t="s">
        <v>10</v>
      </c>
      <c r="AL66" s="3"/>
      <c r="AM66" s="3"/>
      <c r="AN66" s="4"/>
    </row>
    <row r="67" customFormat="false" ht="12.8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 t="s">
        <v>11</v>
      </c>
      <c r="N67" s="3" t="s">
        <v>12</v>
      </c>
      <c r="O67" s="3"/>
      <c r="P67" s="5" t="s">
        <v>13</v>
      </c>
      <c r="Q67" s="5" t="s">
        <v>14</v>
      </c>
      <c r="R67" s="5" t="s">
        <v>15</v>
      </c>
      <c r="S67" s="3" t="n">
        <v>0</v>
      </c>
      <c r="T67" s="3"/>
      <c r="U67" s="3"/>
      <c r="V67" s="3" t="n">
        <v>1</v>
      </c>
      <c r="W67" s="3"/>
      <c r="X67" s="3"/>
      <c r="Y67" s="3" t="n">
        <v>2</v>
      </c>
      <c r="Z67" s="3"/>
      <c r="AA67" s="3"/>
      <c r="AB67" s="3" t="n">
        <v>3</v>
      </c>
      <c r="AC67" s="3"/>
      <c r="AD67" s="3"/>
      <c r="AE67" s="3" t="n">
        <v>4</v>
      </c>
      <c r="AF67" s="3"/>
      <c r="AG67" s="3"/>
      <c r="AH67" s="3" t="n">
        <v>5</v>
      </c>
      <c r="AI67" s="3"/>
      <c r="AJ67" s="3"/>
      <c r="AK67" s="3" t="n">
        <v>6</v>
      </c>
      <c r="AL67" s="3"/>
      <c r="AM67" s="3"/>
      <c r="AN67" s="4"/>
    </row>
    <row r="68" customFormat="false" ht="12.8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5"/>
      <c r="Q68" s="5"/>
      <c r="R68" s="5"/>
      <c r="S68" s="3" t="s">
        <v>16</v>
      </c>
      <c r="T68" s="6" t="s">
        <v>2</v>
      </c>
      <c r="U68" s="3" t="s">
        <v>17</v>
      </c>
      <c r="V68" s="3" t="s">
        <v>16</v>
      </c>
      <c r="W68" s="6" t="s">
        <v>2</v>
      </c>
      <c r="X68" s="3" t="s">
        <v>17</v>
      </c>
      <c r="Y68" s="3" t="s">
        <v>16</v>
      </c>
      <c r="Z68" s="6" t="s">
        <v>2</v>
      </c>
      <c r="AA68" s="3" t="s">
        <v>17</v>
      </c>
      <c r="AB68" s="3" t="s">
        <v>16</v>
      </c>
      <c r="AC68" s="6" t="s">
        <v>2</v>
      </c>
      <c r="AD68" s="3" t="s">
        <v>17</v>
      </c>
      <c r="AE68" s="3" t="s">
        <v>16</v>
      </c>
      <c r="AF68" s="6" t="s">
        <v>2</v>
      </c>
      <c r="AG68" s="3" t="s">
        <v>17</v>
      </c>
      <c r="AH68" s="3" t="s">
        <v>16</v>
      </c>
      <c r="AI68" s="6" t="s">
        <v>2</v>
      </c>
      <c r="AJ68" s="3" t="s">
        <v>17</v>
      </c>
      <c r="AK68" s="3" t="s">
        <v>16</v>
      </c>
      <c r="AL68" s="6" t="s">
        <v>2</v>
      </c>
      <c r="AM68" s="3" t="s">
        <v>17</v>
      </c>
      <c r="AN68" s="4"/>
    </row>
    <row r="69" customFormat="false" ht="12.8" hidden="false" customHeight="false" outlineLevel="0" collapsed="false">
      <c r="A69" s="7" t="n">
        <f aca="false">ROW()</f>
        <v>69</v>
      </c>
      <c r="B69" s="7" t="str">
        <f aca="false">VIRE!$A$20</f>
        <v>development/device</v>
      </c>
      <c r="C69" s="8"/>
      <c r="D69" s="9"/>
      <c r="E69" s="9"/>
      <c r="F69" s="9" t="s">
        <v>66</v>
      </c>
      <c r="G69" s="9"/>
      <c r="H69" s="9"/>
      <c r="I69" s="10"/>
      <c r="J69" s="11"/>
      <c r="K69" s="13" t="s">
        <v>20</v>
      </c>
      <c r="L69" s="14" t="s">
        <v>19</v>
      </c>
      <c r="M69" s="15" t="s">
        <v>22</v>
      </c>
      <c r="N69" s="15" t="s">
        <v>22</v>
      </c>
      <c r="O69" s="17"/>
      <c r="P69" s="18" t="n">
        <v>7</v>
      </c>
      <c r="Q69" s="18" t="n">
        <v>5</v>
      </c>
      <c r="R69" s="18" t="n">
        <v>5</v>
      </c>
      <c r="S69" s="23"/>
      <c r="T69" s="23"/>
      <c r="U69" s="24"/>
      <c r="V69" s="23"/>
      <c r="W69" s="23"/>
      <c r="X69" s="24"/>
      <c r="Y69" s="22"/>
      <c r="Z69" s="23"/>
      <c r="AA69" s="24"/>
      <c r="AB69" s="22"/>
      <c r="AC69" s="23"/>
      <c r="AD69" s="24"/>
      <c r="AE69" s="22"/>
      <c r="AF69" s="23"/>
      <c r="AG69" s="24"/>
      <c r="AH69" s="22"/>
      <c r="AI69" s="23"/>
      <c r="AJ69" s="24"/>
      <c r="AK69" s="28" t="s">
        <v>41</v>
      </c>
      <c r="AL69" s="23"/>
      <c r="AM69" s="24"/>
      <c r="AN69" s="4"/>
    </row>
    <row r="70" customFormat="false" ht="13.25" hidden="false" customHeight="false" outlineLevel="0" collapsed="false">
      <c r="A70" s="3" t="s">
        <v>0</v>
      </c>
      <c r="B70" s="3" t="s">
        <v>1</v>
      </c>
      <c r="C70" s="3" t="s">
        <v>2</v>
      </c>
      <c r="D70" s="3"/>
      <c r="E70" s="3"/>
      <c r="F70" s="3"/>
      <c r="G70" s="3"/>
      <c r="H70" s="3"/>
      <c r="I70" s="3"/>
      <c r="J70" s="3" t="s">
        <v>3</v>
      </c>
      <c r="K70" s="3" t="s">
        <v>5</v>
      </c>
      <c r="L70" s="3" t="s">
        <v>6</v>
      </c>
      <c r="M70" s="3" t="s">
        <v>7</v>
      </c>
      <c r="N70" s="3"/>
      <c r="O70" s="3" t="s">
        <v>8</v>
      </c>
      <c r="P70" s="3" t="s">
        <v>9</v>
      </c>
      <c r="Q70" s="3"/>
      <c r="R70" s="3"/>
      <c r="S70" s="3" t="s">
        <v>10</v>
      </c>
      <c r="T70" s="3"/>
      <c r="U70" s="3"/>
      <c r="V70" s="3" t="s">
        <v>10</v>
      </c>
      <c r="W70" s="3"/>
      <c r="X70" s="3"/>
      <c r="Y70" s="3" t="s">
        <v>10</v>
      </c>
      <c r="Z70" s="3"/>
      <c r="AA70" s="3"/>
      <c r="AB70" s="3" t="s">
        <v>10</v>
      </c>
      <c r="AC70" s="3"/>
      <c r="AD70" s="3"/>
      <c r="AE70" s="3" t="s">
        <v>10</v>
      </c>
      <c r="AF70" s="3"/>
      <c r="AG70" s="3"/>
      <c r="AH70" s="3" t="s">
        <v>10</v>
      </c>
      <c r="AI70" s="3"/>
      <c r="AJ70" s="3"/>
      <c r="AK70" s="3" t="s">
        <v>10</v>
      </c>
      <c r="AL70" s="3"/>
      <c r="AM70" s="3"/>
      <c r="AN70" s="4"/>
    </row>
    <row r="71" customFormat="false" ht="12.8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 t="s">
        <v>11</v>
      </c>
      <c r="N71" s="3" t="s">
        <v>12</v>
      </c>
      <c r="O71" s="3"/>
      <c r="P71" s="5" t="s">
        <v>13</v>
      </c>
      <c r="Q71" s="5" t="s">
        <v>14</v>
      </c>
      <c r="R71" s="5" t="s">
        <v>15</v>
      </c>
      <c r="S71" s="3" t="n">
        <v>0</v>
      </c>
      <c r="T71" s="3"/>
      <c r="U71" s="3"/>
      <c r="V71" s="3" t="n">
        <v>1</v>
      </c>
      <c r="W71" s="3"/>
      <c r="X71" s="3"/>
      <c r="Y71" s="3" t="n">
        <v>2</v>
      </c>
      <c r="Z71" s="3"/>
      <c r="AA71" s="3"/>
      <c r="AB71" s="3" t="n">
        <v>3</v>
      </c>
      <c r="AC71" s="3"/>
      <c r="AD71" s="3"/>
      <c r="AE71" s="3" t="n">
        <v>4</v>
      </c>
      <c r="AF71" s="3"/>
      <c r="AG71" s="3"/>
      <c r="AH71" s="3" t="n">
        <v>5</v>
      </c>
      <c r="AI71" s="3"/>
      <c r="AJ71" s="3"/>
      <c r="AK71" s="3" t="n">
        <v>6</v>
      </c>
      <c r="AL71" s="3"/>
      <c r="AM71" s="3"/>
      <c r="AN71" s="4"/>
    </row>
    <row r="72" customFormat="false" ht="12.8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5"/>
      <c r="Q72" s="5"/>
      <c r="R72" s="5"/>
      <c r="S72" s="3" t="s">
        <v>16</v>
      </c>
      <c r="T72" s="6" t="s">
        <v>2</v>
      </c>
      <c r="U72" s="3" t="s">
        <v>17</v>
      </c>
      <c r="V72" s="3" t="s">
        <v>16</v>
      </c>
      <c r="W72" s="6" t="s">
        <v>2</v>
      </c>
      <c r="X72" s="3" t="s">
        <v>17</v>
      </c>
      <c r="Y72" s="3" t="s">
        <v>16</v>
      </c>
      <c r="Z72" s="6" t="s">
        <v>2</v>
      </c>
      <c r="AA72" s="3" t="s">
        <v>17</v>
      </c>
      <c r="AB72" s="3" t="s">
        <v>16</v>
      </c>
      <c r="AC72" s="6" t="s">
        <v>2</v>
      </c>
      <c r="AD72" s="3" t="s">
        <v>17</v>
      </c>
      <c r="AE72" s="3" t="s">
        <v>16</v>
      </c>
      <c r="AF72" s="6" t="s">
        <v>2</v>
      </c>
      <c r="AG72" s="3" t="s">
        <v>17</v>
      </c>
      <c r="AH72" s="3" t="s">
        <v>16</v>
      </c>
      <c r="AI72" s="6" t="s">
        <v>2</v>
      </c>
      <c r="AJ72" s="3" t="s">
        <v>17</v>
      </c>
      <c r="AK72" s="3" t="s">
        <v>16</v>
      </c>
      <c r="AL72" s="6" t="s">
        <v>2</v>
      </c>
      <c r="AM72" s="3" t="s">
        <v>17</v>
      </c>
      <c r="AN72" s="4"/>
    </row>
    <row r="73" customFormat="false" ht="12.8" hidden="false" customHeight="false" outlineLevel="0" collapsed="false">
      <c r="A73" s="7" t="n">
        <f aca="false">ROW()</f>
        <v>73</v>
      </c>
      <c r="B73" s="7" t="str">
        <f aca="false">VIRE!$A$20</f>
        <v>development/device</v>
      </c>
      <c r="C73" s="8"/>
      <c r="D73" s="9"/>
      <c r="E73" s="9"/>
      <c r="F73" s="9"/>
      <c r="G73" s="9" t="s">
        <v>37</v>
      </c>
      <c r="H73" s="9"/>
      <c r="I73" s="10"/>
      <c r="J73" s="37" t="s">
        <v>42</v>
      </c>
      <c r="K73" s="39" t="s">
        <v>27</v>
      </c>
      <c r="L73" s="40" t="s">
        <v>26</v>
      </c>
      <c r="M73" s="41" t="s">
        <v>22</v>
      </c>
      <c r="N73" s="41" t="s">
        <v>22</v>
      </c>
      <c r="O73" s="42" t="s">
        <v>24</v>
      </c>
      <c r="P73" s="18" t="n">
        <v>6</v>
      </c>
      <c r="Q73" s="18" t="n">
        <v>4</v>
      </c>
      <c r="R73" s="18" t="n">
        <v>4</v>
      </c>
      <c r="S73" s="23"/>
      <c r="T73" s="23"/>
      <c r="U73" s="24"/>
      <c r="V73" s="23"/>
      <c r="W73" s="23"/>
      <c r="X73" s="24"/>
      <c r="Y73" s="22"/>
      <c r="Z73" s="23"/>
      <c r="AA73" s="24"/>
      <c r="AB73" s="22"/>
      <c r="AC73" s="23"/>
      <c r="AD73" s="24"/>
      <c r="AE73" s="22"/>
      <c r="AF73" s="23"/>
      <c r="AG73" s="24"/>
      <c r="AH73" s="22"/>
      <c r="AI73" s="23"/>
      <c r="AJ73" s="24"/>
      <c r="AK73" s="29" t="s">
        <v>38</v>
      </c>
      <c r="AL73" s="35" t="s">
        <v>49</v>
      </c>
      <c r="AM73" s="27" t="s">
        <v>22</v>
      </c>
      <c r="AN73" s="4"/>
    </row>
    <row r="74" customFormat="false" ht="12.8" hidden="false" customHeight="false" outlineLevel="0" collapsed="false">
      <c r="A74" s="4"/>
      <c r="B74" s="4"/>
      <c r="C74" s="52" t="n">
        <v>0</v>
      </c>
      <c r="D74" s="52" t="n">
        <v>1</v>
      </c>
      <c r="E74" s="52" t="n">
        <v>2</v>
      </c>
      <c r="F74" s="52" t="n">
        <v>3</v>
      </c>
      <c r="G74" s="52" t="n">
        <v>4</v>
      </c>
      <c r="H74" s="52" t="n">
        <v>5</v>
      </c>
      <c r="I74" s="52" t="n">
        <v>6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</sheetData>
  <mergeCells count="448">
    <mergeCell ref="A1:A3"/>
    <mergeCell ref="B1:B3"/>
    <mergeCell ref="C1:I3"/>
    <mergeCell ref="J1:J3"/>
    <mergeCell ref="K1:K3"/>
    <mergeCell ref="L1:L3"/>
    <mergeCell ref="M1:N1"/>
    <mergeCell ref="O1:O3"/>
    <mergeCell ref="P1:R1"/>
    <mergeCell ref="S1:U1"/>
    <mergeCell ref="V1:X1"/>
    <mergeCell ref="Y1:AA1"/>
    <mergeCell ref="AB1:AD1"/>
    <mergeCell ref="AE1:AG1"/>
    <mergeCell ref="AH1:AJ1"/>
    <mergeCell ref="AK1:AM1"/>
    <mergeCell ref="M2:M3"/>
    <mergeCell ref="N2:N3"/>
    <mergeCell ref="P2:P3"/>
    <mergeCell ref="Q2:Q3"/>
    <mergeCell ref="R2:R3"/>
    <mergeCell ref="S2:U2"/>
    <mergeCell ref="V2:X2"/>
    <mergeCell ref="Y2:AA2"/>
    <mergeCell ref="AB2:AD2"/>
    <mergeCell ref="AE2:AG2"/>
    <mergeCell ref="AH2:AJ2"/>
    <mergeCell ref="AK2:AM2"/>
    <mergeCell ref="A5:A7"/>
    <mergeCell ref="B5:B7"/>
    <mergeCell ref="C5:I7"/>
    <mergeCell ref="J5:J7"/>
    <mergeCell ref="K5:K7"/>
    <mergeCell ref="L5:L7"/>
    <mergeCell ref="M5:N5"/>
    <mergeCell ref="O5:O7"/>
    <mergeCell ref="P5:R5"/>
    <mergeCell ref="S5:U5"/>
    <mergeCell ref="V5:X5"/>
    <mergeCell ref="Y5:AA5"/>
    <mergeCell ref="AB5:AD5"/>
    <mergeCell ref="AE5:AG5"/>
    <mergeCell ref="AH5:AJ5"/>
    <mergeCell ref="AK5:AM5"/>
    <mergeCell ref="M6:M7"/>
    <mergeCell ref="N6:N7"/>
    <mergeCell ref="P6:P7"/>
    <mergeCell ref="Q6:Q7"/>
    <mergeCell ref="R6:R7"/>
    <mergeCell ref="S6:U6"/>
    <mergeCell ref="V6:X6"/>
    <mergeCell ref="Y6:AA6"/>
    <mergeCell ref="AB6:AD6"/>
    <mergeCell ref="AE6:AG6"/>
    <mergeCell ref="AH6:AJ6"/>
    <mergeCell ref="AK6:AM6"/>
    <mergeCell ref="A10:A12"/>
    <mergeCell ref="B10:B12"/>
    <mergeCell ref="C10:I12"/>
    <mergeCell ref="J10:J12"/>
    <mergeCell ref="K10:K12"/>
    <mergeCell ref="L10:L12"/>
    <mergeCell ref="M10:N10"/>
    <mergeCell ref="O10:O12"/>
    <mergeCell ref="P10:R10"/>
    <mergeCell ref="S10:U10"/>
    <mergeCell ref="V10:X10"/>
    <mergeCell ref="Y10:AA10"/>
    <mergeCell ref="AB10:AD10"/>
    <mergeCell ref="AE10:AG10"/>
    <mergeCell ref="AH10:AJ10"/>
    <mergeCell ref="AK10:AM10"/>
    <mergeCell ref="M11:M12"/>
    <mergeCell ref="N11:N12"/>
    <mergeCell ref="P11:P12"/>
    <mergeCell ref="Q11:Q12"/>
    <mergeCell ref="R11:R12"/>
    <mergeCell ref="S11:U11"/>
    <mergeCell ref="V11:X11"/>
    <mergeCell ref="Y11:AA11"/>
    <mergeCell ref="AB11:AD11"/>
    <mergeCell ref="AE11:AG11"/>
    <mergeCell ref="AH11:AJ11"/>
    <mergeCell ref="AK11:AM11"/>
    <mergeCell ref="A15:A17"/>
    <mergeCell ref="B15:B17"/>
    <mergeCell ref="C15:I17"/>
    <mergeCell ref="J15:J17"/>
    <mergeCell ref="K15:K17"/>
    <mergeCell ref="L15:L17"/>
    <mergeCell ref="M15:N15"/>
    <mergeCell ref="O15:O17"/>
    <mergeCell ref="P15:R15"/>
    <mergeCell ref="S15:U15"/>
    <mergeCell ref="V15:X15"/>
    <mergeCell ref="Y15:AA15"/>
    <mergeCell ref="AB15:AD15"/>
    <mergeCell ref="AE15:AG15"/>
    <mergeCell ref="AH15:AJ15"/>
    <mergeCell ref="AK15:AM15"/>
    <mergeCell ref="M16:M17"/>
    <mergeCell ref="N16:N17"/>
    <mergeCell ref="P16:P17"/>
    <mergeCell ref="Q16:Q17"/>
    <mergeCell ref="R16:R17"/>
    <mergeCell ref="S16:U16"/>
    <mergeCell ref="V16:X16"/>
    <mergeCell ref="Y16:AA16"/>
    <mergeCell ref="AB16:AD16"/>
    <mergeCell ref="AE16:AG16"/>
    <mergeCell ref="AH16:AJ16"/>
    <mergeCell ref="AK16:AM16"/>
    <mergeCell ref="A22:A24"/>
    <mergeCell ref="B22:B24"/>
    <mergeCell ref="C22:I24"/>
    <mergeCell ref="J22:J24"/>
    <mergeCell ref="K22:K24"/>
    <mergeCell ref="L22:L24"/>
    <mergeCell ref="M22:N22"/>
    <mergeCell ref="O22:O24"/>
    <mergeCell ref="P22:R22"/>
    <mergeCell ref="S22:U22"/>
    <mergeCell ref="V22:X22"/>
    <mergeCell ref="Y22:AA22"/>
    <mergeCell ref="AB22:AD22"/>
    <mergeCell ref="AE22:AG22"/>
    <mergeCell ref="AH22:AJ22"/>
    <mergeCell ref="AK22:AM22"/>
    <mergeCell ref="M23:M24"/>
    <mergeCell ref="N23:N24"/>
    <mergeCell ref="P23:P24"/>
    <mergeCell ref="Q23:Q24"/>
    <mergeCell ref="R23:R24"/>
    <mergeCell ref="S23:U23"/>
    <mergeCell ref="V23:X23"/>
    <mergeCell ref="Y23:AA23"/>
    <mergeCell ref="AB23:AD23"/>
    <mergeCell ref="AE23:AG23"/>
    <mergeCell ref="AH23:AJ23"/>
    <mergeCell ref="AK23:AM23"/>
    <mergeCell ref="A27:A29"/>
    <mergeCell ref="B27:B29"/>
    <mergeCell ref="C27:I29"/>
    <mergeCell ref="J27:J29"/>
    <mergeCell ref="K27:K29"/>
    <mergeCell ref="L27:L29"/>
    <mergeCell ref="M27:N27"/>
    <mergeCell ref="O27:O29"/>
    <mergeCell ref="P27:R27"/>
    <mergeCell ref="S27:U27"/>
    <mergeCell ref="V27:X27"/>
    <mergeCell ref="Y27:AA27"/>
    <mergeCell ref="AB27:AD27"/>
    <mergeCell ref="AE27:AG27"/>
    <mergeCell ref="AH27:AJ27"/>
    <mergeCell ref="AK27:AM27"/>
    <mergeCell ref="M28:M29"/>
    <mergeCell ref="N28:N29"/>
    <mergeCell ref="P28:P29"/>
    <mergeCell ref="Q28:Q29"/>
    <mergeCell ref="R28:R29"/>
    <mergeCell ref="S28:U28"/>
    <mergeCell ref="V28:X28"/>
    <mergeCell ref="Y28:AA28"/>
    <mergeCell ref="AB28:AD28"/>
    <mergeCell ref="AE28:AG28"/>
    <mergeCell ref="AH28:AJ28"/>
    <mergeCell ref="AK28:AM28"/>
    <mergeCell ref="A31:A33"/>
    <mergeCell ref="B31:B33"/>
    <mergeCell ref="C31:I33"/>
    <mergeCell ref="J31:J33"/>
    <mergeCell ref="K31:K33"/>
    <mergeCell ref="L31:L33"/>
    <mergeCell ref="M31:N31"/>
    <mergeCell ref="O31:O33"/>
    <mergeCell ref="P31:R31"/>
    <mergeCell ref="S31:U31"/>
    <mergeCell ref="V31:X31"/>
    <mergeCell ref="Y31:AA31"/>
    <mergeCell ref="AB31:AD31"/>
    <mergeCell ref="AE31:AG31"/>
    <mergeCell ref="AH31:AJ31"/>
    <mergeCell ref="AK31:AM31"/>
    <mergeCell ref="M32:M33"/>
    <mergeCell ref="N32:N33"/>
    <mergeCell ref="P32:P33"/>
    <mergeCell ref="Q32:Q33"/>
    <mergeCell ref="R32:R33"/>
    <mergeCell ref="S32:U32"/>
    <mergeCell ref="V32:X32"/>
    <mergeCell ref="Y32:AA32"/>
    <mergeCell ref="AB32:AD32"/>
    <mergeCell ref="AE32:AG32"/>
    <mergeCell ref="AH32:AJ32"/>
    <mergeCell ref="AK32:AM32"/>
    <mergeCell ref="A35:A37"/>
    <mergeCell ref="B35:B37"/>
    <mergeCell ref="C35:I37"/>
    <mergeCell ref="J35:J37"/>
    <mergeCell ref="K35:K37"/>
    <mergeCell ref="L35:L37"/>
    <mergeCell ref="M35:N35"/>
    <mergeCell ref="O35:O37"/>
    <mergeCell ref="P35:R35"/>
    <mergeCell ref="S35:U35"/>
    <mergeCell ref="V35:X35"/>
    <mergeCell ref="Y35:AA35"/>
    <mergeCell ref="AB35:AD35"/>
    <mergeCell ref="AE35:AG35"/>
    <mergeCell ref="AH35:AJ35"/>
    <mergeCell ref="AK35:AM35"/>
    <mergeCell ref="M36:M37"/>
    <mergeCell ref="N36:N37"/>
    <mergeCell ref="P36:P37"/>
    <mergeCell ref="Q36:Q37"/>
    <mergeCell ref="R36:R37"/>
    <mergeCell ref="S36:U36"/>
    <mergeCell ref="V36:X36"/>
    <mergeCell ref="Y36:AA36"/>
    <mergeCell ref="AB36:AD36"/>
    <mergeCell ref="AE36:AG36"/>
    <mergeCell ref="AH36:AJ36"/>
    <mergeCell ref="AK36:AM36"/>
    <mergeCell ref="A39:A41"/>
    <mergeCell ref="B39:B41"/>
    <mergeCell ref="C39:I41"/>
    <mergeCell ref="J39:J41"/>
    <mergeCell ref="K39:K41"/>
    <mergeCell ref="L39:L41"/>
    <mergeCell ref="M39:N39"/>
    <mergeCell ref="O39:O41"/>
    <mergeCell ref="P39:R39"/>
    <mergeCell ref="S39:U39"/>
    <mergeCell ref="V39:X39"/>
    <mergeCell ref="Y39:AA39"/>
    <mergeCell ref="AB39:AD39"/>
    <mergeCell ref="AE39:AG39"/>
    <mergeCell ref="AH39:AJ39"/>
    <mergeCell ref="AK39:AM39"/>
    <mergeCell ref="M40:M41"/>
    <mergeCell ref="N40:N41"/>
    <mergeCell ref="P40:P41"/>
    <mergeCell ref="Q40:Q41"/>
    <mergeCell ref="R40:R41"/>
    <mergeCell ref="S40:U40"/>
    <mergeCell ref="V40:X40"/>
    <mergeCell ref="Y40:AA40"/>
    <mergeCell ref="AB40:AD40"/>
    <mergeCell ref="AE40:AG40"/>
    <mergeCell ref="AH40:AJ40"/>
    <mergeCell ref="AK40:AM40"/>
    <mergeCell ref="A43:A45"/>
    <mergeCell ref="B43:B45"/>
    <mergeCell ref="C43:I45"/>
    <mergeCell ref="J43:J45"/>
    <mergeCell ref="K43:K45"/>
    <mergeCell ref="L43:L45"/>
    <mergeCell ref="M43:N43"/>
    <mergeCell ref="O43:O45"/>
    <mergeCell ref="P43:R43"/>
    <mergeCell ref="S43:U43"/>
    <mergeCell ref="V43:X43"/>
    <mergeCell ref="Y43:AA43"/>
    <mergeCell ref="AB43:AD43"/>
    <mergeCell ref="AE43:AG43"/>
    <mergeCell ref="AH43:AJ43"/>
    <mergeCell ref="AK43:AM43"/>
    <mergeCell ref="M44:M45"/>
    <mergeCell ref="N44:N45"/>
    <mergeCell ref="P44:P45"/>
    <mergeCell ref="Q44:Q45"/>
    <mergeCell ref="R44:R45"/>
    <mergeCell ref="S44:U44"/>
    <mergeCell ref="V44:X44"/>
    <mergeCell ref="Y44:AA44"/>
    <mergeCell ref="AB44:AD44"/>
    <mergeCell ref="AE44:AG44"/>
    <mergeCell ref="AH44:AJ44"/>
    <mergeCell ref="AK44:AM44"/>
    <mergeCell ref="A47:A49"/>
    <mergeCell ref="B47:B49"/>
    <mergeCell ref="C47:I49"/>
    <mergeCell ref="J47:J49"/>
    <mergeCell ref="K47:K49"/>
    <mergeCell ref="L47:L49"/>
    <mergeCell ref="M47:N47"/>
    <mergeCell ref="O47:O49"/>
    <mergeCell ref="P47:R47"/>
    <mergeCell ref="S47:U47"/>
    <mergeCell ref="V47:X47"/>
    <mergeCell ref="Y47:AA47"/>
    <mergeCell ref="AB47:AD47"/>
    <mergeCell ref="AE47:AG47"/>
    <mergeCell ref="AH47:AJ47"/>
    <mergeCell ref="AK47:AM47"/>
    <mergeCell ref="M48:M49"/>
    <mergeCell ref="N48:N49"/>
    <mergeCell ref="P48:P49"/>
    <mergeCell ref="Q48:Q49"/>
    <mergeCell ref="R48:R49"/>
    <mergeCell ref="S48:U48"/>
    <mergeCell ref="V48:X48"/>
    <mergeCell ref="Y48:AA48"/>
    <mergeCell ref="AB48:AD48"/>
    <mergeCell ref="AE48:AG48"/>
    <mergeCell ref="AH48:AJ48"/>
    <mergeCell ref="AK48:AM48"/>
    <mergeCell ref="A51:A53"/>
    <mergeCell ref="B51:B53"/>
    <mergeCell ref="C51:I53"/>
    <mergeCell ref="J51:J53"/>
    <mergeCell ref="K51:K53"/>
    <mergeCell ref="L51:L53"/>
    <mergeCell ref="M51:N51"/>
    <mergeCell ref="O51:O53"/>
    <mergeCell ref="P51:R51"/>
    <mergeCell ref="S51:U51"/>
    <mergeCell ref="V51:X51"/>
    <mergeCell ref="Y51:AA51"/>
    <mergeCell ref="AB51:AD51"/>
    <mergeCell ref="AE51:AG51"/>
    <mergeCell ref="AH51:AJ51"/>
    <mergeCell ref="AK51:AM51"/>
    <mergeCell ref="M52:M53"/>
    <mergeCell ref="N52:N53"/>
    <mergeCell ref="P52:P53"/>
    <mergeCell ref="Q52:Q53"/>
    <mergeCell ref="R52:R53"/>
    <mergeCell ref="S52:U52"/>
    <mergeCell ref="V52:X52"/>
    <mergeCell ref="Y52:AA52"/>
    <mergeCell ref="AB52:AD52"/>
    <mergeCell ref="AE52:AG52"/>
    <mergeCell ref="AH52:AJ52"/>
    <mergeCell ref="AK52:AM52"/>
    <mergeCell ref="A56:A58"/>
    <mergeCell ref="B56:B58"/>
    <mergeCell ref="C56:I58"/>
    <mergeCell ref="J56:J58"/>
    <mergeCell ref="K56:K58"/>
    <mergeCell ref="L56:L58"/>
    <mergeCell ref="M56:N56"/>
    <mergeCell ref="O56:O58"/>
    <mergeCell ref="P56:R56"/>
    <mergeCell ref="S56:U56"/>
    <mergeCell ref="V56:X56"/>
    <mergeCell ref="Y56:AA56"/>
    <mergeCell ref="AB56:AD56"/>
    <mergeCell ref="AE56:AG56"/>
    <mergeCell ref="AH56:AJ56"/>
    <mergeCell ref="AK56:AM56"/>
    <mergeCell ref="M57:M58"/>
    <mergeCell ref="N57:N58"/>
    <mergeCell ref="P57:P58"/>
    <mergeCell ref="Q57:Q58"/>
    <mergeCell ref="R57:R58"/>
    <mergeCell ref="S57:U57"/>
    <mergeCell ref="V57:X57"/>
    <mergeCell ref="Y57:AA57"/>
    <mergeCell ref="AB57:AD57"/>
    <mergeCell ref="AE57:AG57"/>
    <mergeCell ref="AH57:AJ57"/>
    <mergeCell ref="AK57:AM57"/>
    <mergeCell ref="A60:A62"/>
    <mergeCell ref="B60:B62"/>
    <mergeCell ref="C60:I62"/>
    <mergeCell ref="J60:J62"/>
    <mergeCell ref="K60:K62"/>
    <mergeCell ref="L60:L62"/>
    <mergeCell ref="M60:N60"/>
    <mergeCell ref="O60:O62"/>
    <mergeCell ref="P60:R60"/>
    <mergeCell ref="S60:U60"/>
    <mergeCell ref="V60:X60"/>
    <mergeCell ref="Y60:AA60"/>
    <mergeCell ref="AB60:AD60"/>
    <mergeCell ref="AE60:AG60"/>
    <mergeCell ref="AH60:AJ60"/>
    <mergeCell ref="AK60:AM60"/>
    <mergeCell ref="M61:M62"/>
    <mergeCell ref="N61:N62"/>
    <mergeCell ref="P61:P62"/>
    <mergeCell ref="Q61:Q62"/>
    <mergeCell ref="R61:R62"/>
    <mergeCell ref="S61:U61"/>
    <mergeCell ref="V61:X61"/>
    <mergeCell ref="Y61:AA61"/>
    <mergeCell ref="AB61:AD61"/>
    <mergeCell ref="AE61:AG61"/>
    <mergeCell ref="AH61:AJ61"/>
    <mergeCell ref="AK61:AM61"/>
    <mergeCell ref="A66:A68"/>
    <mergeCell ref="B66:B68"/>
    <mergeCell ref="C66:I68"/>
    <mergeCell ref="J66:J68"/>
    <mergeCell ref="K66:K68"/>
    <mergeCell ref="L66:L68"/>
    <mergeCell ref="M66:N66"/>
    <mergeCell ref="O66:O68"/>
    <mergeCell ref="P66:R66"/>
    <mergeCell ref="S66:U66"/>
    <mergeCell ref="V66:X66"/>
    <mergeCell ref="Y66:AA66"/>
    <mergeCell ref="AB66:AD66"/>
    <mergeCell ref="AE66:AG66"/>
    <mergeCell ref="AH66:AJ66"/>
    <mergeCell ref="AK66:AM66"/>
    <mergeCell ref="M67:M68"/>
    <mergeCell ref="N67:N68"/>
    <mergeCell ref="P67:P68"/>
    <mergeCell ref="Q67:Q68"/>
    <mergeCell ref="R67:R68"/>
    <mergeCell ref="S67:U67"/>
    <mergeCell ref="V67:X67"/>
    <mergeCell ref="Y67:AA67"/>
    <mergeCell ref="AB67:AD67"/>
    <mergeCell ref="AE67:AG67"/>
    <mergeCell ref="AH67:AJ67"/>
    <mergeCell ref="AK67:AM67"/>
    <mergeCell ref="A70:A72"/>
    <mergeCell ref="B70:B72"/>
    <mergeCell ref="C70:I72"/>
    <mergeCell ref="J70:J72"/>
    <mergeCell ref="K70:K72"/>
    <mergeCell ref="L70:L72"/>
    <mergeCell ref="M70:N70"/>
    <mergeCell ref="O70:O72"/>
    <mergeCell ref="P70:R70"/>
    <mergeCell ref="S70:U70"/>
    <mergeCell ref="V70:X70"/>
    <mergeCell ref="Y70:AA70"/>
    <mergeCell ref="AB70:AD70"/>
    <mergeCell ref="AE70:AG70"/>
    <mergeCell ref="AH70:AJ70"/>
    <mergeCell ref="AK70:AM70"/>
    <mergeCell ref="M71:M72"/>
    <mergeCell ref="N71:N72"/>
    <mergeCell ref="P71:P72"/>
    <mergeCell ref="Q71:Q72"/>
    <mergeCell ref="R71:R72"/>
    <mergeCell ref="S71:U71"/>
    <mergeCell ref="V71:X71"/>
    <mergeCell ref="Y71:AA71"/>
    <mergeCell ref="AB71:AD71"/>
    <mergeCell ref="AE71:AG71"/>
    <mergeCell ref="AH71:AJ71"/>
    <mergeCell ref="AK71:AM7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6"/>
  <sheetViews>
    <sheetView showFormulas="false" showGridLines="true" showRowColHeaders="true" showZeros="true" rightToLeft="false" tabSelected="false" showOutlineSymbols="true" defaultGridColor="true" view="normal" topLeftCell="A18" colorId="64" zoomScale="90" zoomScaleNormal="90" zoomScalePageLayoutView="100" workbookViewId="0">
      <selection pane="topLeft" activeCell="B49" activeCellId="0" sqref="B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5" width="21.64"/>
    <col collapsed="false" customWidth="true" hidden="false" outlineLevel="0" max="2" min="2" style="55" width="40.5"/>
    <col collapsed="false" customWidth="false" hidden="false" outlineLevel="0" max="16384" min="3" style="55" width="11.53"/>
  </cols>
  <sheetData>
    <row r="1" customFormat="false" ht="12.8" hidden="false" customHeight="false" outlineLevel="0" collapsed="false">
      <c r="A1" s="56" t="s">
        <v>76</v>
      </c>
      <c r="B1" s="56"/>
    </row>
    <row r="2" customFormat="false" ht="12.8" hidden="false" customHeight="false" outlineLevel="0" collapsed="false">
      <c r="A2" s="56" t="s">
        <v>0</v>
      </c>
      <c r="B2" s="56" t="s">
        <v>77</v>
      </c>
    </row>
    <row r="3" customFormat="false" ht="12.8" hidden="false" customHeight="false" outlineLevel="0" collapsed="false">
      <c r="A3" s="57" t="n">
        <f aca="false">VINE!$A$6</f>
        <v>2</v>
      </c>
      <c r="B3" s="58" t="str">
        <f aca="false">_xlfn.TEXTJOIN("/", 1, VINE!$C$6)</f>
        <v>package.json</v>
      </c>
    </row>
    <row r="4" customFormat="false" ht="12.8" hidden="false" customHeight="false" outlineLevel="0" collapsed="false">
      <c r="A4" s="56" t="s">
        <v>78</v>
      </c>
      <c r="B4" s="56"/>
    </row>
    <row r="5" customFormat="false" ht="12.8" hidden="false" customHeight="false" outlineLevel="0" collapsed="false">
      <c r="A5" s="56" t="s">
        <v>2</v>
      </c>
      <c r="B5" s="56" t="s">
        <v>79</v>
      </c>
    </row>
    <row r="6" customFormat="false" ht="12.8" hidden="false" customHeight="false" outlineLevel="0" collapsed="false">
      <c r="A6" s="57" t="s">
        <v>2</v>
      </c>
      <c r="B6" s="58" t="s">
        <v>80</v>
      </c>
    </row>
    <row r="7" customFormat="false" ht="12.8" hidden="false" customHeight="false" outlineLevel="0" collapsed="false">
      <c r="A7" s="57" t="s">
        <v>81</v>
      </c>
      <c r="B7" s="58" t="s">
        <v>82</v>
      </c>
    </row>
    <row r="8" customFormat="false" ht="12.8" hidden="false" customHeight="false" outlineLevel="0" collapsed="false">
      <c r="A8" s="57" t="s">
        <v>83</v>
      </c>
      <c r="B8" s="58" t="s">
        <v>84</v>
      </c>
    </row>
    <row r="9" customFormat="false" ht="12.8" hidden="false" customHeight="false" outlineLevel="0" collapsed="false">
      <c r="A9" s="57" t="s">
        <v>4</v>
      </c>
      <c r="B9" s="58" t="s">
        <v>85</v>
      </c>
    </row>
    <row r="10" customFormat="false" ht="12.8" hidden="false" customHeight="false" outlineLevel="0" collapsed="false">
      <c r="A10" s="57" t="s">
        <v>86</v>
      </c>
      <c r="B10" s="58" t="s">
        <v>87</v>
      </c>
    </row>
    <row r="11" customFormat="false" ht="12.8" hidden="false" customHeight="false" outlineLevel="0" collapsed="false">
      <c r="A11" s="57" t="s">
        <v>88</v>
      </c>
      <c r="B11" s="58" t="s">
        <v>89</v>
      </c>
    </row>
    <row r="12" customFormat="false" ht="12.8" hidden="false" customHeight="false" outlineLevel="0" collapsed="false">
      <c r="A12" s="56" t="s">
        <v>90</v>
      </c>
      <c r="B12" s="56"/>
    </row>
    <row r="13" customFormat="false" ht="12.8" hidden="false" customHeight="false" outlineLevel="0" collapsed="false">
      <c r="A13" s="56" t="s">
        <v>2</v>
      </c>
      <c r="B13" s="56" t="s">
        <v>81</v>
      </c>
    </row>
    <row r="14" customFormat="false" ht="12.8" hidden="false" customHeight="false" outlineLevel="0" collapsed="false">
      <c r="A14" s="57" t="s">
        <v>91</v>
      </c>
      <c r="B14" s="58" t="s">
        <v>92</v>
      </c>
    </row>
    <row r="15" customFormat="false" ht="12.8" hidden="false" customHeight="false" outlineLevel="0" collapsed="false">
      <c r="A15" s="57" t="s">
        <v>93</v>
      </c>
      <c r="B15" s="58" t="s">
        <v>94</v>
      </c>
    </row>
    <row r="16" customFormat="false" ht="12.8" hidden="false" customHeight="false" outlineLevel="0" collapsed="false">
      <c r="A16" s="56" t="s">
        <v>95</v>
      </c>
      <c r="B16" s="56"/>
    </row>
    <row r="17" customFormat="false" ht="12.8" hidden="false" customHeight="false" outlineLevel="0" collapsed="false">
      <c r="A17" s="56" t="s">
        <v>2</v>
      </c>
      <c r="B17" s="56" t="s">
        <v>96</v>
      </c>
    </row>
    <row r="18" customFormat="false" ht="12.8" hidden="false" customHeight="false" outlineLevel="0" collapsed="false">
      <c r="A18" s="57" t="s">
        <v>97</v>
      </c>
      <c r="B18" s="58" t="s">
        <v>98</v>
      </c>
    </row>
    <row r="19" customFormat="false" ht="12.8" hidden="false" customHeight="false" outlineLevel="0" collapsed="false">
      <c r="A19" s="56" t="s">
        <v>99</v>
      </c>
      <c r="B19" s="56"/>
    </row>
    <row r="20" customFormat="false" ht="12.8" hidden="false" customHeight="false" outlineLevel="0" collapsed="false">
      <c r="A20" s="59" t="s">
        <v>100</v>
      </c>
      <c r="B20" s="60"/>
    </row>
    <row r="21" customFormat="false" ht="12.8" hidden="false" customHeight="false" outlineLevel="0" collapsed="false">
      <c r="A21" s="61"/>
      <c r="B21" s="61"/>
    </row>
    <row r="22" customFormat="false" ht="12.8" hidden="false" customHeight="false" outlineLevel="0" collapsed="false">
      <c r="A22" s="56" t="s">
        <v>76</v>
      </c>
      <c r="B22" s="56"/>
    </row>
    <row r="23" customFormat="false" ht="12.8" hidden="false" customHeight="false" outlineLevel="0" collapsed="false">
      <c r="A23" s="56" t="s">
        <v>0</v>
      </c>
      <c r="B23" s="56" t="s">
        <v>77</v>
      </c>
    </row>
    <row r="24" customFormat="false" ht="12.8" hidden="false" customHeight="false" outlineLevel="0" collapsed="false">
      <c r="A24" s="57" t="n">
        <f aca="false">VINE!$A$9</f>
        <v>5</v>
      </c>
      <c r="B24" s="58" t="str">
        <f aca="false">_xlfn.TEXTJOIN("/", 1, VINE!C7,VINE!D8,VINE!E9)</f>
        <v>development/device/package.json</v>
      </c>
    </row>
    <row r="25" customFormat="false" ht="12.8" hidden="false" customHeight="false" outlineLevel="0" collapsed="false">
      <c r="A25" s="56" t="s">
        <v>78</v>
      </c>
      <c r="B25" s="56"/>
    </row>
    <row r="26" customFormat="false" ht="12.8" hidden="false" customHeight="false" outlineLevel="0" collapsed="false">
      <c r="A26" s="56" t="s">
        <v>2</v>
      </c>
      <c r="B26" s="56" t="s">
        <v>79</v>
      </c>
    </row>
    <row r="27" customFormat="false" ht="12.8" hidden="false" customHeight="false" outlineLevel="0" collapsed="false">
      <c r="A27" s="57" t="s">
        <v>2</v>
      </c>
      <c r="B27" s="58" t="s">
        <v>101</v>
      </c>
    </row>
    <row r="28" customFormat="false" ht="12.8" hidden="false" customHeight="false" outlineLevel="0" collapsed="false">
      <c r="A28" s="57" t="s">
        <v>81</v>
      </c>
      <c r="B28" s="58" t="s">
        <v>82</v>
      </c>
    </row>
    <row r="29" customFormat="false" ht="12.8" hidden="false" customHeight="false" outlineLevel="0" collapsed="false">
      <c r="A29" s="57" t="s">
        <v>83</v>
      </c>
      <c r="B29" s="58" t="s">
        <v>84</v>
      </c>
    </row>
    <row r="30" customFormat="false" ht="12.8" hidden="false" customHeight="false" outlineLevel="0" collapsed="false">
      <c r="A30" s="57" t="s">
        <v>4</v>
      </c>
      <c r="B30" s="58" t="s">
        <v>85</v>
      </c>
    </row>
    <row r="31" customFormat="false" ht="12.8" hidden="false" customHeight="false" outlineLevel="0" collapsed="false">
      <c r="A31" s="57" t="s">
        <v>86</v>
      </c>
      <c r="B31" s="58" t="s">
        <v>87</v>
      </c>
    </row>
    <row r="32" customFormat="false" ht="12.8" hidden="false" customHeight="false" outlineLevel="0" collapsed="false">
      <c r="A32" s="57" t="s">
        <v>88</v>
      </c>
      <c r="B32" s="58" t="s">
        <v>89</v>
      </c>
    </row>
    <row r="33" customFormat="false" ht="12.8" hidden="false" customHeight="false" outlineLevel="0" collapsed="false">
      <c r="A33" s="56" t="s">
        <v>102</v>
      </c>
      <c r="B33" s="56"/>
    </row>
    <row r="34" customFormat="false" ht="12.8" hidden="false" customHeight="false" outlineLevel="0" collapsed="false">
      <c r="A34" s="56" t="s">
        <v>2</v>
      </c>
      <c r="B34" s="56" t="s">
        <v>77</v>
      </c>
    </row>
    <row r="35" customFormat="false" ht="12.8" hidden="false" customHeight="false" outlineLevel="0" collapsed="false">
      <c r="A35" s="57" t="s">
        <v>103</v>
      </c>
      <c r="B35" s="58" t="s">
        <v>104</v>
      </c>
    </row>
    <row r="36" customFormat="false" ht="12.8" hidden="false" customHeight="false" outlineLevel="0" collapsed="false">
      <c r="A36" s="57" t="s">
        <v>105</v>
      </c>
      <c r="B36" s="58" t="s">
        <v>106</v>
      </c>
    </row>
    <row r="37" customFormat="false" ht="12.8" hidden="false" customHeight="false" outlineLevel="0" collapsed="false">
      <c r="A37" s="57" t="s">
        <v>107</v>
      </c>
      <c r="B37" s="58" t="s">
        <v>108</v>
      </c>
    </row>
    <row r="38" customFormat="false" ht="12.8" hidden="false" customHeight="false" outlineLevel="0" collapsed="false">
      <c r="A38" s="56" t="s">
        <v>90</v>
      </c>
      <c r="B38" s="56"/>
    </row>
    <row r="39" customFormat="false" ht="12.8" hidden="false" customHeight="false" outlineLevel="0" collapsed="false">
      <c r="A39" s="56" t="s">
        <v>2</v>
      </c>
      <c r="B39" s="56" t="s">
        <v>81</v>
      </c>
    </row>
    <row r="40" customFormat="false" ht="12.8" hidden="false" customHeight="false" outlineLevel="0" collapsed="false">
      <c r="A40" s="57" t="s">
        <v>109</v>
      </c>
      <c r="B40" s="58" t="s">
        <v>110</v>
      </c>
    </row>
    <row r="41" customFormat="false" ht="12.8" hidden="false" customHeight="false" outlineLevel="0" collapsed="false">
      <c r="A41" s="57" t="s">
        <v>111</v>
      </c>
      <c r="B41" s="58" t="s">
        <v>112</v>
      </c>
    </row>
    <row r="42" customFormat="false" ht="12.8" hidden="false" customHeight="false" outlineLevel="0" collapsed="false">
      <c r="A42" s="57" t="s">
        <v>113</v>
      </c>
      <c r="B42" s="58" t="s">
        <v>114</v>
      </c>
    </row>
    <row r="43" customFormat="false" ht="12.8" hidden="false" customHeight="false" outlineLevel="0" collapsed="false">
      <c r="A43" s="57" t="s">
        <v>115</v>
      </c>
      <c r="B43" s="58" t="s">
        <v>116</v>
      </c>
    </row>
    <row r="44" customFormat="false" ht="12.8" hidden="false" customHeight="false" outlineLevel="0" collapsed="false">
      <c r="A44" s="57" t="s">
        <v>117</v>
      </c>
      <c r="B44" s="58" t="s">
        <v>116</v>
      </c>
    </row>
    <row r="45" customFormat="false" ht="12.8" hidden="false" customHeight="false" outlineLevel="0" collapsed="false">
      <c r="A45" s="57" t="s">
        <v>118</v>
      </c>
      <c r="B45" s="58" t="s">
        <v>116</v>
      </c>
    </row>
    <row r="46" customFormat="false" ht="12.8" hidden="false" customHeight="false" outlineLevel="0" collapsed="false">
      <c r="A46" s="57" t="s">
        <v>119</v>
      </c>
      <c r="B46" s="58" t="s">
        <v>120</v>
      </c>
    </row>
    <row r="47" customFormat="false" ht="12.8" hidden="false" customHeight="false" outlineLevel="0" collapsed="false">
      <c r="A47" s="57" t="s">
        <v>93</v>
      </c>
      <c r="B47" s="58" t="s">
        <v>94</v>
      </c>
    </row>
    <row r="48" customFormat="false" ht="12.8" hidden="false" customHeight="false" outlineLevel="0" collapsed="false">
      <c r="A48" s="57" t="s">
        <v>36</v>
      </c>
      <c r="B48" s="58" t="s">
        <v>121</v>
      </c>
    </row>
    <row r="49" customFormat="false" ht="12.8" hidden="false" customHeight="false" outlineLevel="0" collapsed="false">
      <c r="A49" s="56" t="s">
        <v>95</v>
      </c>
      <c r="B49" s="56"/>
    </row>
    <row r="50" customFormat="false" ht="12.8" hidden="false" customHeight="false" outlineLevel="0" collapsed="false">
      <c r="A50" s="56" t="s">
        <v>2</v>
      </c>
      <c r="B50" s="56" t="s">
        <v>96</v>
      </c>
    </row>
    <row r="51" customFormat="false" ht="12.8" hidden="false" customHeight="false" outlineLevel="0" collapsed="false">
      <c r="A51" s="57" t="s">
        <v>122</v>
      </c>
      <c r="B51" s="58" t="s">
        <v>98</v>
      </c>
    </row>
    <row r="52" customFormat="false" ht="12.8" hidden="false" customHeight="false" outlineLevel="0" collapsed="false">
      <c r="A52" s="57" t="s">
        <v>123</v>
      </c>
      <c r="B52" s="58" t="s">
        <v>98</v>
      </c>
    </row>
    <row r="53" customFormat="false" ht="12.8" hidden="false" customHeight="false" outlineLevel="0" collapsed="false">
      <c r="A53" s="57" t="s">
        <v>124</v>
      </c>
      <c r="B53" s="58" t="s">
        <v>98</v>
      </c>
    </row>
    <row r="54" customFormat="false" ht="12.8" hidden="false" customHeight="false" outlineLevel="0" collapsed="false">
      <c r="A54" s="57" t="s">
        <v>125</v>
      </c>
      <c r="B54" s="58" t="s">
        <v>98</v>
      </c>
    </row>
    <row r="55" customFormat="false" ht="12.8" hidden="false" customHeight="false" outlineLevel="0" collapsed="false">
      <c r="A55" s="59" t="s">
        <v>126</v>
      </c>
      <c r="B55" s="60" t="s">
        <v>98</v>
      </c>
    </row>
    <row r="56" customFormat="false" ht="12.8" hidden="false" customHeight="false" outlineLevel="0" collapsed="false">
      <c r="A56" s="61"/>
      <c r="B56" s="61"/>
    </row>
  </sheetData>
  <mergeCells count="10">
    <mergeCell ref="A1:B1"/>
    <mergeCell ref="A4:B4"/>
    <mergeCell ref="A12:B12"/>
    <mergeCell ref="A16:B16"/>
    <mergeCell ref="A19:B19"/>
    <mergeCell ref="A22:B22"/>
    <mergeCell ref="A25:B25"/>
    <mergeCell ref="A33:B33"/>
    <mergeCell ref="A38:B38"/>
    <mergeCell ref="A49:B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A4" activeCellId="0" sqref="A4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62" width="26.16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0" min="10" style="63" width="3.89"/>
    <col collapsed="false" customWidth="true" hidden="false" outlineLevel="0" max="11" min="11" style="63" width="11.91"/>
    <col collapsed="false" customWidth="true" hidden="false" outlineLevel="0" max="12" min="12" style="1" width="9.6"/>
    <col collapsed="false" customWidth="true" hidden="false" outlineLevel="0" max="13" min="13" style="1" width="18.26"/>
    <col collapsed="false" customWidth="true" hidden="false" outlineLevel="0" max="14" min="14" style="1" width="3.89"/>
    <col collapsed="false" customWidth="true" hidden="false" outlineLevel="0" max="15" min="15" style="64" width="4.91"/>
    <col collapsed="false" customWidth="false" hidden="false" outlineLevel="0" max="16384" min="16" style="1" width="11.53"/>
  </cols>
  <sheetData>
    <row r="1" customFormat="false" ht="12.8" hidden="false" customHeight="true" outlineLevel="0" collapsed="false">
      <c r="A1" s="65" t="s">
        <v>76</v>
      </c>
      <c r="B1" s="65"/>
      <c r="C1" s="66" t="s">
        <v>127</v>
      </c>
      <c r="D1" s="66"/>
      <c r="E1" s="66"/>
      <c r="F1" s="66"/>
      <c r="G1" s="66"/>
      <c r="H1" s="66"/>
      <c r="I1" s="66"/>
      <c r="J1" s="66"/>
      <c r="K1" s="66"/>
      <c r="L1" s="67" t="s">
        <v>127</v>
      </c>
      <c r="M1" s="67"/>
      <c r="N1" s="67"/>
      <c r="O1" s="67"/>
      <c r="P1" s="68"/>
    </row>
    <row r="2" customFormat="false" ht="12.8" hidden="false" customHeight="true" outlineLevel="0" collapsed="false">
      <c r="A2" s="65" t="s">
        <v>0</v>
      </c>
      <c r="B2" s="69" t="s">
        <v>77</v>
      </c>
      <c r="C2" s="66" t="s">
        <v>128</v>
      </c>
      <c r="D2" s="66"/>
      <c r="E2" s="66"/>
      <c r="F2" s="66"/>
      <c r="G2" s="66"/>
      <c r="H2" s="66"/>
      <c r="I2" s="66"/>
      <c r="J2" s="66"/>
      <c r="K2" s="66"/>
      <c r="L2" s="67" t="s">
        <v>129</v>
      </c>
      <c r="M2" s="67"/>
      <c r="N2" s="67"/>
      <c r="O2" s="67"/>
      <c r="P2" s="68"/>
    </row>
    <row r="3" customFormat="false" ht="12.8" hidden="false" customHeight="true" outlineLevel="0" collapsed="false">
      <c r="A3" s="65"/>
      <c r="B3" s="69"/>
      <c r="C3" s="66" t="s">
        <v>130</v>
      </c>
      <c r="D3" s="66" t="s">
        <v>131</v>
      </c>
      <c r="E3" s="66"/>
      <c r="F3" s="66"/>
      <c r="G3" s="66"/>
      <c r="H3" s="66"/>
      <c r="I3" s="66"/>
      <c r="J3" s="70" t="s">
        <v>132</v>
      </c>
      <c r="K3" s="70" t="s">
        <v>133</v>
      </c>
      <c r="L3" s="67" t="s">
        <v>130</v>
      </c>
      <c r="M3" s="67" t="s">
        <v>131</v>
      </c>
      <c r="N3" s="67" t="s">
        <v>132</v>
      </c>
      <c r="O3" s="71" t="s">
        <v>133</v>
      </c>
      <c r="P3" s="68"/>
    </row>
    <row r="4" customFormat="false" ht="30.55" hidden="false" customHeight="false" outlineLevel="0" collapsed="false">
      <c r="A4" s="72" t="n">
        <f aca="false">VINE_0!$A$54</f>
        <v>54</v>
      </c>
      <c r="B4" s="73" t="str">
        <f aca="false">_xlfn.TEXTJOIN("/",0,VINE!$C$7,VINE!$E$18,VINE!$F$20,VINE!$G$21)</f>
        <v>development/application/models/device.js</v>
      </c>
      <c r="C4" s="74" t="s">
        <v>134</v>
      </c>
      <c r="D4" s="75" t="str">
        <f aca="false">_xlfn.TEXTJOIN(", ",0,VINE!$X$21)</f>
        <v>Model
Schema
Service</v>
      </c>
      <c r="E4" s="76"/>
      <c r="F4" s="76"/>
      <c r="G4" s="76"/>
      <c r="H4" s="76"/>
      <c r="I4" s="77"/>
      <c r="J4" s="78"/>
      <c r="K4" s="78"/>
      <c r="L4" s="74"/>
      <c r="M4" s="7"/>
      <c r="N4" s="78"/>
      <c r="O4" s="79"/>
      <c r="P4" s="68"/>
    </row>
    <row r="5" customFormat="false" ht="14.65" hidden="false" customHeight="false" outlineLevel="0" collapsed="false">
      <c r="A5" s="80"/>
      <c r="B5" s="81"/>
      <c r="C5" s="82" t="s">
        <v>135</v>
      </c>
      <c r="D5" s="83" t="s">
        <v>46</v>
      </c>
      <c r="E5" s="84"/>
      <c r="F5" s="84"/>
      <c r="G5" s="84"/>
      <c r="H5" s="84"/>
      <c r="I5" s="85"/>
      <c r="J5" s="86"/>
      <c r="K5" s="87"/>
      <c r="L5" s="88" t="s">
        <v>136</v>
      </c>
      <c r="M5" s="89" t="s">
        <v>69</v>
      </c>
      <c r="N5" s="90" t="s">
        <v>137</v>
      </c>
      <c r="O5" s="91"/>
      <c r="P5" s="68"/>
    </row>
    <row r="6" customFormat="false" ht="14.65" hidden="false" customHeight="false" outlineLevel="0" collapsed="false">
      <c r="A6" s="80"/>
      <c r="B6" s="81"/>
      <c r="C6" s="82" t="s">
        <v>138</v>
      </c>
      <c r="D6" s="83"/>
      <c r="E6" s="92" t="s">
        <v>139</v>
      </c>
      <c r="F6" s="84"/>
      <c r="G6" s="84"/>
      <c r="H6" s="84"/>
      <c r="I6" s="85"/>
      <c r="J6" s="86" t="s">
        <v>140</v>
      </c>
      <c r="K6" s="93" t="s">
        <v>141</v>
      </c>
      <c r="L6" s="88"/>
      <c r="M6" s="89"/>
      <c r="N6" s="90" t="s">
        <v>137</v>
      </c>
      <c r="O6" s="91"/>
      <c r="P6" s="68"/>
    </row>
    <row r="7" customFormat="false" ht="14.65" hidden="false" customHeight="false" outlineLevel="0" collapsed="false">
      <c r="A7" s="80"/>
      <c r="B7" s="81"/>
      <c r="C7" s="82" t="s">
        <v>142</v>
      </c>
      <c r="D7" s="83"/>
      <c r="E7" s="84"/>
      <c r="F7" s="92" t="s">
        <v>143</v>
      </c>
      <c r="G7" s="84"/>
      <c r="H7" s="84"/>
      <c r="I7" s="85"/>
      <c r="J7" s="86" t="s">
        <v>140</v>
      </c>
      <c r="K7" s="93" t="s">
        <v>141</v>
      </c>
      <c r="L7" s="88"/>
      <c r="M7" s="89"/>
      <c r="N7" s="90"/>
      <c r="O7" s="91"/>
      <c r="P7" s="68"/>
    </row>
    <row r="8" customFormat="false" ht="14.65" hidden="false" customHeight="false" outlineLevel="0" collapsed="false">
      <c r="A8" s="80"/>
      <c r="B8" s="81"/>
      <c r="C8" s="82"/>
      <c r="D8" s="83"/>
      <c r="E8" s="84" t="s">
        <v>144</v>
      </c>
      <c r="F8" s="84"/>
      <c r="G8" s="84"/>
      <c r="H8" s="84"/>
      <c r="I8" s="85"/>
      <c r="J8" s="86" t="s">
        <v>137</v>
      </c>
      <c r="K8" s="93"/>
      <c r="L8" s="88"/>
      <c r="M8" s="89"/>
      <c r="N8" s="90"/>
      <c r="O8" s="91"/>
      <c r="P8" s="68"/>
    </row>
    <row r="9" customFormat="false" ht="14.65" hidden="false" customHeight="false" outlineLevel="0" collapsed="false">
      <c r="A9" s="80"/>
      <c r="B9" s="81"/>
      <c r="C9" s="82"/>
      <c r="D9" s="83"/>
      <c r="E9" s="84"/>
      <c r="F9" s="84" t="s">
        <v>145</v>
      </c>
      <c r="G9" s="84"/>
      <c r="H9" s="84"/>
      <c r="I9" s="85"/>
      <c r="J9" s="86" t="s">
        <v>146</v>
      </c>
      <c r="K9" s="93"/>
      <c r="L9" s="88"/>
      <c r="M9" s="89"/>
      <c r="N9" s="94" t="s">
        <v>137</v>
      </c>
      <c r="O9" s="91"/>
      <c r="P9" s="68"/>
    </row>
    <row r="10" customFormat="false" ht="14.65" hidden="false" customHeight="false" outlineLevel="0" collapsed="false">
      <c r="A10" s="80"/>
      <c r="B10" s="81"/>
      <c r="C10" s="82"/>
      <c r="D10" s="83"/>
      <c r="E10" s="84"/>
      <c r="F10" s="84"/>
      <c r="G10" s="84" t="s">
        <v>4</v>
      </c>
      <c r="H10" s="84"/>
      <c r="I10" s="85"/>
      <c r="J10" s="86" t="s">
        <v>146</v>
      </c>
      <c r="K10" s="93"/>
      <c r="L10" s="88"/>
      <c r="M10" s="89" t="s">
        <v>147</v>
      </c>
      <c r="N10" s="90"/>
      <c r="O10" s="91"/>
      <c r="P10" s="68"/>
    </row>
    <row r="11" customFormat="false" ht="14.65" hidden="false" customHeight="false" outlineLevel="0" collapsed="false">
      <c r="A11" s="80"/>
      <c r="B11" s="81"/>
      <c r="C11" s="82"/>
      <c r="D11" s="83"/>
      <c r="E11" s="84"/>
      <c r="F11" s="84"/>
      <c r="G11" s="84" t="s">
        <v>148</v>
      </c>
      <c r="H11" s="84"/>
      <c r="I11" s="85"/>
      <c r="J11" s="86" t="s">
        <v>146</v>
      </c>
      <c r="K11" s="93"/>
      <c r="L11" s="88"/>
      <c r="M11" s="89"/>
      <c r="N11" s="94" t="s">
        <v>149</v>
      </c>
      <c r="O11" s="95"/>
      <c r="P11" s="68"/>
    </row>
    <row r="12" customFormat="false" ht="14.65" hidden="false" customHeight="false" outlineLevel="0" collapsed="false">
      <c r="A12" s="80"/>
      <c r="B12" s="81"/>
      <c r="C12" s="82"/>
      <c r="D12" s="83"/>
      <c r="E12" s="84"/>
      <c r="F12" s="84"/>
      <c r="G12" s="84"/>
      <c r="H12" s="84" t="s">
        <v>150</v>
      </c>
      <c r="I12" s="85"/>
      <c r="J12" s="86"/>
      <c r="K12" s="93"/>
      <c r="L12" s="88"/>
      <c r="M12" s="89"/>
      <c r="N12" s="90"/>
      <c r="O12" s="95"/>
      <c r="P12" s="68"/>
    </row>
    <row r="13" customFormat="false" ht="14.65" hidden="false" customHeight="false" outlineLevel="0" collapsed="false">
      <c r="A13" s="80"/>
      <c r="B13" s="81"/>
      <c r="C13" s="82"/>
      <c r="D13" s="83"/>
      <c r="E13" s="84"/>
      <c r="F13" s="84"/>
      <c r="G13" s="84"/>
      <c r="H13" s="84" t="s">
        <v>151</v>
      </c>
      <c r="I13" s="85"/>
      <c r="J13" s="86"/>
      <c r="K13" s="93"/>
      <c r="L13" s="88"/>
      <c r="M13" s="89"/>
      <c r="N13" s="90"/>
      <c r="O13" s="95"/>
      <c r="P13" s="68"/>
    </row>
    <row r="14" customFormat="false" ht="14.65" hidden="false" customHeight="false" outlineLevel="0" collapsed="false">
      <c r="A14" s="80"/>
      <c r="B14" s="81"/>
      <c r="C14" s="82"/>
      <c r="D14" s="83"/>
      <c r="E14" s="84"/>
      <c r="F14" s="84"/>
      <c r="G14" s="84" t="s">
        <v>17</v>
      </c>
      <c r="H14" s="84"/>
      <c r="I14" s="85"/>
      <c r="J14" s="86" t="s">
        <v>146</v>
      </c>
      <c r="K14" s="93"/>
      <c r="L14" s="88"/>
      <c r="M14" s="89" t="s">
        <v>150</v>
      </c>
      <c r="N14" s="90"/>
      <c r="O14" s="95"/>
      <c r="P14" s="68"/>
    </row>
    <row r="15" customFormat="false" ht="14.65" hidden="false" customHeight="false" outlineLevel="0" collapsed="false">
      <c r="A15" s="80"/>
      <c r="B15" s="81"/>
      <c r="C15" s="82"/>
      <c r="D15" s="83"/>
      <c r="E15" s="84"/>
      <c r="F15" s="84" t="s">
        <v>152</v>
      </c>
      <c r="G15" s="84"/>
      <c r="H15" s="84"/>
      <c r="I15" s="85"/>
      <c r="J15" s="86" t="s">
        <v>146</v>
      </c>
      <c r="K15" s="93"/>
      <c r="L15" s="88"/>
      <c r="M15" s="89"/>
      <c r="N15" s="90" t="s">
        <v>137</v>
      </c>
      <c r="O15" s="91"/>
      <c r="P15" s="68"/>
    </row>
    <row r="16" customFormat="false" ht="14.65" hidden="false" customHeight="false" outlineLevel="0" collapsed="false">
      <c r="A16" s="80"/>
      <c r="B16" s="81"/>
      <c r="C16" s="82"/>
      <c r="D16" s="83"/>
      <c r="E16" s="84"/>
      <c r="F16" s="84"/>
      <c r="G16" s="84" t="s">
        <v>4</v>
      </c>
      <c r="H16" s="84"/>
      <c r="I16" s="85"/>
      <c r="J16" s="86" t="s">
        <v>146</v>
      </c>
      <c r="K16" s="93"/>
      <c r="L16" s="88"/>
      <c r="M16" s="89" t="s">
        <v>153</v>
      </c>
      <c r="N16" s="90"/>
      <c r="O16" s="91"/>
      <c r="P16" s="68"/>
    </row>
    <row r="17" customFormat="false" ht="14.65" hidden="false" customHeight="false" outlineLevel="0" collapsed="false">
      <c r="A17" s="80"/>
      <c r="B17" s="81"/>
      <c r="C17" s="82"/>
      <c r="D17" s="83"/>
      <c r="E17" s="84"/>
      <c r="F17" s="84"/>
      <c r="G17" s="84" t="s">
        <v>148</v>
      </c>
      <c r="H17" s="84"/>
      <c r="I17" s="85"/>
      <c r="J17" s="86" t="s">
        <v>146</v>
      </c>
      <c r="K17" s="93"/>
      <c r="L17" s="88"/>
      <c r="M17" s="89"/>
      <c r="N17" s="90" t="s">
        <v>149</v>
      </c>
      <c r="O17" s="91"/>
      <c r="P17" s="68"/>
    </row>
    <row r="18" customFormat="false" ht="14.65" hidden="false" customHeight="false" outlineLevel="0" collapsed="false">
      <c r="A18" s="80"/>
      <c r="B18" s="81"/>
      <c r="C18" s="82"/>
      <c r="D18" s="83"/>
      <c r="E18" s="84"/>
      <c r="F18" s="84"/>
      <c r="G18" s="84"/>
      <c r="H18" s="84" t="s">
        <v>22</v>
      </c>
      <c r="I18" s="85"/>
      <c r="J18" s="86"/>
      <c r="K18" s="93"/>
      <c r="L18" s="88"/>
      <c r="M18" s="89"/>
      <c r="N18" s="90"/>
      <c r="O18" s="91"/>
      <c r="P18" s="68"/>
    </row>
    <row r="19" customFormat="false" ht="14.65" hidden="false" customHeight="false" outlineLevel="0" collapsed="false">
      <c r="A19" s="80"/>
      <c r="B19" s="81"/>
      <c r="C19" s="82"/>
      <c r="D19" s="83"/>
      <c r="E19" s="84"/>
      <c r="F19" s="84"/>
      <c r="G19" s="84"/>
      <c r="H19" s="84" t="s">
        <v>23</v>
      </c>
      <c r="I19" s="85"/>
      <c r="J19" s="86"/>
      <c r="K19" s="93"/>
      <c r="L19" s="88"/>
      <c r="M19" s="89"/>
      <c r="N19" s="90"/>
      <c r="O19" s="91"/>
      <c r="P19" s="68"/>
    </row>
    <row r="20" customFormat="false" ht="14.65" hidden="false" customHeight="false" outlineLevel="0" collapsed="false">
      <c r="A20" s="80"/>
      <c r="B20" s="81"/>
      <c r="C20" s="82"/>
      <c r="D20" s="83"/>
      <c r="E20" s="84"/>
      <c r="F20" s="84"/>
      <c r="G20" s="84" t="s">
        <v>17</v>
      </c>
      <c r="H20" s="84"/>
      <c r="I20" s="85"/>
      <c r="J20" s="86" t="s">
        <v>146</v>
      </c>
      <c r="K20" s="93"/>
      <c r="L20" s="88"/>
      <c r="M20" s="89" t="s">
        <v>23</v>
      </c>
      <c r="N20" s="90"/>
      <c r="O20" s="91"/>
      <c r="P20" s="68"/>
    </row>
    <row r="21" customFormat="false" ht="14.65" hidden="false" customHeight="false" outlineLevel="0" collapsed="false">
      <c r="A21" s="96"/>
      <c r="B21" s="97"/>
      <c r="C21" s="98" t="s">
        <v>154</v>
      </c>
      <c r="D21" s="99" t="str">
        <f aca="false">_xlfn.TEXTJOIN(", ", 0, VINE!$AA$33)</f>
        <v>DeviceModel</v>
      </c>
      <c r="E21" s="100"/>
      <c r="F21" s="100"/>
      <c r="G21" s="100"/>
      <c r="H21" s="100"/>
      <c r="I21" s="101"/>
      <c r="J21" s="102"/>
      <c r="K21" s="102"/>
      <c r="L21" s="98"/>
      <c r="M21" s="103"/>
      <c r="N21" s="103"/>
      <c r="O21" s="103"/>
      <c r="P21" s="68"/>
    </row>
    <row r="22" customFormat="false" ht="30.55" hidden="false" customHeight="false" outlineLevel="0" collapsed="false">
      <c r="A22" s="72" t="n">
        <f aca="false">VINE_0!$A$55</f>
        <v>55</v>
      </c>
      <c r="B22" s="73" t="str">
        <f aca="false">_xlfn.TEXTJOIN("/",0,VINE!$C$7,VINE!$E$18,VINE!$F$20,VINE!$G$22)</f>
        <v>development/application/models/database.js</v>
      </c>
      <c r="C22" s="74" t="s">
        <v>134</v>
      </c>
      <c r="D22" s="75" t="str">
        <f aca="false">_xlfn.TEXTJOIN(", ",0,VINE!$X$22)</f>
        <v>Model
Schema
Service</v>
      </c>
      <c r="E22" s="76"/>
      <c r="F22" s="76"/>
      <c r="G22" s="76"/>
      <c r="H22" s="76"/>
      <c r="I22" s="77"/>
      <c r="J22" s="78"/>
      <c r="K22" s="78"/>
      <c r="L22" s="74"/>
      <c r="M22" s="79"/>
      <c r="N22" s="79"/>
      <c r="O22" s="79"/>
      <c r="P22" s="68"/>
    </row>
    <row r="23" customFormat="false" ht="14.65" hidden="false" customHeight="false" outlineLevel="0" collapsed="false">
      <c r="A23" s="80"/>
      <c r="B23" s="81"/>
      <c r="C23" s="82" t="s">
        <v>135</v>
      </c>
      <c r="D23" s="83" t="s">
        <v>47</v>
      </c>
      <c r="E23" s="84"/>
      <c r="F23" s="84"/>
      <c r="G23" s="84"/>
      <c r="H23" s="84"/>
      <c r="I23" s="85"/>
      <c r="J23" s="86"/>
      <c r="K23" s="93"/>
      <c r="L23" s="88" t="s">
        <v>136</v>
      </c>
      <c r="M23" s="89" t="s">
        <v>69</v>
      </c>
      <c r="N23" s="90" t="s">
        <v>137</v>
      </c>
      <c r="O23" s="91"/>
      <c r="P23" s="68"/>
    </row>
    <row r="24" customFormat="false" ht="14.65" hidden="false" customHeight="false" outlineLevel="0" collapsed="false">
      <c r="A24" s="80"/>
      <c r="B24" s="81"/>
      <c r="C24" s="82" t="s">
        <v>138</v>
      </c>
      <c r="D24" s="83"/>
      <c r="E24" s="92" t="s">
        <v>155</v>
      </c>
      <c r="F24" s="84"/>
      <c r="G24" s="84"/>
      <c r="H24" s="84"/>
      <c r="I24" s="85"/>
      <c r="J24" s="86" t="s">
        <v>140</v>
      </c>
      <c r="K24" s="93" t="s">
        <v>141</v>
      </c>
      <c r="L24" s="88"/>
      <c r="M24" s="89"/>
      <c r="N24" s="90" t="s">
        <v>137</v>
      </c>
      <c r="O24" s="91"/>
      <c r="P24" s="68"/>
    </row>
    <row r="25" customFormat="false" ht="14.65" hidden="false" customHeight="false" outlineLevel="0" collapsed="false">
      <c r="A25" s="80"/>
      <c r="B25" s="81"/>
      <c r="C25" s="82" t="s">
        <v>142</v>
      </c>
      <c r="D25" s="83"/>
      <c r="E25" s="84"/>
      <c r="F25" s="92" t="s">
        <v>143</v>
      </c>
      <c r="G25" s="84"/>
      <c r="H25" s="84"/>
      <c r="I25" s="85"/>
      <c r="J25" s="86" t="s">
        <v>140</v>
      </c>
      <c r="K25" s="93" t="s">
        <v>141</v>
      </c>
      <c r="L25" s="88"/>
      <c r="M25" s="89"/>
      <c r="N25" s="90"/>
      <c r="O25" s="91"/>
      <c r="P25" s="68"/>
    </row>
    <row r="26" customFormat="false" ht="14.65" hidden="false" customHeight="false" outlineLevel="0" collapsed="false">
      <c r="A26" s="80"/>
      <c r="B26" s="81"/>
      <c r="C26" s="82"/>
      <c r="D26" s="83"/>
      <c r="E26" s="84" t="s">
        <v>144</v>
      </c>
      <c r="F26" s="84"/>
      <c r="G26" s="84"/>
      <c r="H26" s="84"/>
      <c r="I26" s="85"/>
      <c r="J26" s="86" t="s">
        <v>146</v>
      </c>
      <c r="K26" s="93"/>
      <c r="L26" s="88"/>
      <c r="M26" s="89"/>
      <c r="N26" s="90" t="s">
        <v>137</v>
      </c>
      <c r="O26" s="91"/>
      <c r="P26" s="68"/>
    </row>
    <row r="27" customFormat="false" ht="14.65" hidden="false" customHeight="false" outlineLevel="0" collapsed="false">
      <c r="A27" s="80"/>
      <c r="B27" s="81"/>
      <c r="C27" s="82"/>
      <c r="D27" s="83"/>
      <c r="E27" s="84"/>
      <c r="F27" s="84" t="s">
        <v>156</v>
      </c>
      <c r="G27" s="84"/>
      <c r="H27" s="84"/>
      <c r="I27" s="85"/>
      <c r="J27" s="86" t="s">
        <v>146</v>
      </c>
      <c r="K27" s="93"/>
      <c r="L27" s="88"/>
      <c r="M27" s="89"/>
      <c r="N27" s="90" t="s">
        <v>137</v>
      </c>
      <c r="O27" s="91"/>
      <c r="P27" s="68"/>
    </row>
    <row r="28" customFormat="false" ht="14.65" hidden="false" customHeight="false" outlineLevel="0" collapsed="false">
      <c r="A28" s="80"/>
      <c r="B28" s="81"/>
      <c r="C28" s="82"/>
      <c r="D28" s="83"/>
      <c r="E28" s="84"/>
      <c r="F28" s="84"/>
      <c r="G28" s="84" t="s">
        <v>2</v>
      </c>
      <c r="H28" s="84"/>
      <c r="I28" s="85"/>
      <c r="J28" s="86" t="s">
        <v>146</v>
      </c>
      <c r="K28" s="93"/>
      <c r="L28" s="88"/>
      <c r="M28" s="89"/>
      <c r="N28" s="90" t="s">
        <v>137</v>
      </c>
      <c r="O28" s="91"/>
      <c r="P28" s="68"/>
    </row>
    <row r="29" customFormat="false" ht="14.65" hidden="false" customHeight="false" outlineLevel="0" collapsed="false">
      <c r="A29" s="80"/>
      <c r="B29" s="81"/>
      <c r="C29" s="82"/>
      <c r="D29" s="83"/>
      <c r="E29" s="84"/>
      <c r="F29" s="84"/>
      <c r="G29" s="84"/>
      <c r="H29" s="84" t="s">
        <v>4</v>
      </c>
      <c r="I29" s="85"/>
      <c r="J29" s="86" t="s">
        <v>146</v>
      </c>
      <c r="K29" s="93"/>
      <c r="L29" s="88"/>
      <c r="M29" s="89" t="s">
        <v>147</v>
      </c>
      <c r="N29" s="90"/>
      <c r="O29" s="91"/>
      <c r="P29" s="68"/>
    </row>
    <row r="30" customFormat="false" ht="14.65" hidden="false" customHeight="false" outlineLevel="0" collapsed="false">
      <c r="A30" s="80"/>
      <c r="B30" s="81"/>
      <c r="C30" s="82"/>
      <c r="D30" s="83"/>
      <c r="E30" s="84"/>
      <c r="F30" s="84"/>
      <c r="G30" s="84"/>
      <c r="H30" s="84" t="s">
        <v>17</v>
      </c>
      <c r="I30" s="85"/>
      <c r="J30" s="86" t="s">
        <v>146</v>
      </c>
      <c r="K30" s="93"/>
      <c r="L30" s="88"/>
      <c r="M30" s="89" t="s">
        <v>157</v>
      </c>
      <c r="N30" s="90"/>
      <c r="O30" s="91"/>
      <c r="P30" s="68"/>
    </row>
    <row r="31" customFormat="false" ht="14.65" hidden="false" customHeight="false" outlineLevel="0" collapsed="false">
      <c r="A31" s="80"/>
      <c r="B31" s="81"/>
      <c r="C31" s="82"/>
      <c r="D31" s="83"/>
      <c r="E31" s="84"/>
      <c r="F31" s="84"/>
      <c r="G31" s="84" t="s">
        <v>158</v>
      </c>
      <c r="H31" s="84"/>
      <c r="I31" s="85"/>
      <c r="J31" s="86" t="s">
        <v>146</v>
      </c>
      <c r="K31" s="93"/>
      <c r="L31" s="88"/>
      <c r="M31" s="89"/>
      <c r="N31" s="90" t="s">
        <v>137</v>
      </c>
      <c r="O31" s="91"/>
      <c r="P31" s="68"/>
    </row>
    <row r="32" customFormat="false" ht="14.65" hidden="false" customHeight="false" outlineLevel="0" collapsed="false">
      <c r="A32" s="80"/>
      <c r="B32" s="81"/>
      <c r="C32" s="82"/>
      <c r="D32" s="83"/>
      <c r="E32" s="84"/>
      <c r="F32" s="84"/>
      <c r="G32" s="84"/>
      <c r="H32" s="84" t="s">
        <v>159</v>
      </c>
      <c r="I32" s="85"/>
      <c r="J32" s="86" t="s">
        <v>146</v>
      </c>
      <c r="K32" s="93"/>
      <c r="L32" s="88"/>
      <c r="M32" s="89" t="s">
        <v>147</v>
      </c>
      <c r="N32" s="90"/>
      <c r="O32" s="91"/>
      <c r="P32" s="68"/>
    </row>
    <row r="33" customFormat="false" ht="14.65" hidden="false" customHeight="false" outlineLevel="0" collapsed="false">
      <c r="A33" s="96"/>
      <c r="B33" s="97"/>
      <c r="C33" s="104" t="s">
        <v>154</v>
      </c>
      <c r="D33" s="96" t="str">
        <f aca="false">_xlfn.TEXTJOIN(", ",0, VINE!$AD$34)</f>
        <v>DatabaseModel</v>
      </c>
      <c r="E33" s="105"/>
      <c r="F33" s="105"/>
      <c r="G33" s="105"/>
      <c r="H33" s="105"/>
      <c r="I33" s="106"/>
      <c r="J33" s="107"/>
      <c r="K33" s="107"/>
      <c r="L33" s="108"/>
      <c r="M33" s="108"/>
      <c r="N33" s="108"/>
      <c r="O33" s="109"/>
      <c r="P33" s="68"/>
    </row>
    <row r="34" customFormat="false" ht="14.65" hidden="false" customHeight="false" outlineLevel="0" collapsed="false">
      <c r="A34" s="68"/>
      <c r="B34" s="110"/>
      <c r="C34" s="68"/>
      <c r="D34" s="111" t="n">
        <v>0</v>
      </c>
      <c r="E34" s="112" t="n">
        <v>1</v>
      </c>
      <c r="F34" s="112" t="n">
        <v>2</v>
      </c>
      <c r="G34" s="112" t="n">
        <v>3</v>
      </c>
      <c r="H34" s="112" t="n">
        <v>4</v>
      </c>
      <c r="I34" s="113" t="n">
        <v>5</v>
      </c>
      <c r="J34" s="68"/>
      <c r="K34" s="68"/>
      <c r="L34" s="68"/>
      <c r="M34" s="68"/>
      <c r="N34" s="68"/>
      <c r="O34" s="114"/>
      <c r="P34" s="68"/>
    </row>
    <row r="35" customFormat="false" ht="14.65" hidden="false" customHeight="false" outlineLevel="0" collapsed="false">
      <c r="J35" s="1"/>
      <c r="K35" s="1"/>
    </row>
    <row r="36" customFormat="false" ht="14.65" hidden="false" customHeight="false" outlineLevel="0" collapsed="false">
      <c r="J36" s="1"/>
      <c r="K36" s="1"/>
    </row>
    <row r="37" customFormat="false" ht="14.65" hidden="false" customHeight="false" outlineLevel="0" collapsed="false">
      <c r="J37" s="1"/>
      <c r="K37" s="1"/>
    </row>
    <row r="38" customFormat="false" ht="14.65" hidden="false" customHeight="false" outlineLevel="0" collapsed="false">
      <c r="J38" s="1"/>
      <c r="K38" s="1"/>
    </row>
    <row r="39" customFormat="false" ht="14.65" hidden="false" customHeight="false" outlineLevel="0" collapsed="false">
      <c r="J39" s="1"/>
      <c r="K39" s="1"/>
    </row>
    <row r="40" customFormat="false" ht="14.65" hidden="false" customHeight="false" outlineLevel="0" collapsed="false">
      <c r="J40" s="1"/>
      <c r="K40" s="1"/>
    </row>
    <row r="41" customFormat="false" ht="14.65" hidden="false" customHeight="false" outlineLevel="0" collapsed="false">
      <c r="J41" s="1"/>
      <c r="K41" s="1"/>
    </row>
    <row r="42" customFormat="false" ht="14.65" hidden="false" customHeight="false" outlineLevel="0" collapsed="false">
      <c r="J42" s="1"/>
      <c r="K42" s="1"/>
    </row>
    <row r="43" customFormat="false" ht="14.65" hidden="false" customHeight="false" outlineLevel="0" collapsed="false">
      <c r="J43" s="1"/>
      <c r="K43" s="1"/>
    </row>
    <row r="44" customFormat="false" ht="14.65" hidden="false" customHeight="false" outlineLevel="0" collapsed="false">
      <c r="J44" s="1"/>
      <c r="K44" s="1"/>
    </row>
    <row r="45" customFormat="false" ht="14.65" hidden="false" customHeight="false" outlineLevel="0" collapsed="false">
      <c r="J45" s="1"/>
      <c r="K45" s="1"/>
    </row>
    <row r="46" customFormat="false" ht="14.65" hidden="false" customHeight="false" outlineLevel="0" collapsed="false">
      <c r="J46" s="1"/>
      <c r="K46" s="1"/>
    </row>
    <row r="47" customFormat="false" ht="14.65" hidden="false" customHeight="false" outlineLevel="0" collapsed="false">
      <c r="J47" s="1"/>
      <c r="K47" s="1"/>
    </row>
    <row r="48" customFormat="false" ht="14.65" hidden="false" customHeight="false" outlineLevel="0" collapsed="false">
      <c r="J48" s="1"/>
      <c r="K48" s="1"/>
    </row>
    <row r="49" customFormat="false" ht="14.65" hidden="false" customHeight="false" outlineLevel="0" collapsed="false">
      <c r="J49" s="1"/>
      <c r="K49" s="1"/>
    </row>
    <row r="50" customFormat="false" ht="14.65" hidden="false" customHeight="false" outlineLevel="0" collapsed="false">
      <c r="J50" s="1"/>
      <c r="K50" s="1"/>
    </row>
    <row r="51" customFormat="false" ht="14.65" hidden="false" customHeight="false" outlineLevel="0" collapsed="false">
      <c r="J51" s="1"/>
      <c r="K51" s="1"/>
    </row>
    <row r="1048576" customFormat="false" ht="12.8" hidden="false" customHeight="false" outlineLevel="0" collapsed="false"/>
  </sheetData>
  <mergeCells count="8">
    <mergeCell ref="A1:B1"/>
    <mergeCell ref="C1:K1"/>
    <mergeCell ref="L1:O1"/>
    <mergeCell ref="A2:A3"/>
    <mergeCell ref="B2:B3"/>
    <mergeCell ref="C2:K2"/>
    <mergeCell ref="L2:O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19.66"/>
    <col collapsed="false" customWidth="true" hidden="false" outlineLevel="0" max="3" min="3" style="62" width="6.95"/>
    <col collapsed="false" customWidth="true" hidden="false" outlineLevel="0" max="10" min="4" style="1" width="2.98"/>
    <col collapsed="false" customWidth="true" hidden="false" outlineLevel="0" max="11" min="11" style="1" width="25.58"/>
    <col collapsed="false" customWidth="true" hidden="false" outlineLevel="0" max="12" min="12" style="115" width="4.48"/>
    <col collapsed="false" customWidth="true" hidden="false" outlineLevel="0" max="13" min="13" style="115" width="4.22"/>
    <col collapsed="false" customWidth="true" hidden="false" outlineLevel="0" max="14" min="14" style="116" width="4.22"/>
    <col collapsed="false" customWidth="true" hidden="false" outlineLevel="0" max="15" min="15" style="55" width="19.1"/>
    <col collapsed="false" customWidth="true" hidden="false" outlineLevel="0" max="16" min="16" style="115" width="3.94"/>
    <col collapsed="false" customWidth="true" hidden="false" outlineLevel="0" max="18" min="17" style="115" width="4.35"/>
    <col collapsed="false" customWidth="true" hidden="false" outlineLevel="0" max="26" min="19" style="1" width="2.98"/>
    <col collapsed="false" customWidth="true" hidden="false" outlineLevel="0" max="27" min="27" style="1" width="8.76"/>
    <col collapsed="false" customWidth="true" hidden="false" outlineLevel="0" max="28" min="28" style="1" width="7.16"/>
    <col collapsed="false" customWidth="true" hidden="false" outlineLevel="0" max="29" min="29" style="1" width="5.19"/>
    <col collapsed="false" customWidth="true" hidden="false" outlineLevel="0" max="30" min="30" style="1" width="24.93"/>
    <col collapsed="false" customWidth="true" hidden="false" outlineLevel="0" max="31" min="31" style="117" width="5.19"/>
    <col collapsed="false" customWidth="true" hidden="false" outlineLevel="0" max="32" min="32" style="1" width="7.16"/>
    <col collapsed="false" customWidth="true" hidden="false" outlineLevel="0" max="33" min="33" style="1" width="4.22"/>
    <col collapsed="false" customWidth="true" hidden="false" outlineLevel="0" max="34" min="34" style="1" width="24.93"/>
    <col collapsed="false" customWidth="true" hidden="false" outlineLevel="0" max="35" min="35" style="117" width="4.48"/>
    <col collapsed="false" customWidth="true" hidden="false" outlineLevel="0" max="36" min="36" style="1" width="4.91"/>
    <col collapsed="false" customWidth="true" hidden="false" outlineLevel="0" max="37" min="37" style="1" width="4.48"/>
    <col collapsed="false" customWidth="true" hidden="false" outlineLevel="0" max="38" min="38" style="1" width="19.38"/>
    <col collapsed="false" customWidth="true" hidden="false" outlineLevel="0" max="39" min="39" style="117" width="4.48"/>
    <col collapsed="false" customWidth="true" hidden="false" outlineLevel="0" max="40" min="40" style="1" width="8.24"/>
    <col collapsed="false" customWidth="true" hidden="false" outlineLevel="0" max="41" min="41" style="1" width="4.48"/>
    <col collapsed="false" customWidth="true" hidden="false" outlineLevel="0" max="42" min="42" style="1" width="20.49"/>
    <col collapsed="false" customWidth="true" hidden="false" outlineLevel="0" max="43" min="43" style="117" width="4.48"/>
    <col collapsed="false" customWidth="true" hidden="false" outlineLevel="0" max="44" min="44" style="115" width="4.45"/>
    <col collapsed="false" customWidth="true" hidden="false" outlineLevel="0" max="45" min="45" style="117" width="30.51"/>
    <col collapsed="false" customWidth="true" hidden="false" outlineLevel="0" max="46" min="46" style="117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18" t="s">
        <v>76</v>
      </c>
      <c r="B1" s="118"/>
      <c r="C1" s="70" t="s">
        <v>127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67" t="s">
        <v>127</v>
      </c>
      <c r="O1" s="67"/>
      <c r="P1" s="67"/>
      <c r="Q1" s="67"/>
      <c r="R1" s="119" t="s">
        <v>160</v>
      </c>
      <c r="S1" s="119"/>
      <c r="T1" s="119"/>
      <c r="U1" s="119"/>
      <c r="V1" s="119"/>
      <c r="W1" s="119"/>
      <c r="X1" s="119"/>
      <c r="Y1" s="119"/>
      <c r="Z1" s="119"/>
      <c r="AA1" s="119"/>
      <c r="AB1" s="119" t="s">
        <v>160</v>
      </c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68"/>
    </row>
    <row r="2" customFormat="false" ht="12.8" hidden="false" customHeight="true" outlineLevel="0" collapsed="false">
      <c r="A2" s="118" t="s">
        <v>0</v>
      </c>
      <c r="B2" s="118" t="s">
        <v>77</v>
      </c>
      <c r="C2" s="70" t="s">
        <v>128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67" t="s">
        <v>129</v>
      </c>
      <c r="O2" s="67"/>
      <c r="P2" s="67"/>
      <c r="Q2" s="67"/>
      <c r="R2" s="120" t="s">
        <v>161</v>
      </c>
      <c r="S2" s="120"/>
      <c r="T2" s="120"/>
      <c r="U2" s="120"/>
      <c r="V2" s="120"/>
      <c r="W2" s="120"/>
      <c r="X2" s="120"/>
      <c r="Y2" s="120"/>
      <c r="Z2" s="120"/>
      <c r="AA2" s="120"/>
      <c r="AB2" s="119" t="s">
        <v>162</v>
      </c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 t="s">
        <v>163</v>
      </c>
      <c r="AO2" s="119"/>
      <c r="AP2" s="119"/>
      <c r="AQ2" s="119"/>
      <c r="AR2" s="120" t="s">
        <v>164</v>
      </c>
      <c r="AS2" s="120"/>
      <c r="AT2" s="120"/>
      <c r="AU2" s="68"/>
    </row>
    <row r="3" customFormat="false" ht="12.8" hidden="false" customHeight="true" outlineLevel="0" collapsed="false">
      <c r="A3" s="118"/>
      <c r="B3" s="118"/>
      <c r="C3" s="121" t="s">
        <v>130</v>
      </c>
      <c r="D3" s="66" t="s">
        <v>131</v>
      </c>
      <c r="E3" s="66"/>
      <c r="F3" s="66"/>
      <c r="G3" s="66"/>
      <c r="H3" s="66"/>
      <c r="I3" s="66"/>
      <c r="J3" s="66"/>
      <c r="K3" s="66"/>
      <c r="L3" s="70" t="s">
        <v>132</v>
      </c>
      <c r="M3" s="122" t="s">
        <v>133</v>
      </c>
      <c r="N3" s="67" t="s">
        <v>130</v>
      </c>
      <c r="O3" s="67" t="s">
        <v>131</v>
      </c>
      <c r="P3" s="67" t="s">
        <v>132</v>
      </c>
      <c r="Q3" s="71" t="s">
        <v>133</v>
      </c>
      <c r="R3" s="123" t="s">
        <v>132</v>
      </c>
      <c r="S3" s="119" t="s">
        <v>2</v>
      </c>
      <c r="T3" s="119"/>
      <c r="U3" s="119"/>
      <c r="V3" s="119"/>
      <c r="W3" s="119"/>
      <c r="X3" s="119"/>
      <c r="Y3" s="119"/>
      <c r="Z3" s="119"/>
      <c r="AA3" s="119"/>
      <c r="AB3" s="120" t="n">
        <v>0</v>
      </c>
      <c r="AC3" s="120"/>
      <c r="AD3" s="120"/>
      <c r="AE3" s="120"/>
      <c r="AF3" s="120" t="n">
        <v>1</v>
      </c>
      <c r="AG3" s="120"/>
      <c r="AH3" s="120"/>
      <c r="AI3" s="120"/>
      <c r="AJ3" s="120" t="n">
        <v>2</v>
      </c>
      <c r="AK3" s="120"/>
      <c r="AL3" s="120"/>
      <c r="AM3" s="120"/>
      <c r="AN3" s="120" t="n">
        <v>0</v>
      </c>
      <c r="AO3" s="120"/>
      <c r="AP3" s="120"/>
      <c r="AQ3" s="120"/>
      <c r="AR3" s="120" t="n">
        <v>0</v>
      </c>
      <c r="AS3" s="120"/>
      <c r="AT3" s="120"/>
      <c r="AU3" s="68"/>
    </row>
    <row r="4" customFormat="false" ht="12.8" hidden="false" customHeight="false" outlineLevel="0" collapsed="false">
      <c r="A4" s="118"/>
      <c r="B4" s="118"/>
      <c r="C4" s="121"/>
      <c r="D4" s="66"/>
      <c r="E4" s="66"/>
      <c r="F4" s="66"/>
      <c r="G4" s="66"/>
      <c r="H4" s="66"/>
      <c r="I4" s="66"/>
      <c r="J4" s="66"/>
      <c r="K4" s="66"/>
      <c r="L4" s="70"/>
      <c r="M4" s="122"/>
      <c r="N4" s="67"/>
      <c r="O4" s="67"/>
      <c r="P4" s="67"/>
      <c r="Q4" s="71"/>
      <c r="R4" s="123"/>
      <c r="S4" s="119"/>
      <c r="T4" s="119"/>
      <c r="U4" s="119"/>
      <c r="V4" s="119"/>
      <c r="W4" s="119"/>
      <c r="X4" s="119"/>
      <c r="Y4" s="119"/>
      <c r="Z4" s="119"/>
      <c r="AA4" s="119"/>
      <c r="AB4" s="119" t="s">
        <v>165</v>
      </c>
      <c r="AC4" s="119" t="s">
        <v>166</v>
      </c>
      <c r="AD4" s="119" t="s">
        <v>131</v>
      </c>
      <c r="AE4" s="119" t="s">
        <v>167</v>
      </c>
      <c r="AF4" s="119" t="s">
        <v>165</v>
      </c>
      <c r="AG4" s="119" t="s">
        <v>166</v>
      </c>
      <c r="AH4" s="119" t="s">
        <v>131</v>
      </c>
      <c r="AI4" s="119" t="s">
        <v>167</v>
      </c>
      <c r="AJ4" s="119" t="s">
        <v>165</v>
      </c>
      <c r="AK4" s="119" t="s">
        <v>166</v>
      </c>
      <c r="AL4" s="119" t="s">
        <v>131</v>
      </c>
      <c r="AM4" s="119" t="s">
        <v>167</v>
      </c>
      <c r="AN4" s="119" t="s">
        <v>165</v>
      </c>
      <c r="AO4" s="119" t="s">
        <v>132</v>
      </c>
      <c r="AP4" s="119" t="s">
        <v>131</v>
      </c>
      <c r="AQ4" s="119" t="s">
        <v>132</v>
      </c>
      <c r="AR4" s="123" t="s">
        <v>168</v>
      </c>
      <c r="AS4" s="119" t="s">
        <v>131</v>
      </c>
      <c r="AT4" s="119" t="s">
        <v>167</v>
      </c>
      <c r="AU4" s="124"/>
    </row>
    <row r="5" customFormat="false" ht="12.8" hidden="false" customHeight="false" outlineLevel="0" collapsed="false">
      <c r="A5" s="125" t="n">
        <f aca="false">VINE_0!$A$64</f>
        <v>64</v>
      </c>
      <c r="B5" s="98" t="str">
        <f aca="false">_xlfn.TEXTJOIN("/", 0, VINE_0!$C$13,VINE_0!$D$14,VINE_0!$E$42,VINE_0!$F$59,VINE_0!$G$64)</f>
        <v>development/device/application/views/index.ejs</v>
      </c>
      <c r="C5" s="126" t="s">
        <v>169</v>
      </c>
      <c r="D5" s="84" t="s">
        <v>170</v>
      </c>
      <c r="E5" s="84"/>
      <c r="F5" s="84"/>
      <c r="G5" s="84"/>
      <c r="H5" s="84"/>
      <c r="I5" s="84"/>
      <c r="J5" s="84"/>
      <c r="K5" s="84"/>
      <c r="L5" s="127" t="s">
        <v>171</v>
      </c>
      <c r="M5" s="128"/>
      <c r="N5" s="129"/>
      <c r="O5" s="130" t="s">
        <v>172</v>
      </c>
      <c r="P5" s="131"/>
      <c r="Q5" s="132"/>
      <c r="R5" s="133"/>
      <c r="S5" s="134"/>
      <c r="T5" s="134"/>
      <c r="U5" s="134"/>
      <c r="V5" s="134"/>
      <c r="W5" s="134"/>
      <c r="X5" s="134"/>
      <c r="Y5" s="134"/>
      <c r="Z5" s="134"/>
      <c r="AA5" s="134"/>
      <c r="AB5" s="135"/>
      <c r="AC5" s="133"/>
      <c r="AD5" s="136"/>
      <c r="AE5" s="133"/>
      <c r="AF5" s="135"/>
      <c r="AG5" s="133"/>
      <c r="AH5" s="136"/>
      <c r="AI5" s="133"/>
      <c r="AJ5" s="135"/>
      <c r="AK5" s="133"/>
      <c r="AL5" s="136"/>
      <c r="AM5" s="133"/>
      <c r="AN5" s="135"/>
      <c r="AO5" s="133"/>
      <c r="AP5" s="136"/>
      <c r="AQ5" s="133"/>
      <c r="AR5" s="137"/>
      <c r="AS5" s="138"/>
      <c r="AT5" s="139"/>
      <c r="AU5" s="124"/>
    </row>
    <row r="6" customFormat="false" ht="12.8" hidden="false" customHeight="false" outlineLevel="0" collapsed="false">
      <c r="A6" s="125"/>
      <c r="B6" s="125"/>
      <c r="C6" s="126" t="s">
        <v>169</v>
      </c>
      <c r="D6" s="84" t="s">
        <v>156</v>
      </c>
      <c r="E6" s="84"/>
      <c r="F6" s="84"/>
      <c r="G6" s="84"/>
      <c r="H6" s="84"/>
      <c r="I6" s="84"/>
      <c r="J6" s="84"/>
      <c r="K6" s="84"/>
      <c r="L6" s="127" t="s">
        <v>171</v>
      </c>
      <c r="M6" s="128"/>
      <c r="N6" s="129"/>
      <c r="O6" s="130" t="s">
        <v>173</v>
      </c>
      <c r="P6" s="131"/>
      <c r="Q6" s="132"/>
      <c r="R6" s="133"/>
      <c r="S6" s="134"/>
      <c r="T6" s="134"/>
      <c r="U6" s="134"/>
      <c r="V6" s="134"/>
      <c r="W6" s="134"/>
      <c r="X6" s="134"/>
      <c r="Y6" s="134"/>
      <c r="Z6" s="134"/>
      <c r="AA6" s="134"/>
      <c r="AB6" s="135"/>
      <c r="AC6" s="133"/>
      <c r="AD6" s="136"/>
      <c r="AE6" s="133"/>
      <c r="AF6" s="135"/>
      <c r="AG6" s="133"/>
      <c r="AH6" s="136"/>
      <c r="AI6" s="133"/>
      <c r="AJ6" s="135"/>
      <c r="AK6" s="133"/>
      <c r="AL6" s="136"/>
      <c r="AM6" s="133"/>
      <c r="AN6" s="135"/>
      <c r="AO6" s="133"/>
      <c r="AP6" s="136"/>
      <c r="AQ6" s="133"/>
      <c r="AR6" s="137"/>
      <c r="AS6" s="138"/>
      <c r="AT6" s="139"/>
      <c r="AU6" s="124"/>
    </row>
    <row r="7" customFormat="false" ht="12.8" hidden="false" customHeight="false" outlineLevel="0" collapsed="false">
      <c r="A7" s="125"/>
      <c r="B7" s="125"/>
      <c r="C7" s="126" t="s">
        <v>169</v>
      </c>
      <c r="D7" s="84" t="s">
        <v>174</v>
      </c>
      <c r="E7" s="84"/>
      <c r="F7" s="84"/>
      <c r="G7" s="84"/>
      <c r="H7" s="84"/>
      <c r="I7" s="84"/>
      <c r="J7" s="84"/>
      <c r="K7" s="84"/>
      <c r="L7" s="127" t="s">
        <v>171</v>
      </c>
      <c r="M7" s="128"/>
      <c r="N7" s="129"/>
      <c r="O7" s="130" t="s">
        <v>175</v>
      </c>
      <c r="P7" s="131"/>
      <c r="Q7" s="132"/>
      <c r="R7" s="133"/>
      <c r="S7" s="134"/>
      <c r="T7" s="134"/>
      <c r="U7" s="134"/>
      <c r="V7" s="134"/>
      <c r="W7" s="134"/>
      <c r="X7" s="134"/>
      <c r="Y7" s="134"/>
      <c r="Z7" s="134"/>
      <c r="AA7" s="134"/>
      <c r="AB7" s="135"/>
      <c r="AC7" s="133"/>
      <c r="AD7" s="136"/>
      <c r="AE7" s="133"/>
      <c r="AF7" s="135"/>
      <c r="AG7" s="133"/>
      <c r="AH7" s="136"/>
      <c r="AI7" s="133"/>
      <c r="AJ7" s="135"/>
      <c r="AK7" s="133"/>
      <c r="AL7" s="136"/>
      <c r="AM7" s="133"/>
      <c r="AN7" s="135"/>
      <c r="AO7" s="133"/>
      <c r="AP7" s="136"/>
      <c r="AQ7" s="133"/>
      <c r="AR7" s="137"/>
      <c r="AS7" s="138"/>
      <c r="AT7" s="139"/>
      <c r="AU7" s="124"/>
    </row>
    <row r="8" customFormat="false" ht="12.8" hidden="false" customHeight="false" outlineLevel="0" collapsed="false">
      <c r="A8" s="125"/>
      <c r="B8" s="125"/>
      <c r="C8" s="126" t="s">
        <v>169</v>
      </c>
      <c r="D8" s="84" t="s">
        <v>40</v>
      </c>
      <c r="E8" s="84"/>
      <c r="F8" s="84"/>
      <c r="G8" s="84"/>
      <c r="H8" s="84"/>
      <c r="I8" s="84"/>
      <c r="J8" s="84"/>
      <c r="K8" s="84"/>
      <c r="L8" s="127" t="s">
        <v>171</v>
      </c>
      <c r="M8" s="128"/>
      <c r="N8" s="129"/>
      <c r="O8" s="130" t="s">
        <v>176</v>
      </c>
      <c r="P8" s="131"/>
      <c r="Q8" s="132"/>
      <c r="R8" s="133"/>
      <c r="S8" s="134"/>
      <c r="T8" s="134"/>
      <c r="U8" s="134"/>
      <c r="V8" s="134"/>
      <c r="W8" s="134"/>
      <c r="X8" s="134"/>
      <c r="Y8" s="134"/>
      <c r="Z8" s="134"/>
      <c r="AA8" s="134"/>
      <c r="AB8" s="135"/>
      <c r="AC8" s="133"/>
      <c r="AD8" s="136"/>
      <c r="AE8" s="133"/>
      <c r="AF8" s="135"/>
      <c r="AG8" s="133"/>
      <c r="AH8" s="136"/>
      <c r="AI8" s="133"/>
      <c r="AJ8" s="135"/>
      <c r="AK8" s="133"/>
      <c r="AL8" s="136"/>
      <c r="AM8" s="133"/>
      <c r="AN8" s="135"/>
      <c r="AO8" s="133"/>
      <c r="AP8" s="136"/>
      <c r="AQ8" s="133"/>
      <c r="AR8" s="137"/>
      <c r="AS8" s="138"/>
      <c r="AT8" s="139"/>
      <c r="AU8" s="124"/>
    </row>
    <row r="9" customFormat="false" ht="12.8" hidden="false" customHeight="false" outlineLevel="0" collapsed="false">
      <c r="A9" s="125"/>
      <c r="B9" s="125"/>
      <c r="C9" s="126"/>
      <c r="D9" s="84"/>
      <c r="E9" s="84"/>
      <c r="F9" s="84"/>
      <c r="G9" s="84"/>
      <c r="H9" s="84"/>
      <c r="I9" s="84"/>
      <c r="J9" s="84"/>
      <c r="K9" s="84"/>
      <c r="L9" s="127"/>
      <c r="M9" s="128"/>
      <c r="N9" s="129"/>
      <c r="O9" s="130"/>
      <c r="P9" s="131"/>
      <c r="Q9" s="132"/>
      <c r="R9" s="133" t="s">
        <v>177</v>
      </c>
      <c r="S9" s="134" t="s">
        <v>178</v>
      </c>
      <c r="T9" s="134"/>
      <c r="U9" s="134"/>
      <c r="V9" s="134"/>
      <c r="W9" s="134"/>
      <c r="X9" s="134"/>
      <c r="Y9" s="134"/>
      <c r="Z9" s="134"/>
      <c r="AA9" s="134"/>
      <c r="AB9" s="135" t="s">
        <v>0</v>
      </c>
      <c r="AC9" s="133"/>
      <c r="AD9" s="136" t="s">
        <v>179</v>
      </c>
      <c r="AE9" s="133"/>
      <c r="AF9" s="135"/>
      <c r="AG9" s="133"/>
      <c r="AH9" s="136"/>
      <c r="AI9" s="133"/>
      <c r="AJ9" s="135"/>
      <c r="AK9" s="133"/>
      <c r="AL9" s="136"/>
      <c r="AM9" s="133"/>
      <c r="AN9" s="135"/>
      <c r="AO9" s="133"/>
      <c r="AP9" s="136"/>
      <c r="AQ9" s="133"/>
      <c r="AR9" s="137"/>
      <c r="AS9" s="138"/>
      <c r="AT9" s="139"/>
      <c r="AU9" s="124"/>
    </row>
    <row r="10" customFormat="false" ht="12.8" hidden="false" customHeight="false" outlineLevel="0" collapsed="false">
      <c r="A10" s="125"/>
      <c r="B10" s="125"/>
      <c r="C10" s="126"/>
      <c r="D10" s="84"/>
      <c r="E10" s="84"/>
      <c r="F10" s="84"/>
      <c r="G10" s="84"/>
      <c r="H10" s="84"/>
      <c r="I10" s="84"/>
      <c r="J10" s="84"/>
      <c r="K10" s="84"/>
      <c r="L10" s="127"/>
      <c r="M10" s="128"/>
      <c r="N10" s="129"/>
      <c r="O10" s="130"/>
      <c r="P10" s="131"/>
      <c r="Q10" s="132"/>
      <c r="R10" s="133" t="s">
        <v>177</v>
      </c>
      <c r="S10" s="134"/>
      <c r="T10" s="134" t="s">
        <v>180</v>
      </c>
      <c r="U10" s="134"/>
      <c r="V10" s="134"/>
      <c r="W10" s="134"/>
      <c r="X10" s="134"/>
      <c r="Y10" s="134"/>
      <c r="Z10" s="134"/>
      <c r="AA10" s="134"/>
      <c r="AB10" s="135" t="s">
        <v>135</v>
      </c>
      <c r="AC10" s="133"/>
      <c r="AD10" s="136" t="s">
        <v>68</v>
      </c>
      <c r="AE10" s="133"/>
      <c r="AF10" s="135"/>
      <c r="AG10" s="133"/>
      <c r="AH10" s="136"/>
      <c r="AI10" s="133"/>
      <c r="AJ10" s="135"/>
      <c r="AK10" s="133"/>
      <c r="AL10" s="136"/>
      <c r="AM10" s="133"/>
      <c r="AN10" s="135"/>
      <c r="AO10" s="133"/>
      <c r="AP10" s="136"/>
      <c r="AQ10" s="133"/>
      <c r="AR10" s="137"/>
      <c r="AS10" s="138"/>
      <c r="AT10" s="139"/>
      <c r="AU10" s="124"/>
    </row>
    <row r="11" customFormat="false" ht="12.8" hidden="false" customHeight="false" outlineLevel="0" collapsed="false">
      <c r="A11" s="125"/>
      <c r="B11" s="125"/>
      <c r="C11" s="126"/>
      <c r="D11" s="84"/>
      <c r="E11" s="84"/>
      <c r="F11" s="84"/>
      <c r="G11" s="84"/>
      <c r="H11" s="84"/>
      <c r="I11" s="84"/>
      <c r="J11" s="84"/>
      <c r="K11" s="84"/>
      <c r="L11" s="127"/>
      <c r="M11" s="128"/>
      <c r="N11" s="129"/>
      <c r="O11" s="130"/>
      <c r="P11" s="131"/>
      <c r="Q11" s="132"/>
      <c r="R11" s="133" t="s">
        <v>177</v>
      </c>
      <c r="S11" s="134"/>
      <c r="T11" s="134"/>
      <c r="U11" s="134" t="s">
        <v>178</v>
      </c>
      <c r="V11" s="134"/>
      <c r="W11" s="134"/>
      <c r="X11" s="134"/>
      <c r="Y11" s="134"/>
      <c r="Z11" s="134"/>
      <c r="AA11" s="134"/>
      <c r="AB11" s="135" t="s">
        <v>135</v>
      </c>
      <c r="AC11" s="133"/>
      <c r="AD11" s="136" t="s">
        <v>181</v>
      </c>
      <c r="AE11" s="133"/>
      <c r="AF11" s="135"/>
      <c r="AG11" s="133"/>
      <c r="AH11" s="136"/>
      <c r="AI11" s="133"/>
      <c r="AJ11" s="135"/>
      <c r="AK11" s="133"/>
      <c r="AL11" s="136"/>
      <c r="AM11" s="133"/>
      <c r="AN11" s="135"/>
      <c r="AO11" s="133"/>
      <c r="AP11" s="136"/>
      <c r="AQ11" s="133"/>
      <c r="AR11" s="137"/>
      <c r="AS11" s="138"/>
      <c r="AT11" s="139"/>
      <c r="AU11" s="124"/>
    </row>
    <row r="12" customFormat="false" ht="12.8" hidden="false" customHeight="false" outlineLevel="0" collapsed="false">
      <c r="A12" s="125"/>
      <c r="B12" s="125"/>
      <c r="C12" s="126"/>
      <c r="D12" s="84"/>
      <c r="E12" s="84"/>
      <c r="F12" s="84"/>
      <c r="G12" s="84"/>
      <c r="H12" s="84"/>
      <c r="I12" s="84"/>
      <c r="J12" s="84"/>
      <c r="K12" s="84"/>
      <c r="L12" s="127"/>
      <c r="M12" s="128"/>
      <c r="N12" s="129"/>
      <c r="O12" s="130"/>
      <c r="P12" s="131"/>
      <c r="Q12" s="132"/>
      <c r="R12" s="133" t="s">
        <v>182</v>
      </c>
      <c r="S12" s="134"/>
      <c r="T12" s="134"/>
      <c r="U12" s="134"/>
      <c r="V12" s="134" t="s">
        <v>183</v>
      </c>
      <c r="W12" s="134"/>
      <c r="X12" s="134"/>
      <c r="Y12" s="134"/>
      <c r="Z12" s="134"/>
      <c r="AA12" s="134"/>
      <c r="AB12" s="135" t="s">
        <v>184</v>
      </c>
      <c r="AC12" s="140" t="s">
        <v>185</v>
      </c>
      <c r="AD12" s="136" t="s">
        <v>186</v>
      </c>
      <c r="AE12" s="140" t="s">
        <v>187</v>
      </c>
      <c r="AF12" s="135" t="s">
        <v>188</v>
      </c>
      <c r="AG12" s="140" t="s">
        <v>185</v>
      </c>
      <c r="AH12" s="136" t="s">
        <v>189</v>
      </c>
      <c r="AI12" s="140" t="s">
        <v>187</v>
      </c>
      <c r="AJ12" s="135"/>
      <c r="AK12" s="140"/>
      <c r="AL12" s="136"/>
      <c r="AM12" s="140"/>
      <c r="AN12" s="135"/>
      <c r="AO12" s="140"/>
      <c r="AP12" s="136"/>
      <c r="AQ12" s="140"/>
      <c r="AR12" s="137"/>
      <c r="AS12" s="138"/>
      <c r="AT12" s="139"/>
      <c r="AU12" s="124"/>
    </row>
    <row r="13" customFormat="false" ht="12.8" hidden="false" customHeight="false" outlineLevel="0" collapsed="false">
      <c r="A13" s="125"/>
      <c r="B13" s="125"/>
      <c r="C13" s="126"/>
      <c r="D13" s="84"/>
      <c r="E13" s="84"/>
      <c r="F13" s="84"/>
      <c r="G13" s="84"/>
      <c r="H13" s="84"/>
      <c r="I13" s="84"/>
      <c r="J13" s="84"/>
      <c r="K13" s="84"/>
      <c r="L13" s="127"/>
      <c r="M13" s="128"/>
      <c r="N13" s="129"/>
      <c r="O13" s="130"/>
      <c r="P13" s="131"/>
      <c r="Q13" s="132"/>
      <c r="R13" s="133" t="s">
        <v>177</v>
      </c>
      <c r="S13" s="134"/>
      <c r="T13" s="134"/>
      <c r="U13" s="134" t="s">
        <v>190</v>
      </c>
      <c r="V13" s="134"/>
      <c r="W13" s="134"/>
      <c r="X13" s="134"/>
      <c r="Y13" s="134"/>
      <c r="Z13" s="134"/>
      <c r="AA13" s="134"/>
      <c r="AB13" s="135" t="s">
        <v>135</v>
      </c>
      <c r="AC13" s="133"/>
      <c r="AD13" s="136" t="s">
        <v>191</v>
      </c>
      <c r="AE13" s="133"/>
      <c r="AF13" s="135"/>
      <c r="AG13" s="133"/>
      <c r="AH13" s="136"/>
      <c r="AI13" s="133"/>
      <c r="AJ13" s="135"/>
      <c r="AK13" s="133"/>
      <c r="AL13" s="136"/>
      <c r="AM13" s="133"/>
      <c r="AN13" s="135"/>
      <c r="AO13" s="133"/>
      <c r="AP13" s="136"/>
      <c r="AQ13" s="133"/>
      <c r="AR13" s="137"/>
      <c r="AS13" s="138"/>
      <c r="AT13" s="139"/>
      <c r="AU13" s="124"/>
    </row>
    <row r="14" customFormat="false" ht="12.8" hidden="false" customHeight="false" outlineLevel="0" collapsed="false">
      <c r="A14" s="125"/>
      <c r="B14" s="125"/>
      <c r="C14" s="126"/>
      <c r="D14" s="84"/>
      <c r="E14" s="84"/>
      <c r="F14" s="84"/>
      <c r="G14" s="84"/>
      <c r="H14" s="84"/>
      <c r="I14" s="84"/>
      <c r="J14" s="84"/>
      <c r="K14" s="84"/>
      <c r="L14" s="127"/>
      <c r="M14" s="128"/>
      <c r="N14" s="129"/>
      <c r="O14" s="130"/>
      <c r="P14" s="131"/>
      <c r="Q14" s="132"/>
      <c r="R14" s="133" t="s">
        <v>177</v>
      </c>
      <c r="S14" s="134"/>
      <c r="T14" s="134"/>
      <c r="U14" s="134"/>
      <c r="V14" s="134" t="s">
        <v>192</v>
      </c>
      <c r="W14" s="134"/>
      <c r="X14" s="134"/>
      <c r="Y14" s="134"/>
      <c r="Z14" s="134"/>
      <c r="AA14" s="134"/>
      <c r="AB14" s="135"/>
      <c r="AC14" s="133"/>
      <c r="AD14" s="136"/>
      <c r="AE14" s="133"/>
      <c r="AF14" s="135"/>
      <c r="AG14" s="133"/>
      <c r="AH14" s="136"/>
      <c r="AI14" s="133"/>
      <c r="AJ14" s="135"/>
      <c r="AK14" s="133"/>
      <c r="AL14" s="136"/>
      <c r="AM14" s="133"/>
      <c r="AN14" s="135"/>
      <c r="AO14" s="133"/>
      <c r="AP14" s="136"/>
      <c r="AQ14" s="133"/>
      <c r="AR14" s="141" t="s">
        <v>185</v>
      </c>
      <c r="AS14" s="138" t="s">
        <v>193</v>
      </c>
      <c r="AT14" s="142" t="s">
        <v>187</v>
      </c>
      <c r="AU14" s="124"/>
    </row>
    <row r="15" customFormat="false" ht="12.8" hidden="false" customHeight="false" outlineLevel="0" collapsed="false">
      <c r="A15" s="125"/>
      <c r="B15" s="125"/>
      <c r="C15" s="126"/>
      <c r="D15" s="84"/>
      <c r="E15" s="84"/>
      <c r="F15" s="84"/>
      <c r="G15" s="84"/>
      <c r="H15" s="84"/>
      <c r="I15" s="84"/>
      <c r="J15" s="84"/>
      <c r="K15" s="84"/>
      <c r="L15" s="127"/>
      <c r="M15" s="128"/>
      <c r="N15" s="129"/>
      <c r="O15" s="130"/>
      <c r="P15" s="131"/>
      <c r="Q15" s="132"/>
      <c r="R15" s="133" t="s">
        <v>177</v>
      </c>
      <c r="S15" s="134"/>
      <c r="T15" s="134" t="s">
        <v>194</v>
      </c>
      <c r="U15" s="134"/>
      <c r="V15" s="134"/>
      <c r="W15" s="134"/>
      <c r="X15" s="134"/>
      <c r="Y15" s="134"/>
      <c r="Z15" s="134"/>
      <c r="AA15" s="134"/>
      <c r="AB15" s="135" t="s">
        <v>0</v>
      </c>
      <c r="AC15" s="133"/>
      <c r="AD15" s="136" t="s">
        <v>170</v>
      </c>
      <c r="AE15" s="133"/>
      <c r="AF15" s="135" t="s">
        <v>135</v>
      </c>
      <c r="AG15" s="133"/>
      <c r="AH15" s="136" t="s">
        <v>72</v>
      </c>
      <c r="AI15" s="133"/>
      <c r="AJ15" s="135"/>
      <c r="AK15" s="133"/>
      <c r="AL15" s="136"/>
      <c r="AM15" s="133"/>
      <c r="AN15" s="135"/>
      <c r="AO15" s="133"/>
      <c r="AP15" s="136"/>
      <c r="AQ15" s="133"/>
      <c r="AR15" s="141"/>
      <c r="AS15" s="138"/>
      <c r="AT15" s="139"/>
      <c r="AU15" s="124"/>
    </row>
    <row r="16" customFormat="false" ht="12.8" hidden="false" customHeight="false" outlineLevel="0" collapsed="false">
      <c r="A16" s="125"/>
      <c r="B16" s="125"/>
      <c r="C16" s="126" t="s">
        <v>195</v>
      </c>
      <c r="D16" s="92"/>
      <c r="E16" s="92"/>
      <c r="F16" s="92" t="s">
        <v>196</v>
      </c>
      <c r="G16" s="84"/>
      <c r="H16" s="84"/>
      <c r="I16" s="84"/>
      <c r="J16" s="84"/>
      <c r="K16" s="84"/>
      <c r="L16" s="127" t="s">
        <v>140</v>
      </c>
      <c r="M16" s="128"/>
      <c r="N16" s="129"/>
      <c r="O16" s="130"/>
      <c r="P16" s="131"/>
      <c r="Q16" s="132"/>
      <c r="R16" s="133"/>
      <c r="S16" s="134"/>
      <c r="T16" s="134"/>
      <c r="U16" s="134"/>
      <c r="V16" s="134"/>
      <c r="W16" s="134"/>
      <c r="X16" s="134"/>
      <c r="Y16" s="134"/>
      <c r="Z16" s="134"/>
      <c r="AA16" s="134"/>
      <c r="AB16" s="135"/>
      <c r="AC16" s="133"/>
      <c r="AD16" s="136"/>
      <c r="AE16" s="133"/>
      <c r="AF16" s="135"/>
      <c r="AG16" s="133"/>
      <c r="AH16" s="136"/>
      <c r="AI16" s="133"/>
      <c r="AJ16" s="135"/>
      <c r="AK16" s="133"/>
      <c r="AL16" s="136"/>
      <c r="AM16" s="133"/>
      <c r="AN16" s="135"/>
      <c r="AO16" s="133"/>
      <c r="AP16" s="136"/>
      <c r="AQ16" s="133"/>
      <c r="AR16" s="137"/>
      <c r="AS16" s="138"/>
      <c r="AT16" s="139"/>
      <c r="AU16" s="124"/>
    </row>
    <row r="17" customFormat="false" ht="12.8" hidden="false" customHeight="false" outlineLevel="0" collapsed="false">
      <c r="A17" s="125"/>
      <c r="B17" s="125"/>
      <c r="C17" s="126" t="s">
        <v>169</v>
      </c>
      <c r="D17" s="84"/>
      <c r="E17" s="84"/>
      <c r="F17" s="84"/>
      <c r="G17" s="84" t="s">
        <v>197</v>
      </c>
      <c r="H17" s="84"/>
      <c r="I17" s="84"/>
      <c r="J17" s="84"/>
      <c r="K17" s="84"/>
      <c r="L17" s="127"/>
      <c r="M17" s="128"/>
      <c r="N17" s="129" t="s">
        <v>198</v>
      </c>
      <c r="O17" s="130" t="s">
        <v>170</v>
      </c>
      <c r="P17" s="131"/>
      <c r="Q17" s="132"/>
      <c r="R17" s="133"/>
      <c r="S17" s="134"/>
      <c r="T17" s="134"/>
      <c r="U17" s="134"/>
      <c r="V17" s="134"/>
      <c r="W17" s="134"/>
      <c r="X17" s="134"/>
      <c r="Y17" s="134"/>
      <c r="Z17" s="134"/>
      <c r="AA17" s="134"/>
      <c r="AB17" s="135"/>
      <c r="AC17" s="133"/>
      <c r="AD17" s="136"/>
      <c r="AE17" s="133"/>
      <c r="AF17" s="135"/>
      <c r="AG17" s="133"/>
      <c r="AH17" s="136"/>
      <c r="AI17" s="133"/>
      <c r="AJ17" s="135"/>
      <c r="AK17" s="133"/>
      <c r="AL17" s="136"/>
      <c r="AM17" s="133"/>
      <c r="AN17" s="135"/>
      <c r="AO17" s="133"/>
      <c r="AP17" s="136"/>
      <c r="AQ17" s="133"/>
      <c r="AR17" s="137"/>
      <c r="AS17" s="138"/>
      <c r="AT17" s="139"/>
      <c r="AU17" s="124"/>
    </row>
    <row r="18" customFormat="false" ht="12.8" hidden="false" customHeight="false" outlineLevel="0" collapsed="false">
      <c r="A18" s="125"/>
      <c r="B18" s="125"/>
      <c r="C18" s="126"/>
      <c r="D18" s="84"/>
      <c r="E18" s="84"/>
      <c r="F18" s="92" t="s">
        <v>196</v>
      </c>
      <c r="G18" s="92"/>
      <c r="H18" s="84"/>
      <c r="I18" s="84"/>
      <c r="J18" s="84"/>
      <c r="K18" s="84"/>
      <c r="L18" s="127" t="s">
        <v>137</v>
      </c>
      <c r="M18" s="128"/>
      <c r="N18" s="129"/>
      <c r="O18" s="143"/>
      <c r="P18" s="131"/>
      <c r="Q18" s="132"/>
      <c r="R18" s="133"/>
      <c r="S18" s="134"/>
      <c r="T18" s="134"/>
      <c r="U18" s="134"/>
      <c r="V18" s="134"/>
      <c r="W18" s="134"/>
      <c r="X18" s="134"/>
      <c r="Y18" s="134"/>
      <c r="Z18" s="134"/>
      <c r="AA18" s="134"/>
      <c r="AB18" s="135"/>
      <c r="AC18" s="133"/>
      <c r="AD18" s="136"/>
      <c r="AE18" s="133"/>
      <c r="AF18" s="135"/>
      <c r="AG18" s="133"/>
      <c r="AH18" s="136"/>
      <c r="AI18" s="133"/>
      <c r="AJ18" s="135"/>
      <c r="AK18" s="133"/>
      <c r="AL18" s="136"/>
      <c r="AM18" s="133"/>
      <c r="AN18" s="135"/>
      <c r="AO18" s="133"/>
      <c r="AP18" s="136"/>
      <c r="AQ18" s="133"/>
      <c r="AR18" s="137"/>
      <c r="AS18" s="138"/>
      <c r="AT18" s="139"/>
      <c r="AU18" s="124"/>
    </row>
    <row r="19" customFormat="false" ht="12.8" hidden="false" customHeight="false" outlineLevel="0" collapsed="false">
      <c r="A19" s="125"/>
      <c r="B19" s="125"/>
      <c r="C19" s="126" t="s">
        <v>169</v>
      </c>
      <c r="D19" s="84"/>
      <c r="E19" s="84"/>
      <c r="F19" s="84"/>
      <c r="G19" s="84" t="s">
        <v>199</v>
      </c>
      <c r="H19" s="84"/>
      <c r="I19" s="84"/>
      <c r="J19" s="84"/>
      <c r="K19" s="84"/>
      <c r="L19" s="127" t="s">
        <v>171</v>
      </c>
      <c r="M19" s="128"/>
      <c r="N19" s="129"/>
      <c r="O19" s="130" t="s">
        <v>200</v>
      </c>
      <c r="P19" s="131"/>
      <c r="Q19" s="132"/>
      <c r="R19" s="133"/>
      <c r="S19" s="134"/>
      <c r="T19" s="134"/>
      <c r="U19" s="134"/>
      <c r="V19" s="134"/>
      <c r="W19" s="134"/>
      <c r="X19" s="134"/>
      <c r="Y19" s="134"/>
      <c r="Z19" s="134"/>
      <c r="AA19" s="134"/>
      <c r="AB19" s="135"/>
      <c r="AC19" s="133"/>
      <c r="AD19" s="136"/>
      <c r="AE19" s="133"/>
      <c r="AF19" s="135"/>
      <c r="AG19" s="133"/>
      <c r="AH19" s="136"/>
      <c r="AI19" s="133"/>
      <c r="AJ19" s="135"/>
      <c r="AK19" s="133"/>
      <c r="AL19" s="136"/>
      <c r="AM19" s="133"/>
      <c r="AN19" s="135"/>
      <c r="AO19" s="133"/>
      <c r="AP19" s="136"/>
      <c r="AQ19" s="133"/>
      <c r="AR19" s="137"/>
      <c r="AS19" s="138"/>
      <c r="AT19" s="139"/>
      <c r="AU19" s="124"/>
    </row>
    <row r="20" customFormat="false" ht="12.8" hidden="false" customHeight="false" outlineLevel="0" collapsed="false">
      <c r="A20" s="125"/>
      <c r="B20" s="125"/>
      <c r="C20" s="126" t="s">
        <v>169</v>
      </c>
      <c r="D20" s="84"/>
      <c r="E20" s="84"/>
      <c r="F20" s="84"/>
      <c r="G20" s="84" t="s">
        <v>201</v>
      </c>
      <c r="H20" s="84"/>
      <c r="I20" s="84"/>
      <c r="J20" s="84"/>
      <c r="K20" s="84"/>
      <c r="L20" s="127" t="s">
        <v>171</v>
      </c>
      <c r="M20" s="128"/>
      <c r="N20" s="129"/>
      <c r="O20" s="130" t="s">
        <v>202</v>
      </c>
      <c r="P20" s="131"/>
      <c r="Q20" s="132"/>
      <c r="R20" s="133"/>
      <c r="S20" s="134"/>
      <c r="T20" s="134"/>
      <c r="U20" s="134"/>
      <c r="V20" s="134"/>
      <c r="W20" s="134"/>
      <c r="X20" s="134"/>
      <c r="Y20" s="134"/>
      <c r="Z20" s="134"/>
      <c r="AA20" s="134"/>
      <c r="AB20" s="135"/>
      <c r="AC20" s="133"/>
      <c r="AD20" s="136"/>
      <c r="AE20" s="133"/>
      <c r="AF20" s="135"/>
      <c r="AG20" s="133"/>
      <c r="AH20" s="136"/>
      <c r="AI20" s="133"/>
      <c r="AJ20" s="135"/>
      <c r="AK20" s="133"/>
      <c r="AL20" s="136"/>
      <c r="AM20" s="133"/>
      <c r="AN20" s="135"/>
      <c r="AO20" s="133"/>
      <c r="AP20" s="136"/>
      <c r="AQ20" s="133"/>
      <c r="AR20" s="137"/>
      <c r="AS20" s="138"/>
      <c r="AT20" s="139"/>
      <c r="AU20" s="124"/>
    </row>
    <row r="21" customFormat="false" ht="12.8" hidden="false" customHeight="false" outlineLevel="0" collapsed="false">
      <c r="A21" s="125"/>
      <c r="B21" s="125"/>
      <c r="C21" s="126"/>
      <c r="D21" s="84"/>
      <c r="E21" s="84"/>
      <c r="F21" s="84"/>
      <c r="G21" s="84"/>
      <c r="H21" s="92"/>
      <c r="I21" s="92"/>
      <c r="J21" s="92"/>
      <c r="K21" s="84"/>
      <c r="L21" s="127"/>
      <c r="M21" s="128"/>
      <c r="N21" s="129"/>
      <c r="O21" s="130"/>
      <c r="P21" s="131"/>
      <c r="Q21" s="132"/>
      <c r="R21" s="133" t="s">
        <v>177</v>
      </c>
      <c r="S21" s="134"/>
      <c r="T21" s="134"/>
      <c r="U21" s="134"/>
      <c r="V21" s="134"/>
      <c r="W21" s="134" t="s">
        <v>178</v>
      </c>
      <c r="X21" s="134"/>
      <c r="Y21" s="134"/>
      <c r="Z21" s="134"/>
      <c r="AA21" s="134"/>
      <c r="AB21" s="135" t="s">
        <v>135</v>
      </c>
      <c r="AC21" s="133"/>
      <c r="AD21" s="136" t="s">
        <v>203</v>
      </c>
      <c r="AE21" s="133"/>
      <c r="AF21" s="135"/>
      <c r="AG21" s="133"/>
      <c r="AH21" s="136"/>
      <c r="AI21" s="133"/>
      <c r="AJ21" s="135"/>
      <c r="AK21" s="133"/>
      <c r="AL21" s="136"/>
      <c r="AM21" s="133"/>
      <c r="AN21" s="135"/>
      <c r="AO21" s="133"/>
      <c r="AP21" s="136"/>
      <c r="AQ21" s="133"/>
      <c r="AR21" s="137"/>
      <c r="AS21" s="138"/>
      <c r="AT21" s="139"/>
      <c r="AU21" s="124"/>
    </row>
    <row r="22" customFormat="false" ht="12.8" hidden="false" customHeight="false" outlineLevel="0" collapsed="false">
      <c r="A22" s="125"/>
      <c r="B22" s="125"/>
      <c r="C22" s="126"/>
      <c r="D22" s="84"/>
      <c r="E22" s="84"/>
      <c r="F22" s="84"/>
      <c r="G22" s="84"/>
      <c r="H22" s="84"/>
      <c r="I22" s="92"/>
      <c r="J22" s="92"/>
      <c r="K22" s="92"/>
      <c r="L22" s="127"/>
      <c r="M22" s="128"/>
      <c r="N22" s="129"/>
      <c r="O22" s="130"/>
      <c r="P22" s="131"/>
      <c r="Q22" s="132"/>
      <c r="R22" s="133" t="s">
        <v>177</v>
      </c>
      <c r="S22" s="134"/>
      <c r="T22" s="134"/>
      <c r="U22" s="134"/>
      <c r="V22" s="134"/>
      <c r="W22" s="134"/>
      <c r="X22" s="134" t="s">
        <v>178</v>
      </c>
      <c r="Y22" s="134"/>
      <c r="Z22" s="134"/>
      <c r="AA22" s="134"/>
      <c r="AB22" s="135" t="s">
        <v>135</v>
      </c>
      <c r="AC22" s="133"/>
      <c r="AD22" s="136" t="s">
        <v>204</v>
      </c>
      <c r="AE22" s="133"/>
      <c r="AF22" s="135"/>
      <c r="AG22" s="133"/>
      <c r="AH22" s="136"/>
      <c r="AI22" s="133"/>
      <c r="AJ22" s="135"/>
      <c r="AK22" s="133"/>
      <c r="AL22" s="136"/>
      <c r="AM22" s="133"/>
      <c r="AN22" s="135"/>
      <c r="AO22" s="133"/>
      <c r="AP22" s="136"/>
      <c r="AQ22" s="133"/>
      <c r="AR22" s="137"/>
      <c r="AS22" s="138"/>
      <c r="AT22" s="139"/>
      <c r="AU22" s="124"/>
    </row>
    <row r="23" customFormat="false" ht="12.8" hidden="false" customHeight="false" outlineLevel="0" collapsed="false">
      <c r="A23" s="125"/>
      <c r="B23" s="125"/>
      <c r="C23" s="126"/>
      <c r="D23" s="84"/>
      <c r="E23" s="84"/>
      <c r="F23" s="84"/>
      <c r="G23" s="84"/>
      <c r="H23" s="84"/>
      <c r="I23" s="84"/>
      <c r="J23" s="84"/>
      <c r="K23" s="84"/>
      <c r="L23" s="127"/>
      <c r="M23" s="128"/>
      <c r="N23" s="129"/>
      <c r="O23" s="130"/>
      <c r="P23" s="131"/>
      <c r="Q23" s="132"/>
      <c r="R23" s="133" t="s">
        <v>182</v>
      </c>
      <c r="S23" s="134"/>
      <c r="T23" s="134"/>
      <c r="U23" s="134"/>
      <c r="V23" s="134"/>
      <c r="W23" s="134"/>
      <c r="X23" s="134"/>
      <c r="Y23" s="134" t="s">
        <v>183</v>
      </c>
      <c r="Z23" s="134"/>
      <c r="AA23" s="134"/>
      <c r="AB23" s="135" t="s">
        <v>135</v>
      </c>
      <c r="AC23" s="133"/>
      <c r="AD23" s="136" t="s">
        <v>205</v>
      </c>
      <c r="AE23" s="133"/>
      <c r="AF23" s="135" t="s">
        <v>184</v>
      </c>
      <c r="AG23" s="133" t="s">
        <v>185</v>
      </c>
      <c r="AH23" s="136" t="s">
        <v>206</v>
      </c>
      <c r="AI23" s="133" t="s">
        <v>187</v>
      </c>
      <c r="AJ23" s="135" t="s">
        <v>188</v>
      </c>
      <c r="AK23" s="133" t="s">
        <v>185</v>
      </c>
      <c r="AL23" s="136" t="s">
        <v>207</v>
      </c>
      <c r="AM23" s="133" t="s">
        <v>187</v>
      </c>
      <c r="AN23" s="135" t="s">
        <v>0</v>
      </c>
      <c r="AO23" s="133" t="s">
        <v>185</v>
      </c>
      <c r="AP23" s="136" t="s">
        <v>208</v>
      </c>
      <c r="AQ23" s="133" t="s">
        <v>187</v>
      </c>
      <c r="AR23" s="137"/>
      <c r="AS23" s="138"/>
      <c r="AT23" s="139"/>
      <c r="AU23" s="124"/>
    </row>
    <row r="24" customFormat="false" ht="12.8" hidden="false" customHeight="false" outlineLevel="0" collapsed="false">
      <c r="A24" s="125"/>
      <c r="B24" s="125"/>
      <c r="C24" s="126"/>
      <c r="D24" s="84"/>
      <c r="E24" s="84"/>
      <c r="F24" s="84"/>
      <c r="G24" s="84"/>
      <c r="H24" s="84"/>
      <c r="I24" s="84"/>
      <c r="J24" s="84"/>
      <c r="K24" s="84"/>
      <c r="L24" s="127"/>
      <c r="M24" s="128"/>
      <c r="N24" s="129"/>
      <c r="O24" s="130"/>
      <c r="P24" s="131"/>
      <c r="Q24" s="132"/>
      <c r="R24" s="133" t="s">
        <v>177</v>
      </c>
      <c r="S24" s="134"/>
      <c r="T24" s="134"/>
      <c r="U24" s="134"/>
      <c r="V24" s="134"/>
      <c r="W24" s="134"/>
      <c r="X24" s="134" t="s">
        <v>178</v>
      </c>
      <c r="Y24" s="134"/>
      <c r="Z24" s="134"/>
      <c r="AA24" s="134"/>
      <c r="AB24" s="135" t="s">
        <v>135</v>
      </c>
      <c r="AC24" s="133"/>
      <c r="AD24" s="136" t="s">
        <v>209</v>
      </c>
      <c r="AE24" s="133"/>
      <c r="AF24" s="135"/>
      <c r="AG24" s="133"/>
      <c r="AH24" s="136"/>
      <c r="AI24" s="133"/>
      <c r="AJ24" s="135"/>
      <c r="AK24" s="133"/>
      <c r="AL24" s="136"/>
      <c r="AM24" s="133"/>
      <c r="AN24" s="135"/>
      <c r="AO24" s="133"/>
      <c r="AP24" s="136"/>
      <c r="AQ24" s="133"/>
      <c r="AR24" s="137"/>
      <c r="AS24" s="138"/>
      <c r="AT24" s="139"/>
      <c r="AU24" s="124"/>
    </row>
    <row r="25" customFormat="false" ht="12.8" hidden="false" customHeight="false" outlineLevel="0" collapsed="false">
      <c r="A25" s="125"/>
      <c r="B25" s="125"/>
      <c r="C25" s="126"/>
      <c r="D25" s="84"/>
      <c r="E25" s="84"/>
      <c r="F25" s="84"/>
      <c r="G25" s="84"/>
      <c r="H25" s="84"/>
      <c r="I25" s="84"/>
      <c r="J25" s="84"/>
      <c r="K25" s="84"/>
      <c r="L25" s="127"/>
      <c r="M25" s="128"/>
      <c r="N25" s="129"/>
      <c r="O25" s="130"/>
      <c r="P25" s="131"/>
      <c r="Q25" s="132"/>
      <c r="R25" s="133" t="s">
        <v>177</v>
      </c>
      <c r="S25" s="134"/>
      <c r="T25" s="134"/>
      <c r="U25" s="134"/>
      <c r="V25" s="134"/>
      <c r="W25" s="134"/>
      <c r="X25" s="134"/>
      <c r="Y25" s="134" t="s">
        <v>210</v>
      </c>
      <c r="Z25" s="134"/>
      <c r="AA25" s="134"/>
      <c r="AB25" s="135" t="s">
        <v>135</v>
      </c>
      <c r="AC25" s="133"/>
      <c r="AD25" s="136" t="s">
        <v>211</v>
      </c>
      <c r="AE25" s="133"/>
      <c r="AF25" s="135"/>
      <c r="AG25" s="133"/>
      <c r="AH25" s="136"/>
      <c r="AI25" s="133"/>
      <c r="AJ25" s="135"/>
      <c r="AK25" s="133"/>
      <c r="AL25" s="136"/>
      <c r="AM25" s="133"/>
      <c r="AN25" s="135"/>
      <c r="AO25" s="133"/>
      <c r="AP25" s="136"/>
      <c r="AQ25" s="133"/>
      <c r="AR25" s="137" t="s">
        <v>185</v>
      </c>
      <c r="AS25" s="138" t="s">
        <v>212</v>
      </c>
      <c r="AT25" s="142" t="s">
        <v>187</v>
      </c>
      <c r="AU25" s="124"/>
    </row>
    <row r="26" customFormat="false" ht="12.8" hidden="false" customHeight="false" outlineLevel="0" collapsed="false">
      <c r="A26" s="125"/>
      <c r="B26" s="125"/>
      <c r="C26" s="126"/>
      <c r="D26" s="84"/>
      <c r="E26" s="84"/>
      <c r="F26" s="84"/>
      <c r="G26" s="84"/>
      <c r="H26" s="84"/>
      <c r="I26" s="84"/>
      <c r="J26" s="84"/>
      <c r="K26" s="84"/>
      <c r="L26" s="127"/>
      <c r="M26" s="128"/>
      <c r="N26" s="129"/>
      <c r="O26" s="130"/>
      <c r="P26" s="131"/>
      <c r="Q26" s="132"/>
      <c r="R26" s="133" t="s">
        <v>177</v>
      </c>
      <c r="S26" s="134"/>
      <c r="T26" s="134"/>
      <c r="U26" s="134"/>
      <c r="V26" s="134"/>
      <c r="W26" s="134"/>
      <c r="X26" s="134"/>
      <c r="Y26" s="134" t="s">
        <v>213</v>
      </c>
      <c r="Z26" s="134"/>
      <c r="AA26" s="134"/>
      <c r="AB26" s="135" t="s">
        <v>135</v>
      </c>
      <c r="AC26" s="133"/>
      <c r="AD26" s="136" t="s">
        <v>214</v>
      </c>
      <c r="AE26" s="133"/>
      <c r="AF26" s="135"/>
      <c r="AG26" s="133"/>
      <c r="AH26" s="136"/>
      <c r="AI26" s="133"/>
      <c r="AJ26" s="135"/>
      <c r="AK26" s="133"/>
      <c r="AL26" s="136"/>
      <c r="AM26" s="133"/>
      <c r="AN26" s="135"/>
      <c r="AO26" s="133"/>
      <c r="AP26" s="136"/>
      <c r="AQ26" s="133"/>
      <c r="AR26" s="137" t="s">
        <v>185</v>
      </c>
      <c r="AS26" s="138" t="s">
        <v>215</v>
      </c>
      <c r="AT26" s="142" t="s">
        <v>187</v>
      </c>
      <c r="AU26" s="124"/>
    </row>
    <row r="27" customFormat="false" ht="12.8" hidden="false" customHeight="false" outlineLevel="0" collapsed="false">
      <c r="A27" s="125"/>
      <c r="B27" s="125"/>
      <c r="C27" s="126"/>
      <c r="D27" s="84"/>
      <c r="E27" s="84"/>
      <c r="F27" s="84"/>
      <c r="G27" s="84"/>
      <c r="H27" s="84"/>
      <c r="I27" s="84"/>
      <c r="J27" s="84"/>
      <c r="K27" s="84"/>
      <c r="L27" s="127"/>
      <c r="M27" s="128"/>
      <c r="N27" s="129"/>
      <c r="O27" s="130"/>
      <c r="P27" s="131"/>
      <c r="Q27" s="132"/>
      <c r="R27" s="133" t="s">
        <v>177</v>
      </c>
      <c r="S27" s="134"/>
      <c r="T27" s="134"/>
      <c r="U27" s="134"/>
      <c r="V27" s="134"/>
      <c r="W27" s="134"/>
      <c r="X27" s="134"/>
      <c r="Y27" s="134" t="s">
        <v>213</v>
      </c>
      <c r="Z27" s="134"/>
      <c r="AA27" s="134"/>
      <c r="AB27" s="135" t="s">
        <v>135</v>
      </c>
      <c r="AC27" s="133"/>
      <c r="AD27" s="136" t="s">
        <v>216</v>
      </c>
      <c r="AE27" s="133"/>
      <c r="AF27" s="135"/>
      <c r="AG27" s="133"/>
      <c r="AH27" s="136"/>
      <c r="AI27" s="133"/>
      <c r="AJ27" s="135"/>
      <c r="AK27" s="133"/>
      <c r="AL27" s="136"/>
      <c r="AM27" s="133"/>
      <c r="AN27" s="135"/>
      <c r="AO27" s="133"/>
      <c r="AP27" s="136"/>
      <c r="AQ27" s="133"/>
      <c r="AR27" s="137" t="s">
        <v>185</v>
      </c>
      <c r="AS27" s="138" t="s">
        <v>217</v>
      </c>
      <c r="AT27" s="142" t="s">
        <v>187</v>
      </c>
      <c r="AU27" s="124"/>
    </row>
    <row r="28" customFormat="false" ht="12.8" hidden="false" customHeight="false" outlineLevel="0" collapsed="false">
      <c r="A28" s="125"/>
      <c r="B28" s="125"/>
      <c r="C28" s="126"/>
      <c r="D28" s="84"/>
      <c r="E28" s="84"/>
      <c r="F28" s="84"/>
      <c r="G28" s="84"/>
      <c r="H28" s="84"/>
      <c r="I28" s="84"/>
      <c r="J28" s="84"/>
      <c r="K28" s="84"/>
      <c r="L28" s="127"/>
      <c r="M28" s="128"/>
      <c r="N28" s="129"/>
      <c r="O28" s="130"/>
      <c r="P28" s="131"/>
      <c r="Q28" s="132"/>
      <c r="R28" s="133" t="s">
        <v>177</v>
      </c>
      <c r="S28" s="134"/>
      <c r="T28" s="134"/>
      <c r="U28" s="134"/>
      <c r="V28" s="134"/>
      <c r="W28" s="134"/>
      <c r="X28" s="134"/>
      <c r="Y28" s="134" t="s">
        <v>213</v>
      </c>
      <c r="Z28" s="134"/>
      <c r="AA28" s="134"/>
      <c r="AB28" s="135" t="s">
        <v>135</v>
      </c>
      <c r="AC28" s="133"/>
      <c r="AD28" s="136" t="s">
        <v>218</v>
      </c>
      <c r="AE28" s="133"/>
      <c r="AF28" s="135"/>
      <c r="AG28" s="133"/>
      <c r="AH28" s="136"/>
      <c r="AI28" s="133"/>
      <c r="AJ28" s="135"/>
      <c r="AK28" s="133"/>
      <c r="AL28" s="136"/>
      <c r="AM28" s="133"/>
      <c r="AN28" s="135"/>
      <c r="AO28" s="133"/>
      <c r="AP28" s="136"/>
      <c r="AQ28" s="133"/>
      <c r="AR28" s="137" t="s">
        <v>185</v>
      </c>
      <c r="AS28" s="138" t="s">
        <v>219</v>
      </c>
      <c r="AT28" s="142" t="s">
        <v>187</v>
      </c>
      <c r="AU28" s="124"/>
    </row>
    <row r="29" customFormat="false" ht="12.8" hidden="false" customHeight="false" outlineLevel="0" collapsed="false">
      <c r="A29" s="125"/>
      <c r="B29" s="125"/>
      <c r="C29" s="126"/>
      <c r="D29" s="84"/>
      <c r="E29" s="92"/>
      <c r="F29" s="84"/>
      <c r="G29" s="84"/>
      <c r="H29" s="84"/>
      <c r="I29" s="84"/>
      <c r="J29" s="84"/>
      <c r="K29" s="84"/>
      <c r="L29" s="127"/>
      <c r="M29" s="128"/>
      <c r="N29" s="129"/>
      <c r="O29" s="130"/>
      <c r="P29" s="131"/>
      <c r="Q29" s="132"/>
      <c r="R29" s="133" t="s">
        <v>177</v>
      </c>
      <c r="S29" s="134"/>
      <c r="T29" s="134"/>
      <c r="U29" s="134"/>
      <c r="V29" s="134"/>
      <c r="W29" s="134"/>
      <c r="X29" s="134" t="s">
        <v>178</v>
      </c>
      <c r="Y29" s="134"/>
      <c r="Z29" s="134"/>
      <c r="AA29" s="134"/>
      <c r="AB29" s="135" t="s">
        <v>135</v>
      </c>
      <c r="AC29" s="133"/>
      <c r="AD29" s="136" t="s">
        <v>220</v>
      </c>
      <c r="AE29" s="133"/>
      <c r="AF29" s="135"/>
      <c r="AG29" s="133"/>
      <c r="AH29" s="136"/>
      <c r="AI29" s="133"/>
      <c r="AJ29" s="135"/>
      <c r="AK29" s="133"/>
      <c r="AL29" s="136"/>
      <c r="AM29" s="133"/>
      <c r="AN29" s="135"/>
      <c r="AO29" s="133"/>
      <c r="AP29" s="136"/>
      <c r="AQ29" s="133"/>
      <c r="AR29" s="137"/>
      <c r="AS29" s="138"/>
      <c r="AT29" s="139"/>
      <c r="AU29" s="124"/>
    </row>
    <row r="30" customFormat="false" ht="12.8" hidden="false" customHeight="false" outlineLevel="0" collapsed="false">
      <c r="A30" s="125"/>
      <c r="B30" s="125"/>
      <c r="C30" s="126" t="s">
        <v>195</v>
      </c>
      <c r="D30" s="92"/>
      <c r="E30" s="84"/>
      <c r="F30" s="84"/>
      <c r="G30" s="92"/>
      <c r="H30" s="84"/>
      <c r="I30" s="92"/>
      <c r="J30" s="92" t="s">
        <v>221</v>
      </c>
      <c r="K30" s="84"/>
      <c r="L30" s="127" t="s">
        <v>140</v>
      </c>
      <c r="M30" s="128"/>
      <c r="N30" s="129"/>
      <c r="O30" s="130"/>
      <c r="P30" s="131"/>
      <c r="Q30" s="132"/>
      <c r="R30" s="133"/>
      <c r="S30" s="134"/>
      <c r="T30" s="134"/>
      <c r="U30" s="134"/>
      <c r="V30" s="134"/>
      <c r="W30" s="134"/>
      <c r="X30" s="134"/>
      <c r="Y30" s="134"/>
      <c r="Z30" s="134"/>
      <c r="AA30" s="134"/>
      <c r="AB30" s="135"/>
      <c r="AC30" s="133"/>
      <c r="AD30" s="136"/>
      <c r="AE30" s="133"/>
      <c r="AF30" s="135"/>
      <c r="AG30" s="133"/>
      <c r="AH30" s="136"/>
      <c r="AI30" s="133"/>
      <c r="AJ30" s="135"/>
      <c r="AK30" s="133"/>
      <c r="AL30" s="136"/>
      <c r="AM30" s="133"/>
      <c r="AN30" s="135"/>
      <c r="AO30" s="133"/>
      <c r="AP30" s="136"/>
      <c r="AQ30" s="133"/>
      <c r="AR30" s="137"/>
      <c r="AS30" s="138"/>
      <c r="AT30" s="139"/>
      <c r="AU30" s="124"/>
    </row>
    <row r="31" customFormat="false" ht="12.8" hidden="false" customHeight="false" outlineLevel="0" collapsed="false">
      <c r="A31" s="125"/>
      <c r="B31" s="125"/>
      <c r="C31" s="126" t="s">
        <v>169</v>
      </c>
      <c r="D31" s="84"/>
      <c r="E31" s="84"/>
      <c r="F31" s="84"/>
      <c r="G31" s="84"/>
      <c r="H31" s="84"/>
      <c r="I31" s="84"/>
      <c r="J31" s="84"/>
      <c r="K31" s="84" t="s">
        <v>222</v>
      </c>
      <c r="L31" s="127"/>
      <c r="M31" s="128"/>
      <c r="N31" s="129" t="s">
        <v>198</v>
      </c>
      <c r="O31" s="130" t="s">
        <v>223</v>
      </c>
      <c r="P31" s="131"/>
      <c r="Q31" s="132"/>
      <c r="R31" s="133"/>
      <c r="S31" s="134"/>
      <c r="T31" s="134"/>
      <c r="U31" s="134"/>
      <c r="V31" s="134"/>
      <c r="W31" s="134"/>
      <c r="X31" s="134"/>
      <c r="Y31" s="134"/>
      <c r="Z31" s="134"/>
      <c r="AA31" s="134"/>
      <c r="AB31" s="135"/>
      <c r="AC31" s="133"/>
      <c r="AD31" s="136"/>
      <c r="AE31" s="133"/>
      <c r="AF31" s="135"/>
      <c r="AG31" s="133"/>
      <c r="AH31" s="136"/>
      <c r="AI31" s="133"/>
      <c r="AJ31" s="135"/>
      <c r="AK31" s="133"/>
      <c r="AL31" s="136"/>
      <c r="AM31" s="133"/>
      <c r="AN31" s="135"/>
      <c r="AO31" s="133"/>
      <c r="AP31" s="136"/>
      <c r="AQ31" s="133"/>
      <c r="AR31" s="137"/>
      <c r="AS31" s="138"/>
      <c r="AT31" s="139"/>
      <c r="AU31" s="124"/>
    </row>
    <row r="32" customFormat="false" ht="12.8" hidden="false" customHeight="false" outlineLevel="0" collapsed="false">
      <c r="A32" s="125"/>
      <c r="B32" s="125"/>
      <c r="C32" s="126"/>
      <c r="D32" s="84"/>
      <c r="E32" s="92"/>
      <c r="F32" s="92"/>
      <c r="G32" s="84"/>
      <c r="H32" s="92"/>
      <c r="I32" s="84"/>
      <c r="J32" s="92" t="s">
        <v>221</v>
      </c>
      <c r="K32" s="92"/>
      <c r="L32" s="127" t="s">
        <v>137</v>
      </c>
      <c r="M32" s="128"/>
      <c r="N32" s="129"/>
      <c r="O32" s="143"/>
      <c r="P32" s="131"/>
      <c r="Q32" s="132"/>
      <c r="R32" s="133"/>
      <c r="S32" s="134"/>
      <c r="T32" s="134"/>
      <c r="U32" s="134"/>
      <c r="V32" s="134"/>
      <c r="W32" s="134"/>
      <c r="X32" s="134"/>
      <c r="Y32" s="134"/>
      <c r="Z32" s="134"/>
      <c r="AA32" s="134"/>
      <c r="AB32" s="135"/>
      <c r="AC32" s="133"/>
      <c r="AD32" s="136"/>
      <c r="AE32" s="133"/>
      <c r="AF32" s="135"/>
      <c r="AG32" s="133"/>
      <c r="AH32" s="136"/>
      <c r="AI32" s="133"/>
      <c r="AJ32" s="135"/>
      <c r="AK32" s="133"/>
      <c r="AL32" s="136"/>
      <c r="AM32" s="133"/>
      <c r="AN32" s="135"/>
      <c r="AO32" s="133"/>
      <c r="AP32" s="136"/>
      <c r="AQ32" s="133"/>
      <c r="AR32" s="137"/>
      <c r="AS32" s="138"/>
      <c r="AT32" s="139"/>
      <c r="AU32" s="124"/>
    </row>
    <row r="33" customFormat="false" ht="12.8" hidden="false" customHeight="false" outlineLevel="0" collapsed="false">
      <c r="A33" s="125"/>
      <c r="B33" s="125"/>
      <c r="C33" s="126"/>
      <c r="D33" s="84"/>
      <c r="E33" s="92"/>
      <c r="F33" s="84"/>
      <c r="G33" s="84"/>
      <c r="H33" s="84"/>
      <c r="I33" s="84"/>
      <c r="J33" s="84"/>
      <c r="K33" s="84"/>
      <c r="L33" s="127"/>
      <c r="M33" s="128"/>
      <c r="N33" s="129"/>
      <c r="O33" s="130"/>
      <c r="P33" s="131"/>
      <c r="Q33" s="132"/>
      <c r="R33" s="133" t="s">
        <v>177</v>
      </c>
      <c r="S33" s="134"/>
      <c r="T33" s="134"/>
      <c r="U33" s="134"/>
      <c r="V33" s="134"/>
      <c r="W33" s="134"/>
      <c r="X33" s="134"/>
      <c r="Y33" s="134"/>
      <c r="Z33" s="134"/>
      <c r="AA33" s="134" t="s">
        <v>192</v>
      </c>
      <c r="AB33" s="135"/>
      <c r="AC33" s="133"/>
      <c r="AD33" s="136"/>
      <c r="AE33" s="133"/>
      <c r="AF33" s="135"/>
      <c r="AG33" s="133"/>
      <c r="AH33" s="136"/>
      <c r="AI33" s="133"/>
      <c r="AJ33" s="135"/>
      <c r="AK33" s="133"/>
      <c r="AL33" s="136"/>
      <c r="AM33" s="133"/>
      <c r="AN33" s="135" t="s">
        <v>224</v>
      </c>
      <c r="AO33" s="133" t="s">
        <v>185</v>
      </c>
      <c r="AP33" s="136" t="s">
        <v>225</v>
      </c>
      <c r="AQ33" s="133" t="s">
        <v>187</v>
      </c>
      <c r="AR33" s="137" t="s">
        <v>185</v>
      </c>
      <c r="AS33" s="138" t="s">
        <v>226</v>
      </c>
      <c r="AT33" s="142" t="s">
        <v>187</v>
      </c>
      <c r="AU33" s="124"/>
    </row>
    <row r="34" customFormat="false" ht="12.8" hidden="false" customHeight="false" outlineLevel="0" collapsed="false">
      <c r="A34" s="125"/>
      <c r="B34" s="125"/>
      <c r="C34" s="126"/>
      <c r="D34" s="84"/>
      <c r="E34" s="92"/>
      <c r="F34" s="84"/>
      <c r="G34" s="84"/>
      <c r="H34" s="84"/>
      <c r="I34" s="84"/>
      <c r="J34" s="84"/>
      <c r="K34" s="84"/>
      <c r="L34" s="127"/>
      <c r="M34" s="128"/>
      <c r="N34" s="129"/>
      <c r="O34" s="130"/>
      <c r="P34" s="131"/>
      <c r="Q34" s="132"/>
      <c r="R34" s="133" t="s">
        <v>177</v>
      </c>
      <c r="S34" s="134"/>
      <c r="T34" s="134" t="s">
        <v>227</v>
      </c>
      <c r="U34" s="134"/>
      <c r="V34" s="134"/>
      <c r="W34" s="134"/>
      <c r="X34" s="134"/>
      <c r="Y34" s="134"/>
      <c r="Z34" s="134"/>
      <c r="AA34" s="134"/>
      <c r="AB34" s="135" t="s">
        <v>135</v>
      </c>
      <c r="AC34" s="133"/>
      <c r="AD34" s="136" t="s">
        <v>74</v>
      </c>
      <c r="AE34" s="133"/>
      <c r="AF34" s="135"/>
      <c r="AG34" s="133"/>
      <c r="AH34" s="136"/>
      <c r="AI34" s="133"/>
      <c r="AJ34" s="135"/>
      <c r="AK34" s="133"/>
      <c r="AL34" s="136"/>
      <c r="AM34" s="133"/>
      <c r="AN34" s="135"/>
      <c r="AO34" s="133"/>
      <c r="AP34" s="136"/>
      <c r="AQ34" s="133"/>
      <c r="AR34" s="137"/>
      <c r="AS34" s="138"/>
      <c r="AT34" s="139"/>
      <c r="AU34" s="124"/>
    </row>
    <row r="35" customFormat="false" ht="12.8" hidden="false" customHeight="false" outlineLevel="0" collapsed="false">
      <c r="A35" s="125"/>
      <c r="B35" s="125"/>
      <c r="C35" s="126"/>
      <c r="D35" s="84" t="s">
        <v>228</v>
      </c>
      <c r="E35" s="92"/>
      <c r="F35" s="84"/>
      <c r="G35" s="84"/>
      <c r="H35" s="84"/>
      <c r="I35" s="84"/>
      <c r="J35" s="84"/>
      <c r="K35" s="84"/>
      <c r="L35" s="127" t="s">
        <v>140</v>
      </c>
      <c r="M35" s="128"/>
      <c r="N35" s="129"/>
      <c r="O35" s="130"/>
      <c r="P35" s="131"/>
      <c r="Q35" s="132"/>
      <c r="R35" s="133"/>
      <c r="S35" s="134"/>
      <c r="T35" s="134"/>
      <c r="U35" s="134"/>
      <c r="V35" s="134"/>
      <c r="W35" s="134"/>
      <c r="X35" s="134"/>
      <c r="Y35" s="134"/>
      <c r="Z35" s="134"/>
      <c r="AA35" s="134"/>
      <c r="AB35" s="135"/>
      <c r="AC35" s="133"/>
      <c r="AD35" s="136"/>
      <c r="AE35" s="133"/>
      <c r="AF35" s="135"/>
      <c r="AG35" s="133"/>
      <c r="AH35" s="136"/>
      <c r="AI35" s="133"/>
      <c r="AJ35" s="135"/>
      <c r="AK35" s="133"/>
      <c r="AL35" s="136"/>
      <c r="AM35" s="133"/>
      <c r="AN35" s="135"/>
      <c r="AO35" s="133"/>
      <c r="AP35" s="136"/>
      <c r="AQ35" s="133"/>
      <c r="AR35" s="137"/>
      <c r="AS35" s="138"/>
      <c r="AT35" s="139"/>
      <c r="AU35" s="124"/>
    </row>
    <row r="36" customFormat="false" ht="12.8" hidden="false" customHeight="false" outlineLevel="0" collapsed="false">
      <c r="A36" s="125"/>
      <c r="B36" s="125"/>
      <c r="C36" s="126"/>
      <c r="D36" s="84"/>
      <c r="E36" s="144" t="s">
        <v>229</v>
      </c>
      <c r="F36" s="84"/>
      <c r="G36" s="84"/>
      <c r="H36" s="84"/>
      <c r="I36" s="84"/>
      <c r="J36" s="84"/>
      <c r="K36" s="84"/>
      <c r="L36" s="127"/>
      <c r="M36" s="128"/>
      <c r="N36" s="129"/>
      <c r="O36" s="130"/>
      <c r="P36" s="131"/>
      <c r="Q36" s="132"/>
      <c r="R36" s="133"/>
      <c r="S36" s="134"/>
      <c r="T36" s="134"/>
      <c r="U36" s="134"/>
      <c r="V36" s="134"/>
      <c r="W36" s="134"/>
      <c r="X36" s="134"/>
      <c r="Y36" s="134"/>
      <c r="Z36" s="134"/>
      <c r="AA36" s="134"/>
      <c r="AB36" s="135"/>
      <c r="AC36" s="133"/>
      <c r="AD36" s="136"/>
      <c r="AE36" s="133"/>
      <c r="AF36" s="135"/>
      <c r="AG36" s="133"/>
      <c r="AH36" s="136"/>
      <c r="AI36" s="133"/>
      <c r="AJ36" s="135"/>
      <c r="AK36" s="133"/>
      <c r="AL36" s="136"/>
      <c r="AM36" s="133"/>
      <c r="AN36" s="135"/>
      <c r="AO36" s="133"/>
      <c r="AP36" s="136"/>
      <c r="AQ36" s="133"/>
      <c r="AR36" s="137"/>
      <c r="AS36" s="138"/>
      <c r="AT36" s="139"/>
      <c r="AU36" s="124"/>
    </row>
    <row r="37" customFormat="false" ht="12.8" hidden="false" customHeight="false" outlineLevel="0" collapsed="false">
      <c r="A37" s="124"/>
      <c r="B37" s="124"/>
      <c r="C37" s="145"/>
      <c r="D37" s="146" t="n">
        <v>0</v>
      </c>
      <c r="E37" s="146" t="n">
        <v>1</v>
      </c>
      <c r="F37" s="146" t="n">
        <v>2</v>
      </c>
      <c r="G37" s="146" t="n">
        <v>3</v>
      </c>
      <c r="H37" s="146" t="n">
        <v>4</v>
      </c>
      <c r="I37" s="146" t="n">
        <v>5</v>
      </c>
      <c r="J37" s="146" t="n">
        <v>6</v>
      </c>
      <c r="K37" s="146" t="n">
        <v>7</v>
      </c>
      <c r="L37" s="147"/>
      <c r="M37" s="147"/>
      <c r="N37" s="145"/>
      <c r="O37" s="124"/>
      <c r="P37" s="148"/>
      <c r="Q37" s="148"/>
      <c r="R37" s="149"/>
      <c r="S37" s="146" t="n">
        <v>0</v>
      </c>
      <c r="T37" s="146" t="n">
        <v>1</v>
      </c>
      <c r="U37" s="146" t="n">
        <v>2</v>
      </c>
      <c r="V37" s="146" t="n">
        <v>3</v>
      </c>
      <c r="W37" s="146" t="n">
        <v>4</v>
      </c>
      <c r="X37" s="146" t="n">
        <v>5</v>
      </c>
      <c r="Y37" s="146" t="n">
        <v>6</v>
      </c>
      <c r="Z37" s="146" t="n">
        <v>7</v>
      </c>
      <c r="AA37" s="146" t="n">
        <v>8</v>
      </c>
      <c r="AB37" s="124"/>
      <c r="AC37" s="124"/>
      <c r="AD37" s="124"/>
      <c r="AE37" s="150"/>
      <c r="AF37" s="124"/>
      <c r="AG37" s="124"/>
      <c r="AH37" s="124"/>
      <c r="AI37" s="150"/>
      <c r="AJ37" s="124"/>
      <c r="AK37" s="124"/>
      <c r="AL37" s="124"/>
      <c r="AM37" s="150"/>
      <c r="AN37" s="124"/>
      <c r="AO37" s="124"/>
      <c r="AP37" s="124"/>
      <c r="AQ37" s="150"/>
      <c r="AR37" s="149"/>
      <c r="AS37" s="124"/>
      <c r="AT37" s="150"/>
      <c r="AU37" s="124"/>
    </row>
    <row r="44" customFormat="false" ht="12.8" hidden="false" customHeight="false" outlineLevel="0" collapsed="false">
      <c r="T44" s="151"/>
    </row>
  </sheetData>
  <mergeCells count="28">
    <mergeCell ref="A1:B1"/>
    <mergeCell ref="C1:M1"/>
    <mergeCell ref="N1:Q1"/>
    <mergeCell ref="R1:AA1"/>
    <mergeCell ref="AB1:AT1"/>
    <mergeCell ref="A2:A4"/>
    <mergeCell ref="B2:B4"/>
    <mergeCell ref="C2:M2"/>
    <mergeCell ref="N2:Q2"/>
    <mergeCell ref="R2:AA2"/>
    <mergeCell ref="AB2:AM2"/>
    <mergeCell ref="AN2:AQ2"/>
    <mergeCell ref="AR2:AT2"/>
    <mergeCell ref="C3:C4"/>
    <mergeCell ref="D3:K4"/>
    <mergeCell ref="L3:L4"/>
    <mergeCell ref="M3:M4"/>
    <mergeCell ref="N3:N4"/>
    <mergeCell ref="O3:O4"/>
    <mergeCell ref="P3:P4"/>
    <mergeCell ref="Q3:Q4"/>
    <mergeCell ref="R3:R4"/>
    <mergeCell ref="S3:AA4"/>
    <mergeCell ref="AB3:AE3"/>
    <mergeCell ref="AF3:AI3"/>
    <mergeCell ref="AJ3:AM3"/>
    <mergeCell ref="AN3:AQ3"/>
    <mergeCell ref="AR3:AT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52" t="n">
        <f aca="false">VINE!$A$26</f>
        <v>22</v>
      </c>
      <c r="B1" s="152" t="str">
        <f aca="false">_xlfn.TEXTJOIN("/", 0, VINE!$C$7,VINE!$D$8,VINE!$E$18,VINE!$F$23,VINE!$G$26)</f>
        <v>development/device/application/views/index.scss</v>
      </c>
      <c r="C1" s="153"/>
      <c r="D1" s="152" t="s">
        <v>230</v>
      </c>
      <c r="E1" s="152"/>
      <c r="F1" s="152"/>
      <c r="G1" s="154"/>
      <c r="H1" s="152"/>
      <c r="I1" s="153"/>
      <c r="J1" s="155"/>
      <c r="K1" s="154"/>
      <c r="L1" s="154"/>
      <c r="M1" s="155" t="s">
        <v>231</v>
      </c>
    </row>
    <row r="2" customFormat="false" ht="12.8" hidden="false" customHeight="false" outlineLevel="0" collapsed="false">
      <c r="A2" s="1"/>
      <c r="B2" s="1"/>
      <c r="C2" s="116"/>
      <c r="D2" s="1"/>
      <c r="E2" s="1"/>
      <c r="F2" s="1"/>
      <c r="G2" s="63"/>
      <c r="H2" s="1"/>
      <c r="I2" s="116"/>
      <c r="J2" s="156"/>
      <c r="K2" s="63"/>
      <c r="L2" s="55"/>
      <c r="M2" s="55" t="s">
        <v>231</v>
      </c>
    </row>
    <row r="3" customFormat="false" ht="12.8" hidden="false" customHeight="false" outlineLevel="0" collapsed="false">
      <c r="A3" s="1"/>
      <c r="B3" s="1"/>
      <c r="C3" s="116"/>
      <c r="D3" s="1"/>
      <c r="E3" s="1"/>
      <c r="F3" s="1"/>
      <c r="G3" s="63"/>
      <c r="H3" s="1"/>
      <c r="I3" s="116"/>
      <c r="J3" s="156"/>
      <c r="K3" s="63"/>
      <c r="L3" s="55"/>
      <c r="M3" s="55" t="s">
        <v>231</v>
      </c>
    </row>
    <row r="4" customFormat="false" ht="12.8" hidden="false" customHeight="false" outlineLevel="0" collapsed="false">
      <c r="A4" s="1"/>
      <c r="B4" s="1"/>
      <c r="C4" s="116"/>
      <c r="D4" s="1"/>
      <c r="E4" s="1"/>
      <c r="F4" s="1"/>
      <c r="G4" s="63"/>
      <c r="H4" s="1"/>
      <c r="I4" s="116"/>
      <c r="J4" s="156"/>
      <c r="K4" s="63"/>
      <c r="L4" s="55"/>
      <c r="M4" s="55" t="s">
        <v>231</v>
      </c>
    </row>
    <row r="5" customFormat="false" ht="12.8" hidden="false" customHeight="false" outlineLevel="0" collapsed="false">
      <c r="A5" s="1"/>
      <c r="B5" s="1"/>
      <c r="C5" s="116"/>
      <c r="D5" s="1"/>
      <c r="E5" s="1"/>
      <c r="F5" s="1"/>
      <c r="G5" s="63"/>
      <c r="H5" s="1"/>
      <c r="I5" s="116"/>
      <c r="J5" s="156"/>
      <c r="K5" s="63"/>
      <c r="L5" s="55"/>
      <c r="M5" s="55" t="s">
        <v>231</v>
      </c>
    </row>
    <row r="6" customFormat="false" ht="12.8" hidden="false" customHeight="false" outlineLevel="0" collapsed="false">
      <c r="A6" s="1"/>
      <c r="B6" s="1"/>
      <c r="C6" s="116"/>
      <c r="D6" s="1"/>
      <c r="E6" s="1"/>
      <c r="F6" s="1"/>
      <c r="G6" s="63"/>
      <c r="H6" s="1"/>
      <c r="I6" s="116"/>
      <c r="J6" s="156"/>
      <c r="K6" s="63"/>
      <c r="L6" s="55"/>
      <c r="M6" s="55" t="s">
        <v>231</v>
      </c>
    </row>
    <row r="7" customFormat="false" ht="12.8" hidden="false" customHeight="false" outlineLevel="0" collapsed="false">
      <c r="A7" s="1"/>
      <c r="B7" s="1"/>
      <c r="C7" s="116"/>
      <c r="D7" s="1"/>
      <c r="E7" s="1"/>
      <c r="F7" s="1"/>
      <c r="G7" s="63"/>
      <c r="H7" s="1"/>
      <c r="I7" s="116"/>
      <c r="J7" s="156"/>
      <c r="K7" s="63"/>
      <c r="L7" s="55"/>
      <c r="M7" s="55" t="s">
        <v>231</v>
      </c>
    </row>
    <row r="8" customFormat="false" ht="12.8" hidden="false" customHeight="false" outlineLevel="0" collapsed="false">
      <c r="A8" s="1"/>
      <c r="B8" s="1"/>
      <c r="C8" s="116"/>
      <c r="D8" s="1"/>
      <c r="E8" s="1"/>
      <c r="F8" s="1"/>
      <c r="G8" s="63"/>
      <c r="H8" s="1"/>
      <c r="I8" s="116"/>
      <c r="J8" s="156"/>
      <c r="K8" s="63"/>
      <c r="L8" s="55"/>
      <c r="M8" s="55" t="s">
        <v>231</v>
      </c>
    </row>
    <row r="9" customFormat="false" ht="12.8" hidden="false" customHeight="false" outlineLevel="0" collapsed="false">
      <c r="A9" s="157"/>
      <c r="B9" s="157"/>
      <c r="C9" s="158"/>
      <c r="D9" s="157" t="str">
        <f aca="false">_xlfn.TEXTJOIN(", ",0, VINE!$AD$34)</f>
        <v>DatabaseModel</v>
      </c>
      <c r="E9" s="157"/>
      <c r="F9" s="157"/>
      <c r="G9" s="159"/>
      <c r="H9" s="157"/>
      <c r="I9" s="157"/>
      <c r="J9" s="157"/>
      <c r="K9" s="157"/>
      <c r="L9" s="157"/>
      <c r="M9" s="157" t="s">
        <v>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8944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2024-06-08T09:11:58Z</dcterms:modified>
  <cp:revision>898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