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\\fhbgld.at\Daten_FH\DEPI\Office DEP\Studierende\MCCE\Abschluss\"/>
    </mc:Choice>
  </mc:AlternateContent>
  <xr:revisionPtr revIDLastSave="0" documentId="13_ncr:1_{01143D19-5065-484B-AE5B-A1235F47776E}" xr6:coauthVersionLast="36" xr6:coauthVersionMax="36" xr10:uidLastSave="{00000000-0000-0000-0000-000000000000}"/>
  <bookViews>
    <workbookView xWindow="0" yWindow="0" windowWidth="25200" windowHeight="11775" tabRatio="644" xr2:uid="{00000000-000D-0000-FFFF-FFFF00000000}"/>
  </bookViews>
  <sheets>
    <sheet name="Gutachten ITM" sheetId="9" r:id="rId1"/>
    <sheet name="Gutachten ITM_eng" sheetId="11" r:id="rId2"/>
    <sheet name="Stg. ITM" sheetId="10" r:id="rId3"/>
  </sheets>
  <definedNames>
    <definedName name="_xlnm.Print_Area" localSheetId="0">'Gutachten ITM'!$A$1:$E$44</definedName>
    <definedName name="Masterstudiengänge">'Stg. ITM'!$A$1:$A$5</definedName>
    <definedName name="StudiengaengeITM">'Stg. ITM'!$A$1:$A$10</definedName>
  </definedNames>
  <calcPr calcId="191029"/>
</workbook>
</file>

<file path=xl/calcChain.xml><?xml version="1.0" encoding="utf-8"?>
<calcChain xmlns="http://schemas.openxmlformats.org/spreadsheetml/2006/main">
  <c r="E24" i="11" l="1"/>
  <c r="E23" i="11"/>
  <c r="D23" i="11"/>
  <c r="E22" i="11"/>
  <c r="E21" i="11"/>
  <c r="E20" i="11"/>
  <c r="E19" i="11"/>
  <c r="D19" i="11"/>
  <c r="E18" i="11"/>
  <c r="E17" i="11"/>
  <c r="E16" i="11"/>
  <c r="E15" i="11"/>
  <c r="D15" i="11"/>
  <c r="E14" i="11"/>
  <c r="E13" i="11"/>
  <c r="E12" i="11"/>
  <c r="D12" i="11"/>
  <c r="E11" i="11"/>
  <c r="E10" i="11"/>
  <c r="E9" i="11" s="1"/>
  <c r="D9" i="11"/>
  <c r="E25" i="11" l="1"/>
  <c r="E26" i="11" s="1"/>
  <c r="D23" i="9" l="1"/>
  <c r="D19" i="9"/>
  <c r="D15" i="9"/>
  <c r="D12" i="9"/>
  <c r="D9" i="9"/>
  <c r="E24" i="9" l="1"/>
  <c r="E23" i="9" s="1"/>
  <c r="E22" i="9"/>
  <c r="E21" i="9"/>
  <c r="E20" i="9"/>
  <c r="E18" i="9"/>
  <c r="E17" i="9"/>
  <c r="E16" i="9"/>
  <c r="E14" i="9"/>
  <c r="E13" i="9"/>
  <c r="E11" i="9"/>
  <c r="E10" i="9"/>
  <c r="E19" i="9" l="1"/>
  <c r="E15" i="9"/>
  <c r="E12" i="9"/>
  <c r="E9" i="9"/>
  <c r="E25" i="9"/>
  <c r="E26" i="9" s="1"/>
</calcChain>
</file>

<file path=xl/sharedStrings.xml><?xml version="1.0" encoding="utf-8"?>
<sst xmlns="http://schemas.openxmlformats.org/spreadsheetml/2006/main" count="104" uniqueCount="90">
  <si>
    <t>Bewertungskriterium</t>
  </si>
  <si>
    <t>Form</t>
  </si>
  <si>
    <t>VerfasserIn:</t>
  </si>
  <si>
    <t>GutachterIn:</t>
  </si>
  <si>
    <t xml:space="preserve"> </t>
  </si>
  <si>
    <t>Problemstellung und Systematik</t>
  </si>
  <si>
    <t>Schriftliches Gutachten</t>
  </si>
  <si>
    <t>Prozess</t>
  </si>
  <si>
    <t>Kooperation mit der Betreuung und Initiative des/der Studierenden</t>
  </si>
  <si>
    <t>Freier Kommentar</t>
  </si>
  <si>
    <t>äußere Erscheinungsform, Orthografie, Qualität der grafischen Elemente</t>
  </si>
  <si>
    <t>Studiengang</t>
  </si>
  <si>
    <t>Schlüssigkeit des Aufbaus (Inhaltsverzeichnis), Klarheit der Argumentationslinie, Klarheit des Gesamtvorgehens</t>
  </si>
  <si>
    <t>Bitte auswählen:</t>
  </si>
  <si>
    <t>Bewertung und Gutachten der wissenschaftlichen Abschlussarbeit</t>
  </si>
  <si>
    <t>Titel:</t>
  </si>
  <si>
    <t>Personenkennzahl</t>
  </si>
  <si>
    <t>Summe der erreichten Punkte auf die schriftliche Ausarbeitung der wissenschaftlichen Abschlussarbeit</t>
  </si>
  <si>
    <t>Bitte freien Text einfügen</t>
  </si>
  <si>
    <t xml:space="preserve">Note </t>
  </si>
  <si>
    <t>Nachname Vorname</t>
  </si>
  <si>
    <t>Nachname Vorname Titel</t>
  </si>
  <si>
    <t>BA Information, Medien &amp; Kommunikation</t>
  </si>
  <si>
    <t>BA IT Infrastruktur-Management</t>
  </si>
  <si>
    <t>MA Angewandtes Wissensmanagement</t>
  </si>
  <si>
    <t>MA Business Process Engineering &amp; Management</t>
  </si>
  <si>
    <t>MA Cloud Computing Engineering</t>
  </si>
  <si>
    <t>MA Information Medien Kommunikation</t>
  </si>
  <si>
    <t>Gewichtung</t>
  </si>
  <si>
    <t>Teil-ergebnis</t>
  </si>
  <si>
    <t>Qualität der Themenbegründung/Problemstellung, klare Formulierung der wissenschaftlichen Fragestellung; Schwierigkeit der gestellten Aufgabe, Innovationsgrad, Relevanz und Aktualität</t>
  </si>
  <si>
    <t>Durchführung und Ergebnisse</t>
  </si>
  <si>
    <t>Literaturteil</t>
  </si>
  <si>
    <t>Darstellung des aktuellen Stands der Forschung;
Ableitungen von Aussagen und Erkenntnissen aus dem Literaturteil, nachvollziehbare Argumentation</t>
  </si>
  <si>
    <t>Umfang, Aktualität, Internationalität der verwendeten Literatur, Bezug zur wissenschaftlichen Fragestellung;
Bearbeitung der zentralen Begriffe, Konzepte und Modelle</t>
  </si>
  <si>
    <t>Forschungsdesign: Nachvollziehbarkeit und Begründung des methodischen Vorgehens (Datenerhebungs- und Auswertungsmethode), Umfang des Forschungsaufwandes</t>
  </si>
  <si>
    <t>differenzierte Darstellung sowie Qualität der Ergebnisse, Analyse und Interpretation der Ergebnisse</t>
  </si>
  <si>
    <t>Erkenntnisgewinn, Beantwortung der wissenschaftlichen Fragestellung, Nutzen und Anschlussfähigkeit der Ergebnisse; kritische Reflexion</t>
  </si>
  <si>
    <t>Objektiver/wissenschaftlicher Schreibstil, Verständlichkeit und Ausdruck</t>
  </si>
  <si>
    <t>Nachvollziehbarkeit der Quellen, formal korrekte Zitierweise, Literaturverzeichnis</t>
  </si>
  <si>
    <t>Bewertung 0 bis 10</t>
  </si>
  <si>
    <t>Problemstellung und Systematik (15%) *</t>
  </si>
  <si>
    <t>Literaturteil (25%) *</t>
  </si>
  <si>
    <t>Durchführung und Ergebnisse (40%) *</t>
  </si>
  <si>
    <t>Form (15%) *</t>
  </si>
  <si>
    <t>Prozess (5%)</t>
  </si>
  <si>
    <t>* muss jeweils positiv, d.h. mit mindestens der Hälfte der erzielbaren %-Punkte, bewertet sein; sonst ist das Gesamtergebnis negativ</t>
  </si>
  <si>
    <t>MA E-Learning und Wissensmanagement</t>
  </si>
  <si>
    <t>MA Digitale Medien und Kommunikation</t>
  </si>
  <si>
    <t>BA Software Engineering und vernetzte Systeme</t>
  </si>
  <si>
    <t>Assessment and Evaluation of the Scientific Thesis</t>
  </si>
  <si>
    <t>Study Program</t>
  </si>
  <si>
    <t>please select:</t>
  </si>
  <si>
    <t>Author</t>
  </si>
  <si>
    <t>Surname  First Name</t>
  </si>
  <si>
    <t>Student ID</t>
  </si>
  <si>
    <t>Title:</t>
  </si>
  <si>
    <t>Evaluator:</t>
  </si>
  <si>
    <t>Surname  First Name Title</t>
  </si>
  <si>
    <t>Assessment Criteria</t>
  </si>
  <si>
    <t>Assessment 0 to 10</t>
  </si>
  <si>
    <t>Weighting</t>
  </si>
  <si>
    <t>Result</t>
  </si>
  <si>
    <t>Problem statement and  logic structure (15%) *</t>
  </si>
  <si>
    <t>Quality of the topic justification/problem definition, clear formulation of the research question; difficulty of the task set, degree of innovation, relevance and topicality.</t>
  </si>
  <si>
    <t xml:space="preserve">Coherence of the structure (table of contents), clarity of the line of argumentation, clarity of the overall approach </t>
  </si>
  <si>
    <t>Literature  (25%) *</t>
  </si>
  <si>
    <t>Scope, topicality, internationality of  literature used, reference to research questions; 
Definition of key terms, concepts and models</t>
  </si>
  <si>
    <t>Presentation of the current state of research;
Derivation of statements and findings from the literature section, comprehensible argumentation.</t>
  </si>
  <si>
    <t>Research and results (40%) *</t>
  </si>
  <si>
    <t>Research design: well-founded choice of research methods and instruments (data acquisition and - analysis), transparency, scope of research effort</t>
  </si>
  <si>
    <t>Differentiated presentation as well as quality of results, analysis and interpretation of results</t>
  </si>
  <si>
    <t>Gain of knowledge, answering the research question, usefulness and connectivity of the results; critical reflection</t>
  </si>
  <si>
    <t>Objective/scientific writing style, comprehensibility, clear and concise expression</t>
  </si>
  <si>
    <t>Traceability of sources, formally correct citation, language free of discrimination</t>
  </si>
  <si>
    <t>External appearance and correct lay-out, orthography, quality of graphic elements</t>
  </si>
  <si>
    <t>Process (5%)</t>
  </si>
  <si>
    <t>Cooperation with the supervisor and initiative of student</t>
  </si>
  <si>
    <t>Achieved points on the written elaboration of the scientific thesis</t>
  </si>
  <si>
    <t>* to pass, each of the parts must be evaluated with a minimum of 50% of the  percentage achievable</t>
  </si>
  <si>
    <t xml:space="preserve">Grade </t>
  </si>
  <si>
    <t>_________________
Date</t>
  </si>
  <si>
    <t>___________________________________________
Signature of supervisor</t>
  </si>
  <si>
    <t>Written Report</t>
  </si>
  <si>
    <t>Problem statement and  logic structure</t>
  </si>
  <si>
    <t>Remarks</t>
  </si>
  <si>
    <t>Literature</t>
  </si>
  <si>
    <t>Research and results</t>
  </si>
  <si>
    <t>Process</t>
  </si>
  <si>
    <t>Any additional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</si>
</sst>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6"/>
      <name val="Tahoma"/>
      <family val="2"/>
    </font>
    <font>
      <b/>
      <sz val="12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gray125">
        <fgColor indexed="22"/>
      </patternFill>
    </fill>
    <fill>
      <patternFill patternType="solid">
        <fgColor indexed="65"/>
        <bgColor indexed="22"/>
      </patternFill>
    </fill>
    <fill>
      <patternFill patternType="gray125">
        <fgColor indexed="22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left" vertical="center" shrinkToFit="1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shrinkToFit="1"/>
    </xf>
    <xf numFmtId="0" fontId="2" fillId="5" borderId="0" xfId="0" applyFont="1" applyFill="1" applyAlignment="1">
      <alignment vertical="center"/>
    </xf>
    <xf numFmtId="0" fontId="5" fillId="0" borderId="0" xfId="0" applyFont="1" applyBorder="1" applyAlignment="1">
      <alignment horizontal="left" vertical="center" wrapText="1" shrinkToFit="1"/>
    </xf>
    <xf numFmtId="0" fontId="6" fillId="0" borderId="5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wrapText="1" shrinkToFit="1"/>
    </xf>
    <xf numFmtId="0" fontId="2" fillId="0" borderId="0" xfId="0" applyFont="1"/>
    <xf numFmtId="0" fontId="6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right" vertical="center" wrapText="1" shrinkToFit="1"/>
    </xf>
    <xf numFmtId="1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10" borderId="1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shrinkToFit="1"/>
    </xf>
    <xf numFmtId="9" fontId="2" fillId="0" borderId="9" xfId="0" applyNumberFormat="1" applyFont="1" applyBorder="1" applyAlignment="1">
      <alignment horizontal="left" vertical="center" wrapText="1" shrinkToFit="1"/>
    </xf>
    <xf numFmtId="9" fontId="5" fillId="9" borderId="1" xfId="0" applyNumberFormat="1" applyFont="1" applyFill="1" applyBorder="1" applyAlignment="1" applyProtection="1">
      <alignment horizontal="center" vertical="center" wrapText="1"/>
    </xf>
    <xf numFmtId="164" fontId="2" fillId="8" borderId="1" xfId="0" applyNumberFormat="1" applyFont="1" applyFill="1" applyBorder="1" applyAlignment="1" applyProtection="1">
      <alignment horizontal="center" vertical="center"/>
    </xf>
    <xf numFmtId="164" fontId="8" fillId="0" borderId="4" xfId="0" applyNumberFormat="1" applyFont="1" applyBorder="1" applyAlignment="1" applyProtection="1">
      <alignment horizontal="center" vertical="center"/>
    </xf>
    <xf numFmtId="0" fontId="8" fillId="7" borderId="4" xfId="0" applyFont="1" applyFill="1" applyBorder="1" applyAlignment="1" applyProtection="1">
      <alignment horizontal="center" vertical="center"/>
    </xf>
    <xf numFmtId="164" fontId="6" fillId="8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top" wrapText="1" shrinkToFit="1"/>
    </xf>
    <xf numFmtId="0" fontId="11" fillId="0" borderId="0" xfId="0" applyFont="1" applyBorder="1" applyAlignment="1">
      <alignment horizontal="left" vertical="top" wrapText="1" shrinkToFit="1"/>
    </xf>
    <xf numFmtId="0" fontId="8" fillId="0" borderId="0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left" vertical="center" wrapText="1" shrinkToFit="1"/>
    </xf>
    <xf numFmtId="0" fontId="5" fillId="2" borderId="2" xfId="0" applyFont="1" applyFill="1" applyBorder="1" applyAlignment="1">
      <alignment horizontal="left" vertical="center" wrapText="1" indent="1" shrinkToFit="1"/>
    </xf>
    <xf numFmtId="0" fontId="0" fillId="0" borderId="6" xfId="0" applyBorder="1" applyAlignment="1">
      <alignment horizontal="left" vertical="center" wrapText="1" indent="1" shrinkToFit="1"/>
    </xf>
    <xf numFmtId="0" fontId="4" fillId="2" borderId="2" xfId="0" applyFont="1" applyFill="1" applyBorder="1" applyAlignment="1">
      <alignment horizontal="left" vertical="center" wrapText="1" shrinkToFit="1"/>
    </xf>
    <xf numFmtId="0" fontId="0" fillId="0" borderId="6" xfId="0" applyBorder="1" applyAlignment="1">
      <alignment horizontal="left" vertical="center" wrapText="1" shrinkToFit="1"/>
    </xf>
    <xf numFmtId="0" fontId="5" fillId="2" borderId="2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5" fillId="2" borderId="3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left" vertical="center" wrapText="1" shrinkToFit="1"/>
    </xf>
    <xf numFmtId="0" fontId="5" fillId="2" borderId="2" xfId="0" applyFont="1" applyFill="1" applyBorder="1" applyAlignment="1">
      <alignment horizontal="left" vertical="center" wrapText="1" shrinkToFit="1"/>
    </xf>
    <xf numFmtId="0" fontId="4" fillId="4" borderId="2" xfId="0" applyFont="1" applyFill="1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2" fillId="6" borderId="0" xfId="0" applyFont="1" applyFill="1" applyBorder="1" applyAlignment="1">
      <alignment horizontal="left" vertical="top" wrapText="1" shrinkToFit="1"/>
    </xf>
    <xf numFmtId="0" fontId="6" fillId="6" borderId="0" xfId="0" applyFont="1" applyFill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center" wrapText="1" shrinkToFit="1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left" vertical="top" wrapText="1" shrinkToFit="1"/>
    </xf>
    <xf numFmtId="0" fontId="11" fillId="0" borderId="11" xfId="0" applyFont="1" applyBorder="1" applyAlignment="1">
      <alignment horizontal="left" vertical="top" wrapText="1" shrinkToFit="1"/>
    </xf>
    <xf numFmtId="0" fontId="3" fillId="0" borderId="0" xfId="0" applyFont="1" applyBorder="1" applyAlignment="1">
      <alignment horizontal="left" vertical="center" shrinkToFit="1"/>
    </xf>
    <xf numFmtId="0" fontId="4" fillId="10" borderId="10" xfId="0" applyFont="1" applyFill="1" applyBorder="1" applyAlignment="1">
      <alignment horizontal="left" vertical="center" wrapText="1" shrinkToFit="1"/>
    </xf>
    <xf numFmtId="0" fontId="0" fillId="10" borderId="10" xfId="0" applyFill="1" applyBorder="1" applyAlignment="1">
      <alignment horizontal="left" vertical="center" wrapText="1" shrinkToFit="1"/>
    </xf>
    <xf numFmtId="0" fontId="4" fillId="2" borderId="7" xfId="0" applyFont="1" applyFill="1" applyBorder="1" applyAlignment="1">
      <alignment horizontal="left" vertical="center" wrapText="1" shrinkToFit="1"/>
    </xf>
    <xf numFmtId="0" fontId="0" fillId="0" borderId="8" xfId="0" applyBorder="1" applyAlignment="1">
      <alignment horizontal="left" vertical="center" wrapText="1" shrinkToFit="1"/>
    </xf>
    <xf numFmtId="0" fontId="7" fillId="0" borderId="0" xfId="0" applyFont="1" applyAlignment="1">
      <alignment horizontal="center" vertical="center" shrinkToFi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</xdr:row>
      <xdr:rowOff>28575</xdr:rowOff>
    </xdr:from>
    <xdr:to>
      <xdr:col>1</xdr:col>
      <xdr:colOff>2114550</xdr:colOff>
      <xdr:row>29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SpPr txBox="1">
          <a:spLocks noChangeArrowheads="1"/>
        </xdr:cNvSpPr>
      </xdr:nvSpPr>
      <xdr:spPr bwMode="auto">
        <a:xfrm>
          <a:off x="76200" y="8848725"/>
          <a:ext cx="3219450" cy="40005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de-AT" sz="10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___________________________________________</a:t>
          </a:r>
        </a:p>
        <a:p>
          <a:pPr algn="ctr" rtl="0">
            <a:defRPr sz="1000"/>
          </a:pPr>
          <a:r>
            <a:rPr lang="de-AT" sz="10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Datum, Unterschrift GutachterIn</a:t>
          </a:r>
          <a:endParaRPr lang="de-AT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16" zoomScaleNormal="100" zoomScaleSheetLayoutView="110" zoomScalePageLayoutView="75" workbookViewId="0">
      <selection activeCell="G11" sqref="G11"/>
    </sheetView>
  </sheetViews>
  <sheetFormatPr baseColWidth="10" defaultRowHeight="12.75" x14ac:dyDescent="0.2"/>
  <cols>
    <col min="1" max="1" width="17.7109375" style="1" customWidth="1"/>
    <col min="2" max="2" width="54.140625" style="1" customWidth="1"/>
    <col min="3" max="3" width="13.28515625" style="1" customWidth="1"/>
    <col min="4" max="4" width="13.85546875" style="2" customWidth="1"/>
    <col min="5" max="16384" width="11.42578125" style="2"/>
  </cols>
  <sheetData>
    <row r="1" spans="1:5" s="15" customFormat="1" ht="33.950000000000003" customHeight="1" x14ac:dyDescent="0.2">
      <c r="A1" s="50" t="s">
        <v>14</v>
      </c>
      <c r="B1" s="50"/>
      <c r="C1" s="50"/>
      <c r="D1" s="50"/>
    </row>
    <row r="2" spans="1:5" s="14" customFormat="1" ht="16.5" customHeight="1" x14ac:dyDescent="0.2">
      <c r="A2" s="10" t="s">
        <v>11</v>
      </c>
      <c r="B2" s="11" t="s">
        <v>26</v>
      </c>
      <c r="C2" s="11"/>
      <c r="D2" s="12"/>
    </row>
    <row r="3" spans="1:5" ht="7.5" customHeight="1" x14ac:dyDescent="0.2">
      <c r="A3" s="7"/>
      <c r="B3" s="8"/>
      <c r="C3" s="8"/>
      <c r="D3" s="3"/>
    </row>
    <row r="4" spans="1:5" ht="24.95" customHeight="1" x14ac:dyDescent="0.2">
      <c r="A4" s="4" t="s">
        <v>2</v>
      </c>
      <c r="B4" s="36" t="s">
        <v>20</v>
      </c>
      <c r="C4" s="38"/>
      <c r="D4" s="36" t="s">
        <v>16</v>
      </c>
      <c r="E4" s="37"/>
    </row>
    <row r="5" spans="1:5" ht="39.950000000000003" customHeight="1" x14ac:dyDescent="0.2">
      <c r="A5" s="4" t="s">
        <v>15</v>
      </c>
      <c r="B5" s="36" t="s">
        <v>4</v>
      </c>
      <c r="C5" s="39"/>
      <c r="D5" s="39"/>
      <c r="E5" s="38"/>
    </row>
    <row r="6" spans="1:5" ht="24.95" customHeight="1" x14ac:dyDescent="0.2">
      <c r="A6" s="4" t="s">
        <v>3</v>
      </c>
      <c r="B6" s="36" t="s">
        <v>21</v>
      </c>
      <c r="C6" s="39"/>
      <c r="D6" s="39"/>
      <c r="E6" s="38"/>
    </row>
    <row r="7" spans="1:5" ht="14.1" customHeight="1" thickBot="1" x14ac:dyDescent="0.25"/>
    <row r="8" spans="1:5" ht="35.1" customHeight="1" thickBot="1" x14ac:dyDescent="0.25">
      <c r="A8" s="51" t="s">
        <v>0</v>
      </c>
      <c r="B8" s="52"/>
      <c r="C8" s="18" t="s">
        <v>40</v>
      </c>
      <c r="D8" s="18" t="s">
        <v>28</v>
      </c>
      <c r="E8" s="18" t="s">
        <v>29</v>
      </c>
    </row>
    <row r="9" spans="1:5" ht="24.95" customHeight="1" x14ac:dyDescent="0.2">
      <c r="A9" s="53" t="s">
        <v>41</v>
      </c>
      <c r="B9" s="54"/>
      <c r="C9" s="4"/>
      <c r="D9" s="25">
        <f>SUM(D10:D11)</f>
        <v>0.15000000000000002</v>
      </c>
      <c r="E9" s="25">
        <f>SUM(E10:E11)</f>
        <v>0</v>
      </c>
    </row>
    <row r="10" spans="1:5" ht="48" customHeight="1" x14ac:dyDescent="0.2">
      <c r="A10" s="32" t="s">
        <v>30</v>
      </c>
      <c r="B10" s="33"/>
      <c r="C10" s="17"/>
      <c r="D10" s="21">
        <v>0.1</v>
      </c>
      <c r="E10" s="22">
        <f>C10*D10/10</f>
        <v>0</v>
      </c>
    </row>
    <row r="11" spans="1:5" ht="36" customHeight="1" x14ac:dyDescent="0.2">
      <c r="A11" s="32" t="s">
        <v>12</v>
      </c>
      <c r="B11" s="33"/>
      <c r="C11" s="17"/>
      <c r="D11" s="21">
        <v>0.05</v>
      </c>
      <c r="E11" s="22">
        <f>C11*D11/10</f>
        <v>0</v>
      </c>
    </row>
    <row r="12" spans="1:5" ht="24.95" customHeight="1" x14ac:dyDescent="0.2">
      <c r="A12" s="34" t="s">
        <v>42</v>
      </c>
      <c r="B12" s="35"/>
      <c r="C12" s="4"/>
      <c r="D12" s="25">
        <f>SUM(D13:D14)</f>
        <v>0.25</v>
      </c>
      <c r="E12" s="25">
        <f>SUM(E13:E14)</f>
        <v>0</v>
      </c>
    </row>
    <row r="13" spans="1:5" ht="48" customHeight="1" x14ac:dyDescent="0.2">
      <c r="A13" s="32" t="s">
        <v>34</v>
      </c>
      <c r="B13" s="33"/>
      <c r="C13" s="17"/>
      <c r="D13" s="21">
        <v>0.15</v>
      </c>
      <c r="E13" s="22">
        <f>C13*D13/10</f>
        <v>0</v>
      </c>
    </row>
    <row r="14" spans="1:5" ht="48" customHeight="1" x14ac:dyDescent="0.2">
      <c r="A14" s="32" t="s">
        <v>33</v>
      </c>
      <c r="B14" s="33"/>
      <c r="C14" s="17"/>
      <c r="D14" s="21">
        <v>0.1</v>
      </c>
      <c r="E14" s="22">
        <f>C14*D14/10</f>
        <v>0</v>
      </c>
    </row>
    <row r="15" spans="1:5" ht="24.95" customHeight="1" x14ac:dyDescent="0.2">
      <c r="A15" s="34" t="s">
        <v>43</v>
      </c>
      <c r="B15" s="35"/>
      <c r="C15" s="4"/>
      <c r="D15" s="25">
        <f>SUM(D16:D18)</f>
        <v>0.4</v>
      </c>
      <c r="E15" s="25">
        <f>SUM(E16:E18)</f>
        <v>0</v>
      </c>
    </row>
    <row r="16" spans="1:5" ht="48" customHeight="1" x14ac:dyDescent="0.2">
      <c r="A16" s="32" t="s">
        <v>35</v>
      </c>
      <c r="B16" s="33"/>
      <c r="C16" s="17"/>
      <c r="D16" s="21">
        <v>0.1</v>
      </c>
      <c r="E16" s="22">
        <f>C16*D16/10</f>
        <v>0</v>
      </c>
    </row>
    <row r="17" spans="1:5" ht="36" customHeight="1" x14ac:dyDescent="0.2">
      <c r="A17" s="32" t="s">
        <v>36</v>
      </c>
      <c r="B17" s="33"/>
      <c r="C17" s="17"/>
      <c r="D17" s="21">
        <v>0.2</v>
      </c>
      <c r="E17" s="22">
        <f>C17*D17/10</f>
        <v>0</v>
      </c>
    </row>
    <row r="18" spans="1:5" s="5" customFormat="1" ht="36" customHeight="1" x14ac:dyDescent="0.2">
      <c r="A18" s="32" t="s">
        <v>37</v>
      </c>
      <c r="B18" s="33"/>
      <c r="C18" s="17"/>
      <c r="D18" s="21">
        <v>0.1</v>
      </c>
      <c r="E18" s="22">
        <f>C18*D18/10</f>
        <v>0</v>
      </c>
    </row>
    <row r="19" spans="1:5" ht="24.95" customHeight="1" x14ac:dyDescent="0.2">
      <c r="A19" s="34" t="s">
        <v>44</v>
      </c>
      <c r="B19" s="35"/>
      <c r="C19" s="4"/>
      <c r="D19" s="25">
        <f>SUM(D20:D22)</f>
        <v>0.15000000000000002</v>
      </c>
      <c r="E19" s="25">
        <f>SUM(E20:E22)</f>
        <v>0</v>
      </c>
    </row>
    <row r="20" spans="1:5" ht="23.1" customHeight="1" x14ac:dyDescent="0.2">
      <c r="A20" s="32" t="s">
        <v>38</v>
      </c>
      <c r="B20" s="33"/>
      <c r="C20" s="17"/>
      <c r="D20" s="21">
        <v>0.04</v>
      </c>
      <c r="E20" s="22">
        <f>C20*D20/10</f>
        <v>0</v>
      </c>
    </row>
    <row r="21" spans="1:5" ht="27.75" customHeight="1" x14ac:dyDescent="0.2">
      <c r="A21" s="32" t="s">
        <v>39</v>
      </c>
      <c r="B21" s="33"/>
      <c r="C21" s="17"/>
      <c r="D21" s="21">
        <v>7.0000000000000007E-2</v>
      </c>
      <c r="E21" s="22">
        <f>C21*D21/10</f>
        <v>0</v>
      </c>
    </row>
    <row r="22" spans="1:5" ht="23.1" customHeight="1" x14ac:dyDescent="0.2">
      <c r="A22" s="32" t="s">
        <v>10</v>
      </c>
      <c r="B22" s="33"/>
      <c r="C22" s="17"/>
      <c r="D22" s="21">
        <v>0.04</v>
      </c>
      <c r="E22" s="22">
        <f>C22*D22/10</f>
        <v>0</v>
      </c>
    </row>
    <row r="23" spans="1:5" ht="24.95" customHeight="1" x14ac:dyDescent="0.2">
      <c r="A23" s="34" t="s">
        <v>45</v>
      </c>
      <c r="B23" s="35"/>
      <c r="C23" s="4"/>
      <c r="D23" s="25">
        <f>SUM(D24)</f>
        <v>0.05</v>
      </c>
      <c r="E23" s="25">
        <f>SUM(E24)</f>
        <v>0</v>
      </c>
    </row>
    <row r="24" spans="1:5" ht="23.1" customHeight="1" thickBot="1" x14ac:dyDescent="0.25">
      <c r="A24" s="41" t="s">
        <v>8</v>
      </c>
      <c r="B24" s="35"/>
      <c r="C24" s="17"/>
      <c r="D24" s="21">
        <v>0.05</v>
      </c>
      <c r="E24" s="22">
        <f>C24*D24/10</f>
        <v>0</v>
      </c>
    </row>
    <row r="25" spans="1:5" ht="39.950000000000003" customHeight="1" thickTop="1" thickBot="1" x14ac:dyDescent="0.25">
      <c r="A25" s="42" t="s">
        <v>17</v>
      </c>
      <c r="B25" s="43"/>
      <c r="C25" s="19"/>
      <c r="D25" s="20"/>
      <c r="E25" s="23" t="str">
        <f>IF(OR((E10+E11)&lt;((D10+D11)*50%),(E13+E14)&lt;((D13+D14)*50%),(E16+E17+E18)&lt;((D16+D17+D18)*50%),(E20+E21+E22)&lt;((D20+D21+D22)*50%)),"negativ",E10+E11+E13+E14+E16+E17+E18++E20+E21+E22+E24)</f>
        <v>negativ</v>
      </c>
    </row>
    <row r="26" spans="1:5" ht="25.5" customHeight="1" thickTop="1" thickBot="1" x14ac:dyDescent="0.25">
      <c r="A26" s="48" t="s">
        <v>46</v>
      </c>
      <c r="B26" s="49"/>
      <c r="D26" s="16" t="s">
        <v>19</v>
      </c>
      <c r="E26" s="24" t="str">
        <f>IF(E25="negativ","5",IF(E25&gt;=87.5%,"1",IF(E25&gt;=75%,"2",IF(E25&gt;=62.5%,"3",IF(E25&gt;=50%,"4","5")))))</f>
        <v>5</v>
      </c>
    </row>
    <row r="27" spans="1:5" ht="28.35" customHeight="1" thickTop="1" x14ac:dyDescent="0.2">
      <c r="B27" s="6"/>
      <c r="C27" s="6"/>
    </row>
    <row r="28" spans="1:5" ht="28.35" customHeight="1" x14ac:dyDescent="0.2">
      <c r="B28" s="6"/>
      <c r="C28" s="46"/>
      <c r="D28" s="47"/>
      <c r="E28" s="47"/>
    </row>
    <row r="29" spans="1:5" ht="7.5" customHeight="1" x14ac:dyDescent="0.2">
      <c r="B29" s="6"/>
      <c r="C29" s="6"/>
    </row>
    <row r="30" spans="1:5" ht="33.950000000000003" customHeight="1" x14ac:dyDescent="0.2">
      <c r="A30" s="55" t="s">
        <v>6</v>
      </c>
      <c r="B30" s="55"/>
      <c r="C30" s="55"/>
      <c r="D30" s="55"/>
    </row>
    <row r="32" spans="1:5" ht="24.95" customHeight="1" x14ac:dyDescent="0.2">
      <c r="A32" s="40" t="s">
        <v>5</v>
      </c>
      <c r="B32" s="40"/>
      <c r="C32" s="40"/>
      <c r="D32" s="40"/>
    </row>
    <row r="33" spans="1:4" ht="60" customHeight="1" x14ac:dyDescent="0.2">
      <c r="A33" s="44" t="s">
        <v>18</v>
      </c>
      <c r="B33" s="45"/>
      <c r="C33" s="45"/>
      <c r="D33" s="45"/>
    </row>
    <row r="34" spans="1:4" ht="24.95" customHeight="1" x14ac:dyDescent="0.2">
      <c r="A34" s="40" t="s">
        <v>32</v>
      </c>
      <c r="B34" s="40"/>
      <c r="C34" s="40"/>
      <c r="D34" s="40"/>
    </row>
    <row r="35" spans="1:4" ht="60" customHeight="1" x14ac:dyDescent="0.2">
      <c r="A35" s="44" t="s">
        <v>18</v>
      </c>
      <c r="B35" s="45"/>
      <c r="C35" s="45"/>
      <c r="D35" s="45"/>
    </row>
    <row r="36" spans="1:4" ht="24.95" customHeight="1" x14ac:dyDescent="0.2">
      <c r="A36" s="40" t="s">
        <v>31</v>
      </c>
      <c r="B36" s="40"/>
      <c r="C36" s="40"/>
      <c r="D36" s="40"/>
    </row>
    <row r="37" spans="1:4" ht="60" customHeight="1" x14ac:dyDescent="0.2">
      <c r="A37" s="44" t="s">
        <v>18</v>
      </c>
      <c r="B37" s="45"/>
      <c r="C37" s="45"/>
      <c r="D37" s="45"/>
    </row>
    <row r="38" spans="1:4" ht="24.95" customHeight="1" x14ac:dyDescent="0.2">
      <c r="A38" s="40" t="s">
        <v>1</v>
      </c>
      <c r="B38" s="40"/>
      <c r="C38" s="40"/>
      <c r="D38" s="40"/>
    </row>
    <row r="39" spans="1:4" ht="60" customHeight="1" x14ac:dyDescent="0.2">
      <c r="A39" s="44" t="s">
        <v>18</v>
      </c>
      <c r="B39" s="45"/>
      <c r="C39" s="45"/>
      <c r="D39" s="45"/>
    </row>
    <row r="40" spans="1:4" ht="24.95" customHeight="1" x14ac:dyDescent="0.2">
      <c r="A40" s="40" t="s">
        <v>7</v>
      </c>
      <c r="B40" s="40"/>
      <c r="C40" s="40"/>
      <c r="D40" s="40"/>
    </row>
    <row r="41" spans="1:4" ht="60" customHeight="1" x14ac:dyDescent="0.2">
      <c r="A41" s="44" t="s">
        <v>18</v>
      </c>
      <c r="B41" s="45"/>
      <c r="C41" s="45"/>
      <c r="D41" s="45"/>
    </row>
    <row r="42" spans="1:4" ht="24.95" customHeight="1" x14ac:dyDescent="0.2">
      <c r="A42" s="40" t="s">
        <v>9</v>
      </c>
      <c r="B42" s="40"/>
      <c r="C42" s="40"/>
      <c r="D42" s="40"/>
    </row>
    <row r="43" spans="1:4" ht="60" customHeight="1" x14ac:dyDescent="0.2">
      <c r="A43" s="44" t="s">
        <v>18</v>
      </c>
      <c r="B43" s="44"/>
      <c r="C43" s="44"/>
      <c r="D43" s="44"/>
    </row>
    <row r="44" spans="1:4" x14ac:dyDescent="0.2">
      <c r="A44" s="13"/>
      <c r="B44" s="13"/>
      <c r="C44" s="13"/>
      <c r="D44" s="14"/>
    </row>
  </sheetData>
  <sheetProtection selectLockedCells="1"/>
  <mergeCells count="38">
    <mergeCell ref="A43:D43"/>
    <mergeCell ref="A1:D1"/>
    <mergeCell ref="A40:D40"/>
    <mergeCell ref="A35:D35"/>
    <mergeCell ref="A37:D37"/>
    <mergeCell ref="A39:D39"/>
    <mergeCell ref="A34:D34"/>
    <mergeCell ref="A36:D36"/>
    <mergeCell ref="A38:D38"/>
    <mergeCell ref="A8:B8"/>
    <mergeCell ref="A9:B9"/>
    <mergeCell ref="A33:D33"/>
    <mergeCell ref="A10:B10"/>
    <mergeCell ref="A17:B17"/>
    <mergeCell ref="A42:D42"/>
    <mergeCell ref="A30:D30"/>
    <mergeCell ref="A32:D32"/>
    <mergeCell ref="A24:B24"/>
    <mergeCell ref="A25:B25"/>
    <mergeCell ref="A41:D41"/>
    <mergeCell ref="C28:E28"/>
    <mergeCell ref="A26:B26"/>
    <mergeCell ref="A22:B22"/>
    <mergeCell ref="A23:B23"/>
    <mergeCell ref="A20:B20"/>
    <mergeCell ref="A14:B14"/>
    <mergeCell ref="D4:E4"/>
    <mergeCell ref="B4:C4"/>
    <mergeCell ref="A21:B21"/>
    <mergeCell ref="A18:B18"/>
    <mergeCell ref="A19:B19"/>
    <mergeCell ref="A11:B11"/>
    <mergeCell ref="A12:B12"/>
    <mergeCell ref="A13:B13"/>
    <mergeCell ref="B5:E5"/>
    <mergeCell ref="B6:E6"/>
    <mergeCell ref="A15:B15"/>
    <mergeCell ref="A16:B16"/>
  </mergeCells>
  <phoneticPr fontId="1" type="noConversion"/>
  <dataValidations count="3">
    <dataValidation type="list" allowBlank="1" showInputMessage="1" showErrorMessage="1" sqref="B3:C3" xr:uid="{00000000-0002-0000-0000-000000000000}">
      <formula1>Masterstudiengänge</formula1>
    </dataValidation>
    <dataValidation type="list" allowBlank="1" showInputMessage="1" showErrorMessage="1" sqref="B2:C2" xr:uid="{00000000-0002-0000-0000-000001000000}">
      <formula1>StudiengaengeITM</formula1>
    </dataValidation>
    <dataValidation type="decimal" allowBlank="1" showInputMessage="1" showErrorMessage="1" sqref="C10:D11 C16:D18 C24:D24 C20:D22 C13:D14" xr:uid="{00000000-0002-0000-0000-000002000000}">
      <formula1>0</formula1>
      <formula2>10</formula2>
    </dataValidation>
  </dataValidations>
  <printOptions horizontalCentered="1"/>
  <pageMargins left="0.59055118110236227" right="0.59055118110236227" top="1.1811023622047245" bottom="0.98425196850393704" header="0.39370078740157483" footer="0.39370078740157483"/>
  <pageSetup paperSize="9" scale="82" fitToHeight="2" orientation="portrait" horizontalDpi="1200" verticalDpi="1200" r:id="rId1"/>
  <headerFooter alignWithMargins="0">
    <oddHeader>&amp;L&amp;"Tahoma,Standard"&amp;12Fachhochschule Burgenland GmbH&amp;10
&amp;11Department Informationstechnologie und Informationsmanagement&amp;R&amp;G</oddHeader>
    <oddFooter>&amp;LV 2.4&amp;R&amp;"Tahoma,Standard"&amp;P/&amp;N</oddFooter>
  </headerFooter>
  <rowBreaks count="1" manualBreakCount="1">
    <brk id="29" max="4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21BF-EB6D-43C1-81EE-9A9753FA9177}">
  <dimension ref="A1:E44"/>
  <sheetViews>
    <sheetView view="pageLayout" zoomScaleNormal="100" workbookViewId="0">
      <selection activeCell="A54" sqref="A54"/>
    </sheetView>
  </sheetViews>
  <sheetFormatPr baseColWidth="10" defaultRowHeight="12.75" x14ac:dyDescent="0.2"/>
  <cols>
    <col min="1" max="1" width="17.7109375" style="1" customWidth="1"/>
    <col min="2" max="2" width="52.42578125" style="1" customWidth="1"/>
    <col min="3" max="3" width="15" style="1" customWidth="1"/>
    <col min="4" max="4" width="13.85546875" style="2" customWidth="1"/>
    <col min="5" max="16384" width="11.42578125" style="2"/>
  </cols>
  <sheetData>
    <row r="1" spans="1:5" s="15" customFormat="1" ht="22.5" x14ac:dyDescent="0.2">
      <c r="A1" s="50" t="s">
        <v>50</v>
      </c>
      <c r="B1" s="50"/>
      <c r="C1" s="50"/>
      <c r="D1" s="50"/>
    </row>
    <row r="2" spans="1:5" s="14" customFormat="1" ht="22.5" x14ac:dyDescent="0.2">
      <c r="A2" s="10" t="s">
        <v>51</v>
      </c>
      <c r="B2" s="26" t="s">
        <v>52</v>
      </c>
      <c r="C2" s="26"/>
      <c r="D2" s="27"/>
    </row>
    <row r="3" spans="1:5" ht="22.5" x14ac:dyDescent="0.2">
      <c r="A3" s="7"/>
      <c r="B3" s="3"/>
      <c r="C3" s="3"/>
      <c r="D3" s="3"/>
    </row>
    <row r="4" spans="1:5" ht="14.25" x14ac:dyDescent="0.2">
      <c r="A4" s="4" t="s">
        <v>53</v>
      </c>
      <c r="B4" s="36" t="s">
        <v>54</v>
      </c>
      <c r="C4" s="38"/>
      <c r="D4" s="36" t="s">
        <v>55</v>
      </c>
      <c r="E4" s="37"/>
    </row>
    <row r="5" spans="1:5" ht="14.25" x14ac:dyDescent="0.2">
      <c r="A5" s="4" t="s">
        <v>56</v>
      </c>
      <c r="B5" s="36" t="s">
        <v>4</v>
      </c>
      <c r="C5" s="39"/>
      <c r="D5" s="39"/>
      <c r="E5" s="38"/>
    </row>
    <row r="6" spans="1:5" ht="14.25" x14ac:dyDescent="0.2">
      <c r="A6" s="4" t="s">
        <v>57</v>
      </c>
      <c r="B6" s="36" t="s">
        <v>58</v>
      </c>
      <c r="C6" s="39"/>
      <c r="D6" s="39"/>
      <c r="E6" s="38"/>
    </row>
    <row r="7" spans="1:5" ht="13.5" thickBot="1" x14ac:dyDescent="0.25"/>
    <row r="8" spans="1:5" ht="29.25" thickBot="1" x14ac:dyDescent="0.25">
      <c r="A8" s="51" t="s">
        <v>59</v>
      </c>
      <c r="B8" s="52"/>
      <c r="C8" s="18" t="s">
        <v>60</v>
      </c>
      <c r="D8" s="18" t="s">
        <v>61</v>
      </c>
      <c r="E8" s="18" t="s">
        <v>62</v>
      </c>
    </row>
    <row r="9" spans="1:5" ht="14.25" x14ac:dyDescent="0.2">
      <c r="A9" s="53" t="s">
        <v>63</v>
      </c>
      <c r="B9" s="54"/>
      <c r="C9" s="4"/>
      <c r="D9" s="25">
        <f>SUM(D10:D11)</f>
        <v>0.15000000000000002</v>
      </c>
      <c r="E9" s="25">
        <f>SUM(E10:E11)</f>
        <v>0</v>
      </c>
    </row>
    <row r="10" spans="1:5" ht="14.25" x14ac:dyDescent="0.2">
      <c r="A10" s="32" t="s">
        <v>64</v>
      </c>
      <c r="B10" s="33"/>
      <c r="C10" s="17"/>
      <c r="D10" s="21">
        <v>0.1</v>
      </c>
      <c r="E10" s="22">
        <f>C10*D10/10</f>
        <v>0</v>
      </c>
    </row>
    <row r="11" spans="1:5" ht="14.25" x14ac:dyDescent="0.2">
      <c r="A11" s="32" t="s">
        <v>65</v>
      </c>
      <c r="B11" s="33"/>
      <c r="C11" s="17"/>
      <c r="D11" s="21">
        <v>0.05</v>
      </c>
      <c r="E11" s="22">
        <f>C11*D11/10</f>
        <v>0</v>
      </c>
    </row>
    <row r="12" spans="1:5" ht="14.25" x14ac:dyDescent="0.2">
      <c r="A12" s="34" t="s">
        <v>66</v>
      </c>
      <c r="B12" s="35"/>
      <c r="C12" s="4"/>
      <c r="D12" s="25">
        <f>SUM(D13:D14)</f>
        <v>0.25</v>
      </c>
      <c r="E12" s="25">
        <f>SUM(E13:E14)</f>
        <v>0</v>
      </c>
    </row>
    <row r="13" spans="1:5" ht="14.25" x14ac:dyDescent="0.2">
      <c r="A13" s="32" t="s">
        <v>67</v>
      </c>
      <c r="B13" s="33"/>
      <c r="C13" s="17"/>
      <c r="D13" s="21">
        <v>0.15</v>
      </c>
      <c r="E13" s="22">
        <f>C13*D13/10</f>
        <v>0</v>
      </c>
    </row>
    <row r="14" spans="1:5" ht="14.25" x14ac:dyDescent="0.2">
      <c r="A14" s="32" t="s">
        <v>68</v>
      </c>
      <c r="B14" s="33"/>
      <c r="C14" s="17"/>
      <c r="D14" s="21">
        <v>0.1</v>
      </c>
      <c r="E14" s="22">
        <f>C14*D14/10</f>
        <v>0</v>
      </c>
    </row>
    <row r="15" spans="1:5" ht="14.25" x14ac:dyDescent="0.2">
      <c r="A15" s="34" t="s">
        <v>69</v>
      </c>
      <c r="B15" s="35"/>
      <c r="C15" s="4"/>
      <c r="D15" s="25">
        <f>SUM(D16:D18)</f>
        <v>0.4</v>
      </c>
      <c r="E15" s="25">
        <f>SUM(E16:E18)</f>
        <v>0</v>
      </c>
    </row>
    <row r="16" spans="1:5" ht="14.25" x14ac:dyDescent="0.2">
      <c r="A16" s="32" t="s">
        <v>70</v>
      </c>
      <c r="B16" s="33"/>
      <c r="C16" s="17"/>
      <c r="D16" s="21">
        <v>0.1</v>
      </c>
      <c r="E16" s="22">
        <f>C16*D16/10</f>
        <v>0</v>
      </c>
    </row>
    <row r="17" spans="1:5" ht="14.25" x14ac:dyDescent="0.2">
      <c r="A17" s="32" t="s">
        <v>71</v>
      </c>
      <c r="B17" s="33"/>
      <c r="C17" s="17"/>
      <c r="D17" s="21">
        <v>0.2</v>
      </c>
      <c r="E17" s="22">
        <f>C17*D17/10</f>
        <v>0</v>
      </c>
    </row>
    <row r="18" spans="1:5" s="5" customFormat="1" ht="14.25" x14ac:dyDescent="0.2">
      <c r="A18" s="32" t="s">
        <v>72</v>
      </c>
      <c r="B18" s="33"/>
      <c r="C18" s="17"/>
      <c r="D18" s="21">
        <v>0.1</v>
      </c>
      <c r="E18" s="22">
        <f>C18*D18/10</f>
        <v>0</v>
      </c>
    </row>
    <row r="19" spans="1:5" ht="14.25" x14ac:dyDescent="0.2">
      <c r="A19" s="34" t="s">
        <v>44</v>
      </c>
      <c r="B19" s="35"/>
      <c r="C19" s="4"/>
      <c r="D19" s="25">
        <f>SUM(D20:D22)</f>
        <v>0.15000000000000002</v>
      </c>
      <c r="E19" s="25">
        <f>SUM(E20:E22)</f>
        <v>0</v>
      </c>
    </row>
    <row r="20" spans="1:5" ht="14.25" x14ac:dyDescent="0.2">
      <c r="A20" s="32" t="s">
        <v>73</v>
      </c>
      <c r="B20" s="33"/>
      <c r="C20" s="17"/>
      <c r="D20" s="21">
        <v>0.04</v>
      </c>
      <c r="E20" s="22">
        <f>C20*D20/10</f>
        <v>0</v>
      </c>
    </row>
    <row r="21" spans="1:5" ht="14.25" x14ac:dyDescent="0.2">
      <c r="A21" s="32" t="s">
        <v>74</v>
      </c>
      <c r="B21" s="33"/>
      <c r="C21" s="17"/>
      <c r="D21" s="21">
        <v>7.0000000000000007E-2</v>
      </c>
      <c r="E21" s="22">
        <f>C21*D21/10</f>
        <v>0</v>
      </c>
    </row>
    <row r="22" spans="1:5" ht="14.25" x14ac:dyDescent="0.2">
      <c r="A22" s="32" t="s">
        <v>75</v>
      </c>
      <c r="B22" s="33"/>
      <c r="C22" s="17"/>
      <c r="D22" s="21">
        <v>0.04</v>
      </c>
      <c r="E22" s="22">
        <f>C22*D22/10</f>
        <v>0</v>
      </c>
    </row>
    <row r="23" spans="1:5" ht="14.25" x14ac:dyDescent="0.2">
      <c r="A23" s="34" t="s">
        <v>76</v>
      </c>
      <c r="B23" s="35"/>
      <c r="C23" s="4"/>
      <c r="D23" s="25">
        <f>SUM(D24)</f>
        <v>0.05</v>
      </c>
      <c r="E23" s="25">
        <f>SUM(E24)</f>
        <v>0</v>
      </c>
    </row>
    <row r="24" spans="1:5" ht="15" thickBot="1" x14ac:dyDescent="0.25">
      <c r="A24" s="41" t="s">
        <v>77</v>
      </c>
      <c r="B24" s="35"/>
      <c r="C24" s="17"/>
      <c r="D24" s="21">
        <v>0.05</v>
      </c>
      <c r="E24" s="22">
        <f>C24*D24/10</f>
        <v>0</v>
      </c>
    </row>
    <row r="25" spans="1:5" ht="16.5" thickTop="1" thickBot="1" x14ac:dyDescent="0.25">
      <c r="A25" s="42" t="s">
        <v>78</v>
      </c>
      <c r="B25" s="43"/>
      <c r="C25" s="19"/>
      <c r="D25" s="20"/>
      <c r="E25" s="23" t="str">
        <f>IF(OR((E10+E11)&lt;((D10+D11)*50%),(E13+E14)&lt;((D13+D14)*50%),(E16+E17+E18)&lt;((D16+D17+D18)*50%),(E20+E21+E22)&lt;((D20+D21+D22)*50%)),"negativ",E10+E11+E13+E14+E16+E17+E18++E20+E21+E22+E24)</f>
        <v>negativ</v>
      </c>
    </row>
    <row r="26" spans="1:5" ht="16.5" thickTop="1" thickBot="1" x14ac:dyDescent="0.25">
      <c r="A26" s="48" t="s">
        <v>79</v>
      </c>
      <c r="B26" s="49"/>
      <c r="D26" s="16" t="s">
        <v>80</v>
      </c>
      <c r="E26" s="24" t="str">
        <f>IF(E25="negativ","5",IF(E25&gt;=87.5%,"1",IF(E25&gt;=75%,"2",IF(E25&gt;=62.5%,"3",IF(E25&gt;=50%,"4","5")))))</f>
        <v>5</v>
      </c>
    </row>
    <row r="27" spans="1:5" ht="15.75" thickTop="1" x14ac:dyDescent="0.2">
      <c r="A27" s="28"/>
      <c r="B27" s="29"/>
      <c r="D27" s="16"/>
      <c r="E27" s="30"/>
    </row>
    <row r="28" spans="1:5" ht="38.25" x14ac:dyDescent="0.2">
      <c r="A28" s="31" t="s">
        <v>81</v>
      </c>
      <c r="B28" s="6" t="s">
        <v>82</v>
      </c>
      <c r="C28" s="6"/>
    </row>
    <row r="29" spans="1:5" ht="14.25" x14ac:dyDescent="0.2">
      <c r="B29" s="6"/>
      <c r="C29" s="6"/>
    </row>
    <row r="30" spans="1:5" ht="19.5" x14ac:dyDescent="0.2">
      <c r="A30" s="55" t="s">
        <v>83</v>
      </c>
      <c r="B30" s="55"/>
      <c r="C30" s="55"/>
      <c r="D30" s="55"/>
    </row>
    <row r="32" spans="1:5" ht="14.25" x14ac:dyDescent="0.2">
      <c r="A32" s="40" t="s">
        <v>84</v>
      </c>
      <c r="B32" s="40"/>
      <c r="C32" s="40"/>
      <c r="D32" s="40"/>
    </row>
    <row r="33" spans="1:4" ht="60" customHeight="1" x14ac:dyDescent="0.2">
      <c r="A33" s="44" t="s">
        <v>85</v>
      </c>
      <c r="B33" s="45"/>
      <c r="C33" s="45"/>
      <c r="D33" s="45"/>
    </row>
    <row r="34" spans="1:4" ht="14.25" x14ac:dyDescent="0.2">
      <c r="A34" s="40" t="s">
        <v>86</v>
      </c>
      <c r="B34" s="40"/>
      <c r="C34" s="40"/>
      <c r="D34" s="40"/>
    </row>
    <row r="35" spans="1:4" ht="60" customHeight="1" x14ac:dyDescent="0.2">
      <c r="A35" s="44" t="s">
        <v>85</v>
      </c>
      <c r="B35" s="45"/>
      <c r="C35" s="45"/>
      <c r="D35" s="45"/>
    </row>
    <row r="36" spans="1:4" ht="14.25" x14ac:dyDescent="0.2">
      <c r="A36" s="40" t="s">
        <v>87</v>
      </c>
      <c r="B36" s="40"/>
      <c r="C36" s="40"/>
      <c r="D36" s="40"/>
    </row>
    <row r="37" spans="1:4" ht="60" customHeight="1" x14ac:dyDescent="0.2">
      <c r="A37" s="44" t="s">
        <v>85</v>
      </c>
      <c r="B37" s="45"/>
      <c r="C37" s="45"/>
      <c r="D37" s="45"/>
    </row>
    <row r="38" spans="1:4" ht="14.25" x14ac:dyDescent="0.2">
      <c r="A38" s="40" t="s">
        <v>1</v>
      </c>
      <c r="B38" s="40"/>
      <c r="C38" s="40"/>
      <c r="D38" s="40"/>
    </row>
    <row r="39" spans="1:4" ht="60" customHeight="1" x14ac:dyDescent="0.2">
      <c r="A39" s="44" t="s">
        <v>85</v>
      </c>
      <c r="B39" s="45"/>
      <c r="C39" s="45"/>
      <c r="D39" s="45"/>
    </row>
    <row r="40" spans="1:4" ht="14.25" x14ac:dyDescent="0.2">
      <c r="A40" s="40" t="s">
        <v>88</v>
      </c>
      <c r="B40" s="40"/>
      <c r="C40" s="40"/>
      <c r="D40" s="40"/>
    </row>
    <row r="41" spans="1:4" ht="60" customHeight="1" x14ac:dyDescent="0.2">
      <c r="A41" s="44" t="s">
        <v>85</v>
      </c>
      <c r="B41" s="45"/>
      <c r="C41" s="45"/>
      <c r="D41" s="45"/>
    </row>
    <row r="42" spans="1:4" ht="14.25" x14ac:dyDescent="0.2">
      <c r="A42" s="40" t="s">
        <v>89</v>
      </c>
      <c r="B42" s="40"/>
      <c r="C42" s="40"/>
      <c r="D42" s="40"/>
    </row>
    <row r="43" spans="1:4" ht="60" customHeight="1" x14ac:dyDescent="0.2">
      <c r="A43" s="44" t="s">
        <v>85</v>
      </c>
      <c r="B43" s="44"/>
      <c r="C43" s="44"/>
      <c r="D43" s="44"/>
    </row>
    <row r="44" spans="1:4" x14ac:dyDescent="0.2">
      <c r="A44" s="13"/>
      <c r="B44" s="13"/>
      <c r="C44" s="13"/>
      <c r="D44" s="14"/>
    </row>
  </sheetData>
  <mergeCells count="37">
    <mergeCell ref="A8:B8"/>
    <mergeCell ref="A1:D1"/>
    <mergeCell ref="B4:C4"/>
    <mergeCell ref="D4:E4"/>
    <mergeCell ref="B5:E5"/>
    <mergeCell ref="B6:E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36:D36"/>
    <mergeCell ref="A21:B21"/>
    <mergeCell ref="A22:B22"/>
    <mergeCell ref="A23:B23"/>
    <mergeCell ref="A24:B24"/>
    <mergeCell ref="A25:B25"/>
    <mergeCell ref="A26:B26"/>
    <mergeCell ref="A30:D30"/>
    <mergeCell ref="A32:D32"/>
    <mergeCell ref="A33:D33"/>
    <mergeCell ref="A34:D34"/>
    <mergeCell ref="A35:D35"/>
    <mergeCell ref="A43:D43"/>
    <mergeCell ref="A37:D37"/>
    <mergeCell ref="A38:D38"/>
    <mergeCell ref="A39:D39"/>
    <mergeCell ref="A40:D40"/>
    <mergeCell ref="A41:D41"/>
    <mergeCell ref="A42:D42"/>
  </mergeCells>
  <dataValidations count="2">
    <dataValidation type="decimal" allowBlank="1" showInputMessage="1" showErrorMessage="1" sqref="C10:D11 C16:D18 C24:D24 C20:D22 C13:D14" xr:uid="{EF27E63D-C79F-4CDD-A9B3-97453D9DFDFE}">
      <formula1>0</formula1>
      <formula2>10</formula2>
    </dataValidation>
    <dataValidation type="list" allowBlank="1" showInputMessage="1" showErrorMessage="1" sqref="B2:C2" xr:uid="{7C7A66B7-7411-42DF-B314-5F31EC8E9ECD}">
      <formula1>StudiengaengeITM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Normal="100" workbookViewId="0">
      <selection activeCell="A5" sqref="A5"/>
    </sheetView>
  </sheetViews>
  <sheetFormatPr baseColWidth="10" defaultRowHeight="12.75" x14ac:dyDescent="0.2"/>
  <cols>
    <col min="1" max="1" width="41.85546875" customWidth="1"/>
  </cols>
  <sheetData>
    <row r="1" spans="1:1" x14ac:dyDescent="0.2">
      <c r="A1" s="9" t="s">
        <v>13</v>
      </c>
    </row>
    <row r="2" spans="1:1" x14ac:dyDescent="0.2">
      <c r="A2" s="9" t="s">
        <v>22</v>
      </c>
    </row>
    <row r="3" spans="1:1" x14ac:dyDescent="0.2">
      <c r="A3" s="9" t="s">
        <v>23</v>
      </c>
    </row>
    <row r="4" spans="1:1" x14ac:dyDescent="0.2">
      <c r="A4" s="9" t="s">
        <v>49</v>
      </c>
    </row>
    <row r="5" spans="1:1" x14ac:dyDescent="0.2">
      <c r="A5" s="9" t="s">
        <v>24</v>
      </c>
    </row>
    <row r="6" spans="1:1" x14ac:dyDescent="0.2">
      <c r="A6" s="9" t="s">
        <v>25</v>
      </c>
    </row>
    <row r="7" spans="1:1" x14ac:dyDescent="0.2">
      <c r="A7" s="9" t="s">
        <v>26</v>
      </c>
    </row>
    <row r="8" spans="1:1" x14ac:dyDescent="0.2">
      <c r="A8" s="9" t="s">
        <v>48</v>
      </c>
    </row>
    <row r="9" spans="1:1" x14ac:dyDescent="0.2">
      <c r="A9" s="9" t="s">
        <v>47</v>
      </c>
    </row>
    <row r="10" spans="1:1" x14ac:dyDescent="0.2">
      <c r="A10" s="9" t="s">
        <v>27</v>
      </c>
    </row>
    <row r="11" spans="1:1" x14ac:dyDescent="0.2">
      <c r="A11" s="9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Gutachten ITM</vt:lpstr>
      <vt:lpstr>Gutachten ITM_eng</vt:lpstr>
      <vt:lpstr>Stg. ITM</vt:lpstr>
      <vt:lpstr>'Gutachten ITM'!Druckbereich</vt:lpstr>
      <vt:lpstr>Masterstudiengänge</vt:lpstr>
      <vt:lpstr>StudiengaengeITM</vt:lpstr>
    </vt:vector>
  </TitlesOfParts>
  <Company>FH Burgenland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Bewertungsbogen wissenschaftliche Arbeit</dc:title>
  <dc:subject>Wissenschaftliche Abschlussarbeit</dc:subject>
  <dc:creator>Silvia.Ettl-Huber@fh-burgenland.at;Michael.Zeiller@fh-burgenland.at</dc:creator>
  <cp:lastModifiedBy>Holzinger Cornelia</cp:lastModifiedBy>
  <cp:lastPrinted>2016-12-21T15:30:33Z</cp:lastPrinted>
  <dcterms:created xsi:type="dcterms:W3CDTF">2007-09-03T13:12:22Z</dcterms:created>
  <dcterms:modified xsi:type="dcterms:W3CDTF">2022-10-28T09:51:31Z</dcterms:modified>
  <cp:category>Department Informationstechnologie und Informationsmanagement</cp:category>
</cp:coreProperties>
</file>