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em\OneDrive\Documents\Hackathon\"/>
    </mc:Choice>
  </mc:AlternateContent>
  <xr:revisionPtr revIDLastSave="0" documentId="13_ncr:1_{03D68355-1B2C-4E20-AEB2-1C895F8A3C2D}" xr6:coauthVersionLast="47" xr6:coauthVersionMax="47" xr10:uidLastSave="{00000000-0000-0000-0000-000000000000}"/>
  <bookViews>
    <workbookView xWindow="-108" yWindow="-108" windowWidth="23256" windowHeight="13176" xr2:uid="{D77C4C0C-24DE-4C06-873D-30F53C4D57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Q37" i="1"/>
  <c r="Q26" i="1"/>
  <c r="Q32" i="1"/>
  <c r="Q43" i="1"/>
  <c r="Q23" i="1"/>
  <c r="Q17" i="1"/>
  <c r="Q11" i="1"/>
  <c r="Q2" i="1"/>
  <c r="Q51" i="1"/>
  <c r="Q15" i="1"/>
  <c r="Q16" i="1"/>
  <c r="Q28" i="1"/>
  <c r="Q36" i="1"/>
  <c r="Q18" i="1"/>
  <c r="Q49" i="1"/>
  <c r="Q44" i="1"/>
  <c r="Q13" i="1"/>
  <c r="Q19" i="1"/>
  <c r="Q14" i="1"/>
  <c r="Q34" i="1"/>
  <c r="Q41" i="1"/>
  <c r="Q4" i="1"/>
  <c r="Q50" i="1"/>
  <c r="Q10" i="1"/>
  <c r="Q45" i="1"/>
  <c r="Q35" i="1"/>
  <c r="Q42" i="1"/>
  <c r="Q47" i="1"/>
  <c r="Q24" i="1"/>
  <c r="Q39" i="1"/>
  <c r="Q7" i="1"/>
  <c r="Q27" i="1"/>
  <c r="Q9" i="1"/>
  <c r="Q29" i="1"/>
  <c r="Q30" i="1"/>
  <c r="Q48" i="1"/>
  <c r="Q46" i="1"/>
  <c r="Q20" i="1"/>
  <c r="Q40" i="1"/>
  <c r="Q31" i="1"/>
  <c r="Q8" i="1"/>
  <c r="Q21" i="1"/>
  <c r="Q3" i="1"/>
  <c r="Q22" i="1"/>
  <c r="Q38" i="1"/>
  <c r="Q33" i="1"/>
  <c r="Q6" i="1"/>
  <c r="Q12" i="1"/>
  <c r="Q25" i="1"/>
  <c r="P5" i="1"/>
  <c r="P37" i="1"/>
  <c r="P26" i="1"/>
  <c r="P32" i="1"/>
  <c r="P43" i="1"/>
  <c r="P23" i="1"/>
  <c r="P17" i="1"/>
  <c r="P11" i="1"/>
  <c r="P2" i="1"/>
  <c r="P51" i="1"/>
  <c r="P15" i="1"/>
  <c r="P16" i="1"/>
  <c r="P28" i="1"/>
  <c r="P36" i="1"/>
  <c r="P18" i="1"/>
  <c r="P49" i="1"/>
  <c r="P44" i="1"/>
  <c r="P13" i="1"/>
  <c r="P19" i="1"/>
  <c r="P14" i="1"/>
  <c r="P34" i="1"/>
  <c r="P41" i="1"/>
  <c r="P4" i="1"/>
  <c r="P50" i="1"/>
  <c r="P10" i="1"/>
  <c r="P45" i="1"/>
  <c r="P35" i="1"/>
  <c r="P42" i="1"/>
  <c r="P47" i="1"/>
  <c r="P24" i="1"/>
  <c r="P39" i="1"/>
  <c r="P7" i="1"/>
  <c r="P27" i="1"/>
  <c r="P9" i="1"/>
  <c r="P29" i="1"/>
  <c r="P30" i="1"/>
  <c r="P48" i="1"/>
  <c r="P46" i="1"/>
  <c r="P20" i="1"/>
  <c r="P40" i="1"/>
  <c r="P31" i="1"/>
  <c r="P8" i="1"/>
  <c r="P21" i="1"/>
  <c r="P3" i="1"/>
  <c r="P22" i="1"/>
  <c r="P38" i="1"/>
  <c r="P33" i="1"/>
  <c r="P6" i="1"/>
  <c r="P12" i="1"/>
  <c r="P25" i="1"/>
  <c r="K25" i="1"/>
  <c r="O5" i="1"/>
  <c r="O37" i="1"/>
  <c r="O26" i="1"/>
  <c r="O32" i="1"/>
  <c r="O43" i="1"/>
  <c r="O23" i="1"/>
  <c r="O17" i="1"/>
  <c r="O11" i="1"/>
  <c r="O2" i="1"/>
  <c r="O51" i="1"/>
  <c r="O15" i="1"/>
  <c r="O16" i="1"/>
  <c r="O28" i="1"/>
  <c r="O36" i="1"/>
  <c r="O18" i="1"/>
  <c r="O49" i="1"/>
  <c r="O44" i="1"/>
  <c r="O13" i="1"/>
  <c r="O19" i="1"/>
  <c r="O14" i="1"/>
  <c r="O34" i="1"/>
  <c r="O41" i="1"/>
  <c r="O4" i="1"/>
  <c r="O50" i="1"/>
  <c r="O10" i="1"/>
  <c r="O45" i="1"/>
  <c r="O35" i="1"/>
  <c r="O42" i="1"/>
  <c r="O47" i="1"/>
  <c r="O24" i="1"/>
  <c r="O39" i="1"/>
  <c r="O7" i="1"/>
  <c r="O27" i="1"/>
  <c r="O9" i="1"/>
  <c r="O29" i="1"/>
  <c r="O30" i="1"/>
  <c r="O48" i="1"/>
  <c r="O46" i="1"/>
  <c r="O20" i="1"/>
  <c r="O40" i="1"/>
  <c r="O31" i="1"/>
  <c r="O8" i="1"/>
  <c r="O21" i="1"/>
  <c r="O3" i="1"/>
  <c r="O22" i="1"/>
  <c r="O38" i="1"/>
  <c r="O33" i="1"/>
  <c r="O6" i="1"/>
  <c r="O12" i="1"/>
  <c r="O25" i="1"/>
  <c r="N5" i="1"/>
  <c r="N37" i="1"/>
  <c r="N26" i="1"/>
  <c r="N32" i="1"/>
  <c r="N43" i="1"/>
  <c r="N23" i="1"/>
  <c r="N17" i="1"/>
  <c r="N11" i="1"/>
  <c r="N2" i="1"/>
  <c r="N51" i="1"/>
  <c r="N15" i="1"/>
  <c r="N16" i="1"/>
  <c r="N28" i="1"/>
  <c r="N36" i="1"/>
  <c r="N18" i="1"/>
  <c r="N49" i="1"/>
  <c r="N44" i="1"/>
  <c r="N13" i="1"/>
  <c r="N19" i="1"/>
  <c r="N14" i="1"/>
  <c r="N34" i="1"/>
  <c r="N41" i="1"/>
  <c r="N4" i="1"/>
  <c r="N50" i="1"/>
  <c r="N10" i="1"/>
  <c r="N45" i="1"/>
  <c r="N35" i="1"/>
  <c r="N42" i="1"/>
  <c r="N47" i="1"/>
  <c r="N24" i="1"/>
  <c r="N39" i="1"/>
  <c r="N7" i="1"/>
  <c r="N27" i="1"/>
  <c r="N9" i="1"/>
  <c r="N29" i="1"/>
  <c r="N30" i="1"/>
  <c r="N48" i="1"/>
  <c r="N46" i="1"/>
  <c r="N20" i="1"/>
  <c r="N40" i="1"/>
  <c r="N31" i="1"/>
  <c r="N8" i="1"/>
  <c r="N21" i="1"/>
  <c r="N3" i="1"/>
  <c r="N22" i="1"/>
  <c r="N38" i="1"/>
  <c r="N33" i="1"/>
  <c r="N6" i="1"/>
  <c r="N12" i="1"/>
  <c r="N25" i="1"/>
  <c r="M5" i="1"/>
  <c r="M37" i="1"/>
  <c r="M26" i="1"/>
  <c r="M32" i="1"/>
  <c r="M43" i="1"/>
  <c r="M23" i="1"/>
  <c r="M17" i="1"/>
  <c r="M11" i="1"/>
  <c r="M2" i="1"/>
  <c r="M51" i="1"/>
  <c r="M15" i="1"/>
  <c r="M16" i="1"/>
  <c r="M28" i="1"/>
  <c r="M36" i="1"/>
  <c r="M18" i="1"/>
  <c r="M49" i="1"/>
  <c r="M44" i="1"/>
  <c r="M13" i="1"/>
  <c r="M19" i="1"/>
  <c r="M14" i="1"/>
  <c r="M34" i="1"/>
  <c r="M41" i="1"/>
  <c r="M4" i="1"/>
  <c r="M50" i="1"/>
  <c r="M10" i="1"/>
  <c r="M45" i="1"/>
  <c r="M35" i="1"/>
  <c r="M42" i="1"/>
  <c r="M47" i="1"/>
  <c r="M24" i="1"/>
  <c r="M39" i="1"/>
  <c r="M7" i="1"/>
  <c r="M27" i="1"/>
  <c r="M9" i="1"/>
  <c r="M29" i="1"/>
  <c r="M30" i="1"/>
  <c r="M48" i="1"/>
  <c r="M46" i="1"/>
  <c r="M20" i="1"/>
  <c r="M40" i="1"/>
  <c r="M31" i="1"/>
  <c r="M8" i="1"/>
  <c r="M21" i="1"/>
  <c r="M3" i="1"/>
  <c r="M22" i="1"/>
  <c r="M38" i="1"/>
  <c r="M33" i="1"/>
  <c r="M6" i="1"/>
  <c r="M12" i="1"/>
  <c r="M25" i="1"/>
  <c r="K5" i="1"/>
  <c r="K37" i="1"/>
  <c r="K26" i="1"/>
  <c r="K32" i="1"/>
  <c r="K43" i="1"/>
  <c r="K23" i="1"/>
  <c r="K17" i="1"/>
  <c r="K11" i="1"/>
  <c r="K2" i="1"/>
  <c r="K51" i="1"/>
  <c r="K15" i="1"/>
  <c r="K16" i="1"/>
  <c r="K28" i="1"/>
  <c r="K36" i="1"/>
  <c r="K18" i="1"/>
  <c r="K49" i="1"/>
  <c r="K44" i="1"/>
  <c r="K13" i="1"/>
  <c r="K19" i="1"/>
  <c r="K14" i="1"/>
  <c r="K34" i="1"/>
  <c r="K41" i="1"/>
  <c r="K4" i="1"/>
  <c r="K50" i="1"/>
  <c r="K10" i="1"/>
  <c r="K45" i="1"/>
  <c r="K35" i="1"/>
  <c r="K42" i="1"/>
  <c r="K47" i="1"/>
  <c r="K24" i="1"/>
  <c r="K39" i="1"/>
  <c r="K7" i="1"/>
  <c r="K27" i="1"/>
  <c r="K9" i="1"/>
  <c r="K29" i="1"/>
  <c r="K30" i="1"/>
  <c r="K48" i="1"/>
  <c r="K46" i="1"/>
  <c r="K20" i="1"/>
  <c r="K40" i="1"/>
  <c r="K31" i="1"/>
  <c r="K8" i="1"/>
  <c r="K21" i="1"/>
  <c r="K3" i="1"/>
  <c r="K22" i="1"/>
  <c r="K38" i="1"/>
  <c r="K33" i="1"/>
  <c r="K6" i="1"/>
  <c r="K12" i="1"/>
  <c r="L5" i="1"/>
  <c r="L37" i="1"/>
  <c r="L26" i="1"/>
  <c r="L32" i="1"/>
  <c r="L43" i="1"/>
  <c r="L23" i="1"/>
  <c r="L17" i="1"/>
  <c r="L11" i="1"/>
  <c r="L2" i="1"/>
  <c r="L51" i="1"/>
  <c r="L15" i="1"/>
  <c r="L16" i="1"/>
  <c r="L28" i="1"/>
  <c r="L36" i="1"/>
  <c r="L18" i="1"/>
  <c r="L49" i="1"/>
  <c r="L44" i="1"/>
  <c r="L13" i="1"/>
  <c r="L19" i="1"/>
  <c r="L14" i="1"/>
  <c r="L34" i="1"/>
  <c r="L41" i="1"/>
  <c r="L4" i="1"/>
  <c r="L50" i="1"/>
  <c r="L10" i="1"/>
  <c r="L45" i="1"/>
  <c r="L35" i="1"/>
  <c r="L42" i="1"/>
  <c r="L47" i="1"/>
  <c r="L24" i="1"/>
  <c r="L39" i="1"/>
  <c r="L7" i="1"/>
  <c r="L27" i="1"/>
  <c r="L9" i="1"/>
  <c r="L29" i="1"/>
  <c r="L30" i="1"/>
  <c r="L48" i="1"/>
  <c r="L46" i="1"/>
  <c r="L20" i="1"/>
  <c r="L40" i="1"/>
  <c r="L31" i="1"/>
  <c r="L8" i="1"/>
  <c r="L21" i="1"/>
  <c r="L3" i="1"/>
  <c r="L22" i="1"/>
  <c r="L38" i="1"/>
  <c r="L33" i="1"/>
  <c r="L6" i="1"/>
  <c r="L12" i="1"/>
  <c r="L25" i="1"/>
</calcChain>
</file>

<file path=xl/sharedStrings.xml><?xml version="1.0" encoding="utf-8"?>
<sst xmlns="http://schemas.openxmlformats.org/spreadsheetml/2006/main" count="129" uniqueCount="68">
  <si>
    <t>State</t>
  </si>
  <si>
    <t>Cost Index </t>
  </si>
  <si>
    <t>Grocery</t>
  </si>
  <si>
    <t>Housing</t>
  </si>
  <si>
    <t>Utilities</t>
  </si>
  <si>
    <t>Transportation</t>
  </si>
  <si>
    <t>Misc</t>
  </si>
  <si>
    <t>Mississippi</t>
  </si>
  <si>
    <t>Arkansas</t>
  </si>
  <si>
    <t>Oklahoma</t>
  </si>
  <si>
    <t>Missouri</t>
  </si>
  <si>
    <t>New Mexico</t>
  </si>
  <si>
    <t>Tennessee</t>
  </si>
  <si>
    <t>Michigan</t>
  </si>
  <si>
    <t>Kansas</t>
  </si>
  <si>
    <t>Georgia</t>
  </si>
  <si>
    <t>Alabama</t>
  </si>
  <si>
    <t>Wyoming</t>
  </si>
  <si>
    <t>Indiana</t>
  </si>
  <si>
    <t>Iowa</t>
  </si>
  <si>
    <t>Nebraska</t>
  </si>
  <si>
    <t>Ohio</t>
  </si>
  <si>
    <t>Kentucky</t>
  </si>
  <si>
    <t>West Virginia</t>
  </si>
  <si>
    <t>Texas</t>
  </si>
  <si>
    <t>Idaho</t>
  </si>
  <si>
    <t>Louisiana</t>
  </si>
  <si>
    <t>Illinois</t>
  </si>
  <si>
    <t>North Carolina</t>
  </si>
  <si>
    <t>South Carolina</t>
  </si>
  <si>
    <t>Arizona</t>
  </si>
  <si>
    <t>Wisconsin</t>
  </si>
  <si>
    <t>Florida</t>
  </si>
  <si>
    <t>Utah</t>
  </si>
  <si>
    <t>North Dakota</t>
  </si>
  <si>
    <t>South Dakota</t>
  </si>
  <si>
    <t>Virginia</t>
  </si>
  <si>
    <t>Minnesota</t>
  </si>
  <si>
    <t>Pennsylvania</t>
  </si>
  <si>
    <t>Colorado</t>
  </si>
  <si>
    <t>Montana</t>
  </si>
  <si>
    <t>Delaware</t>
  </si>
  <si>
    <t>Nevada</t>
  </si>
  <si>
    <t>New Hampshire</t>
  </si>
  <si>
    <t>Washington</t>
  </si>
  <si>
    <t>Vermont</t>
  </si>
  <si>
    <t>Maine</t>
  </si>
  <si>
    <t>Rhode Island</t>
  </si>
  <si>
    <t>New Jersey</t>
  </si>
  <si>
    <t>Connecticut</t>
  </si>
  <si>
    <t>Maryland</t>
  </si>
  <si>
    <t>Alaska</t>
  </si>
  <si>
    <t>Massachusetts</t>
  </si>
  <si>
    <t>Oregon</t>
  </si>
  <si>
    <t>New York</t>
  </si>
  <si>
    <t>California</t>
  </si>
  <si>
    <t>Hawaii</t>
  </si>
  <si>
    <t>Food</t>
  </si>
  <si>
    <t>Cost of Living</t>
  </si>
  <si>
    <t>Misc.</t>
  </si>
  <si>
    <t>Health</t>
  </si>
  <si>
    <t>References</t>
  </si>
  <si>
    <r>
      <t xml:space="preserve">"Cost of Living Index By State 2021," </t>
    </r>
    <r>
      <rPr>
        <i/>
        <sz val="11"/>
        <color theme="1"/>
        <rFont val="Calibri"/>
        <family val="2"/>
        <scheme val="minor"/>
      </rPr>
      <t>worldpopulationreview.com</t>
    </r>
    <r>
      <rPr>
        <sz val="11"/>
        <color theme="1"/>
        <rFont val="Calibri"/>
        <family val="2"/>
        <scheme val="minor"/>
      </rPr>
      <t>, 2021 [Online]. Available: https://worldpopulationreview.com/state-rankings/cost-of-living-index-by-state. [Accessed Nov. 13, 2021].</t>
    </r>
  </si>
  <si>
    <r>
      <t xml:space="preserve">"Cost of Living Data Series," </t>
    </r>
    <r>
      <rPr>
        <i/>
        <sz val="11"/>
        <color theme="1"/>
        <rFont val="Calibri"/>
        <family val="2"/>
        <scheme val="minor"/>
      </rPr>
      <t>meric.mo.gov</t>
    </r>
    <r>
      <rPr>
        <sz val="11"/>
        <color theme="1"/>
        <rFont val="Calibri"/>
        <family val="2"/>
        <scheme val="minor"/>
      </rPr>
      <t>, 2021 [Online]. Available: https://meric.mo.gov/data/cost-living-data-series. [Accessed Nov. 13, 2021].</t>
    </r>
  </si>
  <si>
    <r>
      <t xml:space="preserve">"Cost of Living," </t>
    </r>
    <r>
      <rPr>
        <i/>
        <sz val="11"/>
        <color theme="1"/>
        <rFont val="Calibri"/>
        <family val="2"/>
        <scheme val="minor"/>
      </rPr>
      <t>wikipedia,</t>
    </r>
    <r>
      <rPr>
        <sz val="11"/>
        <color theme="1"/>
        <rFont val="Calibri"/>
        <family val="2"/>
        <scheme val="minor"/>
      </rPr>
      <t xml:space="preserve"> Mar. 9, 2021. [Online]. Available: https://wiki.opensourceecology.org/wiki/Cost_of_Living. [Accessed Nov. 13, 2021].</t>
    </r>
  </si>
  <si>
    <r>
      <t xml:space="preserve">"National Standards: Food, Clothing and Other Items," </t>
    </r>
    <r>
      <rPr>
        <i/>
        <sz val="11"/>
        <color theme="1"/>
        <rFont val="Calibri"/>
        <family val="2"/>
        <scheme val="minor"/>
      </rPr>
      <t>irs.gov</t>
    </r>
    <r>
      <rPr>
        <sz val="11"/>
        <color theme="1"/>
        <rFont val="Calibri"/>
        <family val="2"/>
        <scheme val="minor"/>
      </rPr>
      <t>, Apr. 29, 2021. [Online]. Available: https://www.irs.gov/businesses/small-businesses-self-employed/national-standards-food-clothing-and-other-items. [Accessed Nov. 13, 2021].</t>
    </r>
  </si>
  <si>
    <t>National Average Cost of Living/Expenses Annually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</si>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</sst>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DEE2E6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rgb="FFDEE2E6"/>
      </top>
      <bottom/>
      <diagonal/>
    </border>
    <border>
      <left/>
      <right/>
      <top style="medium">
        <color rgb="FFDEE2E6"/>
      </top>
      <bottom style="thin">
        <color indexed="64"/>
      </bottom>
      <diagonal/>
    </border>
    <border>
      <left style="thin">
        <color indexed="64"/>
      </left>
      <right/>
      <top style="medium">
        <color rgb="FFDEE2E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DEE2E6"/>
      </top>
      <bottom/>
      <diagonal/>
    </border>
    <border>
      <left style="thin">
        <color indexed="64"/>
      </left>
      <right style="thin">
        <color indexed="64"/>
      </right>
      <top style="medium">
        <color rgb="FFDEE2E6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3" fillId="2" borderId="1" xfId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0" xfId="1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2" fontId="4" fillId="0" borderId="4" xfId="0" applyNumberFormat="1" applyFont="1" applyBorder="1"/>
    <xf numFmtId="0" fontId="3" fillId="2" borderId="6" xfId="1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2" fontId="4" fillId="0" borderId="2" xfId="0" applyNumberFormat="1" applyFont="1" applyBorder="1"/>
    <xf numFmtId="0" fontId="3" fillId="2" borderId="4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2" fontId="4" fillId="0" borderId="0" xfId="0" applyNumberFormat="1" applyFont="1" applyBorder="1"/>
    <xf numFmtId="2" fontId="4" fillId="0" borderId="3" xfId="0" applyNumberFormat="1" applyFont="1" applyBorder="1"/>
    <xf numFmtId="0" fontId="5" fillId="2" borderId="8" xfId="0" applyFont="1" applyFill="1" applyBorder="1" applyAlignment="1">
      <alignment horizontal="center" wrapText="1"/>
    </xf>
    <xf numFmtId="0" fontId="3" fillId="2" borderId="9" xfId="1" applyFont="1" applyFill="1" applyBorder="1" applyAlignment="1">
      <alignment vertical="top" wrapText="1"/>
    </xf>
    <xf numFmtId="0" fontId="3" fillId="2" borderId="10" xfId="1" applyFont="1" applyFill="1" applyBorder="1" applyAlignment="1">
      <alignment vertical="top" wrapText="1"/>
    </xf>
    <xf numFmtId="0" fontId="3" fillId="2" borderId="11" xfId="1" applyFont="1" applyFill="1" applyBorder="1" applyAlignment="1">
      <alignment vertical="top" wrapText="1"/>
    </xf>
    <xf numFmtId="0" fontId="5" fillId="2" borderId="12" xfId="0" applyFont="1" applyFill="1" applyBorder="1" applyAlignment="1">
      <alignment horizontal="center" wrapText="1"/>
    </xf>
    <xf numFmtId="0" fontId="4" fillId="0" borderId="13" xfId="0" applyFont="1" applyBorder="1"/>
    <xf numFmtId="0" fontId="4" fillId="0" borderId="12" xfId="0" applyFont="1" applyBorder="1"/>
    <xf numFmtId="0" fontId="1" fillId="0" borderId="0" xfId="0" applyFont="1"/>
    <xf numFmtId="0" fontId="2" fillId="0" borderId="0" xfId="1"/>
    <xf numFmtId="0" fontId="1" fillId="0" borderId="0" xfId="0" applyFont="1" applyAlignment="1">
      <alignment wrapText="1"/>
    </xf>
    <xf numFmtId="0" fontId="0" fillId="0" borderId="4" xfId="0" applyBorder="1"/>
    <xf numFmtId="6" fontId="0" fillId="0" borderId="13" xfId="0" applyNumberFormat="1" applyBorder="1"/>
    <xf numFmtId="0" fontId="0" fillId="0" borderId="3" xfId="0" applyBorder="1"/>
    <xf numFmtId="6" fontId="0" fillId="0" borderId="12" xfId="0" applyNumberFormat="1" applyBorder="1"/>
    <xf numFmtId="0" fontId="1" fillId="0" borderId="3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orldpopulationreview.com/states/florida-population" TargetMode="External"/><Relationship Id="rId21" Type="http://schemas.openxmlformats.org/officeDocument/2006/relationships/hyperlink" Target="https://worldpopulationreview.com/states/illinois-population" TargetMode="External"/><Relationship Id="rId42" Type="http://schemas.openxmlformats.org/officeDocument/2006/relationships/hyperlink" Target="https://worldpopulationreview.com/states/new-jersey-population" TargetMode="External"/><Relationship Id="rId47" Type="http://schemas.openxmlformats.org/officeDocument/2006/relationships/hyperlink" Target="https://worldpopulationreview.com/states/oregon-population" TargetMode="External"/><Relationship Id="rId63" Type="http://schemas.openxmlformats.org/officeDocument/2006/relationships/hyperlink" Target="https://worldpopulationreview.com/states/iowa-population" TargetMode="External"/><Relationship Id="rId68" Type="http://schemas.openxmlformats.org/officeDocument/2006/relationships/hyperlink" Target="https://worldpopulationreview.com/states/texas-population" TargetMode="External"/><Relationship Id="rId84" Type="http://schemas.openxmlformats.org/officeDocument/2006/relationships/hyperlink" Target="https://worldpopulationreview.com/states/montana-population" TargetMode="External"/><Relationship Id="rId89" Type="http://schemas.openxmlformats.org/officeDocument/2006/relationships/hyperlink" Target="https://worldpopulationreview.com/states/vermont-population" TargetMode="External"/><Relationship Id="rId16" Type="http://schemas.openxmlformats.org/officeDocument/2006/relationships/hyperlink" Target="https://worldpopulationreview.com/states/kentucky-population" TargetMode="External"/><Relationship Id="rId11" Type="http://schemas.openxmlformats.org/officeDocument/2006/relationships/hyperlink" Target="https://worldpopulationreview.com/states/alabama-population" TargetMode="External"/><Relationship Id="rId32" Type="http://schemas.openxmlformats.org/officeDocument/2006/relationships/hyperlink" Target="https://worldpopulationreview.com/states/pennsylvania-population" TargetMode="External"/><Relationship Id="rId37" Type="http://schemas.openxmlformats.org/officeDocument/2006/relationships/hyperlink" Target="https://worldpopulationreview.com/states/new-hampshire-population" TargetMode="External"/><Relationship Id="rId53" Type="http://schemas.openxmlformats.org/officeDocument/2006/relationships/hyperlink" Target="https://worldpopulationreview.com/states/oklahoma-population" TargetMode="External"/><Relationship Id="rId58" Type="http://schemas.openxmlformats.org/officeDocument/2006/relationships/hyperlink" Target="https://worldpopulationreview.com/states/kansas-population" TargetMode="External"/><Relationship Id="rId74" Type="http://schemas.openxmlformats.org/officeDocument/2006/relationships/hyperlink" Target="https://worldpopulationreview.com/states/arizona-population" TargetMode="External"/><Relationship Id="rId79" Type="http://schemas.openxmlformats.org/officeDocument/2006/relationships/hyperlink" Target="https://worldpopulationreview.com/states/south-dakota-population" TargetMode="External"/><Relationship Id="rId5" Type="http://schemas.openxmlformats.org/officeDocument/2006/relationships/hyperlink" Target="https://worldpopulationreview.com/states/new-mexico-population" TargetMode="External"/><Relationship Id="rId90" Type="http://schemas.openxmlformats.org/officeDocument/2006/relationships/hyperlink" Target="https://worldpopulationreview.com/states/maine-population" TargetMode="External"/><Relationship Id="rId95" Type="http://schemas.openxmlformats.org/officeDocument/2006/relationships/hyperlink" Target="https://worldpopulationreview.com/states/alaska-population" TargetMode="External"/><Relationship Id="rId22" Type="http://schemas.openxmlformats.org/officeDocument/2006/relationships/hyperlink" Target="https://worldpopulationreview.com/states/north-carolina-population" TargetMode="External"/><Relationship Id="rId27" Type="http://schemas.openxmlformats.org/officeDocument/2006/relationships/hyperlink" Target="https://worldpopulationreview.com/states/utah-population" TargetMode="External"/><Relationship Id="rId43" Type="http://schemas.openxmlformats.org/officeDocument/2006/relationships/hyperlink" Target="https://worldpopulationreview.com/states/connecticut-population" TargetMode="External"/><Relationship Id="rId48" Type="http://schemas.openxmlformats.org/officeDocument/2006/relationships/hyperlink" Target="https://worldpopulationreview.com/states/new-york-population" TargetMode="External"/><Relationship Id="rId64" Type="http://schemas.openxmlformats.org/officeDocument/2006/relationships/hyperlink" Target="https://worldpopulationreview.com/states/ohio-population" TargetMode="External"/><Relationship Id="rId69" Type="http://schemas.openxmlformats.org/officeDocument/2006/relationships/hyperlink" Target="https://worldpopulationreview.com/states/idaho-population" TargetMode="External"/><Relationship Id="rId80" Type="http://schemas.openxmlformats.org/officeDocument/2006/relationships/hyperlink" Target="https://worldpopulationreview.com/states/virginia-population" TargetMode="External"/><Relationship Id="rId85" Type="http://schemas.openxmlformats.org/officeDocument/2006/relationships/hyperlink" Target="https://worldpopulationreview.com/states/delaware-population" TargetMode="External"/><Relationship Id="rId12" Type="http://schemas.openxmlformats.org/officeDocument/2006/relationships/hyperlink" Target="https://worldpopulationreview.com/states/indiana-population" TargetMode="External"/><Relationship Id="rId17" Type="http://schemas.openxmlformats.org/officeDocument/2006/relationships/hyperlink" Target="https://worldpopulationreview.com/states/west-virginia-population" TargetMode="External"/><Relationship Id="rId25" Type="http://schemas.openxmlformats.org/officeDocument/2006/relationships/hyperlink" Target="https://worldpopulationreview.com/states/wisconsin-population" TargetMode="External"/><Relationship Id="rId33" Type="http://schemas.openxmlformats.org/officeDocument/2006/relationships/hyperlink" Target="https://worldpopulationreview.com/states/colorado-population" TargetMode="External"/><Relationship Id="rId38" Type="http://schemas.openxmlformats.org/officeDocument/2006/relationships/hyperlink" Target="https://worldpopulationreview.com/states/washington-population" TargetMode="External"/><Relationship Id="rId46" Type="http://schemas.openxmlformats.org/officeDocument/2006/relationships/hyperlink" Target="https://worldpopulationreview.com/states/massachusetts-population" TargetMode="External"/><Relationship Id="rId59" Type="http://schemas.openxmlformats.org/officeDocument/2006/relationships/hyperlink" Target="https://worldpopulationreview.com/states/georgia-population" TargetMode="External"/><Relationship Id="rId67" Type="http://schemas.openxmlformats.org/officeDocument/2006/relationships/hyperlink" Target="https://worldpopulationreview.com/states/west-virginia-population" TargetMode="External"/><Relationship Id="rId20" Type="http://schemas.openxmlformats.org/officeDocument/2006/relationships/hyperlink" Target="https://worldpopulationreview.com/states/louisiana-population" TargetMode="External"/><Relationship Id="rId41" Type="http://schemas.openxmlformats.org/officeDocument/2006/relationships/hyperlink" Target="https://worldpopulationreview.com/states/rhode-island-population" TargetMode="External"/><Relationship Id="rId54" Type="http://schemas.openxmlformats.org/officeDocument/2006/relationships/hyperlink" Target="https://worldpopulationreview.com/states/missouri-population" TargetMode="External"/><Relationship Id="rId62" Type="http://schemas.openxmlformats.org/officeDocument/2006/relationships/hyperlink" Target="https://worldpopulationreview.com/states/indiana-population" TargetMode="External"/><Relationship Id="rId70" Type="http://schemas.openxmlformats.org/officeDocument/2006/relationships/hyperlink" Target="https://worldpopulationreview.com/states/louisiana-population" TargetMode="External"/><Relationship Id="rId75" Type="http://schemas.openxmlformats.org/officeDocument/2006/relationships/hyperlink" Target="https://worldpopulationreview.com/states/wisconsin-population" TargetMode="External"/><Relationship Id="rId83" Type="http://schemas.openxmlformats.org/officeDocument/2006/relationships/hyperlink" Target="https://worldpopulationreview.com/states/colorado-population" TargetMode="External"/><Relationship Id="rId88" Type="http://schemas.openxmlformats.org/officeDocument/2006/relationships/hyperlink" Target="https://worldpopulationreview.com/states/washington-population" TargetMode="External"/><Relationship Id="rId91" Type="http://schemas.openxmlformats.org/officeDocument/2006/relationships/hyperlink" Target="https://worldpopulationreview.com/states/rhode-island-population" TargetMode="External"/><Relationship Id="rId96" Type="http://schemas.openxmlformats.org/officeDocument/2006/relationships/hyperlink" Target="https://worldpopulationreview.com/states/massachusetts-population" TargetMode="External"/><Relationship Id="rId1" Type="http://schemas.openxmlformats.org/officeDocument/2006/relationships/hyperlink" Target="https://worldpopulationreview.com/states/mississippi-population" TargetMode="External"/><Relationship Id="rId6" Type="http://schemas.openxmlformats.org/officeDocument/2006/relationships/hyperlink" Target="https://worldpopulationreview.com/states/tennessee-population" TargetMode="External"/><Relationship Id="rId15" Type="http://schemas.openxmlformats.org/officeDocument/2006/relationships/hyperlink" Target="https://worldpopulationreview.com/states/nebraska-population" TargetMode="External"/><Relationship Id="rId23" Type="http://schemas.openxmlformats.org/officeDocument/2006/relationships/hyperlink" Target="https://worldpopulationreview.com/states/south-carolina-population" TargetMode="External"/><Relationship Id="rId28" Type="http://schemas.openxmlformats.org/officeDocument/2006/relationships/hyperlink" Target="https://worldpopulationreview.com/states/north-dakota-population" TargetMode="External"/><Relationship Id="rId36" Type="http://schemas.openxmlformats.org/officeDocument/2006/relationships/hyperlink" Target="https://worldpopulationreview.com/states/nevada-population" TargetMode="External"/><Relationship Id="rId49" Type="http://schemas.openxmlformats.org/officeDocument/2006/relationships/hyperlink" Target="https://worldpopulationreview.com/states/california-population" TargetMode="External"/><Relationship Id="rId57" Type="http://schemas.openxmlformats.org/officeDocument/2006/relationships/hyperlink" Target="https://worldpopulationreview.com/states/michigan-population" TargetMode="External"/><Relationship Id="rId10" Type="http://schemas.openxmlformats.org/officeDocument/2006/relationships/hyperlink" Target="https://worldpopulationreview.com/states/wyoming-population" TargetMode="External"/><Relationship Id="rId31" Type="http://schemas.openxmlformats.org/officeDocument/2006/relationships/hyperlink" Target="https://worldpopulationreview.com/states/minnesota-population" TargetMode="External"/><Relationship Id="rId44" Type="http://schemas.openxmlformats.org/officeDocument/2006/relationships/hyperlink" Target="https://worldpopulationreview.com/states/maryland-population" TargetMode="External"/><Relationship Id="rId52" Type="http://schemas.openxmlformats.org/officeDocument/2006/relationships/hyperlink" Target="https://worldpopulationreview.com/states/arkansas-population" TargetMode="External"/><Relationship Id="rId60" Type="http://schemas.openxmlformats.org/officeDocument/2006/relationships/hyperlink" Target="https://worldpopulationreview.com/states/wyoming-population" TargetMode="External"/><Relationship Id="rId65" Type="http://schemas.openxmlformats.org/officeDocument/2006/relationships/hyperlink" Target="https://worldpopulationreview.com/states/nebraska-population" TargetMode="External"/><Relationship Id="rId73" Type="http://schemas.openxmlformats.org/officeDocument/2006/relationships/hyperlink" Target="https://worldpopulationreview.com/states/south-carolina-population" TargetMode="External"/><Relationship Id="rId78" Type="http://schemas.openxmlformats.org/officeDocument/2006/relationships/hyperlink" Target="https://worldpopulationreview.com/states/north-dakota-population" TargetMode="External"/><Relationship Id="rId81" Type="http://schemas.openxmlformats.org/officeDocument/2006/relationships/hyperlink" Target="https://worldpopulationreview.com/states/minnesota-population" TargetMode="External"/><Relationship Id="rId86" Type="http://schemas.openxmlformats.org/officeDocument/2006/relationships/hyperlink" Target="https://worldpopulationreview.com/states/nevada-population" TargetMode="External"/><Relationship Id="rId94" Type="http://schemas.openxmlformats.org/officeDocument/2006/relationships/hyperlink" Target="https://worldpopulationreview.com/states/maryland-population" TargetMode="External"/><Relationship Id="rId99" Type="http://schemas.openxmlformats.org/officeDocument/2006/relationships/hyperlink" Target="https://worldpopulationreview.com/states/california-population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worldpopulationreview.com/states/missouri-population" TargetMode="External"/><Relationship Id="rId9" Type="http://schemas.openxmlformats.org/officeDocument/2006/relationships/hyperlink" Target="https://worldpopulationreview.com/states/georgia-population" TargetMode="External"/><Relationship Id="rId13" Type="http://schemas.openxmlformats.org/officeDocument/2006/relationships/hyperlink" Target="https://worldpopulationreview.com/states/iowa-population" TargetMode="External"/><Relationship Id="rId18" Type="http://schemas.openxmlformats.org/officeDocument/2006/relationships/hyperlink" Target="https://worldpopulationreview.com/states/texas-population" TargetMode="External"/><Relationship Id="rId39" Type="http://schemas.openxmlformats.org/officeDocument/2006/relationships/hyperlink" Target="https://worldpopulationreview.com/states/vermont-population" TargetMode="External"/><Relationship Id="rId34" Type="http://schemas.openxmlformats.org/officeDocument/2006/relationships/hyperlink" Target="https://worldpopulationreview.com/states/montana-population" TargetMode="External"/><Relationship Id="rId50" Type="http://schemas.openxmlformats.org/officeDocument/2006/relationships/hyperlink" Target="https://worldpopulationreview.com/states/hawaii-population" TargetMode="External"/><Relationship Id="rId55" Type="http://schemas.openxmlformats.org/officeDocument/2006/relationships/hyperlink" Target="https://worldpopulationreview.com/states/new-mexico-population" TargetMode="External"/><Relationship Id="rId76" Type="http://schemas.openxmlformats.org/officeDocument/2006/relationships/hyperlink" Target="https://worldpopulationreview.com/states/florida-population" TargetMode="External"/><Relationship Id="rId97" Type="http://schemas.openxmlformats.org/officeDocument/2006/relationships/hyperlink" Target="https://worldpopulationreview.com/states/oregon-population" TargetMode="External"/><Relationship Id="rId7" Type="http://schemas.openxmlformats.org/officeDocument/2006/relationships/hyperlink" Target="https://worldpopulationreview.com/states/michigan-population" TargetMode="External"/><Relationship Id="rId71" Type="http://schemas.openxmlformats.org/officeDocument/2006/relationships/hyperlink" Target="https://worldpopulationreview.com/states/illinois-population" TargetMode="External"/><Relationship Id="rId92" Type="http://schemas.openxmlformats.org/officeDocument/2006/relationships/hyperlink" Target="https://worldpopulationreview.com/states/new-jersey-population" TargetMode="External"/><Relationship Id="rId2" Type="http://schemas.openxmlformats.org/officeDocument/2006/relationships/hyperlink" Target="https://worldpopulationreview.com/states/arkansas-population" TargetMode="External"/><Relationship Id="rId29" Type="http://schemas.openxmlformats.org/officeDocument/2006/relationships/hyperlink" Target="https://worldpopulationreview.com/states/south-dakota-population" TargetMode="External"/><Relationship Id="rId24" Type="http://schemas.openxmlformats.org/officeDocument/2006/relationships/hyperlink" Target="https://worldpopulationreview.com/states/arizona-population" TargetMode="External"/><Relationship Id="rId40" Type="http://schemas.openxmlformats.org/officeDocument/2006/relationships/hyperlink" Target="https://worldpopulationreview.com/states/maine-population" TargetMode="External"/><Relationship Id="rId45" Type="http://schemas.openxmlformats.org/officeDocument/2006/relationships/hyperlink" Target="https://worldpopulationreview.com/states/alaska-population" TargetMode="External"/><Relationship Id="rId66" Type="http://schemas.openxmlformats.org/officeDocument/2006/relationships/hyperlink" Target="https://worldpopulationreview.com/states/kentucky-population" TargetMode="External"/><Relationship Id="rId87" Type="http://schemas.openxmlformats.org/officeDocument/2006/relationships/hyperlink" Target="https://worldpopulationreview.com/states/new-hampshire-population" TargetMode="External"/><Relationship Id="rId61" Type="http://schemas.openxmlformats.org/officeDocument/2006/relationships/hyperlink" Target="https://worldpopulationreview.com/states/alabama-population" TargetMode="External"/><Relationship Id="rId82" Type="http://schemas.openxmlformats.org/officeDocument/2006/relationships/hyperlink" Target="https://worldpopulationreview.com/states/pennsylvania-population" TargetMode="External"/><Relationship Id="rId19" Type="http://schemas.openxmlformats.org/officeDocument/2006/relationships/hyperlink" Target="https://worldpopulationreview.com/states/idaho-population" TargetMode="External"/><Relationship Id="rId14" Type="http://schemas.openxmlformats.org/officeDocument/2006/relationships/hyperlink" Target="https://worldpopulationreview.com/states/ohio-population" TargetMode="External"/><Relationship Id="rId30" Type="http://schemas.openxmlformats.org/officeDocument/2006/relationships/hyperlink" Target="https://worldpopulationreview.com/states/virginia-population" TargetMode="External"/><Relationship Id="rId35" Type="http://schemas.openxmlformats.org/officeDocument/2006/relationships/hyperlink" Target="https://worldpopulationreview.com/states/delaware-population" TargetMode="External"/><Relationship Id="rId56" Type="http://schemas.openxmlformats.org/officeDocument/2006/relationships/hyperlink" Target="https://worldpopulationreview.com/states/tennessee-population" TargetMode="External"/><Relationship Id="rId77" Type="http://schemas.openxmlformats.org/officeDocument/2006/relationships/hyperlink" Target="https://worldpopulationreview.com/states/utah-population" TargetMode="External"/><Relationship Id="rId100" Type="http://schemas.openxmlformats.org/officeDocument/2006/relationships/hyperlink" Target="https://worldpopulationreview.com/states/hawaii-population" TargetMode="External"/><Relationship Id="rId8" Type="http://schemas.openxmlformats.org/officeDocument/2006/relationships/hyperlink" Target="https://worldpopulationreview.com/states/kansas-population" TargetMode="External"/><Relationship Id="rId51" Type="http://schemas.openxmlformats.org/officeDocument/2006/relationships/hyperlink" Target="https://worldpopulationreview.com/states/mississippi-population" TargetMode="External"/><Relationship Id="rId72" Type="http://schemas.openxmlformats.org/officeDocument/2006/relationships/hyperlink" Target="https://worldpopulationreview.com/states/north-carolina-population" TargetMode="External"/><Relationship Id="rId93" Type="http://schemas.openxmlformats.org/officeDocument/2006/relationships/hyperlink" Target="https://worldpopulationreview.com/states/connecticut-population" TargetMode="External"/><Relationship Id="rId98" Type="http://schemas.openxmlformats.org/officeDocument/2006/relationships/hyperlink" Target="https://worldpopulationreview.com/states/new-york-population" TargetMode="External"/><Relationship Id="rId3" Type="http://schemas.openxmlformats.org/officeDocument/2006/relationships/hyperlink" Target="https://worldpopulationreview.com/states/oklahoma-popu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7437-D4AD-4A14-99F1-949CCC94506B}">
  <dimension ref="A1:U71"/>
  <sheetViews>
    <sheetView tabSelected="1" zoomScale="70" zoomScaleNormal="70" workbookViewId="0">
      <selection activeCell="E17" sqref="E17"/>
    </sheetView>
  </sheetViews>
  <sheetFormatPr defaultRowHeight="14.4" x14ac:dyDescent="0.3"/>
  <cols>
    <col min="1" max="1" width="12.88671875" customWidth="1"/>
    <col min="10" max="10" width="13" customWidth="1"/>
    <col min="11" max="12" width="11.5546875" bestFit="1" customWidth="1"/>
    <col min="13" max="13" width="10.5546875" bestFit="1" customWidth="1"/>
    <col min="14" max="14" width="11.5546875" bestFit="1" customWidth="1"/>
    <col min="15" max="16" width="10.5546875" bestFit="1" customWidth="1"/>
    <col min="19" max="19" width="13.77734375" customWidth="1"/>
  </cols>
  <sheetData>
    <row r="1" spans="1:21" ht="27.6" x14ac:dyDescent="0.3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60</v>
      </c>
      <c r="I1" s="6"/>
      <c r="J1" s="17" t="s">
        <v>0</v>
      </c>
      <c r="K1" s="7" t="s">
        <v>58</v>
      </c>
      <c r="L1" s="6" t="s">
        <v>57</v>
      </c>
      <c r="M1" s="6" t="s">
        <v>5</v>
      </c>
      <c r="N1" s="6" t="s">
        <v>3</v>
      </c>
      <c r="O1" s="6" t="s">
        <v>4</v>
      </c>
      <c r="P1" s="6" t="s">
        <v>59</v>
      </c>
      <c r="Q1" s="21" t="s">
        <v>60</v>
      </c>
      <c r="S1" s="31" t="s">
        <v>66</v>
      </c>
      <c r="T1" s="32"/>
      <c r="U1" s="26"/>
    </row>
    <row r="2" spans="1:21" ht="15" thickBot="1" x14ac:dyDescent="0.35">
      <c r="A2" s="4" t="s">
        <v>16</v>
      </c>
      <c r="B2" s="12">
        <v>89.3</v>
      </c>
      <c r="C2" s="5">
        <v>98</v>
      </c>
      <c r="D2" s="5">
        <v>69.2</v>
      </c>
      <c r="E2" s="5">
        <v>100.7</v>
      </c>
      <c r="F2" s="5">
        <v>92.8</v>
      </c>
      <c r="G2" s="5">
        <v>94.1</v>
      </c>
      <c r="H2" s="5">
        <v>90.9</v>
      </c>
      <c r="I2" s="5"/>
      <c r="J2" s="18" t="s">
        <v>16</v>
      </c>
      <c r="K2" s="8">
        <f t="shared" ref="K2:K33" si="0">(1+(B2/100))*20194</f>
        <v>38227.241999999998</v>
      </c>
      <c r="L2" s="15">
        <f t="shared" ref="L2:L33" si="1">(C2/100)*6602</f>
        <v>6469.96</v>
      </c>
      <c r="M2" s="15">
        <f t="shared" ref="M2:M33" si="2">(F2/100)*3442</f>
        <v>3194.1759999999999</v>
      </c>
      <c r="N2" s="15">
        <f t="shared" ref="N2:N33" si="3">(D2/100)*5852</f>
        <v>4049.5840000000003</v>
      </c>
      <c r="O2" s="15">
        <f t="shared" ref="O2:O33" si="4">(E2/100)*2060</f>
        <v>2074.42</v>
      </c>
      <c r="P2" s="15">
        <f t="shared" ref="P2:P33" si="5">(G2/100)*1776</f>
        <v>1671.2159999999999</v>
      </c>
      <c r="Q2" s="22">
        <f t="shared" ref="Q2:Q33" si="6">(H2/100)*1190</f>
        <v>1081.71</v>
      </c>
      <c r="S2" s="27" t="s">
        <v>67</v>
      </c>
      <c r="T2" s="28">
        <v>20194</v>
      </c>
    </row>
    <row r="3" spans="1:21" ht="15" thickBot="1" x14ac:dyDescent="0.35">
      <c r="A3" s="2" t="s">
        <v>51</v>
      </c>
      <c r="B3" s="13">
        <v>129.9</v>
      </c>
      <c r="C3" s="3">
        <v>132.69999999999999</v>
      </c>
      <c r="D3" s="3">
        <v>126.6</v>
      </c>
      <c r="E3" s="3">
        <v>157</v>
      </c>
      <c r="F3" s="3">
        <v>111</v>
      </c>
      <c r="G3" s="3">
        <v>113.7</v>
      </c>
      <c r="H3" s="3">
        <v>151.5</v>
      </c>
      <c r="I3" s="3"/>
      <c r="J3" s="19" t="s">
        <v>51</v>
      </c>
      <c r="K3" s="8">
        <f t="shared" si="0"/>
        <v>46426.006000000008</v>
      </c>
      <c r="L3" s="15">
        <f t="shared" si="1"/>
        <v>8760.8539999999994</v>
      </c>
      <c r="M3" s="15">
        <f t="shared" si="2"/>
        <v>3820.6200000000003</v>
      </c>
      <c r="N3" s="15">
        <f t="shared" si="3"/>
        <v>7408.6320000000005</v>
      </c>
      <c r="O3" s="15">
        <f t="shared" si="4"/>
        <v>3234.2000000000003</v>
      </c>
      <c r="P3" s="15">
        <f t="shared" si="5"/>
        <v>2019.3120000000001</v>
      </c>
      <c r="Q3" s="22">
        <f t="shared" si="6"/>
        <v>1802.85</v>
      </c>
      <c r="S3" s="27" t="s">
        <v>57</v>
      </c>
      <c r="T3" s="28">
        <v>6602</v>
      </c>
    </row>
    <row r="4" spans="1:21" ht="15" thickBot="1" x14ac:dyDescent="0.35">
      <c r="A4" s="2" t="s">
        <v>30</v>
      </c>
      <c r="B4" s="13">
        <v>97</v>
      </c>
      <c r="C4" s="3">
        <v>101.8</v>
      </c>
      <c r="D4" s="3">
        <v>106.2</v>
      </c>
      <c r="E4" s="3">
        <v>105.2</v>
      </c>
      <c r="F4" s="3">
        <v>98.8</v>
      </c>
      <c r="G4" s="3">
        <v>99.7</v>
      </c>
      <c r="H4" s="3">
        <v>98.1</v>
      </c>
      <c r="I4" s="3"/>
      <c r="J4" s="19" t="s">
        <v>30</v>
      </c>
      <c r="K4" s="8">
        <f t="shared" si="0"/>
        <v>39782.18</v>
      </c>
      <c r="L4" s="15">
        <f t="shared" si="1"/>
        <v>6720.8360000000002</v>
      </c>
      <c r="M4" s="15">
        <f t="shared" si="2"/>
        <v>3400.6959999999999</v>
      </c>
      <c r="N4" s="15">
        <f t="shared" si="3"/>
        <v>6214.8240000000005</v>
      </c>
      <c r="O4" s="15">
        <f t="shared" si="4"/>
        <v>2167.12</v>
      </c>
      <c r="P4" s="15">
        <f t="shared" si="5"/>
        <v>1770.672</v>
      </c>
      <c r="Q4" s="22">
        <f t="shared" si="6"/>
        <v>1167.3899999999999</v>
      </c>
      <c r="S4" s="27" t="s">
        <v>5</v>
      </c>
      <c r="T4" s="28">
        <v>3442</v>
      </c>
    </row>
    <row r="5" spans="1:21" ht="15" thickBot="1" x14ac:dyDescent="0.35">
      <c r="A5" s="2" t="s">
        <v>8</v>
      </c>
      <c r="B5" s="13">
        <v>86.9</v>
      </c>
      <c r="C5" s="3">
        <v>92.5</v>
      </c>
      <c r="D5" s="3">
        <v>75.599999999999994</v>
      </c>
      <c r="E5" s="3">
        <v>90.7</v>
      </c>
      <c r="F5" s="3">
        <v>91</v>
      </c>
      <c r="G5" s="3">
        <v>97.4</v>
      </c>
      <c r="H5" s="3">
        <v>83</v>
      </c>
      <c r="I5" s="3"/>
      <c r="J5" s="19" t="s">
        <v>8</v>
      </c>
      <c r="K5" s="8">
        <f t="shared" si="0"/>
        <v>37742.586000000003</v>
      </c>
      <c r="L5" s="15">
        <f t="shared" si="1"/>
        <v>6106.85</v>
      </c>
      <c r="M5" s="15">
        <f t="shared" si="2"/>
        <v>3132.2200000000003</v>
      </c>
      <c r="N5" s="15">
        <f t="shared" si="3"/>
        <v>4424.1119999999992</v>
      </c>
      <c r="O5" s="15">
        <f t="shared" si="4"/>
        <v>1868.42</v>
      </c>
      <c r="P5" s="15">
        <f t="shared" si="5"/>
        <v>1729.8240000000001</v>
      </c>
      <c r="Q5" s="22">
        <f t="shared" si="6"/>
        <v>987.69999999999993</v>
      </c>
      <c r="S5" s="27" t="s">
        <v>3</v>
      </c>
      <c r="T5" s="28">
        <v>5852</v>
      </c>
    </row>
    <row r="6" spans="1:21" ht="15" thickBot="1" x14ac:dyDescent="0.35">
      <c r="A6" s="2" t="s">
        <v>55</v>
      </c>
      <c r="B6" s="13">
        <v>151.69999999999999</v>
      </c>
      <c r="C6" s="3">
        <v>110.3</v>
      </c>
      <c r="D6" s="3">
        <v>192.7</v>
      </c>
      <c r="E6" s="3">
        <v>128.5</v>
      </c>
      <c r="F6" s="3">
        <v>136.1</v>
      </c>
      <c r="G6" s="3">
        <v>111.3</v>
      </c>
      <c r="H6" s="3">
        <v>112.4</v>
      </c>
      <c r="I6" s="3"/>
      <c r="J6" s="19" t="s">
        <v>55</v>
      </c>
      <c r="K6" s="8">
        <f t="shared" si="0"/>
        <v>50828.297999999995</v>
      </c>
      <c r="L6" s="15">
        <f t="shared" si="1"/>
        <v>7282.0060000000003</v>
      </c>
      <c r="M6" s="15">
        <f t="shared" si="2"/>
        <v>4684.5619999999999</v>
      </c>
      <c r="N6" s="15">
        <f t="shared" si="3"/>
        <v>11276.803999999998</v>
      </c>
      <c r="O6" s="15">
        <f t="shared" si="4"/>
        <v>2647.1</v>
      </c>
      <c r="P6" s="15">
        <f t="shared" si="5"/>
        <v>1976.6879999999999</v>
      </c>
      <c r="Q6" s="22">
        <f t="shared" si="6"/>
        <v>1337.5600000000002</v>
      </c>
      <c r="S6" s="27" t="s">
        <v>4</v>
      </c>
      <c r="T6" s="28">
        <v>2060</v>
      </c>
    </row>
    <row r="7" spans="1:21" ht="15" thickBot="1" x14ac:dyDescent="0.35">
      <c r="A7" s="2" t="s">
        <v>39</v>
      </c>
      <c r="B7" s="13">
        <v>105.6</v>
      </c>
      <c r="C7" s="3">
        <v>99.9</v>
      </c>
      <c r="D7" s="3">
        <v>116.7</v>
      </c>
      <c r="E7" s="3">
        <v>87.9</v>
      </c>
      <c r="F7" s="3">
        <v>103</v>
      </c>
      <c r="G7" s="3">
        <v>107.4</v>
      </c>
      <c r="H7" s="3">
        <v>97.8</v>
      </c>
      <c r="I7" s="3"/>
      <c r="J7" s="19" t="s">
        <v>39</v>
      </c>
      <c r="K7" s="8">
        <f t="shared" si="0"/>
        <v>41518.864000000001</v>
      </c>
      <c r="L7" s="15">
        <f t="shared" si="1"/>
        <v>6595.398000000001</v>
      </c>
      <c r="M7" s="15">
        <f t="shared" si="2"/>
        <v>3545.26</v>
      </c>
      <c r="N7" s="15">
        <f t="shared" si="3"/>
        <v>6829.2840000000006</v>
      </c>
      <c r="O7" s="15">
        <f t="shared" si="4"/>
        <v>1810.74</v>
      </c>
      <c r="P7" s="15">
        <f t="shared" si="5"/>
        <v>1907.4240000000002</v>
      </c>
      <c r="Q7" s="22">
        <f t="shared" si="6"/>
        <v>1163.82</v>
      </c>
      <c r="S7" s="27" t="s">
        <v>59</v>
      </c>
      <c r="T7" s="28">
        <v>1776</v>
      </c>
    </row>
    <row r="8" spans="1:21" ht="15" thickBot="1" x14ac:dyDescent="0.35">
      <c r="A8" s="2" t="s">
        <v>49</v>
      </c>
      <c r="B8" s="13">
        <v>127.7</v>
      </c>
      <c r="C8" s="3">
        <v>101.8</v>
      </c>
      <c r="D8" s="3">
        <v>137.69999999999999</v>
      </c>
      <c r="E8" s="3">
        <v>132.30000000000001</v>
      </c>
      <c r="F8" s="3">
        <v>112.7</v>
      </c>
      <c r="G8" s="3">
        <v>114.1</v>
      </c>
      <c r="H8" s="3">
        <v>109.8</v>
      </c>
      <c r="I8" s="3"/>
      <c r="J8" s="19" t="s">
        <v>49</v>
      </c>
      <c r="K8" s="8">
        <f t="shared" si="0"/>
        <v>45981.738000000005</v>
      </c>
      <c r="L8" s="15">
        <f t="shared" si="1"/>
        <v>6720.8360000000002</v>
      </c>
      <c r="M8" s="15">
        <f t="shared" si="2"/>
        <v>3879.134</v>
      </c>
      <c r="N8" s="15">
        <f t="shared" si="3"/>
        <v>8058.2039999999988</v>
      </c>
      <c r="O8" s="15">
        <f t="shared" si="4"/>
        <v>2725.3800000000006</v>
      </c>
      <c r="P8" s="15">
        <f t="shared" si="5"/>
        <v>2026.4159999999999</v>
      </c>
      <c r="Q8" s="22">
        <f t="shared" si="6"/>
        <v>1306.6199999999999</v>
      </c>
      <c r="S8" s="29" t="s">
        <v>60</v>
      </c>
      <c r="T8" s="30">
        <v>1190</v>
      </c>
    </row>
    <row r="9" spans="1:21" ht="15" thickBot="1" x14ac:dyDescent="0.35">
      <c r="A9" s="2" t="s">
        <v>41</v>
      </c>
      <c r="B9" s="13">
        <v>108.1</v>
      </c>
      <c r="C9" s="3">
        <v>109.5</v>
      </c>
      <c r="D9" s="3">
        <v>93.3</v>
      </c>
      <c r="E9" s="3">
        <v>104.3</v>
      </c>
      <c r="F9" s="3">
        <v>111</v>
      </c>
      <c r="G9" s="3">
        <v>113.7</v>
      </c>
      <c r="H9" s="3">
        <v>105.8</v>
      </c>
      <c r="I9" s="3"/>
      <c r="J9" s="19" t="s">
        <v>41</v>
      </c>
      <c r="K9" s="8">
        <f t="shared" si="0"/>
        <v>42023.714</v>
      </c>
      <c r="L9" s="15">
        <f t="shared" si="1"/>
        <v>7229.19</v>
      </c>
      <c r="M9" s="15">
        <f t="shared" si="2"/>
        <v>3820.6200000000003</v>
      </c>
      <c r="N9" s="15">
        <f t="shared" si="3"/>
        <v>5459.9159999999993</v>
      </c>
      <c r="O9" s="15">
        <f t="shared" si="4"/>
        <v>2148.58</v>
      </c>
      <c r="P9" s="15">
        <f t="shared" si="5"/>
        <v>2019.3120000000001</v>
      </c>
      <c r="Q9" s="22">
        <f t="shared" si="6"/>
        <v>1259.02</v>
      </c>
    </row>
    <row r="10" spans="1:21" ht="15" thickBot="1" x14ac:dyDescent="0.35">
      <c r="A10" s="2" t="s">
        <v>32</v>
      </c>
      <c r="B10" s="13">
        <v>97.9</v>
      </c>
      <c r="C10" s="3">
        <v>106.9</v>
      </c>
      <c r="D10" s="3">
        <v>99.6</v>
      </c>
      <c r="E10" s="3">
        <v>103.1</v>
      </c>
      <c r="F10" s="3">
        <v>101.7</v>
      </c>
      <c r="G10" s="3">
        <v>98.4</v>
      </c>
      <c r="H10" s="3">
        <v>98.3</v>
      </c>
      <c r="I10" s="3"/>
      <c r="J10" s="19" t="s">
        <v>32</v>
      </c>
      <c r="K10" s="8">
        <f t="shared" si="0"/>
        <v>39963.925999999999</v>
      </c>
      <c r="L10" s="15">
        <f t="shared" si="1"/>
        <v>7057.5379999999996</v>
      </c>
      <c r="M10" s="15">
        <f t="shared" si="2"/>
        <v>3500.5140000000006</v>
      </c>
      <c r="N10" s="15">
        <f t="shared" si="3"/>
        <v>5828.5919999999996</v>
      </c>
      <c r="O10" s="15">
        <f t="shared" si="4"/>
        <v>2123.8599999999997</v>
      </c>
      <c r="P10" s="15">
        <f t="shared" si="5"/>
        <v>1747.5840000000001</v>
      </c>
      <c r="Q10" s="22">
        <f t="shared" si="6"/>
        <v>1169.77</v>
      </c>
    </row>
    <row r="11" spans="1:21" ht="15" thickBot="1" x14ac:dyDescent="0.35">
      <c r="A11" s="2" t="s">
        <v>15</v>
      </c>
      <c r="B11" s="13">
        <v>89.2</v>
      </c>
      <c r="C11" s="3">
        <v>96.3</v>
      </c>
      <c r="D11" s="3">
        <v>74.3</v>
      </c>
      <c r="E11" s="3">
        <v>90.3</v>
      </c>
      <c r="F11" s="3">
        <v>95.7</v>
      </c>
      <c r="G11" s="3">
        <v>96.6</v>
      </c>
      <c r="H11" s="3">
        <v>96.5</v>
      </c>
      <c r="I11" s="3"/>
      <c r="J11" s="19" t="s">
        <v>15</v>
      </c>
      <c r="K11" s="8">
        <f t="shared" si="0"/>
        <v>38207.047999999995</v>
      </c>
      <c r="L11" s="15">
        <f t="shared" si="1"/>
        <v>6357.7259999999997</v>
      </c>
      <c r="M11" s="15">
        <f t="shared" si="2"/>
        <v>3293.9940000000001</v>
      </c>
      <c r="N11" s="15">
        <f t="shared" si="3"/>
        <v>4348.0360000000001</v>
      </c>
      <c r="O11" s="15">
        <f t="shared" si="4"/>
        <v>1860.18</v>
      </c>
      <c r="P11" s="15">
        <f t="shared" si="5"/>
        <v>1715.616</v>
      </c>
      <c r="Q11" s="22">
        <f t="shared" si="6"/>
        <v>1148.3499999999999</v>
      </c>
    </row>
    <row r="12" spans="1:21" ht="15" thickBot="1" x14ac:dyDescent="0.35">
      <c r="A12" s="2" t="s">
        <v>56</v>
      </c>
      <c r="B12" s="13">
        <v>192.9</v>
      </c>
      <c r="C12" s="3">
        <v>157.9</v>
      </c>
      <c r="D12" s="3">
        <v>313.10000000000002</v>
      </c>
      <c r="E12" s="3">
        <v>169.2</v>
      </c>
      <c r="F12" s="3">
        <v>141.1</v>
      </c>
      <c r="G12" s="3">
        <v>126.7</v>
      </c>
      <c r="H12" s="3">
        <v>113.3</v>
      </c>
      <c r="I12" s="3"/>
      <c r="J12" s="19" t="s">
        <v>56</v>
      </c>
      <c r="K12" s="8">
        <f t="shared" si="0"/>
        <v>59148.226000000002</v>
      </c>
      <c r="L12" s="15">
        <f t="shared" si="1"/>
        <v>10424.557999999999</v>
      </c>
      <c r="M12" s="15">
        <f t="shared" si="2"/>
        <v>4856.6620000000003</v>
      </c>
      <c r="N12" s="15">
        <f t="shared" si="3"/>
        <v>18322.612000000001</v>
      </c>
      <c r="O12" s="15">
        <f t="shared" si="4"/>
        <v>3485.52</v>
      </c>
      <c r="P12" s="15">
        <f t="shared" si="5"/>
        <v>2250.192</v>
      </c>
      <c r="Q12" s="22">
        <f t="shared" si="6"/>
        <v>1348.27</v>
      </c>
    </row>
    <row r="13" spans="1:21" ht="15" thickBot="1" x14ac:dyDescent="0.35">
      <c r="A13" s="2" t="s">
        <v>25</v>
      </c>
      <c r="B13" s="13">
        <v>92.3</v>
      </c>
      <c r="C13" s="3">
        <v>91.6</v>
      </c>
      <c r="D13" s="3">
        <v>105.5</v>
      </c>
      <c r="E13" s="3">
        <v>82.8</v>
      </c>
      <c r="F13" s="3">
        <v>98.6</v>
      </c>
      <c r="G13" s="3">
        <v>100.9</v>
      </c>
      <c r="H13" s="3">
        <v>94.7</v>
      </c>
      <c r="I13" s="3"/>
      <c r="J13" s="19" t="s">
        <v>25</v>
      </c>
      <c r="K13" s="8">
        <f t="shared" si="0"/>
        <v>38833.061999999998</v>
      </c>
      <c r="L13" s="15">
        <f t="shared" si="1"/>
        <v>6047.4319999999998</v>
      </c>
      <c r="M13" s="15">
        <f t="shared" si="2"/>
        <v>3393.8119999999999</v>
      </c>
      <c r="N13" s="15">
        <f t="shared" si="3"/>
        <v>6173.86</v>
      </c>
      <c r="O13" s="15">
        <f t="shared" si="4"/>
        <v>1705.6799999999998</v>
      </c>
      <c r="P13" s="15">
        <f t="shared" si="5"/>
        <v>1791.9840000000002</v>
      </c>
      <c r="Q13" s="22">
        <f t="shared" si="6"/>
        <v>1126.93</v>
      </c>
    </row>
    <row r="14" spans="1:21" ht="15" thickBot="1" x14ac:dyDescent="0.35">
      <c r="A14" s="2" t="s">
        <v>27</v>
      </c>
      <c r="B14" s="13">
        <v>94.5</v>
      </c>
      <c r="C14" s="3">
        <v>97.4</v>
      </c>
      <c r="D14" s="3">
        <v>85.2</v>
      </c>
      <c r="E14" s="3">
        <v>95.8</v>
      </c>
      <c r="F14" s="3">
        <v>106.5</v>
      </c>
      <c r="G14" s="3">
        <v>96.7</v>
      </c>
      <c r="H14" s="3">
        <v>95.5</v>
      </c>
      <c r="I14" s="3"/>
      <c r="J14" s="19" t="s">
        <v>27</v>
      </c>
      <c r="K14" s="8">
        <f t="shared" si="0"/>
        <v>39277.329999999994</v>
      </c>
      <c r="L14" s="15">
        <f t="shared" si="1"/>
        <v>6430.3480000000009</v>
      </c>
      <c r="M14" s="15">
        <f t="shared" si="2"/>
        <v>3665.73</v>
      </c>
      <c r="N14" s="15">
        <f t="shared" si="3"/>
        <v>4985.9039999999995</v>
      </c>
      <c r="O14" s="15">
        <f t="shared" si="4"/>
        <v>1973.48</v>
      </c>
      <c r="P14" s="15">
        <f t="shared" si="5"/>
        <v>1717.3920000000001</v>
      </c>
      <c r="Q14" s="22">
        <f t="shared" si="6"/>
        <v>1136.45</v>
      </c>
    </row>
    <row r="15" spans="1:21" ht="15" thickBot="1" x14ac:dyDescent="0.35">
      <c r="A15" s="2" t="s">
        <v>18</v>
      </c>
      <c r="B15" s="13">
        <v>90</v>
      </c>
      <c r="C15" s="3">
        <v>92.4</v>
      </c>
      <c r="D15" s="3">
        <v>76.400000000000006</v>
      </c>
      <c r="E15" s="3">
        <v>96.7</v>
      </c>
      <c r="F15" s="3">
        <v>96.6</v>
      </c>
      <c r="G15" s="3">
        <v>95.2</v>
      </c>
      <c r="H15" s="3">
        <v>94.4</v>
      </c>
      <c r="I15" s="3"/>
      <c r="J15" s="19" t="s">
        <v>18</v>
      </c>
      <c r="K15" s="8">
        <f t="shared" si="0"/>
        <v>38368.6</v>
      </c>
      <c r="L15" s="15">
        <f t="shared" si="1"/>
        <v>6100.2480000000005</v>
      </c>
      <c r="M15" s="15">
        <f t="shared" si="2"/>
        <v>3324.9719999999998</v>
      </c>
      <c r="N15" s="15">
        <f t="shared" si="3"/>
        <v>4470.9279999999999</v>
      </c>
      <c r="O15" s="15">
        <f t="shared" si="4"/>
        <v>1992.0200000000002</v>
      </c>
      <c r="P15" s="15">
        <f t="shared" si="5"/>
        <v>1690.7520000000002</v>
      </c>
      <c r="Q15" s="22">
        <f t="shared" si="6"/>
        <v>1123.3600000000001</v>
      </c>
    </row>
    <row r="16" spans="1:21" ht="15" thickBot="1" x14ac:dyDescent="0.35">
      <c r="A16" s="2" t="s">
        <v>19</v>
      </c>
      <c r="B16" s="13">
        <v>90.1</v>
      </c>
      <c r="C16" s="3">
        <v>98.3</v>
      </c>
      <c r="D16" s="3">
        <v>76.5</v>
      </c>
      <c r="E16" s="3">
        <v>94.1</v>
      </c>
      <c r="F16" s="3">
        <v>98.6</v>
      </c>
      <c r="G16" s="3">
        <v>93.7</v>
      </c>
      <c r="H16" s="3">
        <v>99.3</v>
      </c>
      <c r="I16" s="3"/>
      <c r="J16" s="19" t="s">
        <v>19</v>
      </c>
      <c r="K16" s="8">
        <f t="shared" si="0"/>
        <v>38388.793999999994</v>
      </c>
      <c r="L16" s="15">
        <f t="shared" si="1"/>
        <v>6489.7659999999996</v>
      </c>
      <c r="M16" s="15">
        <f t="shared" si="2"/>
        <v>3393.8119999999999</v>
      </c>
      <c r="N16" s="15">
        <f t="shared" si="3"/>
        <v>4476.78</v>
      </c>
      <c r="O16" s="15">
        <f t="shared" si="4"/>
        <v>1938.4599999999998</v>
      </c>
      <c r="P16" s="15">
        <f t="shared" si="5"/>
        <v>1664.1120000000001</v>
      </c>
      <c r="Q16" s="22">
        <f t="shared" si="6"/>
        <v>1181.67</v>
      </c>
    </row>
    <row r="17" spans="1:17" ht="15" thickBot="1" x14ac:dyDescent="0.35">
      <c r="A17" s="2" t="s">
        <v>14</v>
      </c>
      <c r="B17" s="13">
        <v>89</v>
      </c>
      <c r="C17" s="3">
        <v>92.6</v>
      </c>
      <c r="D17" s="3">
        <v>70</v>
      </c>
      <c r="E17" s="3">
        <v>100.1</v>
      </c>
      <c r="F17" s="3">
        <v>95.4</v>
      </c>
      <c r="G17" s="3">
        <v>90.3</v>
      </c>
      <c r="H17" s="3">
        <v>100.3</v>
      </c>
      <c r="I17" s="3"/>
      <c r="J17" s="19" t="s">
        <v>14</v>
      </c>
      <c r="K17" s="8">
        <f t="shared" si="0"/>
        <v>38166.660000000003</v>
      </c>
      <c r="L17" s="15">
        <f t="shared" si="1"/>
        <v>6113.4519999999993</v>
      </c>
      <c r="M17" s="15">
        <f t="shared" si="2"/>
        <v>3283.6680000000001</v>
      </c>
      <c r="N17" s="15">
        <f t="shared" si="3"/>
        <v>4096.3999999999996</v>
      </c>
      <c r="O17" s="15">
        <f t="shared" si="4"/>
        <v>2062.06</v>
      </c>
      <c r="P17" s="15">
        <f t="shared" si="5"/>
        <v>1603.7280000000001</v>
      </c>
      <c r="Q17" s="22">
        <f t="shared" si="6"/>
        <v>1193.57</v>
      </c>
    </row>
    <row r="18" spans="1:17" ht="15" thickBot="1" x14ac:dyDescent="0.35">
      <c r="A18" s="2" t="s">
        <v>22</v>
      </c>
      <c r="B18" s="13">
        <v>90.9</v>
      </c>
      <c r="C18" s="3">
        <v>93.3</v>
      </c>
      <c r="D18" s="3">
        <v>80.099999999999994</v>
      </c>
      <c r="E18" s="3">
        <v>104.2</v>
      </c>
      <c r="F18" s="3">
        <v>101.6</v>
      </c>
      <c r="G18" s="3">
        <v>103.7</v>
      </c>
      <c r="H18" s="3">
        <v>83.3</v>
      </c>
      <c r="I18" s="3"/>
      <c r="J18" s="19" t="s">
        <v>22</v>
      </c>
      <c r="K18" s="8">
        <f t="shared" si="0"/>
        <v>38550.345999999998</v>
      </c>
      <c r="L18" s="15">
        <f t="shared" si="1"/>
        <v>6159.6659999999993</v>
      </c>
      <c r="M18" s="15">
        <f t="shared" si="2"/>
        <v>3497.0720000000001</v>
      </c>
      <c r="N18" s="15">
        <f t="shared" si="3"/>
        <v>4687.4519999999993</v>
      </c>
      <c r="O18" s="15">
        <f t="shared" si="4"/>
        <v>2146.52</v>
      </c>
      <c r="P18" s="15">
        <f t="shared" si="5"/>
        <v>1841.7119999999998</v>
      </c>
      <c r="Q18" s="22">
        <f t="shared" si="6"/>
        <v>991.27</v>
      </c>
    </row>
    <row r="19" spans="1:17" ht="15" thickBot="1" x14ac:dyDescent="0.35">
      <c r="A19" s="2" t="s">
        <v>26</v>
      </c>
      <c r="B19" s="13">
        <v>93.9</v>
      </c>
      <c r="C19" s="3">
        <v>95.6</v>
      </c>
      <c r="D19" s="3">
        <v>86.3</v>
      </c>
      <c r="E19" s="3">
        <v>86.7</v>
      </c>
      <c r="F19" s="3">
        <v>94.9</v>
      </c>
      <c r="G19" s="3">
        <v>98.4</v>
      </c>
      <c r="H19" s="3">
        <v>99.5</v>
      </c>
      <c r="I19" s="3"/>
      <c r="J19" s="19" t="s">
        <v>26</v>
      </c>
      <c r="K19" s="8">
        <f t="shared" si="0"/>
        <v>39156.166000000005</v>
      </c>
      <c r="L19" s="15">
        <f t="shared" si="1"/>
        <v>6311.5119999999997</v>
      </c>
      <c r="M19" s="15">
        <f t="shared" si="2"/>
        <v>3266.4580000000001</v>
      </c>
      <c r="N19" s="15">
        <f t="shared" si="3"/>
        <v>5050.2759999999998</v>
      </c>
      <c r="O19" s="15">
        <f t="shared" si="4"/>
        <v>1786.02</v>
      </c>
      <c r="P19" s="15">
        <f t="shared" si="5"/>
        <v>1747.5840000000001</v>
      </c>
      <c r="Q19" s="22">
        <f t="shared" si="6"/>
        <v>1184.05</v>
      </c>
    </row>
    <row r="20" spans="1:17" ht="15" thickBot="1" x14ac:dyDescent="0.35">
      <c r="A20" s="2" t="s">
        <v>46</v>
      </c>
      <c r="B20" s="13">
        <v>117.5</v>
      </c>
      <c r="C20" s="3">
        <v>100.4</v>
      </c>
      <c r="D20" s="3">
        <v>142</v>
      </c>
      <c r="E20" s="3">
        <v>107.2</v>
      </c>
      <c r="F20" s="3">
        <v>106.9</v>
      </c>
      <c r="G20" s="3">
        <v>108.4</v>
      </c>
      <c r="H20" s="3">
        <v>112.2</v>
      </c>
      <c r="I20" s="3"/>
      <c r="J20" s="19" t="s">
        <v>46</v>
      </c>
      <c r="K20" s="8">
        <f t="shared" si="0"/>
        <v>43921.95</v>
      </c>
      <c r="L20" s="15">
        <f t="shared" si="1"/>
        <v>6628.4080000000004</v>
      </c>
      <c r="M20" s="15">
        <f t="shared" si="2"/>
        <v>3679.498</v>
      </c>
      <c r="N20" s="15">
        <f t="shared" si="3"/>
        <v>8309.84</v>
      </c>
      <c r="O20" s="15">
        <f t="shared" si="4"/>
        <v>2208.3200000000002</v>
      </c>
      <c r="P20" s="15">
        <f t="shared" si="5"/>
        <v>1925.1840000000002</v>
      </c>
      <c r="Q20" s="22">
        <f t="shared" si="6"/>
        <v>1335.18</v>
      </c>
    </row>
    <row r="21" spans="1:17" ht="15" thickBot="1" x14ac:dyDescent="0.35">
      <c r="A21" s="2" t="s">
        <v>50</v>
      </c>
      <c r="B21" s="13">
        <v>129.69999999999999</v>
      </c>
      <c r="C21" s="3">
        <v>108.7</v>
      </c>
      <c r="D21" s="3">
        <v>171.3</v>
      </c>
      <c r="E21" s="3">
        <v>104</v>
      </c>
      <c r="F21" s="3">
        <v>110.5</v>
      </c>
      <c r="G21" s="3">
        <v>108</v>
      </c>
      <c r="H21" s="3">
        <v>82.6</v>
      </c>
      <c r="I21" s="3"/>
      <c r="J21" s="19" t="s">
        <v>50</v>
      </c>
      <c r="K21" s="8">
        <f t="shared" si="0"/>
        <v>46385.617999999995</v>
      </c>
      <c r="L21" s="15">
        <f t="shared" si="1"/>
        <v>7176.3739999999998</v>
      </c>
      <c r="M21" s="15">
        <f t="shared" si="2"/>
        <v>3803.41</v>
      </c>
      <c r="N21" s="15">
        <f t="shared" si="3"/>
        <v>10024.476000000001</v>
      </c>
      <c r="O21" s="15">
        <f t="shared" si="4"/>
        <v>2142.4</v>
      </c>
      <c r="P21" s="15">
        <f t="shared" si="5"/>
        <v>1918.0800000000002</v>
      </c>
      <c r="Q21" s="22">
        <f t="shared" si="6"/>
        <v>982.93999999999994</v>
      </c>
    </row>
    <row r="22" spans="1:17" ht="15" thickBot="1" x14ac:dyDescent="0.35">
      <c r="A22" s="2" t="s">
        <v>52</v>
      </c>
      <c r="B22" s="13">
        <v>131.6</v>
      </c>
      <c r="C22" s="3">
        <v>117</v>
      </c>
      <c r="D22" s="3">
        <v>179.2</v>
      </c>
      <c r="E22" s="3">
        <v>110.8</v>
      </c>
      <c r="F22" s="3">
        <v>112.2</v>
      </c>
      <c r="G22" s="3">
        <v>116.1</v>
      </c>
      <c r="H22" s="3">
        <v>120</v>
      </c>
      <c r="I22" s="3"/>
      <c r="J22" s="19" t="s">
        <v>52</v>
      </c>
      <c r="K22" s="8">
        <f t="shared" si="0"/>
        <v>46769.303999999996</v>
      </c>
      <c r="L22" s="15">
        <f t="shared" si="1"/>
        <v>7724.3399999999992</v>
      </c>
      <c r="M22" s="15">
        <f t="shared" si="2"/>
        <v>3861.9240000000004</v>
      </c>
      <c r="N22" s="15">
        <f t="shared" si="3"/>
        <v>10486.784</v>
      </c>
      <c r="O22" s="15">
        <f t="shared" si="4"/>
        <v>2282.4799999999996</v>
      </c>
      <c r="P22" s="15">
        <f t="shared" si="5"/>
        <v>2061.9360000000001</v>
      </c>
      <c r="Q22" s="22">
        <f t="shared" si="6"/>
        <v>1428</v>
      </c>
    </row>
    <row r="23" spans="1:17" ht="15" thickBot="1" x14ac:dyDescent="0.35">
      <c r="A23" s="2" t="s">
        <v>13</v>
      </c>
      <c r="B23" s="13">
        <v>88.9</v>
      </c>
      <c r="C23" s="3">
        <v>91</v>
      </c>
      <c r="D23" s="3">
        <v>80.2</v>
      </c>
      <c r="E23" s="3">
        <v>98.5</v>
      </c>
      <c r="F23" s="3">
        <v>101.8</v>
      </c>
      <c r="G23" s="3">
        <v>96.4</v>
      </c>
      <c r="H23" s="3">
        <v>95.3</v>
      </c>
      <c r="I23" s="3"/>
      <c r="J23" s="19" t="s">
        <v>13</v>
      </c>
      <c r="K23" s="8">
        <f t="shared" si="0"/>
        <v>38146.466</v>
      </c>
      <c r="L23" s="15">
        <f t="shared" si="1"/>
        <v>6007.8200000000006</v>
      </c>
      <c r="M23" s="15">
        <f t="shared" si="2"/>
        <v>3503.9560000000001</v>
      </c>
      <c r="N23" s="15">
        <f t="shared" si="3"/>
        <v>4693.3040000000001</v>
      </c>
      <c r="O23" s="15">
        <f t="shared" si="4"/>
        <v>2029.1</v>
      </c>
      <c r="P23" s="15">
        <f t="shared" si="5"/>
        <v>1712.0640000000001</v>
      </c>
      <c r="Q23" s="22">
        <f t="shared" si="6"/>
        <v>1134.07</v>
      </c>
    </row>
    <row r="24" spans="1:17" ht="15" thickBot="1" x14ac:dyDescent="0.35">
      <c r="A24" s="2" t="s">
        <v>37</v>
      </c>
      <c r="B24" s="13">
        <v>101.6</v>
      </c>
      <c r="C24" s="3">
        <v>105</v>
      </c>
      <c r="D24" s="3">
        <v>90.4</v>
      </c>
      <c r="E24" s="3">
        <v>96.2</v>
      </c>
      <c r="F24" s="3">
        <v>102.8</v>
      </c>
      <c r="G24" s="3">
        <v>108.8</v>
      </c>
      <c r="H24" s="3">
        <v>106.1</v>
      </c>
      <c r="I24" s="3"/>
      <c r="J24" s="19" t="s">
        <v>37</v>
      </c>
      <c r="K24" s="8">
        <f t="shared" si="0"/>
        <v>40711.103999999999</v>
      </c>
      <c r="L24" s="15">
        <f t="shared" si="1"/>
        <v>6932.1</v>
      </c>
      <c r="M24" s="15">
        <f t="shared" si="2"/>
        <v>3538.3760000000002</v>
      </c>
      <c r="N24" s="15">
        <f t="shared" si="3"/>
        <v>5290.2080000000005</v>
      </c>
      <c r="O24" s="15">
        <f t="shared" si="4"/>
        <v>1981.7200000000003</v>
      </c>
      <c r="P24" s="15">
        <f t="shared" si="5"/>
        <v>1932.2880000000002</v>
      </c>
      <c r="Q24" s="22">
        <f t="shared" si="6"/>
        <v>1262.5899999999999</v>
      </c>
    </row>
    <row r="25" spans="1:17" ht="15" thickBot="1" x14ac:dyDescent="0.35">
      <c r="A25" s="2" t="s">
        <v>7</v>
      </c>
      <c r="B25" s="13">
        <v>86.1</v>
      </c>
      <c r="C25" s="3">
        <v>93.2</v>
      </c>
      <c r="D25" s="3">
        <v>66.599999999999994</v>
      </c>
      <c r="E25" s="3">
        <v>92.3</v>
      </c>
      <c r="F25" s="3">
        <v>89.1</v>
      </c>
      <c r="G25" s="3">
        <v>91.4</v>
      </c>
      <c r="H25" s="3">
        <v>96</v>
      </c>
      <c r="I25" s="3"/>
      <c r="J25" s="19" t="s">
        <v>7</v>
      </c>
      <c r="K25" s="8">
        <f t="shared" si="0"/>
        <v>37581.034</v>
      </c>
      <c r="L25" s="15">
        <f t="shared" si="1"/>
        <v>6153.0640000000003</v>
      </c>
      <c r="M25" s="15">
        <f t="shared" si="2"/>
        <v>3066.8219999999997</v>
      </c>
      <c r="N25" s="15">
        <f t="shared" si="3"/>
        <v>3897.4319999999998</v>
      </c>
      <c r="O25" s="15">
        <f t="shared" si="4"/>
        <v>1901.3799999999999</v>
      </c>
      <c r="P25" s="15">
        <f t="shared" si="5"/>
        <v>1623.2640000000001</v>
      </c>
      <c r="Q25" s="22">
        <f t="shared" si="6"/>
        <v>1142.3999999999999</v>
      </c>
    </row>
    <row r="26" spans="1:17" ht="15" thickBot="1" x14ac:dyDescent="0.35">
      <c r="A26" s="2" t="s">
        <v>10</v>
      </c>
      <c r="B26" s="13">
        <v>87.1</v>
      </c>
      <c r="C26" s="3">
        <v>95.4</v>
      </c>
      <c r="D26" s="3">
        <v>78.3</v>
      </c>
      <c r="E26" s="3">
        <v>96.3</v>
      </c>
      <c r="F26" s="3">
        <v>90.4</v>
      </c>
      <c r="G26" s="3">
        <v>95.8</v>
      </c>
      <c r="H26" s="3">
        <v>96</v>
      </c>
      <c r="I26" s="3"/>
      <c r="J26" s="19" t="s">
        <v>10</v>
      </c>
      <c r="K26" s="8">
        <f t="shared" si="0"/>
        <v>37782.974000000002</v>
      </c>
      <c r="L26" s="15">
        <f t="shared" si="1"/>
        <v>6298.3080000000009</v>
      </c>
      <c r="M26" s="15">
        <f t="shared" si="2"/>
        <v>3111.5680000000002</v>
      </c>
      <c r="N26" s="15">
        <f t="shared" si="3"/>
        <v>4582.1159999999991</v>
      </c>
      <c r="O26" s="15">
        <f t="shared" si="4"/>
        <v>1983.78</v>
      </c>
      <c r="P26" s="15">
        <f t="shared" si="5"/>
        <v>1701.4079999999999</v>
      </c>
      <c r="Q26" s="22">
        <f t="shared" si="6"/>
        <v>1142.3999999999999</v>
      </c>
    </row>
    <row r="27" spans="1:17" ht="15" thickBot="1" x14ac:dyDescent="0.35">
      <c r="A27" s="2" t="s">
        <v>40</v>
      </c>
      <c r="B27" s="13">
        <v>106.9</v>
      </c>
      <c r="C27" s="3">
        <v>103.1</v>
      </c>
      <c r="D27" s="3">
        <v>105.9</v>
      </c>
      <c r="E27" s="3">
        <v>88.1</v>
      </c>
      <c r="F27" s="3">
        <v>95.3</v>
      </c>
      <c r="G27" s="3">
        <v>98.6</v>
      </c>
      <c r="H27" s="3">
        <v>100.1</v>
      </c>
      <c r="I27" s="3"/>
      <c r="J27" s="19" t="s">
        <v>40</v>
      </c>
      <c r="K27" s="8">
        <f t="shared" si="0"/>
        <v>41781.385999999999</v>
      </c>
      <c r="L27" s="15">
        <f t="shared" si="1"/>
        <v>6806.6619999999994</v>
      </c>
      <c r="M27" s="15">
        <f t="shared" si="2"/>
        <v>3280.2259999999997</v>
      </c>
      <c r="N27" s="15">
        <f t="shared" si="3"/>
        <v>6197.2680000000009</v>
      </c>
      <c r="O27" s="15">
        <f t="shared" si="4"/>
        <v>1814.8599999999997</v>
      </c>
      <c r="P27" s="15">
        <f t="shared" si="5"/>
        <v>1751.136</v>
      </c>
      <c r="Q27" s="22">
        <f t="shared" si="6"/>
        <v>1191.1899999999998</v>
      </c>
    </row>
    <row r="28" spans="1:17" ht="15" thickBot="1" x14ac:dyDescent="0.35">
      <c r="A28" s="2" t="s">
        <v>20</v>
      </c>
      <c r="B28" s="13">
        <v>90.8</v>
      </c>
      <c r="C28" s="3">
        <v>98.6</v>
      </c>
      <c r="D28" s="3">
        <v>86.6</v>
      </c>
      <c r="E28" s="3">
        <v>88.9</v>
      </c>
      <c r="F28" s="3">
        <v>100.4</v>
      </c>
      <c r="G28" s="3">
        <v>96.8</v>
      </c>
      <c r="H28" s="3">
        <v>102.9</v>
      </c>
      <c r="I28" s="3"/>
      <c r="J28" s="19" t="s">
        <v>20</v>
      </c>
      <c r="K28" s="8">
        <f t="shared" si="0"/>
        <v>38530.152000000002</v>
      </c>
      <c r="L28" s="15">
        <f t="shared" si="1"/>
        <v>6509.5720000000001</v>
      </c>
      <c r="M28" s="15">
        <f t="shared" si="2"/>
        <v>3455.768</v>
      </c>
      <c r="N28" s="15">
        <f t="shared" si="3"/>
        <v>5067.8320000000003</v>
      </c>
      <c r="O28" s="15">
        <f t="shared" si="4"/>
        <v>1831.34</v>
      </c>
      <c r="P28" s="15">
        <f t="shared" si="5"/>
        <v>1719.1679999999999</v>
      </c>
      <c r="Q28" s="22">
        <f t="shared" si="6"/>
        <v>1224.5100000000002</v>
      </c>
    </row>
    <row r="29" spans="1:17" ht="15" thickBot="1" x14ac:dyDescent="0.35">
      <c r="A29" s="2" t="s">
        <v>42</v>
      </c>
      <c r="B29" s="13">
        <v>108.5</v>
      </c>
      <c r="C29" s="3">
        <v>110.8</v>
      </c>
      <c r="D29" s="3">
        <v>118.5</v>
      </c>
      <c r="E29" s="3">
        <v>87</v>
      </c>
      <c r="F29" s="3">
        <v>113.2</v>
      </c>
      <c r="G29" s="3">
        <v>99.3</v>
      </c>
      <c r="H29" s="3">
        <v>101.1</v>
      </c>
      <c r="I29" s="3"/>
      <c r="J29" s="19" t="s">
        <v>42</v>
      </c>
      <c r="K29" s="8">
        <f t="shared" si="0"/>
        <v>42104.49</v>
      </c>
      <c r="L29" s="15">
        <f t="shared" si="1"/>
        <v>7315.0159999999996</v>
      </c>
      <c r="M29" s="15">
        <f t="shared" si="2"/>
        <v>3896.3440000000005</v>
      </c>
      <c r="N29" s="15">
        <f t="shared" si="3"/>
        <v>6934.62</v>
      </c>
      <c r="O29" s="15">
        <f t="shared" si="4"/>
        <v>1792.2</v>
      </c>
      <c r="P29" s="15">
        <f t="shared" si="5"/>
        <v>1763.568</v>
      </c>
      <c r="Q29" s="22">
        <f t="shared" si="6"/>
        <v>1203.0899999999999</v>
      </c>
    </row>
    <row r="30" spans="1:17" ht="28.2" thickBot="1" x14ac:dyDescent="0.35">
      <c r="A30" s="2" t="s">
        <v>43</v>
      </c>
      <c r="B30" s="13">
        <v>109.7</v>
      </c>
      <c r="C30" s="3">
        <v>99.7</v>
      </c>
      <c r="D30" s="3">
        <v>110.3</v>
      </c>
      <c r="E30" s="3">
        <v>115.2</v>
      </c>
      <c r="F30" s="3">
        <v>99.6</v>
      </c>
      <c r="G30" s="3">
        <v>110.8</v>
      </c>
      <c r="H30" s="3">
        <v>121.9</v>
      </c>
      <c r="I30" s="3"/>
      <c r="J30" s="19" t="s">
        <v>43</v>
      </c>
      <c r="K30" s="8">
        <f t="shared" si="0"/>
        <v>42346.817999999999</v>
      </c>
      <c r="L30" s="15">
        <f t="shared" si="1"/>
        <v>6582.1940000000004</v>
      </c>
      <c r="M30" s="15">
        <f t="shared" si="2"/>
        <v>3428.232</v>
      </c>
      <c r="N30" s="15">
        <f t="shared" si="3"/>
        <v>6454.7560000000003</v>
      </c>
      <c r="O30" s="15">
        <f t="shared" si="4"/>
        <v>2373.1200000000003</v>
      </c>
      <c r="P30" s="15">
        <f t="shared" si="5"/>
        <v>1967.8079999999998</v>
      </c>
      <c r="Q30" s="22">
        <f t="shared" si="6"/>
        <v>1450.6100000000001</v>
      </c>
    </row>
    <row r="31" spans="1:17" ht="15" thickBot="1" x14ac:dyDescent="0.35">
      <c r="A31" s="2" t="s">
        <v>48</v>
      </c>
      <c r="B31" s="13">
        <v>125.1</v>
      </c>
      <c r="C31" s="3">
        <v>108.7</v>
      </c>
      <c r="D31" s="3">
        <v>137</v>
      </c>
      <c r="E31" s="3">
        <v>104.6</v>
      </c>
      <c r="F31" s="3">
        <v>106.5</v>
      </c>
      <c r="G31" s="3">
        <v>106.6</v>
      </c>
      <c r="H31" s="3">
        <v>98.1</v>
      </c>
      <c r="I31" s="3"/>
      <c r="J31" s="19" t="s">
        <v>48</v>
      </c>
      <c r="K31" s="8">
        <f t="shared" si="0"/>
        <v>45456.693999999996</v>
      </c>
      <c r="L31" s="15">
        <f t="shared" si="1"/>
        <v>7176.3739999999998</v>
      </c>
      <c r="M31" s="15">
        <f t="shared" si="2"/>
        <v>3665.73</v>
      </c>
      <c r="N31" s="15">
        <f t="shared" si="3"/>
        <v>8017.2400000000007</v>
      </c>
      <c r="O31" s="15">
        <f t="shared" si="4"/>
        <v>2154.7600000000002</v>
      </c>
      <c r="P31" s="15">
        <f t="shared" si="5"/>
        <v>1893.2159999999997</v>
      </c>
      <c r="Q31" s="22">
        <f t="shared" si="6"/>
        <v>1167.3899999999999</v>
      </c>
    </row>
    <row r="32" spans="1:17" ht="15" thickBot="1" x14ac:dyDescent="0.35">
      <c r="A32" s="2" t="s">
        <v>11</v>
      </c>
      <c r="B32" s="13">
        <v>87.5</v>
      </c>
      <c r="C32" s="3">
        <v>94.6</v>
      </c>
      <c r="D32" s="3">
        <v>84.4</v>
      </c>
      <c r="E32" s="3">
        <v>89.9</v>
      </c>
      <c r="F32" s="3">
        <v>98.5</v>
      </c>
      <c r="G32" s="3">
        <v>91.9</v>
      </c>
      <c r="H32" s="3">
        <v>99.3</v>
      </c>
      <c r="I32" s="3"/>
      <c r="J32" s="19" t="s">
        <v>11</v>
      </c>
      <c r="K32" s="8">
        <f t="shared" si="0"/>
        <v>37863.75</v>
      </c>
      <c r="L32" s="15">
        <f t="shared" si="1"/>
        <v>6245.4919999999993</v>
      </c>
      <c r="M32" s="15">
        <f t="shared" si="2"/>
        <v>3390.37</v>
      </c>
      <c r="N32" s="15">
        <f t="shared" si="3"/>
        <v>4939.0880000000006</v>
      </c>
      <c r="O32" s="15">
        <f t="shared" si="4"/>
        <v>1851.94</v>
      </c>
      <c r="P32" s="15">
        <f t="shared" si="5"/>
        <v>1632.144</v>
      </c>
      <c r="Q32" s="22">
        <f t="shared" si="6"/>
        <v>1181.67</v>
      </c>
    </row>
    <row r="33" spans="1:17" ht="15" thickBot="1" x14ac:dyDescent="0.35">
      <c r="A33" s="2" t="s">
        <v>54</v>
      </c>
      <c r="B33" s="13">
        <v>139.1</v>
      </c>
      <c r="C33" s="3">
        <v>118.3</v>
      </c>
      <c r="D33" s="3">
        <v>230.2</v>
      </c>
      <c r="E33" s="3">
        <v>99.2</v>
      </c>
      <c r="F33" s="3">
        <v>110.6</v>
      </c>
      <c r="G33" s="3">
        <v>114.8</v>
      </c>
      <c r="H33" s="3">
        <v>103.2</v>
      </c>
      <c r="I33" s="3"/>
      <c r="J33" s="19" t="s">
        <v>54</v>
      </c>
      <c r="K33" s="8">
        <f t="shared" si="0"/>
        <v>48283.853999999999</v>
      </c>
      <c r="L33" s="15">
        <f t="shared" si="1"/>
        <v>7810.1660000000002</v>
      </c>
      <c r="M33" s="15">
        <f t="shared" si="2"/>
        <v>3806.8519999999994</v>
      </c>
      <c r="N33" s="15">
        <f t="shared" si="3"/>
        <v>13471.304</v>
      </c>
      <c r="O33" s="15">
        <f t="shared" si="4"/>
        <v>2043.52</v>
      </c>
      <c r="P33" s="15">
        <f t="shared" si="5"/>
        <v>2038.8479999999997</v>
      </c>
      <c r="Q33" s="22">
        <f t="shared" si="6"/>
        <v>1228.08</v>
      </c>
    </row>
    <row r="34" spans="1:17" ht="15" thickBot="1" x14ac:dyDescent="0.35">
      <c r="A34" s="2" t="s">
        <v>28</v>
      </c>
      <c r="B34" s="13">
        <v>94.9</v>
      </c>
      <c r="C34" s="3">
        <v>97.4</v>
      </c>
      <c r="D34" s="3">
        <v>91.8</v>
      </c>
      <c r="E34" s="3">
        <v>97.2</v>
      </c>
      <c r="F34" s="3">
        <v>95.1</v>
      </c>
      <c r="G34" s="3">
        <v>99.2</v>
      </c>
      <c r="H34" s="3">
        <v>110.1</v>
      </c>
      <c r="I34" s="3"/>
      <c r="J34" s="19" t="s">
        <v>28</v>
      </c>
      <c r="K34" s="8">
        <f t="shared" ref="K34:K51" si="7">(1+(B34/100))*20194</f>
        <v>39358.106</v>
      </c>
      <c r="L34" s="15">
        <f t="shared" ref="L34:L51" si="8">(C34/100)*6602</f>
        <v>6430.3480000000009</v>
      </c>
      <c r="M34" s="15">
        <f t="shared" ref="M34:M51" si="9">(F34/100)*3442</f>
        <v>3273.3419999999996</v>
      </c>
      <c r="N34" s="15">
        <f t="shared" ref="N34:N51" si="10">(D34/100)*5852</f>
        <v>5372.1359999999995</v>
      </c>
      <c r="O34" s="15">
        <f t="shared" ref="O34:O51" si="11">(E34/100)*2060</f>
        <v>2002.32</v>
      </c>
      <c r="P34" s="15">
        <f t="shared" ref="P34:P51" si="12">(G34/100)*1776</f>
        <v>1761.7919999999999</v>
      </c>
      <c r="Q34" s="22">
        <f t="shared" ref="Q34:Q51" si="13">(H34/100)*1190</f>
        <v>1310.19</v>
      </c>
    </row>
    <row r="35" spans="1:17" ht="15" thickBot="1" x14ac:dyDescent="0.35">
      <c r="A35" s="2" t="s">
        <v>34</v>
      </c>
      <c r="B35" s="13">
        <v>98.8</v>
      </c>
      <c r="C35" s="3">
        <v>102.1</v>
      </c>
      <c r="D35" s="3">
        <v>93.7</v>
      </c>
      <c r="E35" s="3">
        <v>93.3</v>
      </c>
      <c r="F35" s="3">
        <v>105.2</v>
      </c>
      <c r="G35" s="3">
        <v>96.3</v>
      </c>
      <c r="H35" s="3">
        <v>112.6</v>
      </c>
      <c r="I35" s="3"/>
      <c r="J35" s="19" t="s">
        <v>34</v>
      </c>
      <c r="K35" s="8">
        <f t="shared" si="7"/>
        <v>40145.671999999999</v>
      </c>
      <c r="L35" s="15">
        <f t="shared" si="8"/>
        <v>6740.6419999999998</v>
      </c>
      <c r="M35" s="15">
        <f t="shared" si="9"/>
        <v>3620.9840000000004</v>
      </c>
      <c r="N35" s="15">
        <f t="shared" si="10"/>
        <v>5483.3240000000005</v>
      </c>
      <c r="O35" s="15">
        <f t="shared" si="11"/>
        <v>1921.9799999999998</v>
      </c>
      <c r="P35" s="15">
        <f t="shared" si="12"/>
        <v>1710.288</v>
      </c>
      <c r="Q35" s="22">
        <f t="shared" si="13"/>
        <v>1339.9399999999998</v>
      </c>
    </row>
    <row r="36" spans="1:17" ht="15" thickBot="1" x14ac:dyDescent="0.35">
      <c r="A36" s="2" t="s">
        <v>21</v>
      </c>
      <c r="B36" s="13">
        <v>90.8</v>
      </c>
      <c r="C36" s="3">
        <v>97.9</v>
      </c>
      <c r="D36" s="3">
        <v>76.099999999999994</v>
      </c>
      <c r="E36" s="3">
        <v>90.7</v>
      </c>
      <c r="F36" s="3">
        <v>99.6</v>
      </c>
      <c r="G36" s="3">
        <v>98.7</v>
      </c>
      <c r="H36" s="3">
        <v>97.2</v>
      </c>
      <c r="I36" s="3"/>
      <c r="J36" s="19" t="s">
        <v>21</v>
      </c>
      <c r="K36" s="8">
        <f t="shared" si="7"/>
        <v>38530.152000000002</v>
      </c>
      <c r="L36" s="15">
        <f t="shared" si="8"/>
        <v>6463.3580000000002</v>
      </c>
      <c r="M36" s="15">
        <f t="shared" si="9"/>
        <v>3428.232</v>
      </c>
      <c r="N36" s="15">
        <f t="shared" si="10"/>
        <v>4453.3719999999994</v>
      </c>
      <c r="O36" s="15">
        <f t="shared" si="11"/>
        <v>1868.42</v>
      </c>
      <c r="P36" s="15">
        <f t="shared" si="12"/>
        <v>1752.912</v>
      </c>
      <c r="Q36" s="22">
        <f t="shared" si="13"/>
        <v>1156.68</v>
      </c>
    </row>
    <row r="37" spans="1:17" ht="15" thickBot="1" x14ac:dyDescent="0.35">
      <c r="A37" s="2" t="s">
        <v>9</v>
      </c>
      <c r="B37" s="13">
        <v>87</v>
      </c>
      <c r="C37" s="3">
        <v>94.6</v>
      </c>
      <c r="D37" s="3">
        <v>73</v>
      </c>
      <c r="E37" s="3">
        <v>93.4</v>
      </c>
      <c r="F37" s="3">
        <v>92.5</v>
      </c>
      <c r="G37" s="3">
        <v>93.5</v>
      </c>
      <c r="H37" s="3">
        <v>95.4</v>
      </c>
      <c r="I37" s="3"/>
      <c r="J37" s="19" t="s">
        <v>9</v>
      </c>
      <c r="K37" s="8">
        <f t="shared" si="7"/>
        <v>37762.78</v>
      </c>
      <c r="L37" s="15">
        <f t="shared" si="8"/>
        <v>6245.4919999999993</v>
      </c>
      <c r="M37" s="15">
        <f t="shared" si="9"/>
        <v>3183.8500000000004</v>
      </c>
      <c r="N37" s="15">
        <f t="shared" si="10"/>
        <v>4271.96</v>
      </c>
      <c r="O37" s="15">
        <f t="shared" si="11"/>
        <v>1924.0400000000002</v>
      </c>
      <c r="P37" s="15">
        <f t="shared" si="12"/>
        <v>1660.5600000000002</v>
      </c>
      <c r="Q37" s="22">
        <f t="shared" si="13"/>
        <v>1135.26</v>
      </c>
    </row>
    <row r="38" spans="1:17" ht="15" thickBot="1" x14ac:dyDescent="0.35">
      <c r="A38" s="2" t="s">
        <v>53</v>
      </c>
      <c r="B38" s="13">
        <v>134.19999999999999</v>
      </c>
      <c r="C38" s="3">
        <v>109</v>
      </c>
      <c r="D38" s="3">
        <v>178.1</v>
      </c>
      <c r="E38" s="3">
        <v>90.1</v>
      </c>
      <c r="F38" s="3">
        <v>125.3</v>
      </c>
      <c r="G38" s="3">
        <v>118.5</v>
      </c>
      <c r="H38" s="3">
        <v>115.3</v>
      </c>
      <c r="I38" s="3"/>
      <c r="J38" s="19" t="s">
        <v>53</v>
      </c>
      <c r="K38" s="8">
        <f t="shared" si="7"/>
        <v>47294.347999999991</v>
      </c>
      <c r="L38" s="15">
        <f t="shared" si="8"/>
        <v>7196.18</v>
      </c>
      <c r="M38" s="15">
        <f t="shared" si="9"/>
        <v>4312.826</v>
      </c>
      <c r="N38" s="15">
        <f t="shared" si="10"/>
        <v>10422.412</v>
      </c>
      <c r="O38" s="15">
        <f t="shared" si="11"/>
        <v>1856.0599999999997</v>
      </c>
      <c r="P38" s="15">
        <f t="shared" si="12"/>
        <v>2104.56</v>
      </c>
      <c r="Q38" s="22">
        <f t="shared" si="13"/>
        <v>1372.07</v>
      </c>
    </row>
    <row r="39" spans="1:17" ht="15" thickBot="1" x14ac:dyDescent="0.35">
      <c r="A39" s="2" t="s">
        <v>38</v>
      </c>
      <c r="B39" s="13">
        <v>101.7</v>
      </c>
      <c r="C39" s="3">
        <v>109.3</v>
      </c>
      <c r="D39" s="3">
        <v>100.6</v>
      </c>
      <c r="E39" s="3">
        <v>109.5</v>
      </c>
      <c r="F39" s="3">
        <v>112</v>
      </c>
      <c r="G39" s="3">
        <v>102.9</v>
      </c>
      <c r="H39" s="3">
        <v>98</v>
      </c>
      <c r="I39" s="3"/>
      <c r="J39" s="19" t="s">
        <v>38</v>
      </c>
      <c r="K39" s="8">
        <f t="shared" si="7"/>
        <v>40731.29800000001</v>
      </c>
      <c r="L39" s="15">
        <f t="shared" si="8"/>
        <v>7215.9859999999999</v>
      </c>
      <c r="M39" s="15">
        <f t="shared" si="9"/>
        <v>3855.0400000000004</v>
      </c>
      <c r="N39" s="15">
        <f t="shared" si="10"/>
        <v>5887.1120000000001</v>
      </c>
      <c r="O39" s="15">
        <f t="shared" si="11"/>
        <v>2255.6999999999998</v>
      </c>
      <c r="P39" s="15">
        <f t="shared" si="12"/>
        <v>1827.5040000000001</v>
      </c>
      <c r="Q39" s="22">
        <f t="shared" si="13"/>
        <v>1166.2</v>
      </c>
    </row>
    <row r="40" spans="1:17" ht="15" thickBot="1" x14ac:dyDescent="0.35">
      <c r="A40" s="2" t="s">
        <v>47</v>
      </c>
      <c r="B40" s="13">
        <v>119.4</v>
      </c>
      <c r="C40" s="3">
        <v>108.7</v>
      </c>
      <c r="D40" s="3">
        <v>124.2</v>
      </c>
      <c r="E40" s="3">
        <v>125.8</v>
      </c>
      <c r="F40" s="3">
        <v>111.1</v>
      </c>
      <c r="G40" s="3">
        <v>118.7</v>
      </c>
      <c r="H40" s="3">
        <v>105.9</v>
      </c>
      <c r="I40" s="3"/>
      <c r="J40" s="19" t="s">
        <v>47</v>
      </c>
      <c r="K40" s="8">
        <f t="shared" si="7"/>
        <v>44305.635999999999</v>
      </c>
      <c r="L40" s="15">
        <f t="shared" si="8"/>
        <v>7176.3739999999998</v>
      </c>
      <c r="M40" s="15">
        <f t="shared" si="9"/>
        <v>3824.0619999999999</v>
      </c>
      <c r="N40" s="15">
        <f t="shared" si="10"/>
        <v>7268.1840000000002</v>
      </c>
      <c r="O40" s="15">
        <f t="shared" si="11"/>
        <v>2591.48</v>
      </c>
      <c r="P40" s="15">
        <f t="shared" si="12"/>
        <v>2108.1120000000001</v>
      </c>
      <c r="Q40" s="22">
        <f t="shared" si="13"/>
        <v>1260.2100000000003</v>
      </c>
    </row>
    <row r="41" spans="1:17" ht="15" thickBot="1" x14ac:dyDescent="0.35">
      <c r="A41" s="2" t="s">
        <v>29</v>
      </c>
      <c r="B41" s="13">
        <v>95.9</v>
      </c>
      <c r="C41" s="3">
        <v>101.8</v>
      </c>
      <c r="D41" s="3">
        <v>80.099999999999994</v>
      </c>
      <c r="E41" s="3">
        <v>105</v>
      </c>
      <c r="F41" s="3">
        <v>93.5</v>
      </c>
      <c r="G41" s="3">
        <v>99.4</v>
      </c>
      <c r="H41" s="3">
        <v>94.7</v>
      </c>
      <c r="I41" s="3"/>
      <c r="J41" s="19" t="s">
        <v>29</v>
      </c>
      <c r="K41" s="8">
        <f t="shared" si="7"/>
        <v>39560.046000000002</v>
      </c>
      <c r="L41" s="15">
        <f t="shared" si="8"/>
        <v>6720.8360000000002</v>
      </c>
      <c r="M41" s="15">
        <f t="shared" si="9"/>
        <v>3218.27</v>
      </c>
      <c r="N41" s="15">
        <f t="shared" si="10"/>
        <v>4687.4519999999993</v>
      </c>
      <c r="O41" s="15">
        <f t="shared" si="11"/>
        <v>2163</v>
      </c>
      <c r="P41" s="15">
        <f t="shared" si="12"/>
        <v>1765.3440000000003</v>
      </c>
      <c r="Q41" s="22">
        <f t="shared" si="13"/>
        <v>1126.93</v>
      </c>
    </row>
    <row r="42" spans="1:17" ht="15" thickBot="1" x14ac:dyDescent="0.35">
      <c r="A42" s="2" t="s">
        <v>35</v>
      </c>
      <c r="B42" s="13">
        <v>99.8</v>
      </c>
      <c r="C42" s="3">
        <v>101.8</v>
      </c>
      <c r="D42" s="3">
        <v>112.7</v>
      </c>
      <c r="E42" s="3">
        <v>91.2</v>
      </c>
      <c r="F42" s="3">
        <v>89.7</v>
      </c>
      <c r="G42" s="3">
        <v>91.1</v>
      </c>
      <c r="H42" s="3">
        <v>99.4</v>
      </c>
      <c r="I42" s="3"/>
      <c r="J42" s="19" t="s">
        <v>35</v>
      </c>
      <c r="K42" s="8">
        <f t="shared" si="7"/>
        <v>40347.612000000001</v>
      </c>
      <c r="L42" s="15">
        <f t="shared" si="8"/>
        <v>6720.8360000000002</v>
      </c>
      <c r="M42" s="15">
        <f t="shared" si="9"/>
        <v>3087.4740000000002</v>
      </c>
      <c r="N42" s="15">
        <f t="shared" si="10"/>
        <v>6595.2039999999997</v>
      </c>
      <c r="O42" s="15">
        <f t="shared" si="11"/>
        <v>1878.72</v>
      </c>
      <c r="P42" s="15">
        <f t="shared" si="12"/>
        <v>1617.9359999999999</v>
      </c>
      <c r="Q42" s="22">
        <f t="shared" si="13"/>
        <v>1182.8600000000001</v>
      </c>
    </row>
    <row r="43" spans="1:17" ht="15" thickBot="1" x14ac:dyDescent="0.35">
      <c r="A43" s="2" t="s">
        <v>12</v>
      </c>
      <c r="B43" s="13">
        <v>88.7</v>
      </c>
      <c r="C43" s="3">
        <v>93</v>
      </c>
      <c r="D43" s="3">
        <v>79.400000000000006</v>
      </c>
      <c r="E43" s="3">
        <v>91.7</v>
      </c>
      <c r="F43" s="3">
        <v>8.6</v>
      </c>
      <c r="G43" s="3">
        <v>92.9</v>
      </c>
      <c r="H43" s="3">
        <v>91.6</v>
      </c>
      <c r="I43" s="3"/>
      <c r="J43" s="19" t="s">
        <v>12</v>
      </c>
      <c r="K43" s="8">
        <f t="shared" si="7"/>
        <v>38106.078000000001</v>
      </c>
      <c r="L43" s="15">
        <f t="shared" si="8"/>
        <v>6139.8600000000006</v>
      </c>
      <c r="M43" s="15">
        <f t="shared" si="9"/>
        <v>296.012</v>
      </c>
      <c r="N43" s="15">
        <f t="shared" si="10"/>
        <v>4646.4880000000003</v>
      </c>
      <c r="O43" s="15">
        <f t="shared" si="11"/>
        <v>1889.02</v>
      </c>
      <c r="P43" s="15">
        <f t="shared" si="12"/>
        <v>1649.904</v>
      </c>
      <c r="Q43" s="22">
        <f t="shared" si="13"/>
        <v>1090.04</v>
      </c>
    </row>
    <row r="44" spans="1:17" ht="15" thickBot="1" x14ac:dyDescent="0.35">
      <c r="A44" s="2" t="s">
        <v>24</v>
      </c>
      <c r="B44" s="13">
        <v>91.5</v>
      </c>
      <c r="C44" s="3">
        <v>91.2</v>
      </c>
      <c r="D44" s="3">
        <v>83.5</v>
      </c>
      <c r="E44" s="3">
        <v>103.3</v>
      </c>
      <c r="F44" s="3">
        <v>90.9</v>
      </c>
      <c r="G44" s="3">
        <v>97</v>
      </c>
      <c r="H44" s="3">
        <v>95.4</v>
      </c>
      <c r="I44" s="3"/>
      <c r="J44" s="19" t="s">
        <v>24</v>
      </c>
      <c r="K44" s="8">
        <f t="shared" si="7"/>
        <v>38671.51</v>
      </c>
      <c r="L44" s="15">
        <f t="shared" si="8"/>
        <v>6021.0240000000003</v>
      </c>
      <c r="M44" s="15">
        <f t="shared" si="9"/>
        <v>3128.7780000000002</v>
      </c>
      <c r="N44" s="15">
        <f t="shared" si="10"/>
        <v>4886.42</v>
      </c>
      <c r="O44" s="15">
        <f t="shared" si="11"/>
        <v>2127.98</v>
      </c>
      <c r="P44" s="15">
        <f t="shared" si="12"/>
        <v>1722.72</v>
      </c>
      <c r="Q44" s="22">
        <f t="shared" si="13"/>
        <v>1135.26</v>
      </c>
    </row>
    <row r="45" spans="1:17" ht="15" thickBot="1" x14ac:dyDescent="0.35">
      <c r="A45" s="2" t="s">
        <v>33</v>
      </c>
      <c r="B45" s="13">
        <v>98.4</v>
      </c>
      <c r="C45" s="3">
        <v>97.9</v>
      </c>
      <c r="D45" s="3">
        <v>97.6</v>
      </c>
      <c r="E45" s="3">
        <v>93.2</v>
      </c>
      <c r="F45" s="3">
        <v>99.8</v>
      </c>
      <c r="G45" s="3">
        <v>99.5</v>
      </c>
      <c r="H45" s="3">
        <v>92.3</v>
      </c>
      <c r="I45" s="3"/>
      <c r="J45" s="19" t="s">
        <v>33</v>
      </c>
      <c r="K45" s="8">
        <f t="shared" si="7"/>
        <v>40064.896000000001</v>
      </c>
      <c r="L45" s="15">
        <f t="shared" si="8"/>
        <v>6463.3580000000002</v>
      </c>
      <c r="M45" s="15">
        <f t="shared" si="9"/>
        <v>3435.116</v>
      </c>
      <c r="N45" s="15">
        <f t="shared" si="10"/>
        <v>5711.5519999999997</v>
      </c>
      <c r="O45" s="15">
        <f t="shared" si="11"/>
        <v>1919.92</v>
      </c>
      <c r="P45" s="15">
        <f t="shared" si="12"/>
        <v>1767.12</v>
      </c>
      <c r="Q45" s="22">
        <f t="shared" si="13"/>
        <v>1098.3699999999999</v>
      </c>
    </row>
    <row r="46" spans="1:17" ht="15" thickBot="1" x14ac:dyDescent="0.35">
      <c r="A46" s="2" t="s">
        <v>45</v>
      </c>
      <c r="B46" s="13">
        <v>114.5</v>
      </c>
      <c r="C46" s="3">
        <v>109.5</v>
      </c>
      <c r="D46" s="3">
        <v>136.69999999999999</v>
      </c>
      <c r="E46" s="3">
        <v>120.6</v>
      </c>
      <c r="F46" s="3">
        <v>116.4</v>
      </c>
      <c r="G46" s="3">
        <v>104.1</v>
      </c>
      <c r="H46" s="3">
        <v>97.5</v>
      </c>
      <c r="I46" s="3"/>
      <c r="J46" s="19" t="s">
        <v>45</v>
      </c>
      <c r="K46" s="8">
        <f t="shared" si="7"/>
        <v>43316.13</v>
      </c>
      <c r="L46" s="15">
        <f t="shared" si="8"/>
        <v>7229.19</v>
      </c>
      <c r="M46" s="15">
        <f t="shared" si="9"/>
        <v>4006.4880000000003</v>
      </c>
      <c r="N46" s="15">
        <f t="shared" si="10"/>
        <v>7999.6840000000002</v>
      </c>
      <c r="O46" s="15">
        <f t="shared" si="11"/>
        <v>2484.36</v>
      </c>
      <c r="P46" s="15">
        <f t="shared" si="12"/>
        <v>1848.8159999999998</v>
      </c>
      <c r="Q46" s="22">
        <f t="shared" si="13"/>
        <v>1160.25</v>
      </c>
    </row>
    <row r="47" spans="1:17" ht="15" thickBot="1" x14ac:dyDescent="0.35">
      <c r="A47" s="2" t="s">
        <v>36</v>
      </c>
      <c r="B47" s="13">
        <v>100.7</v>
      </c>
      <c r="C47" s="3">
        <v>96.1</v>
      </c>
      <c r="D47" s="3">
        <v>112.1</v>
      </c>
      <c r="E47" s="3">
        <v>96.5</v>
      </c>
      <c r="F47" s="3">
        <v>88.7</v>
      </c>
      <c r="G47" s="3">
        <v>100.2</v>
      </c>
      <c r="H47" s="3">
        <v>101.9</v>
      </c>
      <c r="I47" s="3"/>
      <c r="J47" s="19" t="s">
        <v>36</v>
      </c>
      <c r="K47" s="8">
        <f t="shared" si="7"/>
        <v>40529.358</v>
      </c>
      <c r="L47" s="15">
        <f t="shared" si="8"/>
        <v>6344.5219999999999</v>
      </c>
      <c r="M47" s="15">
        <f t="shared" si="9"/>
        <v>3053.0540000000001</v>
      </c>
      <c r="N47" s="15">
        <f t="shared" si="10"/>
        <v>6560.0919999999996</v>
      </c>
      <c r="O47" s="15">
        <f t="shared" si="11"/>
        <v>1987.8999999999999</v>
      </c>
      <c r="P47" s="15">
        <f t="shared" si="12"/>
        <v>1779.5519999999999</v>
      </c>
      <c r="Q47" s="22">
        <f t="shared" si="13"/>
        <v>1212.6100000000001</v>
      </c>
    </row>
    <row r="48" spans="1:17" ht="15" thickBot="1" x14ac:dyDescent="0.35">
      <c r="A48" s="2" t="s">
        <v>44</v>
      </c>
      <c r="B48" s="13">
        <v>110.7</v>
      </c>
      <c r="C48" s="3">
        <v>109.2</v>
      </c>
      <c r="D48" s="3">
        <v>116.7</v>
      </c>
      <c r="E48" s="3">
        <v>91.1</v>
      </c>
      <c r="F48" s="3">
        <v>118.3</v>
      </c>
      <c r="G48" s="3">
        <v>110.4</v>
      </c>
      <c r="H48" s="3">
        <v>121.6</v>
      </c>
      <c r="I48" s="3"/>
      <c r="J48" s="19" t="s">
        <v>44</v>
      </c>
      <c r="K48" s="8">
        <f t="shared" si="7"/>
        <v>42548.758000000002</v>
      </c>
      <c r="L48" s="15">
        <f t="shared" si="8"/>
        <v>7209.3840000000009</v>
      </c>
      <c r="M48" s="15">
        <f t="shared" si="9"/>
        <v>4071.886</v>
      </c>
      <c r="N48" s="15">
        <f t="shared" si="10"/>
        <v>6829.2840000000006</v>
      </c>
      <c r="O48" s="15">
        <f t="shared" si="11"/>
        <v>1876.6599999999999</v>
      </c>
      <c r="P48" s="15">
        <f t="shared" si="12"/>
        <v>1960.7040000000002</v>
      </c>
      <c r="Q48" s="22">
        <f t="shared" si="13"/>
        <v>1447.04</v>
      </c>
    </row>
    <row r="49" spans="1:17" ht="15" thickBot="1" x14ac:dyDescent="0.35">
      <c r="A49" s="2" t="s">
        <v>23</v>
      </c>
      <c r="B49" s="13">
        <v>91.1</v>
      </c>
      <c r="C49" s="3">
        <v>97.9</v>
      </c>
      <c r="D49" s="3">
        <v>77.099999999999994</v>
      </c>
      <c r="E49" s="3">
        <v>88.2</v>
      </c>
      <c r="F49" s="3">
        <v>104.8</v>
      </c>
      <c r="G49" s="3">
        <v>102.9</v>
      </c>
      <c r="H49" s="3">
        <v>87</v>
      </c>
      <c r="I49" s="3"/>
      <c r="J49" s="19" t="s">
        <v>23</v>
      </c>
      <c r="K49" s="8">
        <f t="shared" si="7"/>
        <v>38590.734000000004</v>
      </c>
      <c r="L49" s="15">
        <f t="shared" si="8"/>
        <v>6463.3580000000002</v>
      </c>
      <c r="M49" s="15">
        <f t="shared" si="9"/>
        <v>3607.2160000000003</v>
      </c>
      <c r="N49" s="15">
        <f t="shared" si="10"/>
        <v>4511.8919999999998</v>
      </c>
      <c r="O49" s="15">
        <f t="shared" si="11"/>
        <v>1816.92</v>
      </c>
      <c r="P49" s="15">
        <f t="shared" si="12"/>
        <v>1827.5040000000001</v>
      </c>
      <c r="Q49" s="22">
        <f t="shared" si="13"/>
        <v>1035.3</v>
      </c>
    </row>
    <row r="50" spans="1:17" ht="15" thickBot="1" x14ac:dyDescent="0.35">
      <c r="A50" s="2" t="s">
        <v>31</v>
      </c>
      <c r="B50" s="13">
        <v>97.3</v>
      </c>
      <c r="C50" s="3">
        <v>100.9</v>
      </c>
      <c r="D50" s="3">
        <v>88.6</v>
      </c>
      <c r="E50" s="3">
        <v>98.1</v>
      </c>
      <c r="F50" s="3">
        <v>97.8</v>
      </c>
      <c r="G50" s="3">
        <v>98.9</v>
      </c>
      <c r="H50" s="3">
        <v>111.5</v>
      </c>
      <c r="I50" s="3"/>
      <c r="J50" s="19" t="s">
        <v>31</v>
      </c>
      <c r="K50" s="8">
        <f t="shared" si="7"/>
        <v>39842.761999999995</v>
      </c>
      <c r="L50" s="15">
        <f t="shared" si="8"/>
        <v>6661.4180000000006</v>
      </c>
      <c r="M50" s="15">
        <f t="shared" si="9"/>
        <v>3366.2759999999998</v>
      </c>
      <c r="N50" s="15">
        <f t="shared" si="10"/>
        <v>5184.8719999999994</v>
      </c>
      <c r="O50" s="15">
        <f t="shared" si="11"/>
        <v>2020.86</v>
      </c>
      <c r="P50" s="15">
        <f t="shared" si="12"/>
        <v>1756.4640000000002</v>
      </c>
      <c r="Q50" s="22">
        <f t="shared" si="13"/>
        <v>1326.85</v>
      </c>
    </row>
    <row r="51" spans="1:17" x14ac:dyDescent="0.3">
      <c r="A51" s="9" t="s">
        <v>17</v>
      </c>
      <c r="B51" s="14">
        <v>89.3</v>
      </c>
      <c r="C51" s="10">
        <v>103.5</v>
      </c>
      <c r="D51" s="10">
        <v>81.7</v>
      </c>
      <c r="E51" s="10">
        <v>87.4</v>
      </c>
      <c r="F51" s="10">
        <v>94.5</v>
      </c>
      <c r="G51" s="10">
        <v>105.5</v>
      </c>
      <c r="H51" s="10">
        <v>96.9</v>
      </c>
      <c r="I51" s="10"/>
      <c r="J51" s="20" t="s">
        <v>17</v>
      </c>
      <c r="K51" s="16">
        <f t="shared" si="7"/>
        <v>38227.241999999998</v>
      </c>
      <c r="L51" s="11">
        <f t="shared" si="8"/>
        <v>6833.07</v>
      </c>
      <c r="M51" s="11">
        <f t="shared" si="9"/>
        <v>3252.69</v>
      </c>
      <c r="N51" s="11">
        <f t="shared" si="10"/>
        <v>4781.0840000000007</v>
      </c>
      <c r="O51" s="11">
        <f t="shared" si="11"/>
        <v>1800.4400000000003</v>
      </c>
      <c r="P51" s="11">
        <f t="shared" si="12"/>
        <v>1873.6799999999998</v>
      </c>
      <c r="Q51" s="23">
        <f t="shared" si="13"/>
        <v>1153.1100000000001</v>
      </c>
    </row>
    <row r="53" spans="1:17" x14ac:dyDescent="0.3">
      <c r="A53" s="24" t="s">
        <v>61</v>
      </c>
    </row>
    <row r="54" spans="1:17" ht="14.4" customHeight="1" x14ac:dyDescent="0.3">
      <c r="B54" s="33" t="s">
        <v>62</v>
      </c>
      <c r="C54" s="33"/>
      <c r="D54" s="33"/>
      <c r="E54" s="33"/>
      <c r="F54" s="33"/>
      <c r="G54" s="33"/>
      <c r="H54" s="33"/>
      <c r="I54" s="33"/>
      <c r="J54" s="33"/>
      <c r="K54" s="33"/>
    </row>
    <row r="55" spans="1:17" x14ac:dyDescent="0.3">
      <c r="B55" s="33"/>
      <c r="C55" s="33"/>
      <c r="D55" s="33"/>
      <c r="E55" s="33"/>
      <c r="F55" s="33"/>
      <c r="G55" s="33"/>
      <c r="H55" s="33"/>
      <c r="I55" s="33"/>
      <c r="J55" s="33"/>
      <c r="K55" s="33"/>
    </row>
    <row r="56" spans="1:17" x14ac:dyDescent="0.3">
      <c r="B56" s="33" t="s">
        <v>63</v>
      </c>
      <c r="C56" s="33"/>
      <c r="D56" s="33"/>
      <c r="E56" s="33"/>
      <c r="F56" s="33"/>
      <c r="G56" s="33"/>
      <c r="H56" s="33"/>
      <c r="I56" s="33"/>
      <c r="J56" s="33"/>
      <c r="K56" s="33"/>
    </row>
    <row r="57" spans="1:17" x14ac:dyDescent="0.3">
      <c r="B57" s="33"/>
      <c r="C57" s="33"/>
      <c r="D57" s="33"/>
      <c r="E57" s="33"/>
      <c r="F57" s="33"/>
      <c r="G57" s="33"/>
      <c r="H57" s="33"/>
      <c r="I57" s="33"/>
      <c r="J57" s="33"/>
      <c r="K57" s="33"/>
    </row>
    <row r="58" spans="1:17" x14ac:dyDescent="0.3">
      <c r="B58" s="33" t="s">
        <v>64</v>
      </c>
      <c r="C58" s="33"/>
      <c r="D58" s="33"/>
      <c r="E58" s="33"/>
      <c r="F58" s="33"/>
      <c r="G58" s="33"/>
      <c r="H58" s="33"/>
      <c r="I58" s="33"/>
      <c r="J58" s="33"/>
      <c r="K58" s="33"/>
    </row>
    <row r="59" spans="1:17" x14ac:dyDescent="0.3">
      <c r="B59" s="33"/>
      <c r="C59" s="33"/>
      <c r="D59" s="33"/>
      <c r="E59" s="33"/>
      <c r="F59" s="33"/>
      <c r="G59" s="33"/>
      <c r="H59" s="33"/>
      <c r="I59" s="33"/>
      <c r="J59" s="33"/>
      <c r="K59" s="33"/>
    </row>
    <row r="60" spans="1:17" x14ac:dyDescent="0.3">
      <c r="B60" s="33" t="s">
        <v>65</v>
      </c>
      <c r="C60" s="33"/>
      <c r="D60" s="33"/>
      <c r="E60" s="33"/>
      <c r="F60" s="33"/>
      <c r="G60" s="33"/>
      <c r="H60" s="33"/>
      <c r="I60" s="33"/>
      <c r="J60" s="33"/>
      <c r="K60" s="33"/>
    </row>
    <row r="61" spans="1:17" x14ac:dyDescent="0.3">
      <c r="B61" s="33"/>
      <c r="C61" s="33"/>
      <c r="D61" s="33"/>
      <c r="E61" s="33"/>
      <c r="F61" s="33"/>
      <c r="G61" s="33"/>
      <c r="H61" s="33"/>
      <c r="I61" s="33"/>
      <c r="J61" s="33"/>
      <c r="K61" s="33"/>
    </row>
    <row r="70" spans="1:2" x14ac:dyDescent="0.3">
      <c r="B70" s="25"/>
    </row>
    <row r="71" spans="1:2" x14ac:dyDescent="0.3">
      <c r="A71" s="1"/>
    </row>
  </sheetData>
  <sortState xmlns:xlrd2="http://schemas.microsoft.com/office/spreadsheetml/2017/richdata2" ref="A2:Q51">
    <sortCondition ref="A2:A51"/>
  </sortState>
  <mergeCells count="5">
    <mergeCell ref="S1:T1"/>
    <mergeCell ref="B54:K55"/>
    <mergeCell ref="B56:K57"/>
    <mergeCell ref="B58:K59"/>
    <mergeCell ref="B60:K61"/>
  </mergeCells>
  <hyperlinks>
    <hyperlink ref="J25" r:id="rId1" display="https://worldpopulationreview.com/states/mississippi-population" xr:uid="{2CB8AE4B-9866-4E38-B118-7CF006D08EC2}"/>
    <hyperlink ref="J5" r:id="rId2" display="https://worldpopulationreview.com/states/arkansas-population" xr:uid="{D874DF87-08F1-4ED1-AE9D-C5DE888A613F}"/>
    <hyperlink ref="J37" r:id="rId3" display="https://worldpopulationreview.com/states/oklahoma-population" xr:uid="{75990DF7-2ACE-4FF2-BB31-F55377EB1E03}"/>
    <hyperlink ref="J26" r:id="rId4" display="https://worldpopulationreview.com/states/missouri-population" xr:uid="{C452C8AA-C6D6-40E6-A5FD-5AE3A9A4E7BB}"/>
    <hyperlink ref="J32" r:id="rId5" display="https://worldpopulationreview.com/states/new-mexico-population" xr:uid="{F24AC8AE-DCDD-4213-9313-94CDB4CF4BE4}"/>
    <hyperlink ref="J43" r:id="rId6" display="https://worldpopulationreview.com/states/tennessee-population" xr:uid="{23BCAEC3-5BE8-4B5E-B7C9-8A15F05FEA75}"/>
    <hyperlink ref="J23" r:id="rId7" display="https://worldpopulationreview.com/states/michigan-population" xr:uid="{21BF465D-4371-403B-B26A-49FEEAE8E145}"/>
    <hyperlink ref="J17" r:id="rId8" display="https://worldpopulationreview.com/states/kansas-population" xr:uid="{1BEF333A-E279-4E12-87CA-477C46096289}"/>
    <hyperlink ref="J11" r:id="rId9" display="https://worldpopulationreview.com/states/georgia-population" xr:uid="{E8B1B985-959C-44E6-8A24-B7AA26FA0FDF}"/>
    <hyperlink ref="J2" r:id="rId10" display="https://worldpopulationreview.com/states/wyoming-population" xr:uid="{1A303725-F9B6-413E-A74E-2928A4197EE5}"/>
    <hyperlink ref="J51" r:id="rId11" display="https://worldpopulationreview.com/states/alabama-population" xr:uid="{4F806411-B114-4735-A2BA-55830F37EEF4}"/>
    <hyperlink ref="J15" r:id="rId12" display="https://worldpopulationreview.com/states/indiana-population" xr:uid="{02B44C09-E8B2-46ED-B6E2-615FAA72A4C6}"/>
    <hyperlink ref="J16" r:id="rId13" display="https://worldpopulationreview.com/states/iowa-population" xr:uid="{118F19C8-2049-4C57-8FE9-066E495709CC}"/>
    <hyperlink ref="J28" r:id="rId14" display="https://worldpopulationreview.com/states/ohio-population" xr:uid="{112263ED-7D1B-452E-8221-459CC95B6BFD}"/>
    <hyperlink ref="J36" r:id="rId15" display="https://worldpopulationreview.com/states/nebraska-population" xr:uid="{57E30B84-8040-4CFD-95EA-3B8CB1103CED}"/>
    <hyperlink ref="J18" r:id="rId16" display="https://worldpopulationreview.com/states/kentucky-population" xr:uid="{2C98BE0C-CDFA-4C6D-A3CD-63981B6FEB95}"/>
    <hyperlink ref="J49" r:id="rId17" display="https://worldpopulationreview.com/states/west-virginia-population" xr:uid="{CCE51267-6DBB-4271-8A1A-BF8D2EE9A660}"/>
    <hyperlink ref="J44" r:id="rId18" display="https://worldpopulationreview.com/states/texas-population" xr:uid="{DF3BB26D-30E0-4DC3-ADD8-6768C0BFE3AF}"/>
    <hyperlink ref="J13" r:id="rId19" display="https://worldpopulationreview.com/states/idaho-population" xr:uid="{992F6D05-9141-4F19-9433-C553A7133B6C}"/>
    <hyperlink ref="J19" r:id="rId20" display="https://worldpopulationreview.com/states/louisiana-population" xr:uid="{F38C8B71-D3AA-4774-8B8A-C94E07D3DAB5}"/>
    <hyperlink ref="J14" r:id="rId21" display="https://worldpopulationreview.com/states/illinois-population" xr:uid="{407A2549-730B-49D4-A35D-FB7B0AC2FF06}"/>
    <hyperlink ref="J34" r:id="rId22" display="https://worldpopulationreview.com/states/north-carolina-population" xr:uid="{7DF9D79B-6D3F-40C1-9A44-B88A84FE5229}"/>
    <hyperlink ref="J41" r:id="rId23" display="https://worldpopulationreview.com/states/south-carolina-population" xr:uid="{7272F099-057A-4DE9-9CCC-1BA89A4E2FFA}"/>
    <hyperlink ref="J4" r:id="rId24" display="https://worldpopulationreview.com/states/arizona-population" xr:uid="{D1882F07-387A-4201-901F-79734C087E32}"/>
    <hyperlink ref="J50" r:id="rId25" display="https://worldpopulationreview.com/states/wisconsin-population" xr:uid="{22A513C3-0DAC-4D2F-B81D-4143E965491D}"/>
    <hyperlink ref="J10" r:id="rId26" display="https://worldpopulationreview.com/states/florida-population" xr:uid="{6CE8761E-16BC-41ED-872E-70028C5FAC24}"/>
    <hyperlink ref="J45" r:id="rId27" display="https://worldpopulationreview.com/states/utah-population" xr:uid="{B3D167D3-8A8C-4377-86DF-3D9B565D5444}"/>
    <hyperlink ref="J35" r:id="rId28" display="https://worldpopulationreview.com/states/north-dakota-population" xr:uid="{E839DB48-0440-4649-A8B2-7915A14AF30A}"/>
    <hyperlink ref="J42" r:id="rId29" display="https://worldpopulationreview.com/states/south-dakota-population" xr:uid="{74EEDFBD-AFDF-4079-AA1A-DA4091C1E886}"/>
    <hyperlink ref="J47" r:id="rId30" display="https://worldpopulationreview.com/states/virginia-population" xr:uid="{55696089-A16B-4DD4-B982-D91FFFE5DFCB}"/>
    <hyperlink ref="J24" r:id="rId31" display="https://worldpopulationreview.com/states/minnesota-population" xr:uid="{7478A8E3-9066-40A5-9987-8678FBE7F576}"/>
    <hyperlink ref="J39" r:id="rId32" display="https://worldpopulationreview.com/states/pennsylvania-population" xr:uid="{7B5D277C-D50F-4388-BDCC-EDD6E73F723C}"/>
    <hyperlink ref="J7" r:id="rId33" display="https://worldpopulationreview.com/states/colorado-population" xr:uid="{5BDE21B3-7138-4892-B733-ADFBFA527D77}"/>
    <hyperlink ref="J27" r:id="rId34" display="https://worldpopulationreview.com/states/montana-population" xr:uid="{030CE96A-C29E-4FFF-8175-51A27C79B25B}"/>
    <hyperlink ref="J9" r:id="rId35" display="https://worldpopulationreview.com/states/delaware-population" xr:uid="{337E8930-A6B2-40C5-95CE-C5146967C09C}"/>
    <hyperlink ref="J29" r:id="rId36" display="https://worldpopulationreview.com/states/nevada-population" xr:uid="{960F5769-EAAF-45FB-B515-B4C74B155071}"/>
    <hyperlink ref="J30" r:id="rId37" display="https://worldpopulationreview.com/states/new-hampshire-population" xr:uid="{82CE2FCA-A7C2-47B4-AD86-590374BA49A6}"/>
    <hyperlink ref="J48" r:id="rId38" display="https://worldpopulationreview.com/states/washington-population" xr:uid="{18C38475-F300-4969-940E-DE8A642D8C5B}"/>
    <hyperlink ref="J46" r:id="rId39" display="https://worldpopulationreview.com/states/vermont-population" xr:uid="{35D895DE-FAF6-4D0B-91BC-44C68C3258D8}"/>
    <hyperlink ref="J20" r:id="rId40" display="https://worldpopulationreview.com/states/maine-population" xr:uid="{3AF2E0B0-4C06-420F-8C95-9CCC86CAAC83}"/>
    <hyperlink ref="J40" r:id="rId41" display="https://worldpopulationreview.com/states/rhode-island-population" xr:uid="{836810FB-77A7-4E02-A427-E7482DA60320}"/>
    <hyperlink ref="J31" r:id="rId42" display="https://worldpopulationreview.com/states/new-jersey-population" xr:uid="{073D5D56-1BE8-447C-8958-1A73EDA17E0A}"/>
    <hyperlink ref="J8" r:id="rId43" display="https://worldpopulationreview.com/states/connecticut-population" xr:uid="{8C0CE1ED-B066-4718-88A9-340AF96DF635}"/>
    <hyperlink ref="J21" r:id="rId44" display="https://worldpopulationreview.com/states/maryland-population" xr:uid="{2FC61B34-970E-4042-B632-0A4F5070A357}"/>
    <hyperlink ref="J3" r:id="rId45" display="https://worldpopulationreview.com/states/alaska-population" xr:uid="{935EBF65-99ED-4E32-ADC1-2EFF5DAEC2F6}"/>
    <hyperlink ref="J22" r:id="rId46" display="https://worldpopulationreview.com/states/massachusetts-population" xr:uid="{36F579B6-5E17-498C-BB71-69028389ACD5}"/>
    <hyperlink ref="J38" r:id="rId47" display="https://worldpopulationreview.com/states/oregon-population" xr:uid="{1FB1592D-2999-4951-852F-6D8F40F4A0DF}"/>
    <hyperlink ref="J33" r:id="rId48" display="https://worldpopulationreview.com/states/new-york-population" xr:uid="{EE12BAC3-58CA-4297-89B4-EFBFA09528F0}"/>
    <hyperlink ref="J6" r:id="rId49" display="https://worldpopulationreview.com/states/california-population" xr:uid="{42BE9B78-6E80-46AD-AC6F-1019635AD888}"/>
    <hyperlink ref="J12" r:id="rId50" display="https://worldpopulationreview.com/states/hawaii-population" xr:uid="{932BF898-6FD9-4A0F-BE5B-EA1A4A389B69}"/>
    <hyperlink ref="A25" r:id="rId51" display="https://worldpopulationreview.com/states/mississippi-population" xr:uid="{63791041-15AC-429C-A5D4-9CE7235B8426}"/>
    <hyperlink ref="A5" r:id="rId52" display="https://worldpopulationreview.com/states/arkansas-population" xr:uid="{67396BD7-171C-4E6F-B49C-8FB017F3810A}"/>
    <hyperlink ref="A37" r:id="rId53" display="https://worldpopulationreview.com/states/oklahoma-population" xr:uid="{19D82730-2E93-4F39-B34E-C140871D8436}"/>
    <hyperlink ref="A26" r:id="rId54" display="https://worldpopulationreview.com/states/missouri-population" xr:uid="{1A6B22D3-18BF-4372-887C-8C492CBEE359}"/>
    <hyperlink ref="A32" r:id="rId55" display="https://worldpopulationreview.com/states/new-mexico-population" xr:uid="{6FC1E675-417A-4C56-BD57-8D57D27E40AB}"/>
    <hyperlink ref="A43" r:id="rId56" display="https://worldpopulationreview.com/states/tennessee-population" xr:uid="{10B6553F-FCF8-4B11-BEE5-CE28F958DE4D}"/>
    <hyperlink ref="A23" r:id="rId57" display="https://worldpopulationreview.com/states/michigan-population" xr:uid="{3121CE44-04C0-412D-BE6C-471CD858087E}"/>
    <hyperlink ref="A17" r:id="rId58" display="https://worldpopulationreview.com/states/kansas-population" xr:uid="{B2CE0D76-ABB0-448F-B75E-37211B9048B6}"/>
    <hyperlink ref="A11" r:id="rId59" display="https://worldpopulationreview.com/states/georgia-population" xr:uid="{3F0E015C-9A28-4982-A094-63E3520170FD}"/>
    <hyperlink ref="A2" r:id="rId60" display="https://worldpopulationreview.com/states/wyoming-population" xr:uid="{74D37328-5525-4E63-B393-3105ACF668E4}"/>
    <hyperlink ref="A51" r:id="rId61" display="https://worldpopulationreview.com/states/alabama-population" xr:uid="{7E4848C9-65A3-4920-9B7C-1F521EB21D65}"/>
    <hyperlink ref="A15" r:id="rId62" display="https://worldpopulationreview.com/states/indiana-population" xr:uid="{3964823B-4CAD-475C-B7E2-7276CFD37909}"/>
    <hyperlink ref="A16" r:id="rId63" display="https://worldpopulationreview.com/states/iowa-population" xr:uid="{F0120662-89BD-466C-BB68-6AD59713BC7B}"/>
    <hyperlink ref="A28" r:id="rId64" display="https://worldpopulationreview.com/states/ohio-population" xr:uid="{99E94D77-A986-422F-9D69-8D8EA016AB09}"/>
    <hyperlink ref="A36" r:id="rId65" display="https://worldpopulationreview.com/states/nebraska-population" xr:uid="{B06E6C44-8CDC-4CEB-9230-DFF684B3DE5E}"/>
    <hyperlink ref="A18" r:id="rId66" display="https://worldpopulationreview.com/states/kentucky-population" xr:uid="{A535AA1A-6688-400C-823A-45189E21F917}"/>
    <hyperlink ref="A49" r:id="rId67" display="https://worldpopulationreview.com/states/west-virginia-population" xr:uid="{82DE1DEE-202A-4153-A993-FFB04F407A4B}"/>
    <hyperlink ref="A44" r:id="rId68" display="https://worldpopulationreview.com/states/texas-population" xr:uid="{BC0C4118-D4DF-48FE-9378-DA64AA0BF943}"/>
    <hyperlink ref="A13" r:id="rId69" display="https://worldpopulationreview.com/states/idaho-population" xr:uid="{091F4ACD-0E7C-4B23-B38C-5DA7FFC47690}"/>
    <hyperlink ref="A19" r:id="rId70" display="https://worldpopulationreview.com/states/louisiana-population" xr:uid="{E764C9DD-B0DF-4135-9C75-138F4B924B5D}"/>
    <hyperlink ref="A14" r:id="rId71" display="https://worldpopulationreview.com/states/illinois-population" xr:uid="{67B5183E-2D40-4E4A-8DAA-56E0E94E4630}"/>
    <hyperlink ref="A34" r:id="rId72" display="https://worldpopulationreview.com/states/north-carolina-population" xr:uid="{47631D74-3DDA-4496-85AF-83734DEB4F7B}"/>
    <hyperlink ref="A41" r:id="rId73" display="https://worldpopulationreview.com/states/south-carolina-population" xr:uid="{C5B5E12A-170A-425D-A92F-3AFFFE14AFF4}"/>
    <hyperlink ref="A4" r:id="rId74" display="https://worldpopulationreview.com/states/arizona-population" xr:uid="{AE31E245-EA69-40BC-99C2-0022676D6003}"/>
    <hyperlink ref="A50" r:id="rId75" display="https://worldpopulationreview.com/states/wisconsin-population" xr:uid="{CE695F8B-95FA-44C4-AEFB-285968CCBDB1}"/>
    <hyperlink ref="A10" r:id="rId76" display="https://worldpopulationreview.com/states/florida-population" xr:uid="{00576DC1-1659-4D79-B4E7-201479CCDB5D}"/>
    <hyperlink ref="A45" r:id="rId77" display="https://worldpopulationreview.com/states/utah-population" xr:uid="{49D251AF-AC49-45BB-8317-76689398B2AC}"/>
    <hyperlink ref="A35" r:id="rId78" display="https://worldpopulationreview.com/states/north-dakota-population" xr:uid="{9E514705-1EA8-4FC4-B3E2-A8A43373893E}"/>
    <hyperlink ref="A42" r:id="rId79" display="https://worldpopulationreview.com/states/south-dakota-population" xr:uid="{D667C06C-431D-4BC8-9836-7A9A580C8AC2}"/>
    <hyperlink ref="A47" r:id="rId80" display="https://worldpopulationreview.com/states/virginia-population" xr:uid="{5C10DEAF-0F51-4473-9AEF-CEB01E3C3734}"/>
    <hyperlink ref="A24" r:id="rId81" display="https://worldpopulationreview.com/states/minnesota-population" xr:uid="{953A6F79-48CA-4E99-B8BA-E0468E2B59BF}"/>
    <hyperlink ref="A39" r:id="rId82" display="https://worldpopulationreview.com/states/pennsylvania-population" xr:uid="{3FE6B872-CF3A-401E-9DB4-DAB615FE78BA}"/>
    <hyperlink ref="A7" r:id="rId83" display="https://worldpopulationreview.com/states/colorado-population" xr:uid="{3B92BFB9-198F-43EB-B1F2-3F03A1533FF2}"/>
    <hyperlink ref="A27" r:id="rId84" display="https://worldpopulationreview.com/states/montana-population" xr:uid="{5736ABB4-D308-4544-8DBA-37A510155BCD}"/>
    <hyperlink ref="A9" r:id="rId85" display="https://worldpopulationreview.com/states/delaware-population" xr:uid="{C104D6DD-2B54-4BDC-B3AC-B5E9793793F8}"/>
    <hyperlink ref="A29" r:id="rId86" display="https://worldpopulationreview.com/states/nevada-population" xr:uid="{98F4D00B-7441-4DB9-8A0B-6F95EEB93E12}"/>
    <hyperlink ref="A30" r:id="rId87" display="https://worldpopulationreview.com/states/new-hampshire-population" xr:uid="{7DC3518A-6750-4AE7-A0B3-AFBA0DC3F1FC}"/>
    <hyperlink ref="A48" r:id="rId88" display="https://worldpopulationreview.com/states/washington-population" xr:uid="{D8E273A0-4B62-4856-AB09-B3E9312E5716}"/>
    <hyperlink ref="A46" r:id="rId89" display="https://worldpopulationreview.com/states/vermont-population" xr:uid="{A878BDAA-D2A7-4A57-AE40-7B570322CE1A}"/>
    <hyperlink ref="A20" r:id="rId90" display="https://worldpopulationreview.com/states/maine-population" xr:uid="{75957C89-EED1-4026-A91C-32F8D9C64E93}"/>
    <hyperlink ref="A40" r:id="rId91" display="https://worldpopulationreview.com/states/rhode-island-population" xr:uid="{C68D40A7-09E8-4485-9BFD-87DA071AE90A}"/>
    <hyperlink ref="A31" r:id="rId92" display="https://worldpopulationreview.com/states/new-jersey-population" xr:uid="{F832B333-E649-445D-BE41-AF34BB09A6E4}"/>
    <hyperlink ref="A8" r:id="rId93" display="https://worldpopulationreview.com/states/connecticut-population" xr:uid="{956D65E0-D27D-4D78-BFF0-8C4A0AF57FF7}"/>
    <hyperlink ref="A21" r:id="rId94" display="https://worldpopulationreview.com/states/maryland-population" xr:uid="{57A98DC4-74E9-44FA-A7C9-BC594B9DB95F}"/>
    <hyperlink ref="A3" r:id="rId95" display="https://worldpopulationreview.com/states/alaska-population" xr:uid="{2F4497BE-7C75-49D6-A54D-D36309BB677B}"/>
    <hyperlink ref="A22" r:id="rId96" display="https://worldpopulationreview.com/states/massachusetts-population" xr:uid="{F5EA5A7F-1106-432A-97FE-FE256F463B0E}"/>
    <hyperlink ref="A38" r:id="rId97" display="https://worldpopulationreview.com/states/oregon-population" xr:uid="{38BE144D-98C1-460D-ACA3-C710CA938EA8}"/>
    <hyperlink ref="A33" r:id="rId98" display="https://worldpopulationreview.com/states/new-york-population" xr:uid="{E9C1BD1C-C029-4F1A-BC4C-C3EEAC1AB073}"/>
    <hyperlink ref="A6" r:id="rId99" display="https://worldpopulationreview.com/states/california-population" xr:uid="{AAE0677A-D1E6-4F02-B44A-303439D5398B}"/>
    <hyperlink ref="A12" r:id="rId100" display="https://worldpopulationreview.com/states/hawaii-population" xr:uid="{680561CD-F3E5-46F2-90F4-814E4559D96B}"/>
  </hyperlinks>
  <pageMargins left="0.7" right="0.7" top="0.75" bottom="0.75" header="0.3" footer="0.3"/>
  <pageSetup orientation="portrait" verticalDpi="0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 M.</dc:creator>
  <cp:lastModifiedBy>Kaye M.</cp:lastModifiedBy>
  <dcterms:created xsi:type="dcterms:W3CDTF">2021-11-13T23:44:02Z</dcterms:created>
  <dcterms:modified xsi:type="dcterms:W3CDTF">2021-11-14T16:24:13Z</dcterms:modified>
</cp:coreProperties>
</file>