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s\games101\FinalProject\"/>
    </mc:Choice>
  </mc:AlternateContent>
  <xr:revisionPtr revIDLastSave="0" documentId="13_ncr:1_{C2FF58E3-2FA3-4A33-B97B-543DD6F2E66B}" xr6:coauthVersionLast="47" xr6:coauthVersionMax="47" xr10:uidLastSave="{00000000-0000-0000-0000-000000000000}"/>
  <bookViews>
    <workbookView xWindow="7995" yWindow="6465" windowWidth="2880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P7" i="1"/>
  <c r="S7" i="1"/>
  <c r="V7" i="1" s="1"/>
  <c r="L7" i="1"/>
  <c r="O7" i="1" s="1"/>
  <c r="R7" i="1" s="1"/>
  <c r="U7" i="1" s="1"/>
  <c r="W6" i="1"/>
  <c r="V6" i="1"/>
  <c r="U6" i="1"/>
  <c r="T6" i="1"/>
  <c r="S6" i="1"/>
  <c r="R6" i="1"/>
  <c r="Q6" i="1"/>
  <c r="P6" i="1"/>
  <c r="O6" i="1"/>
  <c r="N6" i="1"/>
  <c r="M6" i="1"/>
  <c r="L6" i="1"/>
  <c r="L5" i="1"/>
  <c r="W5" i="1"/>
  <c r="V5" i="1"/>
  <c r="T5" i="1"/>
  <c r="S5" i="1"/>
  <c r="Q5" i="1"/>
  <c r="P5" i="1"/>
  <c r="O5" i="1"/>
  <c r="R5" i="1" s="1"/>
  <c r="U5" i="1" s="1"/>
  <c r="N5" i="1"/>
  <c r="M5" i="1"/>
  <c r="L4" i="1"/>
  <c r="O4" i="1" s="1"/>
  <c r="R4" i="1" s="1"/>
  <c r="U4" i="1" s="1"/>
  <c r="Q4" i="1"/>
  <c r="T4" i="1" s="1"/>
  <c r="W4" i="1" s="1"/>
  <c r="N4" i="1"/>
  <c r="M4" i="1"/>
  <c r="P4" i="1" s="1"/>
  <c r="S4" i="1" s="1"/>
  <c r="Q3" i="1"/>
  <c r="P3" i="1"/>
  <c r="S3" i="1" s="1"/>
  <c r="V3" i="1" s="1"/>
  <c r="N3" i="1"/>
  <c r="M3" i="1"/>
  <c r="L3" i="1"/>
  <c r="T7" i="1" l="1"/>
  <c r="W7" i="1" s="1"/>
  <c r="Q7" i="1"/>
  <c r="R3" i="1"/>
  <c r="U3" i="1" s="1"/>
  <c r="T3" i="1"/>
  <c r="W3" i="1" s="1"/>
  <c r="O3" i="1"/>
  <c r="V4" i="1"/>
</calcChain>
</file>

<file path=xl/sharedStrings.xml><?xml version="1.0" encoding="utf-8"?>
<sst xmlns="http://schemas.openxmlformats.org/spreadsheetml/2006/main" count="35" uniqueCount="17">
  <si>
    <t>Apple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</si>
  <si>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</si>
  <si>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</si>
  <si>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</si>
  <si>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sigma a</t>
    <phoneticPr fontId="1" type="noConversion"/>
  </si>
  <si>
    <t>diffuse reflectance</t>
    <phoneticPr fontId="1" type="noConversion"/>
  </si>
  <si>
    <t>ior</t>
    <phoneticPr fontId="1" type="noConversion"/>
  </si>
  <si>
    <t>Material</t>
    <phoneticPr fontId="1" type="noConversion"/>
  </si>
  <si>
    <t>sigma s'</t>
    <phoneticPr fontId="1" type="noConversion"/>
  </si>
  <si>
    <t>sigma t'</t>
    <phoneticPr fontId="1" type="noConversion"/>
  </si>
  <si>
    <t>a'</t>
    <phoneticPr fontId="1" type="noConversion"/>
  </si>
  <si>
    <t>sigma tr</t>
    <phoneticPr fontId="1" type="noConversion"/>
  </si>
  <si>
    <t>Ld</t>
    <phoneticPr fontId="1" type="noConversion"/>
  </si>
  <si>
    <t>Marble</t>
    <phoneticPr fontId="1" type="noConversion"/>
  </si>
  <si>
    <t>Skin2</t>
    <phoneticPr fontId="1" type="noConversion"/>
  </si>
  <si>
    <t>jade</t>
    <phoneticPr fontId="1" type="noConversion"/>
  </si>
  <si>
    <t>jade2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</si>
</sst>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selection activeCell="L7" sqref="L7"/>
    </sheetView>
  </sheetViews>
  <sheetFormatPr defaultRowHeight="14.25" x14ac:dyDescent="0.2"/>
  <cols>
    <col min="8" max="8" width="9.75" customWidth="1"/>
    <col min="11" max="11" width="9.125" customWidth="1"/>
    <col min="17" max="17" width="9.75" customWidth="1"/>
    <col min="18" max="18" width="15.625" customWidth="1"/>
    <col min="19" max="19" width="9.625" customWidth="1"/>
    <col min="20" max="20" width="18.125" customWidth="1"/>
  </cols>
  <sheetData>
    <row r="1" spans="1:23" x14ac:dyDescent="0.2">
      <c r="A1" t="s">
        <v>7</v>
      </c>
      <c r="B1" s="1" t="s">
        <v>8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t="s">
        <v>6</v>
      </c>
      <c r="L1" s="1" t="s">
        <v>9</v>
      </c>
      <c r="M1" s="1"/>
      <c r="N1" s="1"/>
      <c r="O1" s="1" t="s">
        <v>10</v>
      </c>
      <c r="P1" s="1"/>
      <c r="Q1" s="1"/>
      <c r="R1" s="1" t="s">
        <v>11</v>
      </c>
      <c r="S1" s="1"/>
      <c r="T1" s="1"/>
      <c r="U1" t="s">
        <v>12</v>
      </c>
    </row>
    <row r="2" spans="1:23" x14ac:dyDescent="0.2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L2" t="s">
        <v>1</v>
      </c>
      <c r="M2" t="s">
        <v>2</v>
      </c>
      <c r="N2" t="s">
        <v>3</v>
      </c>
      <c r="O2" t="s">
        <v>1</v>
      </c>
      <c r="P2" t="s">
        <v>2</v>
      </c>
      <c r="Q2" t="s">
        <v>3</v>
      </c>
      <c r="R2" t="s">
        <v>1</v>
      </c>
      <c r="S2" t="s">
        <v>2</v>
      </c>
      <c r="T2" t="s">
        <v>3</v>
      </c>
      <c r="U2" t="s">
        <v>1</v>
      </c>
      <c r="V2" t="s">
        <v>2</v>
      </c>
      <c r="W2" t="s">
        <v>3</v>
      </c>
    </row>
    <row r="3" spans="1:23" x14ac:dyDescent="0.2">
      <c r="A3" t="s">
        <v>0</v>
      </c>
      <c r="B3">
        <v>2.29</v>
      </c>
      <c r="C3">
        <v>2.39</v>
      </c>
      <c r="D3">
        <v>1.91</v>
      </c>
      <c r="E3">
        <v>3.0000000000000001E-3</v>
      </c>
      <c r="F3">
        <v>3.3999999999999998E-3</v>
      </c>
      <c r="G3">
        <v>4.5999999999999999E-2</v>
      </c>
      <c r="H3">
        <v>0.85</v>
      </c>
      <c r="I3">
        <v>0.84</v>
      </c>
      <c r="J3">
        <v>0.53</v>
      </c>
      <c r="K3">
        <v>1.3</v>
      </c>
      <c r="L3">
        <f xml:space="preserve"> B3 + E3</f>
        <v>2.2930000000000001</v>
      </c>
      <c r="M3">
        <f xml:space="preserve"> C3 + F3</f>
        <v>2.3934000000000002</v>
      </c>
      <c r="N3">
        <f xml:space="preserve"> D3 + G3</f>
        <v>1.956</v>
      </c>
      <c r="O3">
        <f>B3 / L3</f>
        <v>0.99869167030091577</v>
      </c>
      <c r="P3">
        <f>C3 / M3</f>
        <v>0.9985794267569148</v>
      </c>
      <c r="Q3">
        <f>D3/N3</f>
        <v>0.97648261758691202</v>
      </c>
      <c r="R3">
        <f t="shared" ref="R3:T7" si="0">L3 * SQRT(3 * (1 - O3))</f>
        <v>0.14365583872575802</v>
      </c>
      <c r="S3">
        <f t="shared" si="0"/>
        <v>0.15624557593737121</v>
      </c>
      <c r="T3">
        <f t="shared" si="0"/>
        <v>0.51954595561894279</v>
      </c>
      <c r="U3">
        <f t="shared" ref="U3:W7" si="1" xml:space="preserve"> 1 / R3</f>
        <v>6.9610814908054017</v>
      </c>
      <c r="V3">
        <f t="shared" si="1"/>
        <v>6.4001812147361896</v>
      </c>
      <c r="W3">
        <f t="shared" si="1"/>
        <v>1.9247575487498216</v>
      </c>
    </row>
    <row r="4" spans="1:23" x14ac:dyDescent="0.2">
      <c r="A4" t="s">
        <v>13</v>
      </c>
      <c r="B4">
        <v>2.19</v>
      </c>
      <c r="C4">
        <v>2.62</v>
      </c>
      <c r="D4">
        <v>3</v>
      </c>
      <c r="E4">
        <v>2.0999999999999999E-3</v>
      </c>
      <c r="F4">
        <v>4.1000000000000003E-3</v>
      </c>
      <c r="G4">
        <v>7.1000000000000004E-3</v>
      </c>
      <c r="H4">
        <v>0.83</v>
      </c>
      <c r="I4">
        <v>0.79</v>
      </c>
      <c r="J4">
        <v>0.75</v>
      </c>
      <c r="K4">
        <v>1.5</v>
      </c>
      <c r="L4">
        <f t="shared" ref="L4:M7" si="2" xml:space="preserve"> B4 + E4</f>
        <v>2.1920999999999999</v>
      </c>
      <c r="M4">
        <f t="shared" si="2"/>
        <v>2.6241000000000003</v>
      </c>
      <c r="N4">
        <f t="shared" ref="N4:N7" si="3" xml:space="preserve"> D4 + G4</f>
        <v>3.0070999999999999</v>
      </c>
      <c r="O4">
        <f t="shared" ref="O4:O7" si="4">B4 / L4</f>
        <v>0.99904201450663743</v>
      </c>
      <c r="P4">
        <f t="shared" ref="P4:P7" si="5">C4 / M4</f>
        <v>0.99843755954422464</v>
      </c>
      <c r="Q4">
        <f>D4/N4</f>
        <v>0.99763892121977993</v>
      </c>
      <c r="R4">
        <f t="shared" si="0"/>
        <v>0.11751693494982141</v>
      </c>
      <c r="S4">
        <f t="shared" si="0"/>
        <v>0.17965642209506727</v>
      </c>
      <c r="T4">
        <f t="shared" si="0"/>
        <v>0.25308344473710243</v>
      </c>
      <c r="U4">
        <f t="shared" si="1"/>
        <v>8.5094118598905801</v>
      </c>
      <c r="V4">
        <f t="shared" si="1"/>
        <v>5.5661800916353465</v>
      </c>
      <c r="W4">
        <f t="shared" si="1"/>
        <v>3.9512659590941568</v>
      </c>
    </row>
    <row r="5" spans="1:23" x14ac:dyDescent="0.2">
      <c r="A5" t="s">
        <v>14</v>
      </c>
      <c r="B5">
        <v>1.0900000000000001</v>
      </c>
      <c r="C5">
        <v>1.59</v>
      </c>
      <c r="D5">
        <v>1.79</v>
      </c>
      <c r="E5">
        <v>1.2999999999999999E-2</v>
      </c>
      <c r="F5">
        <v>7.0000000000000007E-2</v>
      </c>
      <c r="G5">
        <v>0.14499999999999999</v>
      </c>
      <c r="H5">
        <v>0.63</v>
      </c>
      <c r="I5">
        <v>0.44</v>
      </c>
      <c r="J5">
        <v>0.34</v>
      </c>
      <c r="K5">
        <v>1.3</v>
      </c>
      <c r="L5">
        <f t="shared" si="2"/>
        <v>1.103</v>
      </c>
      <c r="M5">
        <f t="shared" si="2"/>
        <v>1.6600000000000001</v>
      </c>
      <c r="N5">
        <f t="shared" si="3"/>
        <v>1.9350000000000001</v>
      </c>
      <c r="O5">
        <f t="shared" si="4"/>
        <v>0.98821396192203093</v>
      </c>
      <c r="P5">
        <f t="shared" si="5"/>
        <v>0.95783132530120474</v>
      </c>
      <c r="Q5">
        <f>D5/N5</f>
        <v>0.92506459948320408</v>
      </c>
      <c r="R5">
        <f t="shared" si="0"/>
        <v>0.20740540012256101</v>
      </c>
      <c r="S5">
        <f t="shared" si="0"/>
        <v>0.59042357676502111</v>
      </c>
      <c r="T5">
        <f t="shared" si="0"/>
        <v>0.91745572100238204</v>
      </c>
      <c r="U5">
        <f t="shared" si="1"/>
        <v>4.8214752335719089</v>
      </c>
      <c r="V5">
        <f t="shared" si="1"/>
        <v>1.6936993022519213</v>
      </c>
      <c r="W5">
        <f t="shared" si="1"/>
        <v>1.0899708586561898</v>
      </c>
    </row>
    <row r="6" spans="1:23" x14ac:dyDescent="0.2">
      <c r="A6" t="s">
        <v>15</v>
      </c>
      <c r="B6">
        <v>0.24</v>
      </c>
      <c r="C6">
        <v>0.24</v>
      </c>
      <c r="D6">
        <v>0.24</v>
      </c>
      <c r="E6">
        <v>0.01</v>
      </c>
      <c r="F6">
        <v>0.01</v>
      </c>
      <c r="G6">
        <v>0.01</v>
      </c>
      <c r="H6">
        <v>1</v>
      </c>
      <c r="I6">
        <v>1</v>
      </c>
      <c r="J6">
        <v>0.9</v>
      </c>
      <c r="K6">
        <v>1.5</v>
      </c>
      <c r="L6">
        <f t="shared" si="2"/>
        <v>0.25</v>
      </c>
      <c r="M6">
        <f t="shared" si="2"/>
        <v>0.25</v>
      </c>
      <c r="N6">
        <f t="shared" si="3"/>
        <v>0.25</v>
      </c>
      <c r="O6">
        <f t="shared" si="4"/>
        <v>0.96</v>
      </c>
      <c r="P6">
        <f t="shared" si="5"/>
        <v>0.96</v>
      </c>
      <c r="Q6">
        <f>D6/N6</f>
        <v>0.96</v>
      </c>
      <c r="R6">
        <f t="shared" si="0"/>
        <v>8.6602540378443907E-2</v>
      </c>
      <c r="S6">
        <f t="shared" si="0"/>
        <v>8.6602540378443907E-2</v>
      </c>
      <c r="T6">
        <f t="shared" si="0"/>
        <v>8.6602540378443907E-2</v>
      </c>
      <c r="U6">
        <f t="shared" si="1"/>
        <v>11.547005383792509</v>
      </c>
      <c r="V6">
        <f t="shared" si="1"/>
        <v>11.547005383792509</v>
      </c>
      <c r="W6">
        <f t="shared" si="1"/>
        <v>11.547005383792509</v>
      </c>
    </row>
    <row r="7" spans="1:23" x14ac:dyDescent="0.2">
      <c r="A7" t="s">
        <v>16</v>
      </c>
      <c r="B7">
        <v>0.21</v>
      </c>
      <c r="C7">
        <v>0.21</v>
      </c>
      <c r="D7">
        <v>0.21</v>
      </c>
      <c r="E7">
        <v>1.4E-2</v>
      </c>
      <c r="F7">
        <v>1.4E-2</v>
      </c>
      <c r="G7">
        <v>1.4E-2</v>
      </c>
      <c r="H7">
        <v>1</v>
      </c>
      <c r="I7">
        <v>1</v>
      </c>
      <c r="J7">
        <v>1</v>
      </c>
      <c r="L7">
        <f t="shared" si="2"/>
        <v>0.224</v>
      </c>
      <c r="M7">
        <f t="shared" si="2"/>
        <v>0.224</v>
      </c>
      <c r="N7">
        <f t="shared" si="3"/>
        <v>0.224</v>
      </c>
      <c r="O7">
        <f t="shared" si="4"/>
        <v>0.9375</v>
      </c>
      <c r="P7">
        <f t="shared" si="5"/>
        <v>0.9375</v>
      </c>
      <c r="Q7">
        <f>D7/N7</f>
        <v>0.9375</v>
      </c>
      <c r="R7">
        <f t="shared" si="0"/>
        <v>9.6994845223857123E-2</v>
      </c>
      <c r="S7">
        <f t="shared" si="0"/>
        <v>9.6994845223857123E-2</v>
      </c>
      <c r="T7">
        <f t="shared" si="0"/>
        <v>9.6994845223857123E-2</v>
      </c>
      <c r="U7">
        <f t="shared" si="1"/>
        <v>10.309826235529032</v>
      </c>
      <c r="V7">
        <f t="shared" si="1"/>
        <v>10.309826235529032</v>
      </c>
      <c r="W7">
        <f t="shared" si="1"/>
        <v>10.309826235529032</v>
      </c>
    </row>
  </sheetData>
  <mergeCells count="6">
    <mergeCell ref="R1:T1"/>
    <mergeCell ref="H1:J1"/>
    <mergeCell ref="B1:D1"/>
    <mergeCell ref="E1:G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陈小戴</dc:creator>
  <cp:lastModifiedBy>陈小戴</cp:lastModifiedBy>
  <dcterms:created xsi:type="dcterms:W3CDTF">2015-06-05T18:19:34Z</dcterms:created>
  <dcterms:modified xsi:type="dcterms:W3CDTF">2021-09-16T14:56:10Z</dcterms:modified>
</cp:coreProperties>
</file>