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bookViews>
    <workbookView xWindow="0" yWindow="0" windowWidth="19200" windowHeight="7050" activeTab="2"/>
  </bookViews>
  <sheets>
    <sheet name="Similarity" sheetId="1" r:id="rId1"/>
    <sheet name="Perplexity" sheetId="2" r:id="rId2"/>
    <sheet name="Sheet1" sheetId="3" r:id="rId3"/>
  </sheets>
  <calcPr calcId="162913"/>
</workbook>
</file>

<file path=xl/calcChain.xml><?xml version="1.0" encoding="utf-8"?>
<calcChain xmlns="http://schemas.openxmlformats.org/spreadsheetml/2006/main">
  <c r="E26" i="3" l="1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F25" i="3"/>
  <c r="G25" i="3"/>
  <c r="H25" i="3"/>
  <c r="I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C25" i="3"/>
  <c r="D25" i="3"/>
  <c r="E25" i="3"/>
  <c r="B25" i="3"/>
  <c r="C16" i="2"/>
  <c r="U22" i="2"/>
  <c r="C17" i="2"/>
  <c r="D17" i="2"/>
  <c r="E17" i="2"/>
  <c r="F17" i="2"/>
  <c r="C18" i="2"/>
  <c r="D18" i="2"/>
  <c r="E18" i="2"/>
  <c r="F18" i="2"/>
  <c r="C19" i="2"/>
  <c r="D19" i="2"/>
  <c r="E19" i="2"/>
  <c r="F19" i="2"/>
  <c r="C20" i="2"/>
  <c r="D20" i="2"/>
  <c r="E20" i="2"/>
  <c r="F20" i="2"/>
  <c r="C21" i="2"/>
  <c r="D21" i="2"/>
  <c r="E21" i="2"/>
  <c r="F21" i="2"/>
  <c r="C22" i="2"/>
  <c r="D22" i="2"/>
  <c r="E22" i="2"/>
  <c r="F22" i="2"/>
  <c r="D16" i="2"/>
  <c r="E16" i="2"/>
  <c r="F16" i="2"/>
  <c r="AG17" i="2"/>
  <c r="AH17" i="2"/>
  <c r="AI17" i="2"/>
  <c r="AJ17" i="2"/>
  <c r="AG18" i="2"/>
  <c r="AH18" i="2"/>
  <c r="AI18" i="2"/>
  <c r="AJ18" i="2"/>
  <c r="AG19" i="2"/>
  <c r="AH19" i="2"/>
  <c r="AI19" i="2"/>
  <c r="AJ19" i="2"/>
  <c r="AG20" i="2"/>
  <c r="AH20" i="2"/>
  <c r="AI20" i="2"/>
  <c r="AJ20" i="2"/>
  <c r="AG21" i="2"/>
  <c r="AH21" i="2"/>
  <c r="AI21" i="2"/>
  <c r="AJ21" i="2"/>
  <c r="AG22" i="2"/>
  <c r="AH22" i="2"/>
  <c r="AI22" i="2"/>
  <c r="AJ22" i="2"/>
  <c r="AH16" i="2"/>
  <c r="AI16" i="2"/>
  <c r="AJ16" i="2"/>
  <c r="AG16" i="2"/>
  <c r="AB17" i="2"/>
  <c r="AC17" i="2"/>
  <c r="AD17" i="2"/>
  <c r="AE17" i="2"/>
  <c r="AB18" i="2"/>
  <c r="AC18" i="2"/>
  <c r="AD18" i="2"/>
  <c r="AE18" i="2"/>
  <c r="AB19" i="2"/>
  <c r="AC19" i="2"/>
  <c r="AD19" i="2"/>
  <c r="AE19" i="2"/>
  <c r="AB20" i="2"/>
  <c r="AC20" i="2"/>
  <c r="AD20" i="2"/>
  <c r="AE20" i="2"/>
  <c r="AB21" i="2"/>
  <c r="AC21" i="2"/>
  <c r="AD21" i="2"/>
  <c r="AE21" i="2"/>
  <c r="AB22" i="2"/>
  <c r="AC22" i="2"/>
  <c r="AD22" i="2"/>
  <c r="AE22" i="2"/>
  <c r="AC16" i="2"/>
  <c r="AD16" i="2"/>
  <c r="AE16" i="2"/>
  <c r="AB16" i="2"/>
  <c r="W17" i="2"/>
  <c r="X17" i="2"/>
  <c r="Y17" i="2"/>
  <c r="Z17" i="2"/>
  <c r="W18" i="2"/>
  <c r="X18" i="2"/>
  <c r="Y18" i="2"/>
  <c r="Z18" i="2"/>
  <c r="W19" i="2"/>
  <c r="X19" i="2"/>
  <c r="Y19" i="2"/>
  <c r="Z19" i="2"/>
  <c r="W20" i="2"/>
  <c r="X20" i="2"/>
  <c r="Y20" i="2"/>
  <c r="Z20" i="2"/>
  <c r="W21" i="2"/>
  <c r="X21" i="2"/>
  <c r="Y21" i="2"/>
  <c r="Z21" i="2"/>
  <c r="W22" i="2"/>
  <c r="X22" i="2"/>
  <c r="Y22" i="2"/>
  <c r="Z22" i="2"/>
  <c r="X16" i="2"/>
  <c r="Y16" i="2"/>
  <c r="Z16" i="2"/>
  <c r="W16" i="2"/>
  <c r="R17" i="2"/>
  <c r="S17" i="2"/>
  <c r="T17" i="2"/>
  <c r="U17" i="2"/>
  <c r="R18" i="2"/>
  <c r="S18" i="2"/>
  <c r="T18" i="2"/>
  <c r="U18" i="2"/>
  <c r="R19" i="2"/>
  <c r="S19" i="2"/>
  <c r="T19" i="2"/>
  <c r="U19" i="2"/>
  <c r="R20" i="2"/>
  <c r="S20" i="2"/>
  <c r="T20" i="2"/>
  <c r="U20" i="2"/>
  <c r="R21" i="2"/>
  <c r="S21" i="2"/>
  <c r="T21" i="2"/>
  <c r="U21" i="2"/>
  <c r="R22" i="2"/>
  <c r="S22" i="2"/>
  <c r="T22" i="2"/>
  <c r="S16" i="2"/>
  <c r="T16" i="2"/>
  <c r="U16" i="2"/>
  <c r="R16" i="2"/>
  <c r="M17" i="2"/>
  <c r="N17" i="2"/>
  <c r="O17" i="2"/>
  <c r="P17" i="2"/>
  <c r="M18" i="2"/>
  <c r="N18" i="2"/>
  <c r="O18" i="2"/>
  <c r="P18" i="2"/>
  <c r="M19" i="2"/>
  <c r="N19" i="2"/>
  <c r="O19" i="2"/>
  <c r="P19" i="2"/>
  <c r="M20" i="2"/>
  <c r="N20" i="2"/>
  <c r="O20" i="2"/>
  <c r="P20" i="2"/>
  <c r="M21" i="2"/>
  <c r="N21" i="2"/>
  <c r="O21" i="2"/>
  <c r="P21" i="2"/>
  <c r="M22" i="2"/>
  <c r="N22" i="2"/>
  <c r="O22" i="2"/>
  <c r="P22" i="2"/>
  <c r="N16" i="2"/>
  <c r="O16" i="2"/>
  <c r="P16" i="2"/>
  <c r="M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I16" i="2"/>
  <c r="J16" i="2"/>
  <c r="K16" i="2"/>
  <c r="H16" i="2"/>
  <c r="AG17" i="1"/>
  <c r="AH17" i="1"/>
  <c r="AI17" i="1"/>
  <c r="AJ17" i="1"/>
  <c r="AG18" i="1"/>
  <c r="AH18" i="1"/>
  <c r="AI18" i="1"/>
  <c r="AJ18" i="1"/>
  <c r="AG19" i="1"/>
  <c r="AH19" i="1"/>
  <c r="AI19" i="1"/>
  <c r="AJ19" i="1"/>
  <c r="AG20" i="1"/>
  <c r="AH20" i="1"/>
  <c r="AI20" i="1"/>
  <c r="AJ20" i="1"/>
  <c r="AG21" i="1"/>
  <c r="AH21" i="1"/>
  <c r="AI21" i="1"/>
  <c r="AJ21" i="1"/>
  <c r="AG22" i="1"/>
  <c r="AH22" i="1"/>
  <c r="AI22" i="1"/>
  <c r="AJ22" i="1"/>
  <c r="AH16" i="1"/>
  <c r="AI16" i="1"/>
  <c r="AJ16" i="1"/>
  <c r="AG16" i="1"/>
  <c r="AB17" i="1"/>
  <c r="AC17" i="1"/>
  <c r="AD17" i="1"/>
  <c r="AE17" i="1"/>
  <c r="AB18" i="1"/>
  <c r="AC18" i="1"/>
  <c r="AD18" i="1"/>
  <c r="AE18" i="1"/>
  <c r="AB19" i="1"/>
  <c r="AC19" i="1"/>
  <c r="AD19" i="1"/>
  <c r="AE19" i="1"/>
  <c r="AB20" i="1"/>
  <c r="AC20" i="1"/>
  <c r="AD20" i="1"/>
  <c r="AE20" i="1"/>
  <c r="AB21" i="1"/>
  <c r="AC21" i="1"/>
  <c r="AD21" i="1"/>
  <c r="AE21" i="1"/>
  <c r="AB22" i="1"/>
  <c r="AC22" i="1"/>
  <c r="AD22" i="1"/>
  <c r="AE22" i="1"/>
  <c r="AC16" i="1"/>
  <c r="AD16" i="1"/>
  <c r="AE16" i="1"/>
  <c r="AB16" i="1"/>
  <c r="W17" i="1"/>
  <c r="X17" i="1"/>
  <c r="Y17" i="1"/>
  <c r="Z17" i="1"/>
  <c r="W18" i="1"/>
  <c r="X18" i="1"/>
  <c r="Y18" i="1"/>
  <c r="Z18" i="1"/>
  <c r="W19" i="1"/>
  <c r="X19" i="1"/>
  <c r="Y19" i="1"/>
  <c r="Z19" i="1"/>
  <c r="W20" i="1"/>
  <c r="X20" i="1"/>
  <c r="Y20" i="1"/>
  <c r="Z20" i="1"/>
  <c r="W21" i="1"/>
  <c r="X21" i="1"/>
  <c r="Y21" i="1"/>
  <c r="Z21" i="1"/>
  <c r="W22" i="1"/>
  <c r="X22" i="1"/>
  <c r="Y22" i="1"/>
  <c r="Z22" i="1"/>
  <c r="X16" i="1"/>
  <c r="Y16" i="1"/>
  <c r="Z16" i="1"/>
  <c r="W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R22" i="1"/>
  <c r="S22" i="1"/>
  <c r="T22" i="1"/>
  <c r="U22" i="1"/>
  <c r="S16" i="1"/>
  <c r="T16" i="1"/>
  <c r="U16" i="1"/>
  <c r="R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I16" i="1"/>
  <c r="J16" i="1"/>
  <c r="K16" i="1"/>
  <c r="H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D16" i="1"/>
  <c r="E16" i="1"/>
  <c r="F16" i="1"/>
  <c r="C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N16" i="1"/>
  <c r="O16" i="1"/>
  <c r="P16" i="1"/>
  <c r="M16" i="1"/>
</calcChain>
</file>

<file path=xl/sharedStrings.xml><?xml version="1.0" encoding="utf-8"?>
<sst xmlns="http://schemas.openxmlformats.org/spreadsheetml/2006/main" count="71" uniqueCount="25">
  <si>
    <t>METRIC DP</t>
  </si>
  <si>
    <t>ONLY LOCATIONS AND ORGANIZATIONS</t>
  </si>
  <si>
    <t>Epsilon</t>
  </si>
  <si>
    <t># of Clusters</t>
  </si>
  <si>
    <t>CluSanT k = 1</t>
  </si>
  <si>
    <t>CluSanT k = 8</t>
  </si>
  <si>
    <t>CluSanT k = 16</t>
  </si>
  <si>
    <t>CluSanT k = 32</t>
  </si>
  <si>
    <t>0.9803626171422759,</t>
  </si>
  <si>
    <t>CluSanT k = 64</t>
  </si>
  <si>
    <t>CluSanT k = 128</t>
  </si>
  <si>
    <t>CusText (Cosine)</t>
  </si>
  <si>
    <t>CusText</t>
  </si>
  <si>
    <t># of clusters</t>
  </si>
  <si>
    <t>epsilon</t>
  </si>
  <si>
    <t>CST k = 1</t>
  </si>
  <si>
    <t>CST k = 8</t>
  </si>
  <si>
    <t>CST k = 16</t>
  </si>
  <si>
    <t>CST k = 32</t>
  </si>
  <si>
    <t>CST k = 64</t>
  </si>
  <si>
    <t>CST k = 128</t>
  </si>
  <si>
    <t>CT</t>
  </si>
  <si>
    <t>semsim</t>
  </si>
  <si>
    <t>perplexity</t>
  </si>
  <si>
    <t>neg perplexity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</si>
</sst>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right" vertical="center"/>
    </xf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/>
    <xf numFmtId="0" fontId="4" fillId="0" borderId="0" xfId="0" applyFont="1" applyAlignment="1">
      <alignment horizontal="center"/>
    </xf>
    <xf numFmtId="10" fontId="1" fillId="0" borderId="0" xfId="1" applyNumberFormat="1" applyFont="1" applyAlignment="1"/>
    <xf numFmtId="0" fontId="0" fillId="0" borderId="0" xfId="1" applyNumberFormat="1" applyFont="1" applyAlignment="1"/>
    <xf numFmtId="0" fontId="3" fillId="0" borderId="0" xfId="0" applyFont="1" applyAlignment="1"/>
    <xf numFmtId="10" fontId="0" fillId="0" borderId="1" xfId="1" applyNumberFormat="1" applyFont="1" applyBorder="1" applyAlignment="1"/>
    <xf numFmtId="0" fontId="5" fillId="0" borderId="1" xfId="1" applyNumberFormat="1" applyFont="1" applyBorder="1" applyAlignment="1"/>
    <xf numFmtId="0" fontId="5" fillId="0" borderId="1" xfId="0" applyFont="1" applyBorder="1" applyAlignme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1" applyNumberFormat="1" applyFont="1" applyBorder="1" applyAlignment="1"/>
    <xf numFmtId="0" fontId="5" fillId="0" borderId="6" xfId="1" applyNumberFormat="1" applyFont="1" applyBorder="1" applyAlignment="1"/>
    <xf numFmtId="10" fontId="0" fillId="0" borderId="5" xfId="1" applyNumberFormat="1" applyFont="1" applyBorder="1" applyAlignment="1"/>
    <xf numFmtId="10" fontId="0" fillId="0" borderId="6" xfId="1" applyNumberFormat="1" applyFont="1" applyBorder="1" applyAlignment="1"/>
    <xf numFmtId="10" fontId="0" fillId="0" borderId="7" xfId="1" applyNumberFormat="1" applyFont="1" applyBorder="1" applyAlignment="1"/>
    <xf numFmtId="10" fontId="0" fillId="0" borderId="8" xfId="1" applyNumberFormat="1" applyFont="1" applyBorder="1" applyAlignment="1"/>
    <xf numFmtId="10" fontId="0" fillId="0" borderId="9" xfId="1" applyNumberFormat="1" applyFont="1" applyBorder="1" applyAlignment="1"/>
    <xf numFmtId="0" fontId="4" fillId="0" borderId="10" xfId="0" applyFont="1" applyBorder="1" applyAlignment="1"/>
    <xf numFmtId="0" fontId="4" fillId="0" borderId="11" xfId="1" applyNumberFormat="1" applyFont="1" applyBorder="1" applyAlignment="1"/>
    <xf numFmtId="0" fontId="4" fillId="0" borderId="11" xfId="0" applyFont="1" applyBorder="1" applyAlignment="1"/>
    <xf numFmtId="0" fontId="5" fillId="0" borderId="12" xfId="0" applyFont="1" applyBorder="1" applyAlignment="1"/>
    <xf numFmtId="0" fontId="0" fillId="0" borderId="0" xfId="0" applyNumberFormat="1" applyFont="1" applyAlignment="1"/>
    <xf numFmtId="0" fontId="5" fillId="0" borderId="5" xfId="0" applyFont="1" applyBorder="1" applyAlignment="1"/>
    <xf numFmtId="0" fontId="5" fillId="0" borderId="14" xfId="0" applyNumberFormat="1" applyFont="1" applyBorder="1" applyAlignment="1">
      <alignment horizontal="center"/>
    </xf>
    <xf numFmtId="0" fontId="5" fillId="0" borderId="14" xfId="1" applyNumberFormat="1" applyFont="1" applyFill="1" applyBorder="1" applyAlignment="1">
      <alignment horizontal="center"/>
    </xf>
    <xf numFmtId="0" fontId="5" fillId="0" borderId="15" xfId="0" applyNumberFormat="1" applyFont="1" applyBorder="1" applyAlignment="1">
      <alignment horizontal="center"/>
    </xf>
    <xf numFmtId="0" fontId="5" fillId="0" borderId="6" xfId="0" applyFont="1" applyBorder="1" applyAlignment="1"/>
    <xf numFmtId="0" fontId="5" fillId="0" borderId="2" xfId="0" applyNumberFormat="1" applyFont="1" applyBorder="1" applyAlignment="1"/>
    <xf numFmtId="0" fontId="5" fillId="0" borderId="16" xfId="0" applyFont="1" applyBorder="1" applyAlignment="1"/>
    <xf numFmtId="0" fontId="5" fillId="0" borderId="17" xfId="0" applyFont="1" applyBorder="1" applyAlignment="1"/>
    <xf numFmtId="0" fontId="5" fillId="0" borderId="13" xfId="0" applyNumberFormat="1" applyFont="1" applyBorder="1" applyAlignment="1">
      <alignment horizontal="center"/>
    </xf>
    <xf numFmtId="0" fontId="5" fillId="0" borderId="13" xfId="1" applyNumberFormat="1" applyFont="1" applyFill="1" applyBorder="1" applyAlignment="1">
      <alignment horizontal="center"/>
    </xf>
    <xf numFmtId="0" fontId="5" fillId="0" borderId="15" xfId="1" applyNumberFormat="1" applyFont="1" applyFill="1" applyBorder="1" applyAlignment="1">
      <alignment horizontal="center"/>
    </xf>
    <xf numFmtId="0" fontId="3" fillId="0" borderId="0" xfId="1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22"/>
  <sheetViews>
    <sheetView topLeftCell="G1" zoomScale="90" zoomScaleNormal="90" workbookViewId="0">
      <selection activeCell="AG19" sqref="AG19"/>
    </sheetView>
  </sheetViews>
  <sheetFormatPr defaultColWidth="12.6328125" defaultRowHeight="15.75" customHeight="1" x14ac:dyDescent="0.25"/>
  <cols>
    <col min="1" max="1" width="18" customWidth="1"/>
    <col min="2" max="7" width="5.36328125" customWidth="1"/>
    <col min="8" max="8" width="6.7265625" customWidth="1"/>
    <col min="9" max="9" width="6.6328125" customWidth="1"/>
    <col min="10" max="10" width="6.453125" customWidth="1"/>
    <col min="11" max="11" width="7.08984375" customWidth="1"/>
    <col min="12" max="32" width="5.36328125" customWidth="1"/>
    <col min="33" max="33" width="9.90625" customWidth="1"/>
    <col min="34" max="36" width="5.36328125" customWidth="1"/>
  </cols>
  <sheetData>
    <row r="1" spans="1:36" ht="15.75" customHeight="1" x14ac:dyDescent="0.2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ht="15.75" customHeight="1" x14ac:dyDescent="0.2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s="12" customFormat="1" ht="15.75" customHeight="1" x14ac:dyDescent="0.3">
      <c r="A3" s="9" t="s">
        <v>2</v>
      </c>
      <c r="B3" s="10">
        <v>0.1</v>
      </c>
      <c r="C3" s="11"/>
      <c r="D3" s="11"/>
      <c r="E3" s="11"/>
      <c r="F3" s="11"/>
      <c r="G3" s="10">
        <v>0.5</v>
      </c>
      <c r="H3" s="11"/>
      <c r="I3" s="11"/>
      <c r="J3" s="11"/>
      <c r="K3" s="11"/>
      <c r="L3" s="10">
        <v>1</v>
      </c>
      <c r="M3" s="11"/>
      <c r="N3" s="11"/>
      <c r="O3" s="11"/>
      <c r="P3" s="11"/>
      <c r="Q3" s="10">
        <v>2</v>
      </c>
      <c r="R3" s="11"/>
      <c r="S3" s="11"/>
      <c r="T3" s="11"/>
      <c r="U3" s="11"/>
      <c r="V3" s="10">
        <v>4</v>
      </c>
      <c r="W3" s="11"/>
      <c r="X3" s="11"/>
      <c r="Y3" s="11"/>
      <c r="Z3" s="11"/>
      <c r="AA3" s="10">
        <v>8</v>
      </c>
      <c r="AB3" s="11"/>
      <c r="AC3" s="11"/>
      <c r="AD3" s="11"/>
      <c r="AE3" s="11"/>
      <c r="AF3" s="10">
        <v>16</v>
      </c>
      <c r="AG3" s="11"/>
      <c r="AH3" s="11"/>
      <c r="AI3" s="11"/>
      <c r="AJ3" s="11"/>
    </row>
    <row r="4" spans="1:36" s="12" customFormat="1" ht="15.75" customHeight="1" x14ac:dyDescent="0.3">
      <c r="A4" s="9" t="s">
        <v>3</v>
      </c>
      <c r="B4" s="13">
        <v>1</v>
      </c>
      <c r="C4" s="13">
        <v>40</v>
      </c>
      <c r="D4" s="13">
        <v>180</v>
      </c>
      <c r="E4" s="13">
        <v>360</v>
      </c>
      <c r="F4" s="13">
        <v>720</v>
      </c>
      <c r="G4" s="13">
        <v>1</v>
      </c>
      <c r="H4" s="13">
        <v>40</v>
      </c>
      <c r="I4" s="13">
        <v>180</v>
      </c>
      <c r="J4" s="13">
        <v>360</v>
      </c>
      <c r="K4" s="13">
        <v>720</v>
      </c>
      <c r="L4" s="13">
        <v>1</v>
      </c>
      <c r="M4" s="13">
        <v>40</v>
      </c>
      <c r="N4" s="13">
        <v>180</v>
      </c>
      <c r="O4" s="13">
        <v>360</v>
      </c>
      <c r="P4" s="13">
        <v>720</v>
      </c>
      <c r="Q4" s="13">
        <v>1</v>
      </c>
      <c r="R4" s="13">
        <v>40</v>
      </c>
      <c r="S4" s="13">
        <v>180</v>
      </c>
      <c r="T4" s="13">
        <v>360</v>
      </c>
      <c r="U4" s="13">
        <v>720</v>
      </c>
      <c r="V4" s="13">
        <v>1</v>
      </c>
      <c r="W4" s="13">
        <v>40</v>
      </c>
      <c r="X4" s="13">
        <v>180</v>
      </c>
      <c r="Y4" s="13">
        <v>360</v>
      </c>
      <c r="Z4" s="13">
        <v>720</v>
      </c>
      <c r="AA4" s="13">
        <v>1</v>
      </c>
      <c r="AB4" s="13">
        <v>40</v>
      </c>
      <c r="AC4" s="13">
        <v>180</v>
      </c>
      <c r="AD4" s="13">
        <v>360</v>
      </c>
      <c r="AE4" s="13">
        <v>720</v>
      </c>
      <c r="AF4" s="13">
        <v>1</v>
      </c>
      <c r="AG4" s="13">
        <v>40</v>
      </c>
      <c r="AH4" s="13">
        <v>180</v>
      </c>
      <c r="AI4" s="13">
        <v>360</v>
      </c>
      <c r="AJ4" s="13">
        <v>720</v>
      </c>
    </row>
    <row r="5" spans="1:36" ht="15.75" customHeight="1" x14ac:dyDescent="0.25">
      <c r="A5" s="2" t="s">
        <v>4</v>
      </c>
      <c r="B5" s="6">
        <v>0.8312179623</v>
      </c>
      <c r="C5" s="2">
        <v>0.82577463748757995</v>
      </c>
      <c r="D5" s="2">
        <v>0.82869283311040998</v>
      </c>
      <c r="E5" s="2">
        <v>0.83043643267478395</v>
      </c>
      <c r="F5" s="2">
        <v>0.83051376190668502</v>
      </c>
      <c r="G5" s="7">
        <v>0.83270148141949596</v>
      </c>
      <c r="H5" s="2">
        <v>0.834833515983053</v>
      </c>
      <c r="I5" s="2">
        <v>0.83159170902468804</v>
      </c>
      <c r="J5" s="2">
        <v>0.834417350053273</v>
      </c>
      <c r="K5" s="2">
        <v>0.826639447361457</v>
      </c>
      <c r="L5" s="6">
        <v>0.83432088208807798</v>
      </c>
      <c r="M5" s="2">
        <v>0.82978432646164602</v>
      </c>
      <c r="N5" s="2">
        <v>0.831232759693454</v>
      </c>
      <c r="O5" s="2">
        <v>0.84127187595580399</v>
      </c>
      <c r="P5" s="2">
        <v>0.83435133456037902</v>
      </c>
      <c r="Q5" s="6">
        <v>0.83731744758715798</v>
      </c>
      <c r="R5" s="2">
        <v>0.83586197215789304</v>
      </c>
      <c r="S5" s="2">
        <v>0.84388659088275797</v>
      </c>
      <c r="T5" s="2">
        <v>0.83220253573006098</v>
      </c>
      <c r="U5" s="2">
        <v>0.82831756118656596</v>
      </c>
      <c r="V5" s="8">
        <v>0.83905028123681802</v>
      </c>
      <c r="W5" s="2">
        <v>0.83310044266313998</v>
      </c>
      <c r="X5" s="2">
        <v>0.84081402505559899</v>
      </c>
      <c r="Y5" s="2">
        <v>0.83937444067339595</v>
      </c>
      <c r="Z5" s="2">
        <v>0.84039810941942605</v>
      </c>
      <c r="AA5" s="6">
        <v>0.85497072815431896</v>
      </c>
      <c r="AB5" s="2">
        <v>0.84938283236045597</v>
      </c>
      <c r="AC5" s="2">
        <v>0.84404990347103004</v>
      </c>
      <c r="AD5" s="2">
        <v>0.83987950935618405</v>
      </c>
      <c r="AE5" s="2">
        <v>0.84741134434705301</v>
      </c>
      <c r="AF5" s="6">
        <v>0.92175652080744297</v>
      </c>
      <c r="AG5" s="2">
        <v>0.92563549835411396</v>
      </c>
      <c r="AH5" s="2">
        <v>0.93332990267780502</v>
      </c>
      <c r="AI5" s="2">
        <v>0.91225074896299096</v>
      </c>
      <c r="AJ5" s="2">
        <v>0.91556876550247202</v>
      </c>
    </row>
    <row r="6" spans="1:36" ht="15.75" customHeight="1" x14ac:dyDescent="0.25">
      <c r="A6" s="2" t="s">
        <v>5</v>
      </c>
      <c r="B6" s="5"/>
      <c r="C6" s="2">
        <v>0.81850469110203705</v>
      </c>
      <c r="D6" s="2">
        <v>0.83107777001497196</v>
      </c>
      <c r="E6" s="2">
        <v>0.83581698729378895</v>
      </c>
      <c r="F6" s="2">
        <v>0.83331303303721505</v>
      </c>
      <c r="G6" s="5"/>
      <c r="H6" s="2">
        <v>0.83473767422388001</v>
      </c>
      <c r="I6" s="2">
        <v>0.83453934016098597</v>
      </c>
      <c r="J6" s="2">
        <v>0.83903914986073602</v>
      </c>
      <c r="K6" s="2">
        <v>0.836172714554827</v>
      </c>
      <c r="L6" s="5"/>
      <c r="M6" s="2">
        <v>0.84211179270212799</v>
      </c>
      <c r="N6" s="2">
        <v>0.84863958407546103</v>
      </c>
      <c r="O6" s="2">
        <v>0.84922514416447603</v>
      </c>
      <c r="P6" s="2">
        <v>0.85140621485673396</v>
      </c>
      <c r="Q6" s="5"/>
      <c r="R6" s="2">
        <v>0.83696928329416898</v>
      </c>
      <c r="S6" s="2">
        <v>0.86423468532087799</v>
      </c>
      <c r="T6" s="2">
        <v>0.86749364065446899</v>
      </c>
      <c r="U6" s="2">
        <v>0.87305283135647904</v>
      </c>
      <c r="V6" s="5"/>
      <c r="W6" s="2">
        <v>0.84114378696202097</v>
      </c>
      <c r="X6" s="2">
        <v>0.88083320505567597</v>
      </c>
      <c r="Y6" s="2">
        <v>0.88055465956483503</v>
      </c>
      <c r="Z6" s="2">
        <v>0.90891350101288204</v>
      </c>
      <c r="AA6" s="5"/>
      <c r="AB6" s="2">
        <v>0.85998166791744401</v>
      </c>
      <c r="AC6" s="2">
        <v>0.90371117786239996</v>
      </c>
      <c r="AD6" s="2">
        <v>0.89786750707206098</v>
      </c>
      <c r="AE6" s="2">
        <v>0.94622259237421003</v>
      </c>
      <c r="AF6" s="5"/>
      <c r="AG6" s="2">
        <v>0.97694769164443895</v>
      </c>
      <c r="AH6" s="2">
        <v>0.98654571338355601</v>
      </c>
      <c r="AI6" s="2">
        <v>0.97301309518818202</v>
      </c>
      <c r="AJ6" s="2">
        <v>0.99372593951444899</v>
      </c>
    </row>
    <row r="7" spans="1:36" ht="15.75" customHeight="1" x14ac:dyDescent="0.25">
      <c r="A7" s="2" t="s">
        <v>6</v>
      </c>
      <c r="B7" s="5"/>
      <c r="C7" s="2">
        <v>0.82655557568347604</v>
      </c>
      <c r="D7" s="2">
        <v>0.83286117341907095</v>
      </c>
      <c r="E7" s="2">
        <v>0.83667177049777197</v>
      </c>
      <c r="F7" s="2">
        <v>0.83810739791657096</v>
      </c>
      <c r="G7" s="5"/>
      <c r="H7" s="2">
        <v>0.82803194513515699</v>
      </c>
      <c r="I7" s="2">
        <v>0.83952010678371203</v>
      </c>
      <c r="J7" s="2">
        <v>0.841683521469198</v>
      </c>
      <c r="K7" s="2">
        <v>0.83974298088800203</v>
      </c>
      <c r="L7" s="5"/>
      <c r="M7" s="2">
        <v>0.84344297149973801</v>
      </c>
      <c r="N7" s="2">
        <v>0.862614780011555</v>
      </c>
      <c r="O7" s="2">
        <v>0.86049745289012702</v>
      </c>
      <c r="P7" s="2">
        <v>0.86959395241886905</v>
      </c>
      <c r="Q7" s="5"/>
      <c r="R7" s="2">
        <v>0.84196265240822299</v>
      </c>
      <c r="S7" s="2">
        <v>0.87366949946379302</v>
      </c>
      <c r="T7" s="2">
        <v>0.87085493945152104</v>
      </c>
      <c r="U7" s="2">
        <v>0.89981155662272905</v>
      </c>
      <c r="V7" s="5"/>
      <c r="W7" s="2">
        <v>0.84336028785217099</v>
      </c>
      <c r="X7" s="2">
        <v>0.88118153754004303</v>
      </c>
      <c r="Y7" s="2">
        <v>0.88119838494602098</v>
      </c>
      <c r="Z7" s="2">
        <v>0.911747005446499</v>
      </c>
      <c r="AA7" s="5"/>
      <c r="AB7" s="2">
        <v>0.86608277521925903</v>
      </c>
      <c r="AC7" s="2">
        <v>0.90360676841782195</v>
      </c>
      <c r="AD7" s="2">
        <v>0.90083612492153997</v>
      </c>
      <c r="AE7" s="2">
        <v>0.94726036959575299</v>
      </c>
      <c r="AF7" s="5"/>
      <c r="AG7" s="2">
        <v>0.980019748522729</v>
      </c>
      <c r="AH7" s="2">
        <v>0.98982483095069296</v>
      </c>
      <c r="AI7" s="2">
        <v>0.97585453101654096</v>
      </c>
      <c r="AJ7" s="2">
        <v>0.99466763535873604</v>
      </c>
    </row>
    <row r="8" spans="1:36" ht="15.75" customHeight="1" x14ac:dyDescent="0.25">
      <c r="A8" s="2" t="s">
        <v>7</v>
      </c>
      <c r="B8" s="5"/>
      <c r="C8" s="2">
        <v>0.82993898317756298</v>
      </c>
      <c r="D8" s="2">
        <v>0.83443476119532101</v>
      </c>
      <c r="E8" s="2">
        <v>0.83867433625905596</v>
      </c>
      <c r="F8" s="2">
        <v>0.83808086359566503</v>
      </c>
      <c r="G8" s="5"/>
      <c r="H8" s="2">
        <v>0.84390796835705195</v>
      </c>
      <c r="I8" s="2">
        <v>0.84167884752173305</v>
      </c>
      <c r="J8" s="2">
        <v>0.86491957704509503</v>
      </c>
      <c r="K8" s="2">
        <v>0.87546127287661801</v>
      </c>
      <c r="L8" s="5"/>
      <c r="M8" s="2">
        <v>0.84550658326941497</v>
      </c>
      <c r="N8" s="2">
        <v>0.87173383805831295</v>
      </c>
      <c r="O8" s="2">
        <v>0.87052774112380304</v>
      </c>
      <c r="P8" s="2">
        <v>0.90001818630771802</v>
      </c>
      <c r="Q8" s="5"/>
      <c r="R8" s="2">
        <v>0.84402682028199605</v>
      </c>
      <c r="S8" s="2">
        <v>0.879991715486385</v>
      </c>
      <c r="T8" s="2">
        <v>0.877940415436951</v>
      </c>
      <c r="U8" s="2">
        <v>0.90088905473638903</v>
      </c>
      <c r="V8" s="5"/>
      <c r="W8" s="2">
        <v>0.84740113020626795</v>
      </c>
      <c r="X8" s="2">
        <v>0.88371679744460496</v>
      </c>
      <c r="Y8" s="2">
        <v>0.88398048011767305</v>
      </c>
      <c r="Z8" s="2">
        <v>0.91308698136680699</v>
      </c>
      <c r="AA8" s="5"/>
      <c r="AB8" s="2">
        <v>0.87016953177439604</v>
      </c>
      <c r="AC8" s="2">
        <v>0.90818637695219895</v>
      </c>
      <c r="AD8" s="2">
        <v>0.90594789632906003</v>
      </c>
      <c r="AE8" s="2">
        <v>0.94949633887745</v>
      </c>
      <c r="AF8" s="5"/>
      <c r="AG8" s="2" t="s">
        <v>8</v>
      </c>
      <c r="AH8" s="2">
        <v>0.991578371413533</v>
      </c>
      <c r="AI8" s="2">
        <v>0.975995321827828</v>
      </c>
      <c r="AJ8" s="2">
        <v>0.99554348657712699</v>
      </c>
    </row>
    <row r="9" spans="1:36" ht="15.75" customHeight="1" x14ac:dyDescent="0.25">
      <c r="A9" s="2" t="s">
        <v>9</v>
      </c>
      <c r="B9" s="5"/>
      <c r="C9" s="2">
        <v>0.83097855623170103</v>
      </c>
      <c r="D9" s="2">
        <v>0.83485224375623701</v>
      </c>
      <c r="E9" s="2">
        <v>0.834495419119616</v>
      </c>
      <c r="F9" s="2">
        <v>0.84295619340065797</v>
      </c>
      <c r="G9" s="5"/>
      <c r="H9" s="2">
        <v>0.832390699932263</v>
      </c>
      <c r="I9" s="2">
        <v>0.865197675636458</v>
      </c>
      <c r="J9" s="2">
        <v>0.86699086180041196</v>
      </c>
      <c r="K9" s="3">
        <v>0.90038713470140996</v>
      </c>
      <c r="L9" s="5"/>
      <c r="M9" s="2">
        <v>0.84610583891042701</v>
      </c>
      <c r="N9" s="2">
        <v>0.87263143986181602</v>
      </c>
      <c r="O9" s="2">
        <v>0.87665244305257894</v>
      </c>
      <c r="P9" s="2">
        <v>0.90207892425867398</v>
      </c>
      <c r="Q9" s="5"/>
      <c r="R9" s="2">
        <v>0.85022592423413801</v>
      </c>
      <c r="S9" s="2">
        <v>0.87954740998097802</v>
      </c>
      <c r="T9" s="2">
        <v>0.87904831001301198</v>
      </c>
      <c r="U9" s="2">
        <v>0.90204890605770505</v>
      </c>
      <c r="V9" s="5"/>
      <c r="W9" s="2">
        <v>0.84839216946182305</v>
      </c>
      <c r="X9" s="2">
        <v>0.88380804309757899</v>
      </c>
      <c r="Y9" s="2">
        <v>0.88631186367693204</v>
      </c>
      <c r="Z9" s="2">
        <v>0.91522914166307601</v>
      </c>
      <c r="AA9" s="5"/>
      <c r="AB9" s="2">
        <v>0.87063644770602899</v>
      </c>
      <c r="AC9" s="2">
        <v>0.91143031551115194</v>
      </c>
      <c r="AD9" s="2">
        <v>0.92346706248603605</v>
      </c>
      <c r="AE9" s="2">
        <v>0.949726027852416</v>
      </c>
      <c r="AF9" s="5"/>
      <c r="AG9" s="2">
        <v>0.985479229096905</v>
      </c>
      <c r="AH9" s="2">
        <v>0.99226222386245999</v>
      </c>
      <c r="AI9" s="2">
        <v>0.99418217873480397</v>
      </c>
      <c r="AJ9" s="2">
        <v>0.99538738269003701</v>
      </c>
    </row>
    <row r="10" spans="1:36" ht="15.75" customHeight="1" x14ac:dyDescent="0.25">
      <c r="A10" s="2" t="s">
        <v>10</v>
      </c>
      <c r="B10" s="5"/>
      <c r="C10" s="2">
        <v>0.836014712047223</v>
      </c>
      <c r="D10" s="2">
        <v>0.86077843604011095</v>
      </c>
      <c r="E10" s="2">
        <v>0.85631040686214299</v>
      </c>
      <c r="F10" s="2">
        <v>0.85407561730789305</v>
      </c>
      <c r="G10" s="5"/>
      <c r="H10" s="2">
        <v>0.83916797375115004</v>
      </c>
      <c r="I10" s="2">
        <v>0.87397679246979598</v>
      </c>
      <c r="J10" s="2">
        <v>0.87348092563387303</v>
      </c>
      <c r="K10" s="2">
        <v>0.90265971422801305</v>
      </c>
      <c r="L10" s="5"/>
      <c r="M10" s="2">
        <v>0.84031970754390795</v>
      </c>
      <c r="N10" s="2">
        <v>0.87495662143986397</v>
      </c>
      <c r="O10" s="2">
        <v>0.87849933354436804</v>
      </c>
      <c r="P10" s="2">
        <v>0.90298013369045604</v>
      </c>
      <c r="Q10" s="5"/>
      <c r="R10" s="2">
        <v>0.850716055299088</v>
      </c>
      <c r="S10" s="2">
        <v>0.88430251909471602</v>
      </c>
      <c r="T10" s="2">
        <v>0.88014013934373403</v>
      </c>
      <c r="U10" s="2">
        <v>0.90605796619562695</v>
      </c>
      <c r="V10" s="5"/>
      <c r="W10" s="2">
        <v>0.84992919255036703</v>
      </c>
      <c r="X10" s="2">
        <v>0.88630050034080898</v>
      </c>
      <c r="Y10" s="2">
        <v>0.88730400832557199</v>
      </c>
      <c r="Z10" s="2">
        <v>0.91865817940720496</v>
      </c>
      <c r="AA10" s="5"/>
      <c r="AB10" s="2">
        <v>0.87119883433622602</v>
      </c>
      <c r="AC10" s="2">
        <v>0.91207929317875003</v>
      </c>
      <c r="AD10" s="2">
        <v>0.92994895111933795</v>
      </c>
      <c r="AE10" s="2">
        <v>0.95269797150475</v>
      </c>
      <c r="AF10" s="5"/>
      <c r="AG10" s="2">
        <v>0.98654439836545704</v>
      </c>
      <c r="AH10" s="2">
        <v>0.99320337946905701</v>
      </c>
      <c r="AI10" s="2">
        <v>0.99624392176506904</v>
      </c>
      <c r="AJ10" s="2">
        <v>0.99596757860304197</v>
      </c>
    </row>
    <row r="11" spans="1:36" ht="15.75" customHeight="1" x14ac:dyDescent="0.25">
      <c r="A11" s="2" t="s">
        <v>11</v>
      </c>
      <c r="B11" s="2">
        <v>0.82937472641753895</v>
      </c>
      <c r="C11" s="2">
        <v>0.84595798009161505</v>
      </c>
      <c r="D11" s="2">
        <v>0.87234693654479301</v>
      </c>
      <c r="E11" s="2">
        <v>0.88141056872123902</v>
      </c>
      <c r="F11" s="2">
        <v>0.90702684159514202</v>
      </c>
      <c r="G11" s="2">
        <v>0.827522655083056</v>
      </c>
      <c r="H11" s="2">
        <v>0.849018599689076</v>
      </c>
      <c r="I11" s="2">
        <v>0.86690440363975396</v>
      </c>
      <c r="J11" s="2">
        <v>0.89067452487029197</v>
      </c>
      <c r="K11" s="2">
        <v>0.90557972931382202</v>
      </c>
      <c r="L11" s="2">
        <v>0.82856812881965303</v>
      </c>
      <c r="M11" s="2">
        <v>0.84945280000019696</v>
      </c>
      <c r="N11" s="2">
        <v>0.88075166816609196</v>
      </c>
      <c r="O11" s="2">
        <v>0.88727913646615497</v>
      </c>
      <c r="P11" s="2">
        <v>0.90900632489800703</v>
      </c>
      <c r="Q11" s="2">
        <v>0.84220539496049296</v>
      </c>
      <c r="R11" s="2">
        <v>0.84561630098319995</v>
      </c>
      <c r="S11" s="2">
        <v>0.87706905960053705</v>
      </c>
      <c r="T11" s="2">
        <v>0.89068451834506901</v>
      </c>
      <c r="U11" s="2">
        <v>0.91102281442709099</v>
      </c>
      <c r="V11" s="2">
        <v>0.83148394169918305</v>
      </c>
      <c r="W11" s="2">
        <v>0.85653757262071195</v>
      </c>
      <c r="X11" s="2">
        <v>0.88519544940082995</v>
      </c>
      <c r="Y11" s="2">
        <v>0.90288228886467004</v>
      </c>
      <c r="Z11" s="2">
        <v>0.91906463102456704</v>
      </c>
      <c r="AA11" s="2">
        <v>0.85048363566263196</v>
      </c>
      <c r="AB11" s="2">
        <v>0.86742412738569896</v>
      </c>
      <c r="AC11" s="2">
        <v>0.91157108332993297</v>
      </c>
      <c r="AD11" s="2">
        <v>0.93650552047703906</v>
      </c>
      <c r="AE11" s="2">
        <v>0.95515963893954103</v>
      </c>
      <c r="AF11" s="2">
        <v>0.91480907512793797</v>
      </c>
      <c r="AG11" s="2">
        <v>0.97498744892026001</v>
      </c>
      <c r="AH11" s="2">
        <v>0.98754755473364997</v>
      </c>
      <c r="AI11" s="2">
        <v>0.99584164036485501</v>
      </c>
      <c r="AJ11" s="2">
        <v>0.99637077106607996</v>
      </c>
    </row>
    <row r="14" spans="1:36" ht="15.75" customHeight="1" x14ac:dyDescent="0.3">
      <c r="A14" s="9" t="s">
        <v>2</v>
      </c>
      <c r="B14" s="10">
        <v>0.1</v>
      </c>
      <c r="C14" s="11"/>
      <c r="D14" s="11"/>
      <c r="E14" s="11"/>
      <c r="F14" s="11"/>
      <c r="G14" s="10">
        <v>0.5</v>
      </c>
      <c r="H14" s="11"/>
      <c r="I14" s="11"/>
      <c r="J14" s="11"/>
      <c r="K14" s="11"/>
      <c r="L14" s="10">
        <v>1</v>
      </c>
      <c r="M14" s="11"/>
      <c r="N14" s="11"/>
      <c r="O14" s="11"/>
      <c r="P14" s="11"/>
      <c r="Q14" s="10">
        <v>2</v>
      </c>
      <c r="R14" s="11"/>
      <c r="S14" s="11"/>
      <c r="T14" s="11"/>
      <c r="U14" s="11"/>
      <c r="V14" s="10">
        <v>4</v>
      </c>
      <c r="W14" s="11"/>
      <c r="X14" s="11"/>
      <c r="Y14" s="11"/>
      <c r="Z14" s="11"/>
      <c r="AA14" s="10">
        <v>8</v>
      </c>
      <c r="AB14" s="11"/>
      <c r="AC14" s="11"/>
      <c r="AD14" s="11"/>
      <c r="AE14" s="11"/>
      <c r="AF14" s="10">
        <v>16</v>
      </c>
      <c r="AG14" s="11"/>
      <c r="AH14" s="11"/>
      <c r="AI14" s="11"/>
      <c r="AJ14" s="11"/>
    </row>
    <row r="15" spans="1:36" ht="15.75" customHeight="1" x14ac:dyDescent="0.3">
      <c r="A15" s="9" t="s">
        <v>3</v>
      </c>
      <c r="B15" s="13">
        <v>1</v>
      </c>
      <c r="C15" s="13">
        <v>40</v>
      </c>
      <c r="D15" s="13">
        <v>180</v>
      </c>
      <c r="E15" s="13">
        <v>360</v>
      </c>
      <c r="F15" s="13">
        <v>720</v>
      </c>
      <c r="G15" s="13">
        <v>1</v>
      </c>
      <c r="H15" s="13">
        <v>40</v>
      </c>
      <c r="I15" s="13">
        <v>180</v>
      </c>
      <c r="J15" s="13">
        <v>360</v>
      </c>
      <c r="K15" s="13">
        <v>720</v>
      </c>
      <c r="L15" s="13">
        <v>1</v>
      </c>
      <c r="M15" s="13">
        <v>40</v>
      </c>
      <c r="N15" s="13">
        <v>180</v>
      </c>
      <c r="O15" s="13">
        <v>360</v>
      </c>
      <c r="P15" s="13">
        <v>720</v>
      </c>
      <c r="Q15" s="13">
        <v>1</v>
      </c>
      <c r="R15" s="13">
        <v>40</v>
      </c>
      <c r="S15" s="13">
        <v>180</v>
      </c>
      <c r="T15" s="13">
        <v>360</v>
      </c>
      <c r="U15" s="13">
        <v>720</v>
      </c>
      <c r="V15" s="13">
        <v>1</v>
      </c>
      <c r="W15" s="13">
        <v>40</v>
      </c>
      <c r="X15" s="13">
        <v>180</v>
      </c>
      <c r="Y15" s="13">
        <v>360</v>
      </c>
      <c r="Z15" s="13">
        <v>720</v>
      </c>
      <c r="AA15" s="13">
        <v>1</v>
      </c>
      <c r="AB15" s="13">
        <v>40</v>
      </c>
      <c r="AC15" s="13">
        <v>180</v>
      </c>
      <c r="AD15" s="13">
        <v>360</v>
      </c>
      <c r="AE15" s="13">
        <v>720</v>
      </c>
      <c r="AF15" s="13">
        <v>1</v>
      </c>
      <c r="AG15" s="13">
        <v>40</v>
      </c>
      <c r="AH15" s="13">
        <v>180</v>
      </c>
      <c r="AI15" s="13">
        <v>360</v>
      </c>
      <c r="AJ15" s="13">
        <v>720</v>
      </c>
    </row>
    <row r="16" spans="1:36" ht="15.75" customHeight="1" x14ac:dyDescent="0.25">
      <c r="A16" s="2" t="s">
        <v>4</v>
      </c>
      <c r="B16" s="6"/>
      <c r="C16" s="2">
        <f>(C5-$B$5)/$B$5</f>
        <v>-6.5486130705816768E-3</v>
      </c>
      <c r="D16" s="2">
        <f t="shared" ref="D16:F16" si="0">(D5-$B$5)/$B$5</f>
        <v>-3.0378664852272106E-3</v>
      </c>
      <c r="E16" s="2">
        <f t="shared" si="0"/>
        <v>-9.4022225296183138E-4</v>
      </c>
      <c r="F16" s="2">
        <f t="shared" si="0"/>
        <v>-8.4719101999004029E-4</v>
      </c>
      <c r="G16" s="7"/>
      <c r="H16" s="14">
        <f>(H5-$G$5)/$G$5</f>
        <v>2.5603828156070844E-3</v>
      </c>
      <c r="I16" s="14">
        <f t="shared" ref="I16:K16" si="1">(I5-$G$5)/$G$5</f>
        <v>-1.3327373849703042E-3</v>
      </c>
      <c r="J16" s="14">
        <f t="shared" si="1"/>
        <v>2.0606047570036982E-3</v>
      </c>
      <c r="K16" s="14">
        <f t="shared" si="1"/>
        <v>-7.2799606981665049E-3</v>
      </c>
      <c r="L16" s="6"/>
      <c r="M16" s="2">
        <f>(M5-$L$5)/$L$5</f>
        <v>-5.4374230872397634E-3</v>
      </c>
      <c r="N16" s="2">
        <f t="shared" ref="N16:P16" si="2">(N5-$L$5)/$L$5</f>
        <v>-3.7013605447525676E-3</v>
      </c>
      <c r="O16" s="2">
        <f t="shared" si="2"/>
        <v>8.3313195401864739E-3</v>
      </c>
      <c r="P16" s="2">
        <f t="shared" si="2"/>
        <v>3.6499712466541057E-5</v>
      </c>
      <c r="Q16" s="6"/>
      <c r="R16" s="2">
        <f>(R5-$Q$5)/$Q$5</f>
        <v>-1.7382600033703914E-3</v>
      </c>
      <c r="S16" s="2">
        <f t="shared" ref="S16:U16" si="3">(S5-$Q$5)/$Q$5</f>
        <v>7.8454632881828183E-3</v>
      </c>
      <c r="T16" s="2">
        <f t="shared" si="3"/>
        <v>-6.1086889707557216E-3</v>
      </c>
      <c r="U16" s="2">
        <f t="shared" si="3"/>
        <v>-1.0748475893493431E-2</v>
      </c>
      <c r="V16" s="8"/>
      <c r="W16" s="2">
        <f>W5-$V$5</f>
        <v>-5.9498385736780346E-3</v>
      </c>
      <c r="X16" s="2">
        <f t="shared" ref="X16:Z16" si="4">X5-$V$5</f>
        <v>1.7637438187809718E-3</v>
      </c>
      <c r="Y16" s="2">
        <f t="shared" si="4"/>
        <v>3.24159436577931E-4</v>
      </c>
      <c r="Z16" s="2">
        <f t="shared" si="4"/>
        <v>1.3478281826080352E-3</v>
      </c>
      <c r="AA16" s="6"/>
      <c r="AB16" s="2">
        <f>(AB5-$AA$5)/$AA$5</f>
        <v>-6.5357743953713358E-3</v>
      </c>
      <c r="AC16" s="2">
        <f t="shared" ref="AC16:AE16" si="5">(AC5-$AA$5)/$AA$5</f>
        <v>-1.2773331675184268E-2</v>
      </c>
      <c r="AD16" s="2">
        <f t="shared" si="5"/>
        <v>-1.7651152608128825E-2</v>
      </c>
      <c r="AE16" s="2">
        <f t="shared" si="5"/>
        <v>-8.8416872745864482E-3</v>
      </c>
      <c r="AF16" s="6"/>
      <c r="AG16" s="2">
        <f>(AG5-$AF$5)/$AF$5</f>
        <v>4.2082453002589811E-3</v>
      </c>
      <c r="AH16" s="2">
        <f t="shared" ref="AH16:AJ16" si="6">(AH5-$AF$5)/$AF$5</f>
        <v>1.255579061184614E-2</v>
      </c>
      <c r="AI16" s="2">
        <f t="shared" si="6"/>
        <v>-1.0312671112025452E-2</v>
      </c>
      <c r="AJ16" s="2">
        <f t="shared" si="6"/>
        <v>-6.7130041017237248E-3</v>
      </c>
    </row>
    <row r="17" spans="1:36" ht="15.75" customHeight="1" x14ac:dyDescent="0.25">
      <c r="A17" s="2" t="s">
        <v>5</v>
      </c>
      <c r="B17" s="5"/>
      <c r="C17" s="2">
        <f t="shared" ref="C17:F17" si="7">(C6-$B$5)/$B$5</f>
        <v>-1.5294750323711755E-2</v>
      </c>
      <c r="D17" s="2">
        <f t="shared" si="7"/>
        <v>-1.6865887334788188E-4</v>
      </c>
      <c r="E17" s="2">
        <f t="shared" si="7"/>
        <v>5.5328748924810709E-3</v>
      </c>
      <c r="F17" s="2">
        <f t="shared" si="7"/>
        <v>2.5204829927134064E-3</v>
      </c>
      <c r="G17" s="5"/>
      <c r="H17" s="14">
        <f t="shared" ref="H17:K17" si="8">(H6-$G$5)/$G$5</f>
        <v>2.4452854351993932E-3</v>
      </c>
      <c r="I17" s="14">
        <f t="shared" si="8"/>
        <v>2.207103965225366E-3</v>
      </c>
      <c r="J17" s="14">
        <f t="shared" si="8"/>
        <v>7.6109729388691826E-3</v>
      </c>
      <c r="K17" s="14">
        <f t="shared" si="8"/>
        <v>4.1686405185849722E-3</v>
      </c>
      <c r="L17" s="5"/>
      <c r="M17" s="2">
        <f t="shared" ref="M17:P17" si="9">(M6-$L$5)/$L$5</f>
        <v>9.3380266289769583E-3</v>
      </c>
      <c r="N17" s="2">
        <f t="shared" si="9"/>
        <v>1.7162104287198519E-2</v>
      </c>
      <c r="O17" s="2">
        <f t="shared" si="9"/>
        <v>1.7863944672098758E-2</v>
      </c>
      <c r="P17" s="2">
        <f t="shared" si="9"/>
        <v>2.0478131538426852E-2</v>
      </c>
      <c r="Q17" s="5"/>
      <c r="R17" s="2">
        <f t="shared" ref="R17:U17" si="10">(R6-$Q$5)/$Q$5</f>
        <v>-4.1580919398286515E-4</v>
      </c>
      <c r="S17" s="2">
        <f t="shared" si="10"/>
        <v>3.2146992531071249E-2</v>
      </c>
      <c r="T17" s="2">
        <f t="shared" si="10"/>
        <v>3.6039130862814024E-2</v>
      </c>
      <c r="U17" s="2">
        <f t="shared" si="10"/>
        <v>4.2678417692474151E-2</v>
      </c>
      <c r="V17" s="5"/>
      <c r="W17" s="2">
        <f t="shared" ref="W17:Z17" si="11">W6-$V$5</f>
        <v>2.0935057252029488E-3</v>
      </c>
      <c r="X17" s="2">
        <f t="shared" si="11"/>
        <v>4.1782923818857953E-2</v>
      </c>
      <c r="Y17" s="2">
        <f t="shared" si="11"/>
        <v>4.1504378328017011E-2</v>
      </c>
      <c r="Z17" s="2">
        <f t="shared" si="11"/>
        <v>6.9863219776064023E-2</v>
      </c>
      <c r="AA17" s="5"/>
      <c r="AB17" s="2">
        <f t="shared" ref="AB17:AE17" si="12">(AB6-$AA$5)/$AA$5</f>
        <v>5.8609489168623321E-3</v>
      </c>
      <c r="AC17" s="2">
        <f t="shared" si="12"/>
        <v>5.7008325668997099E-2</v>
      </c>
      <c r="AD17" s="2">
        <f t="shared" si="12"/>
        <v>5.0173388988820809E-2</v>
      </c>
      <c r="AE17" s="2">
        <f t="shared" si="12"/>
        <v>0.10673098062302368</v>
      </c>
      <c r="AF17" s="5"/>
      <c r="AG17" s="2">
        <f t="shared" ref="AG17:AJ17" si="13">(AG6-$AF$5)/$AF$5</f>
        <v>5.9876083966999727E-2</v>
      </c>
      <c r="AH17" s="2">
        <f t="shared" si="13"/>
        <v>7.0288835623705498E-2</v>
      </c>
      <c r="AI17" s="2">
        <f t="shared" si="13"/>
        <v>5.5607498535338994E-2</v>
      </c>
      <c r="AJ17" s="2">
        <f t="shared" si="13"/>
        <v>7.8078556627906512E-2</v>
      </c>
    </row>
    <row r="18" spans="1:36" ht="15.75" customHeight="1" x14ac:dyDescent="0.25">
      <c r="A18" s="2" t="s">
        <v>6</v>
      </c>
      <c r="B18" s="5"/>
      <c r="C18" s="2">
        <f t="shared" ref="C18:F18" si="14">(C7-$B$5)/$B$5</f>
        <v>-5.6091023389617644E-3</v>
      </c>
      <c r="D18" s="2">
        <f t="shared" si="14"/>
        <v>1.9768715229927761E-3</v>
      </c>
      <c r="E18" s="2">
        <f t="shared" si="14"/>
        <v>6.5612251480720559E-3</v>
      </c>
      <c r="F18" s="2">
        <f t="shared" si="14"/>
        <v>8.2883622936969822E-3</v>
      </c>
      <c r="G18" s="5"/>
      <c r="H18" s="14">
        <f t="shared" ref="H18:K18" si="15">(H7-$G$5)/$G$5</f>
        <v>-5.6076954209074662E-3</v>
      </c>
      <c r="I18" s="14">
        <f t="shared" si="15"/>
        <v>8.1885591852105775E-3</v>
      </c>
      <c r="J18" s="14">
        <f t="shared" si="15"/>
        <v>1.0786626720527111E-2</v>
      </c>
      <c r="K18" s="14">
        <f t="shared" si="15"/>
        <v>8.456211049970172E-3</v>
      </c>
      <c r="L18" s="5"/>
      <c r="M18" s="2">
        <f t="shared" ref="M18:P18" si="16">(M7-$L$5)/$L$5</f>
        <v>1.0933550397096538E-2</v>
      </c>
      <c r="N18" s="2">
        <f t="shared" si="16"/>
        <v>3.3912489224367855E-2</v>
      </c>
      <c r="O18" s="2">
        <f t="shared" si="16"/>
        <v>3.1374704102498575E-2</v>
      </c>
      <c r="P18" s="2">
        <f t="shared" si="16"/>
        <v>4.2277582987629639E-2</v>
      </c>
      <c r="Q18" s="5"/>
      <c r="R18" s="2">
        <f t="shared" ref="R18:U18" si="17">(R7-$Q$5)/$Q$5</f>
        <v>5.5477224730605887E-3</v>
      </c>
      <c r="S18" s="2">
        <f t="shared" si="17"/>
        <v>4.3414898353531663E-2</v>
      </c>
      <c r="T18" s="2">
        <f t="shared" si="17"/>
        <v>4.0053496987320421E-2</v>
      </c>
      <c r="U18" s="2">
        <f t="shared" si="17"/>
        <v>7.4636100341222061E-2</v>
      </c>
      <c r="V18" s="5"/>
      <c r="W18" s="2">
        <f t="shared" ref="W18:Z18" si="18">W7-$V$5</f>
        <v>4.3100066153529681E-3</v>
      </c>
      <c r="X18" s="2">
        <f t="shared" si="18"/>
        <v>4.2131256303225006E-2</v>
      </c>
      <c r="Y18" s="2">
        <f t="shared" si="18"/>
        <v>4.2148103709202966E-2</v>
      </c>
      <c r="Z18" s="2">
        <f t="shared" si="18"/>
        <v>7.2696724209680985E-2</v>
      </c>
      <c r="AA18" s="5"/>
      <c r="AB18" s="2">
        <f t="shared" ref="AB18:AE18" si="19">(AB7-$AA$5)/$AA$5</f>
        <v>1.2996991240774251E-2</v>
      </c>
      <c r="AC18" s="2">
        <f t="shared" si="19"/>
        <v>5.688620517862264E-2</v>
      </c>
      <c r="AD18" s="2">
        <f t="shared" si="19"/>
        <v>5.3645575523075077E-2</v>
      </c>
      <c r="AE18" s="2">
        <f t="shared" si="19"/>
        <v>0.10794479670744482</v>
      </c>
      <c r="AF18" s="5"/>
      <c r="AG18" s="2">
        <f t="shared" ref="AG18:AJ18" si="20">(AG7-$AF$5)/$AF$5</f>
        <v>6.320891298306025E-2</v>
      </c>
      <c r="AH18" s="2">
        <f t="shared" si="20"/>
        <v>7.3846301714929355E-2</v>
      </c>
      <c r="AI18" s="2">
        <f t="shared" si="20"/>
        <v>5.8690130189379137E-2</v>
      </c>
      <c r="AJ18" s="2">
        <f t="shared" si="20"/>
        <v>7.9100188504686877E-2</v>
      </c>
    </row>
    <row r="19" spans="1:36" ht="15.75" customHeight="1" x14ac:dyDescent="0.25">
      <c r="A19" s="2" t="s">
        <v>7</v>
      </c>
      <c r="B19" s="5"/>
      <c r="C19" s="2">
        <f t="shared" ref="C19:F19" si="21">(C8-$B$5)/$B$5</f>
        <v>-1.5386808038869281E-3</v>
      </c>
      <c r="D19" s="2">
        <f t="shared" si="21"/>
        <v>3.869982412819912E-3</v>
      </c>
      <c r="E19" s="2">
        <f t="shared" si="21"/>
        <v>8.9704196699792148E-3</v>
      </c>
      <c r="F19" s="2">
        <f t="shared" si="21"/>
        <v>8.25644007580781E-3</v>
      </c>
      <c r="G19" s="5"/>
      <c r="H19" s="14">
        <f t="shared" ref="H19:K19" si="22">(H8-$G$5)/$G$5</f>
        <v>1.3457988471994108E-2</v>
      </c>
      <c r="I19" s="14">
        <f t="shared" si="22"/>
        <v>1.0781013727672838E-2</v>
      </c>
      <c r="J19" s="14">
        <f t="shared" si="22"/>
        <v>3.8691051168393845E-2</v>
      </c>
      <c r="K19" s="14">
        <f t="shared" si="22"/>
        <v>5.1350684982846388E-2</v>
      </c>
      <c r="L19" s="5"/>
      <c r="M19" s="2">
        <f t="shared" ref="M19:P19" si="23">(M8-$L$5)/$L$5</f>
        <v>1.3406953393450046E-2</v>
      </c>
      <c r="N19" s="2">
        <f t="shared" si="23"/>
        <v>4.4842406289293077E-2</v>
      </c>
      <c r="O19" s="2">
        <f t="shared" si="23"/>
        <v>4.3396803092245709E-2</v>
      </c>
      <c r="P19" s="2">
        <f t="shared" si="23"/>
        <v>7.8743449469007146E-2</v>
      </c>
      <c r="Q19" s="5"/>
      <c r="R19" s="2">
        <f t="shared" ref="R19:U19" si="24">(R8-$Q$5)/$Q$5</f>
        <v>8.0129378817699552E-3</v>
      </c>
      <c r="S19" s="2">
        <f t="shared" si="24"/>
        <v>5.0965458825919151E-2</v>
      </c>
      <c r="T19" s="2">
        <f t="shared" si="24"/>
        <v>4.8515611333376042E-2</v>
      </c>
      <c r="U19" s="2">
        <f t="shared" si="24"/>
        <v>7.5922945750648244E-2</v>
      </c>
      <c r="V19" s="5"/>
      <c r="W19" s="2">
        <f t="shared" ref="W19:Z19" si="25">W8-$V$5</f>
        <v>8.350848969449931E-3</v>
      </c>
      <c r="X19" s="2">
        <f t="shared" si="25"/>
        <v>4.4666516207786944E-2</v>
      </c>
      <c r="Y19" s="2">
        <f t="shared" si="25"/>
        <v>4.4930198880855032E-2</v>
      </c>
      <c r="Z19" s="2">
        <f t="shared" si="25"/>
        <v>7.4036700129988975E-2</v>
      </c>
      <c r="AA19" s="5"/>
      <c r="AB19" s="2">
        <f t="shared" ref="AB19:AE19" si="26">(AB8-$AA$5)/$AA$5</f>
        <v>1.7776987117310707E-2</v>
      </c>
      <c r="AC19" s="2">
        <f t="shared" si="26"/>
        <v>6.2242655854148454E-2</v>
      </c>
      <c r="AD19" s="2">
        <f t="shared" si="26"/>
        <v>5.9624460225426439E-2</v>
      </c>
      <c r="AE19" s="2">
        <f t="shared" si="26"/>
        <v>0.11056005499415124</v>
      </c>
      <c r="AF19" s="5"/>
      <c r="AG19" s="2" t="e">
        <f t="shared" ref="AG19:AJ19" si="27">(AG8-$AF$5)/$AF$5</f>
        <v>#VALUE!</v>
      </c>
      <c r="AH19" s="2">
        <f t="shared" si="27"/>
        <v>7.5748691796535692E-2</v>
      </c>
      <c r="AI19" s="2">
        <f t="shared" si="27"/>
        <v>5.8842872055705951E-2</v>
      </c>
      <c r="AJ19" s="2">
        <f t="shared" si="27"/>
        <v>8.0050386521863609E-2</v>
      </c>
    </row>
    <row r="20" spans="1:36" ht="15.75" customHeight="1" x14ac:dyDescent="0.25">
      <c r="A20" s="2" t="s">
        <v>9</v>
      </c>
      <c r="B20" s="5"/>
      <c r="C20" s="2">
        <f t="shared" ref="C20:F20" si="28">(C9-$B$5)/$B$5</f>
        <v>-2.8801840089756099E-4</v>
      </c>
      <c r="D20" s="2">
        <f t="shared" si="28"/>
        <v>4.372236430238906E-3</v>
      </c>
      <c r="E20" s="2">
        <f t="shared" si="28"/>
        <v>3.9429571643846539E-3</v>
      </c>
      <c r="F20" s="2">
        <f t="shared" si="28"/>
        <v>1.4121724545242024E-2</v>
      </c>
      <c r="G20" s="5"/>
      <c r="H20" s="14">
        <f t="shared" ref="H20:K20" si="29">(H9-$G$5)/$G$5</f>
        <v>-3.7322076898815289E-4</v>
      </c>
      <c r="I20" s="14">
        <f t="shared" si="29"/>
        <v>3.9025022702693139E-2</v>
      </c>
      <c r="J20" s="14">
        <f t="shared" si="29"/>
        <v>4.1178478897939894E-2</v>
      </c>
      <c r="K20" s="14">
        <f t="shared" si="29"/>
        <v>8.1284415594567103E-2</v>
      </c>
      <c r="L20" s="5"/>
      <c r="M20" s="2">
        <f t="shared" ref="M20:P20" si="30">(M9-$L$5)/$L$5</f>
        <v>1.4125208987763194E-2</v>
      </c>
      <c r="N20" s="2">
        <f t="shared" si="30"/>
        <v>4.591825351159514E-2</v>
      </c>
      <c r="O20" s="2">
        <f t="shared" si="30"/>
        <v>5.0737745959991552E-2</v>
      </c>
      <c r="P20" s="2">
        <f t="shared" si="30"/>
        <v>8.121340796483012E-2</v>
      </c>
      <c r="Q20" s="5"/>
      <c r="R20" s="2">
        <f t="shared" ref="R20:U20" si="31">(R9-$Q$5)/$Q$5</f>
        <v>1.5416466818143496E-2</v>
      </c>
      <c r="S20" s="2">
        <f t="shared" si="31"/>
        <v>5.0434829126648817E-2</v>
      </c>
      <c r="T20" s="2">
        <f t="shared" si="31"/>
        <v>4.9838758939165846E-2</v>
      </c>
      <c r="U20" s="2">
        <f t="shared" si="31"/>
        <v>7.7308144786758487E-2</v>
      </c>
      <c r="V20" s="5"/>
      <c r="W20" s="2">
        <f t="shared" ref="W20:Z20" si="32">W9-$V$5</f>
        <v>9.341888225005035E-3</v>
      </c>
      <c r="X20" s="2">
        <f t="shared" si="32"/>
        <v>4.475776186076097E-2</v>
      </c>
      <c r="Y20" s="2">
        <f t="shared" si="32"/>
        <v>4.7261582440114025E-2</v>
      </c>
      <c r="Z20" s="2">
        <f t="shared" si="32"/>
        <v>7.6178860426257988E-2</v>
      </c>
      <c r="AA20" s="5"/>
      <c r="AB20" s="2">
        <f t="shared" ref="AB20:AE20" si="33">(AB9-$AA$5)/$AA$5</f>
        <v>1.8323106319123515E-2</v>
      </c>
      <c r="AC20" s="2">
        <f t="shared" si="33"/>
        <v>6.6036865938926326E-2</v>
      </c>
      <c r="AD20" s="2">
        <f t="shared" si="33"/>
        <v>8.0115414570490137E-2</v>
      </c>
      <c r="AE20" s="2">
        <f t="shared" si="33"/>
        <v>0.11082870626770051</v>
      </c>
      <c r="AF20" s="5"/>
      <c r="AG20" s="2">
        <f t="shared" ref="AG20:AJ20" si="34">(AG9-$AF$5)/$AF$5</f>
        <v>6.9131822613678964E-2</v>
      </c>
      <c r="AH20" s="2">
        <f t="shared" si="34"/>
        <v>7.6490593191849865E-2</v>
      </c>
      <c r="AI20" s="2">
        <f t="shared" si="34"/>
        <v>7.8573523802052805E-2</v>
      </c>
      <c r="AJ20" s="2">
        <f t="shared" si="34"/>
        <v>7.9881031726355092E-2</v>
      </c>
    </row>
    <row r="21" spans="1:36" ht="15.75" customHeight="1" x14ac:dyDescent="0.25">
      <c r="A21" s="2" t="s">
        <v>10</v>
      </c>
      <c r="B21" s="5"/>
      <c r="C21" s="2">
        <f t="shared" ref="C21:F21" si="35">(C10-$B$5)/$B$5</f>
        <v>5.7707484255396426E-3</v>
      </c>
      <c r="D21" s="2">
        <f t="shared" si="35"/>
        <v>3.5562842817203337E-2</v>
      </c>
      <c r="E21" s="2">
        <f t="shared" si="35"/>
        <v>3.0187562950049342E-2</v>
      </c>
      <c r="F21" s="2">
        <f t="shared" si="35"/>
        <v>2.7498990691497298E-2</v>
      </c>
      <c r="G21" s="5"/>
      <c r="H21" s="14">
        <f t="shared" ref="H21:K21" si="36">(H10-$G$5)/$G$5</f>
        <v>7.765678908881888E-3</v>
      </c>
      <c r="I21" s="14">
        <f t="shared" si="36"/>
        <v>4.9567956790395648E-2</v>
      </c>
      <c r="J21" s="14">
        <f t="shared" si="36"/>
        <v>4.897246507218992E-2</v>
      </c>
      <c r="K21" s="14">
        <f t="shared" si="36"/>
        <v>8.4013580340051949E-2</v>
      </c>
      <c r="L21" s="5"/>
      <c r="M21" s="2">
        <f t="shared" ref="M21:P21" si="37">(M10-$L$5)/$L$5</f>
        <v>7.1900698935121266E-3</v>
      </c>
      <c r="N21" s="2">
        <f t="shared" si="37"/>
        <v>4.8705168747647548E-2</v>
      </c>
      <c r="O21" s="2">
        <f t="shared" si="37"/>
        <v>5.2951391250957824E-2</v>
      </c>
      <c r="P21" s="2">
        <f t="shared" si="37"/>
        <v>8.2293579216838803E-2</v>
      </c>
      <c r="Q21" s="5"/>
      <c r="R21" s="2">
        <f t="shared" ref="R21:U21" si="38">(R10-$Q$5)/$Q$5</f>
        <v>1.6001825532884689E-2</v>
      </c>
      <c r="S21" s="2">
        <f t="shared" si="38"/>
        <v>5.6113809216506591E-2</v>
      </c>
      <c r="T21" s="2">
        <f t="shared" si="38"/>
        <v>5.1142719980307769E-2</v>
      </c>
      <c r="U21" s="2">
        <f t="shared" si="38"/>
        <v>8.2096125915629675E-2</v>
      </c>
      <c r="V21" s="5"/>
      <c r="W21" s="2">
        <f t="shared" ref="W21:Z21" si="39">W10-$V$5</f>
        <v>1.0878911313549011E-2</v>
      </c>
      <c r="X21" s="2">
        <f t="shared" si="39"/>
        <v>4.7250219103990965E-2</v>
      </c>
      <c r="Y21" s="2">
        <f t="shared" si="39"/>
        <v>4.8253727088753973E-2</v>
      </c>
      <c r="Z21" s="2">
        <f t="shared" si="39"/>
        <v>7.9607898170386937E-2</v>
      </c>
      <c r="AA21" s="5"/>
      <c r="AB21" s="2">
        <f t="shared" ref="AB21:AE21" si="40">(AB10-$AA$5)/$AA$5</f>
        <v>1.8980890979671008E-2</v>
      </c>
      <c r="AC21" s="2">
        <f t="shared" si="40"/>
        <v>6.6795930134023476E-2</v>
      </c>
      <c r="AD21" s="2">
        <f t="shared" si="40"/>
        <v>8.7696830424685263E-2</v>
      </c>
      <c r="AE21" s="2">
        <f t="shared" si="40"/>
        <v>0.11430478276303238</v>
      </c>
      <c r="AF21" s="5"/>
      <c r="AG21" s="2">
        <f t="shared" ref="AG21:AJ21" si="41">(AG10-$AF$5)/$AF$5</f>
        <v>7.0287408980042793E-2</v>
      </c>
      <c r="AH21" s="2">
        <f t="shared" si="41"/>
        <v>7.75116389727602E-2</v>
      </c>
      <c r="AI21" s="2">
        <f t="shared" si="41"/>
        <v>8.0810278285177062E-2</v>
      </c>
      <c r="AJ21" s="2">
        <f t="shared" si="41"/>
        <v>8.0510477680799455E-2</v>
      </c>
    </row>
    <row r="22" spans="1:36" ht="15.75" customHeight="1" x14ac:dyDescent="0.25">
      <c r="A22" s="2" t="s">
        <v>11</v>
      </c>
      <c r="B22" s="2"/>
      <c r="C22" s="2">
        <f t="shared" ref="C22:F22" si="42">(C11-$B$5)/$B$5</f>
        <v>1.7733035689976025E-2</v>
      </c>
      <c r="D22" s="2">
        <f t="shared" si="42"/>
        <v>4.9480372309313611E-2</v>
      </c>
      <c r="E22" s="2">
        <f t="shared" si="42"/>
        <v>6.0384410224190624E-2</v>
      </c>
      <c r="F22" s="2">
        <f t="shared" si="42"/>
        <v>9.1202166860515188E-2</v>
      </c>
      <c r="G22" s="2"/>
      <c r="H22" s="14">
        <f t="shared" ref="H22:K22" si="43">(H11-$G$5)/$G$5</f>
        <v>1.9595399592377875E-2</v>
      </c>
      <c r="I22" s="14">
        <f t="shared" si="43"/>
        <v>4.1074650380053007E-2</v>
      </c>
      <c r="J22" s="14">
        <f t="shared" si="43"/>
        <v>6.9620439910795015E-2</v>
      </c>
      <c r="K22" s="14">
        <f t="shared" si="43"/>
        <v>8.7520257283668343E-2</v>
      </c>
      <c r="L22" s="2"/>
      <c r="M22" s="2">
        <f t="shared" ref="M22:P22" si="44">(M11-$L$5)/$L$5</f>
        <v>1.8136808315582269E-2</v>
      </c>
      <c r="N22" s="2">
        <f t="shared" si="44"/>
        <v>5.5650993610288614E-2</v>
      </c>
      <c r="O22" s="2">
        <f t="shared" si="44"/>
        <v>6.3474684039475204E-2</v>
      </c>
      <c r="P22" s="2">
        <f t="shared" si="44"/>
        <v>8.9516449142459112E-2</v>
      </c>
      <c r="Q22" s="2"/>
      <c r="R22" s="2">
        <f t="shared" ref="R22:U22" si="45">(R11-$Q$5)/$Q$5</f>
        <v>9.9112390646537065E-3</v>
      </c>
      <c r="S22" s="2">
        <f t="shared" si="45"/>
        <v>4.7474959620068403E-2</v>
      </c>
      <c r="T22" s="2">
        <f t="shared" si="45"/>
        <v>6.3735768210366764E-2</v>
      </c>
      <c r="U22" s="2">
        <f t="shared" si="45"/>
        <v>8.8025595372847973E-2</v>
      </c>
      <c r="V22" s="2"/>
      <c r="W22" s="2">
        <f t="shared" ref="W22:Z22" si="46">W11-$V$5</f>
        <v>1.7487291383893933E-2</v>
      </c>
      <c r="X22" s="2">
        <f t="shared" si="46"/>
        <v>4.6145168164011929E-2</v>
      </c>
      <c r="Y22" s="2">
        <f t="shared" si="46"/>
        <v>6.3832007627852017E-2</v>
      </c>
      <c r="Z22" s="2">
        <f t="shared" si="46"/>
        <v>8.0014349787749017E-2</v>
      </c>
      <c r="AA22" s="2"/>
      <c r="AB22" s="2">
        <f t="shared" ref="AB22:AE22" si="47">(AB11-$AA$5)/$AA$5</f>
        <v>1.4565877896502922E-2</v>
      </c>
      <c r="AC22" s="2">
        <f t="shared" si="47"/>
        <v>6.6201512299492282E-2</v>
      </c>
      <c r="AD22" s="2">
        <f t="shared" si="47"/>
        <v>9.5365595145853202E-2</v>
      </c>
      <c r="AE22" s="2">
        <f t="shared" si="47"/>
        <v>0.11718402453556089</v>
      </c>
      <c r="AF22" s="2"/>
      <c r="AG22" s="2">
        <f t="shared" ref="AG22:AJ22" si="48">(AG11-$AF$5)/$AF$5</f>
        <v>5.7749445662925891E-2</v>
      </c>
      <c r="AH22" s="2">
        <f t="shared" si="48"/>
        <v>7.1375718469097654E-2</v>
      </c>
      <c r="AI22" s="2">
        <f t="shared" si="48"/>
        <v>8.0373849151091151E-2</v>
      </c>
      <c r="AJ22" s="2">
        <f t="shared" si="48"/>
        <v>8.0947895213452012E-2</v>
      </c>
    </row>
  </sheetData>
  <mergeCells count="30">
    <mergeCell ref="B16:B21"/>
    <mergeCell ref="L16:L21"/>
    <mergeCell ref="G16:G21"/>
    <mergeCell ref="Q16:Q21"/>
    <mergeCell ref="V16:V21"/>
    <mergeCell ref="AA16:AA21"/>
    <mergeCell ref="AF16:AF21"/>
    <mergeCell ref="AF5:AF10"/>
    <mergeCell ref="B14:F14"/>
    <mergeCell ref="G14:K14"/>
    <mergeCell ref="L14:P14"/>
    <mergeCell ref="Q14:U14"/>
    <mergeCell ref="V14:Z14"/>
    <mergeCell ref="AA14:AE14"/>
    <mergeCell ref="AF14:AJ14"/>
    <mergeCell ref="B3:F3"/>
    <mergeCell ref="B5:B10"/>
    <mergeCell ref="G5:G10"/>
    <mergeCell ref="L5:L10"/>
    <mergeCell ref="Q5:Q10"/>
    <mergeCell ref="V5:V10"/>
    <mergeCell ref="AA5:AA10"/>
    <mergeCell ref="AA3:AE3"/>
    <mergeCell ref="AF3:AJ3"/>
    <mergeCell ref="A1:AJ1"/>
    <mergeCell ref="A2:AJ2"/>
    <mergeCell ref="G3:K3"/>
    <mergeCell ref="L3:P3"/>
    <mergeCell ref="Q3:U3"/>
    <mergeCell ref="V3:Z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22"/>
  <sheetViews>
    <sheetView topLeftCell="A4" workbookViewId="0">
      <selection activeCell="C16" sqref="C16"/>
    </sheetView>
  </sheetViews>
  <sheetFormatPr defaultColWidth="12.6328125" defaultRowHeight="15.75" customHeight="1" x14ac:dyDescent="0.25"/>
  <cols>
    <col min="1" max="1" width="18.08984375" customWidth="1"/>
    <col min="2" max="36" width="5.36328125" customWidth="1"/>
  </cols>
  <sheetData>
    <row r="1" spans="1:36" ht="15.75" customHeight="1" x14ac:dyDescent="0.2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36" ht="15.75" customHeight="1" x14ac:dyDescent="0.2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36" ht="15.75" customHeight="1" x14ac:dyDescent="0.25">
      <c r="A3" s="2" t="s">
        <v>2</v>
      </c>
      <c r="B3" s="4">
        <v>0.1</v>
      </c>
      <c r="C3" s="5"/>
      <c r="D3" s="5"/>
      <c r="E3" s="5"/>
      <c r="F3" s="5"/>
      <c r="G3" s="4">
        <v>0.5</v>
      </c>
      <c r="H3" s="5"/>
      <c r="I3" s="5"/>
      <c r="J3" s="5"/>
      <c r="K3" s="5"/>
      <c r="L3" s="4">
        <v>1</v>
      </c>
      <c r="M3" s="5"/>
      <c r="N3" s="5"/>
      <c r="O3" s="5"/>
      <c r="P3" s="5"/>
      <c r="Q3" s="4">
        <v>2</v>
      </c>
      <c r="R3" s="5"/>
      <c r="S3" s="5"/>
      <c r="T3" s="5"/>
      <c r="U3" s="5"/>
      <c r="V3" s="4">
        <v>4</v>
      </c>
      <c r="W3" s="5"/>
      <c r="X3" s="5"/>
      <c r="Y3" s="5"/>
      <c r="Z3" s="5"/>
      <c r="AA3" s="4">
        <v>8</v>
      </c>
      <c r="AB3" s="5"/>
      <c r="AC3" s="5"/>
      <c r="AD3" s="5"/>
      <c r="AE3" s="5"/>
      <c r="AF3" s="4">
        <v>16</v>
      </c>
      <c r="AG3" s="5"/>
      <c r="AH3" s="5"/>
      <c r="AI3" s="5"/>
      <c r="AJ3" s="5"/>
    </row>
    <row r="4" spans="1:36" ht="15.75" customHeight="1" x14ac:dyDescent="0.25">
      <c r="A4" s="2" t="s">
        <v>3</v>
      </c>
      <c r="B4" s="1">
        <v>1</v>
      </c>
      <c r="C4" s="1">
        <v>40</v>
      </c>
      <c r="D4" s="1">
        <v>180</v>
      </c>
      <c r="E4" s="1">
        <v>360</v>
      </c>
      <c r="F4" s="1">
        <v>720</v>
      </c>
      <c r="G4" s="1">
        <v>1</v>
      </c>
      <c r="H4" s="1">
        <v>40</v>
      </c>
      <c r="I4" s="1">
        <v>180</v>
      </c>
      <c r="J4" s="1">
        <v>360</v>
      </c>
      <c r="K4" s="1">
        <v>720</v>
      </c>
      <c r="L4" s="1">
        <v>1</v>
      </c>
      <c r="M4" s="1">
        <v>40</v>
      </c>
      <c r="N4" s="1">
        <v>180</v>
      </c>
      <c r="O4" s="1">
        <v>360</v>
      </c>
      <c r="P4" s="1">
        <v>720</v>
      </c>
      <c r="Q4" s="1">
        <v>1</v>
      </c>
      <c r="R4" s="1">
        <v>40</v>
      </c>
      <c r="S4" s="1">
        <v>180</v>
      </c>
      <c r="T4" s="1">
        <v>360</v>
      </c>
      <c r="U4" s="1">
        <v>720</v>
      </c>
      <c r="V4" s="1">
        <v>1</v>
      </c>
      <c r="W4" s="1">
        <v>40</v>
      </c>
      <c r="X4" s="1">
        <v>180</v>
      </c>
      <c r="Y4" s="1">
        <v>360</v>
      </c>
      <c r="Z4" s="1">
        <v>720</v>
      </c>
      <c r="AA4" s="1">
        <v>1</v>
      </c>
      <c r="AB4" s="1">
        <v>40</v>
      </c>
      <c r="AC4" s="1">
        <v>180</v>
      </c>
      <c r="AD4" s="1">
        <v>360</v>
      </c>
      <c r="AE4" s="1">
        <v>720</v>
      </c>
      <c r="AF4" s="1">
        <v>1</v>
      </c>
      <c r="AG4" s="1">
        <v>40</v>
      </c>
      <c r="AH4" s="1">
        <v>180</v>
      </c>
      <c r="AI4" s="1">
        <v>360</v>
      </c>
      <c r="AJ4" s="1">
        <v>720</v>
      </c>
    </row>
    <row r="5" spans="1:36" ht="15.75" customHeight="1" x14ac:dyDescent="0.25">
      <c r="A5" s="2" t="s">
        <v>4</v>
      </c>
      <c r="B5" s="7">
        <v>1.9913444199899899</v>
      </c>
      <c r="C5" s="3">
        <v>1.997601417</v>
      </c>
      <c r="D5" s="2">
        <v>1.9936076712420601</v>
      </c>
      <c r="E5" s="3">
        <v>1.99276882363116</v>
      </c>
      <c r="F5" s="2">
        <v>1.9914743784312301</v>
      </c>
      <c r="G5" s="8">
        <v>1.99034663542049</v>
      </c>
      <c r="H5">
        <v>2</v>
      </c>
      <c r="I5" s="2">
        <v>1.9963521103220601</v>
      </c>
      <c r="J5" s="2">
        <v>1.99628155907308</v>
      </c>
      <c r="K5" s="2">
        <v>1.99222431783601</v>
      </c>
      <c r="L5" s="6">
        <v>1.9887681079999999</v>
      </c>
      <c r="M5" s="2">
        <v>1.99618736871584</v>
      </c>
      <c r="N5" s="2">
        <v>1.99142495478232</v>
      </c>
      <c r="O5" s="2">
        <v>1.9965511607372799</v>
      </c>
      <c r="P5" s="2">
        <v>1.9901547638449999</v>
      </c>
      <c r="Q5" s="6">
        <v>1.9880905658241299</v>
      </c>
      <c r="R5" s="2">
        <v>1.98634440218571</v>
      </c>
      <c r="S5" s="2">
        <v>1.98624701090685</v>
      </c>
      <c r="T5" s="2">
        <v>1.98497817538854</v>
      </c>
      <c r="U5" s="2">
        <v>1.9825334444196201</v>
      </c>
      <c r="V5" s="8">
        <v>1.9876569218522899</v>
      </c>
      <c r="W5" s="2">
        <v>1.9872445910230001</v>
      </c>
      <c r="X5" s="2">
        <v>1.98691809271264</v>
      </c>
      <c r="Y5" s="2">
        <v>1.9881414785159801</v>
      </c>
      <c r="Z5" s="2">
        <v>1.9543617289999999</v>
      </c>
      <c r="AA5" s="6">
        <v>1.98256426814972</v>
      </c>
      <c r="AB5" s="2">
        <v>1.98241517393607</v>
      </c>
      <c r="AC5" s="2">
        <v>1.9807698032048699</v>
      </c>
      <c r="AD5" s="2">
        <v>1.9811316982028899</v>
      </c>
      <c r="AE5" s="2">
        <v>1.94513472985094</v>
      </c>
      <c r="AF5" s="6">
        <v>1.93036323269521</v>
      </c>
      <c r="AG5" s="2">
        <v>1.93036323269521</v>
      </c>
      <c r="AH5" s="2">
        <v>1.93606309627923</v>
      </c>
      <c r="AI5" s="2">
        <v>1.94279146006726</v>
      </c>
      <c r="AJ5" s="2">
        <v>1.94411722130662</v>
      </c>
    </row>
    <row r="6" spans="1:36" ht="15.75" customHeight="1" x14ac:dyDescent="0.25">
      <c r="A6" s="2" t="s">
        <v>5</v>
      </c>
      <c r="B6" s="5"/>
      <c r="C6" s="2">
        <v>1.9916951979999999</v>
      </c>
      <c r="D6" s="2">
        <v>1.99541057094814</v>
      </c>
      <c r="E6" s="2">
        <v>1.9943328814243699</v>
      </c>
      <c r="F6" s="2">
        <v>1.9910967387552301</v>
      </c>
      <c r="G6" s="5"/>
      <c r="H6" s="2">
        <v>1.99</v>
      </c>
      <c r="I6" s="2">
        <v>1.9862134203197399</v>
      </c>
      <c r="J6" s="2">
        <v>1.98443543817114</v>
      </c>
      <c r="K6" s="2">
        <v>1.9920731595182</v>
      </c>
      <c r="L6" s="5"/>
      <c r="M6" s="2">
        <v>1.99</v>
      </c>
      <c r="N6" s="2">
        <v>1.9881690712425599</v>
      </c>
      <c r="O6" s="2">
        <v>1.97872550281014</v>
      </c>
      <c r="P6" s="2">
        <v>1.98353299005763</v>
      </c>
      <c r="Q6" s="5"/>
      <c r="R6" s="2">
        <v>1.983781292</v>
      </c>
      <c r="S6" s="2">
        <v>1.96934521</v>
      </c>
      <c r="T6" s="2">
        <v>1.96325945478724</v>
      </c>
      <c r="U6" s="2">
        <v>1.9532109529999999</v>
      </c>
      <c r="V6" s="5"/>
      <c r="W6" s="2">
        <v>1.9627123040000001</v>
      </c>
      <c r="X6" s="2">
        <v>1.94881484921522</v>
      </c>
      <c r="Y6" s="2">
        <v>1.9623456100000001</v>
      </c>
      <c r="Z6" s="2">
        <v>1.9332304395089901</v>
      </c>
      <c r="AA6" s="5"/>
      <c r="AB6" s="2">
        <v>1.9495604366768</v>
      </c>
      <c r="AC6" s="2">
        <v>1.9306166613195801</v>
      </c>
      <c r="AD6" s="2">
        <v>1.9133977289274899</v>
      </c>
      <c r="AE6" s="2">
        <v>1.9063407323491799</v>
      </c>
      <c r="AF6" s="5"/>
      <c r="AG6" s="2">
        <v>1.8875103006212699</v>
      </c>
      <c r="AH6" s="2">
        <v>1.8755323004534801</v>
      </c>
      <c r="AI6" s="2">
        <v>1.88344437212455</v>
      </c>
      <c r="AJ6" s="2">
        <v>1.87068547977237</v>
      </c>
    </row>
    <row r="7" spans="1:36" ht="15.75" customHeight="1" x14ac:dyDescent="0.25">
      <c r="A7" s="2" t="s">
        <v>6</v>
      </c>
      <c r="B7" s="5"/>
      <c r="C7" s="2">
        <v>1.99162403523452</v>
      </c>
      <c r="D7" s="2">
        <v>1.99323093515681</v>
      </c>
      <c r="E7" s="2">
        <v>1.9890803671258599</v>
      </c>
      <c r="F7" s="2">
        <v>1.9906768216861499</v>
      </c>
      <c r="G7" s="5"/>
      <c r="H7" s="2">
        <v>1.9891196808477001</v>
      </c>
      <c r="I7" s="2">
        <v>1.9862943408996101</v>
      </c>
      <c r="J7" s="2">
        <v>1.98389398206876</v>
      </c>
      <c r="K7" s="2">
        <v>1.9896814804377501</v>
      </c>
      <c r="L7" s="5"/>
      <c r="M7" s="2">
        <v>1.96715179578525</v>
      </c>
      <c r="N7" s="2">
        <v>1.96162457259621</v>
      </c>
      <c r="O7" s="2">
        <v>1.96566341148586</v>
      </c>
      <c r="P7" s="2">
        <v>1.96841289677957</v>
      </c>
      <c r="Q7" s="5"/>
      <c r="R7" s="2">
        <v>1.97136493</v>
      </c>
      <c r="S7" s="2">
        <v>1.9497225753904299</v>
      </c>
      <c r="T7" s="2">
        <v>1.9457633185574299</v>
      </c>
      <c r="U7" s="2">
        <v>1.9363331513141999</v>
      </c>
      <c r="V7" s="5"/>
      <c r="W7" s="2">
        <v>1.95858594751733</v>
      </c>
      <c r="X7" s="2">
        <v>1.9459760930594401</v>
      </c>
      <c r="Y7" s="2">
        <v>1.9447861200000001</v>
      </c>
      <c r="Z7" s="2">
        <v>1.9314959818922599</v>
      </c>
      <c r="AA7" s="5"/>
      <c r="AB7" s="2">
        <v>1.93</v>
      </c>
      <c r="AC7" s="2">
        <v>1.9298409523926301</v>
      </c>
      <c r="AD7" s="2">
        <v>1.93</v>
      </c>
      <c r="AE7" s="2">
        <v>1.90522516430832</v>
      </c>
      <c r="AF7" s="5"/>
      <c r="AG7" s="2">
        <v>1.88626450069197</v>
      </c>
      <c r="AH7" s="2">
        <v>1.8771105076892001</v>
      </c>
      <c r="AI7" s="2">
        <v>1.87341538962179</v>
      </c>
      <c r="AJ7" s="2">
        <v>1.8704132894257299</v>
      </c>
    </row>
    <row r="8" spans="1:36" ht="15.75" customHeight="1" x14ac:dyDescent="0.25">
      <c r="A8" s="2" t="s">
        <v>7</v>
      </c>
      <c r="B8" s="5"/>
      <c r="C8" s="2">
        <v>1.99014847109636</v>
      </c>
      <c r="D8" s="2">
        <v>1.99022649029108</v>
      </c>
      <c r="E8" s="2">
        <v>1.9873286776655299</v>
      </c>
      <c r="F8" s="2">
        <v>1.99078583341883</v>
      </c>
      <c r="G8" s="5"/>
      <c r="H8" s="2">
        <v>1.97</v>
      </c>
      <c r="I8" s="2">
        <v>1.9605245158428199</v>
      </c>
      <c r="J8" s="2">
        <v>1.9634651734134301</v>
      </c>
      <c r="K8" s="2">
        <v>1.9735362586073899</v>
      </c>
      <c r="L8" s="5"/>
      <c r="M8" s="2">
        <v>1.95</v>
      </c>
      <c r="N8" s="2">
        <v>1.95331381155749</v>
      </c>
      <c r="O8" s="2">
        <v>1.95</v>
      </c>
      <c r="P8" s="2">
        <v>1.95</v>
      </c>
      <c r="Q8" s="5"/>
      <c r="R8" s="2">
        <v>1.9693214699999999</v>
      </c>
      <c r="S8" s="2">
        <v>1.9472574108228899</v>
      </c>
      <c r="T8" s="2">
        <v>1.9413769141895501</v>
      </c>
      <c r="U8" s="2">
        <v>1.9321047865499601</v>
      </c>
      <c r="V8" s="5"/>
      <c r="W8" s="2">
        <v>1.95746104172834</v>
      </c>
      <c r="X8" s="2">
        <v>1.94532484520138</v>
      </c>
      <c r="Y8" s="2">
        <v>1.9282327421068199</v>
      </c>
      <c r="Z8" s="2">
        <v>1.9302898412</v>
      </c>
      <c r="AA8" s="5"/>
      <c r="AB8" s="2">
        <v>1.93</v>
      </c>
      <c r="AC8" s="2">
        <v>1.9278345070485901</v>
      </c>
      <c r="AD8" s="2">
        <v>1.9275445994429701</v>
      </c>
      <c r="AE8" s="2">
        <v>1.8998771194397901</v>
      </c>
      <c r="AF8" s="5"/>
      <c r="AG8" s="2">
        <v>1.8791165008299</v>
      </c>
      <c r="AH8" s="2">
        <v>1.8771065230422901</v>
      </c>
      <c r="AI8" s="2">
        <v>1.8744504265833</v>
      </c>
      <c r="AJ8" s="2">
        <v>1.86936518714183</v>
      </c>
    </row>
    <row r="9" spans="1:36" ht="15.75" customHeight="1" x14ac:dyDescent="0.25">
      <c r="A9" s="2" t="s">
        <v>9</v>
      </c>
      <c r="B9" s="5"/>
      <c r="C9" s="2">
        <v>1.9876380201399699</v>
      </c>
      <c r="D9" s="2">
        <v>1.98558475182751</v>
      </c>
      <c r="E9" s="2">
        <v>1.98555088043212</v>
      </c>
      <c r="F9" s="2">
        <v>1.98</v>
      </c>
      <c r="G9" s="5"/>
      <c r="H9" s="2">
        <v>1.9640904251984701</v>
      </c>
      <c r="I9" s="2">
        <v>1.95302778247773</v>
      </c>
      <c r="J9" s="2">
        <v>1.9742687105193799</v>
      </c>
      <c r="K9" s="2">
        <v>1.9367152743452101</v>
      </c>
      <c r="L9" s="5"/>
      <c r="M9" s="2">
        <v>1.96051117754358</v>
      </c>
      <c r="N9" s="2">
        <v>1.95042789357853</v>
      </c>
      <c r="O9" s="2">
        <v>1.9364865924429699</v>
      </c>
      <c r="P9" s="2">
        <v>1.93599308663465</v>
      </c>
      <c r="Q9" s="5"/>
      <c r="R9" s="2">
        <v>1.9621518709528101</v>
      </c>
      <c r="S9" s="2">
        <v>1.9474349660197501</v>
      </c>
      <c r="T9" s="2">
        <v>1.93956372</v>
      </c>
      <c r="U9" s="2">
        <v>1.9327622680213501</v>
      </c>
      <c r="V9" s="5"/>
      <c r="W9" s="2">
        <v>1.9570679964981601</v>
      </c>
      <c r="X9" s="2">
        <v>1.94409906113241</v>
      </c>
      <c r="Y9" s="2">
        <v>1.91248309483</v>
      </c>
      <c r="Z9" s="2">
        <v>1.92938574731</v>
      </c>
      <c r="AA9" s="5"/>
      <c r="AB9" s="2">
        <v>1.94707928210731</v>
      </c>
      <c r="AC9" s="2">
        <v>1.9269719555622</v>
      </c>
      <c r="AD9" s="2">
        <v>1.92608443113762</v>
      </c>
      <c r="AE9" s="2">
        <v>1.8902483220999999</v>
      </c>
      <c r="AF9" s="5"/>
      <c r="AG9" s="2">
        <v>1.87751230032456</v>
      </c>
      <c r="AH9" s="2">
        <v>1.87651231036372</v>
      </c>
      <c r="AI9" s="2">
        <v>1.87347824782084</v>
      </c>
      <c r="AJ9" s="2">
        <v>1.8717202455040001</v>
      </c>
    </row>
    <row r="10" spans="1:36" ht="15.75" customHeight="1" x14ac:dyDescent="0.25">
      <c r="A10" s="2" t="s">
        <v>10</v>
      </c>
      <c r="B10" s="5"/>
      <c r="C10" s="2">
        <v>1.9742687105193799</v>
      </c>
      <c r="D10" s="2">
        <v>1.9730835937139499</v>
      </c>
      <c r="E10" s="2">
        <v>1.97</v>
      </c>
      <c r="F10" s="2">
        <v>1.9720959428727101</v>
      </c>
      <c r="G10" s="5"/>
      <c r="H10" s="2">
        <v>1.96</v>
      </c>
      <c r="I10" s="2">
        <v>1.9526242627872199</v>
      </c>
      <c r="J10" s="2">
        <v>1.9386283412692999</v>
      </c>
      <c r="K10" s="2">
        <v>1.9357767208354599</v>
      </c>
      <c r="L10" s="5"/>
      <c r="M10" s="2">
        <v>1.9574602382389501</v>
      </c>
      <c r="N10" s="2">
        <v>1.9490637966966999</v>
      </c>
      <c r="O10" s="2">
        <v>1.94434882242848</v>
      </c>
      <c r="P10" s="2">
        <v>1.93568328891213</v>
      </c>
      <c r="Q10" s="5"/>
      <c r="R10" s="2">
        <v>1.95927794148602</v>
      </c>
      <c r="S10" s="2">
        <v>1.9487436221340499</v>
      </c>
      <c r="T10" s="2">
        <v>1.9397662239750499</v>
      </c>
      <c r="U10" s="2">
        <v>1.9322277279350699</v>
      </c>
      <c r="V10" s="5"/>
      <c r="W10" s="2">
        <v>1.9542106879700001</v>
      </c>
      <c r="X10" s="2">
        <v>1.94224014432411</v>
      </c>
      <c r="Y10" s="2">
        <v>1.9291283471</v>
      </c>
      <c r="Z10" s="3">
        <v>1.9286855318414799</v>
      </c>
      <c r="AA10" s="5"/>
      <c r="AB10" s="2">
        <v>1.9462100624099401</v>
      </c>
      <c r="AC10" s="2">
        <v>1.9218230341363101</v>
      </c>
      <c r="AD10" s="2">
        <v>1.89927069314821</v>
      </c>
      <c r="AE10" s="2">
        <v>1.8791234067</v>
      </c>
      <c r="AF10" s="5"/>
      <c r="AG10" s="2">
        <v>1.87531738909127</v>
      </c>
      <c r="AH10" s="2">
        <v>1.8745380999943</v>
      </c>
      <c r="AI10" s="2">
        <v>1.8705340958840999</v>
      </c>
      <c r="AJ10" s="2">
        <v>1.8696616803567201</v>
      </c>
    </row>
    <row r="11" spans="1:36" ht="15.75" customHeight="1" x14ac:dyDescent="0.25">
      <c r="A11" s="2" t="s">
        <v>12</v>
      </c>
      <c r="B11" s="2">
        <v>1.9834581200000001</v>
      </c>
      <c r="C11" s="2">
        <v>1.97744415688702</v>
      </c>
      <c r="D11" s="2">
        <v>1.94783662153979</v>
      </c>
      <c r="E11" s="2">
        <v>1.9446541756156801</v>
      </c>
      <c r="F11" s="2">
        <v>1.93714989639642</v>
      </c>
      <c r="G11" s="2">
        <v>1.9742312094300001</v>
      </c>
      <c r="H11" s="2">
        <v>1.9701692832736499</v>
      </c>
      <c r="I11" s="2">
        <v>1.94449476181991</v>
      </c>
      <c r="J11" s="2">
        <v>1.9440850085160799</v>
      </c>
      <c r="K11" s="2">
        <v>1.9294210681765001</v>
      </c>
      <c r="L11" s="2">
        <v>1.9889872496522301</v>
      </c>
      <c r="M11" s="2">
        <v>1.9724843139999999</v>
      </c>
      <c r="N11" s="2">
        <v>1.94414427524476</v>
      </c>
      <c r="O11" s="2">
        <v>1.938671295</v>
      </c>
      <c r="P11" s="2">
        <v>1.9318940461151199</v>
      </c>
      <c r="Q11" s="2">
        <v>1.9925573069279501</v>
      </c>
      <c r="R11" s="2">
        <v>1.972834</v>
      </c>
      <c r="S11" s="2">
        <v>1.9447183984471099</v>
      </c>
      <c r="T11" s="2">
        <v>1.94279599940682</v>
      </c>
      <c r="U11" s="2">
        <v>1.9286868628554401</v>
      </c>
      <c r="V11" s="2">
        <v>1.98955726998997</v>
      </c>
      <c r="W11" s="2">
        <v>1.9746321456</v>
      </c>
      <c r="X11" s="2">
        <v>1.9564928491</v>
      </c>
      <c r="Y11" s="2">
        <v>1.9427460441439099</v>
      </c>
      <c r="Z11" s="2">
        <v>1.9275508048966099</v>
      </c>
      <c r="AA11" s="2">
        <v>1.9853593749324101</v>
      </c>
      <c r="AB11" s="2">
        <v>1.95546969090859</v>
      </c>
      <c r="AC11" s="2">
        <v>1.9354595348091901</v>
      </c>
      <c r="AD11" s="2">
        <v>1.91795623208594</v>
      </c>
      <c r="AE11" s="2">
        <v>1.90544295968033</v>
      </c>
      <c r="AF11" s="2">
        <v>1.8920423</v>
      </c>
      <c r="AG11" s="2">
        <v>1.8850141491476899</v>
      </c>
      <c r="AH11" s="2">
        <v>1.879374214</v>
      </c>
      <c r="AI11" s="2">
        <v>1.87331259626103</v>
      </c>
      <c r="AJ11" s="2">
        <v>1.87156068433926</v>
      </c>
    </row>
    <row r="14" spans="1:36" ht="15.75" customHeight="1" x14ac:dyDescent="0.25">
      <c r="A14" s="2" t="s">
        <v>2</v>
      </c>
      <c r="B14" s="4">
        <v>0.1</v>
      </c>
      <c r="C14" s="5"/>
      <c r="D14" s="5"/>
      <c r="E14" s="5"/>
      <c r="F14" s="5"/>
      <c r="G14" s="4">
        <v>0.5</v>
      </c>
      <c r="H14" s="5"/>
      <c r="I14" s="5"/>
      <c r="J14" s="5"/>
      <c r="K14" s="5"/>
      <c r="L14" s="4">
        <v>1</v>
      </c>
      <c r="M14" s="5"/>
      <c r="N14" s="5"/>
      <c r="O14" s="5"/>
      <c r="P14" s="5"/>
      <c r="Q14" s="4">
        <v>2</v>
      </c>
      <c r="R14" s="5"/>
      <c r="S14" s="5"/>
      <c r="T14" s="5"/>
      <c r="U14" s="5"/>
      <c r="V14" s="4">
        <v>4</v>
      </c>
      <c r="W14" s="5"/>
      <c r="X14" s="5"/>
      <c r="Y14" s="5"/>
      <c r="Z14" s="5"/>
      <c r="AA14" s="4">
        <v>8</v>
      </c>
      <c r="AB14" s="5"/>
      <c r="AC14" s="5"/>
      <c r="AD14" s="5"/>
      <c r="AE14" s="5"/>
      <c r="AF14" s="4">
        <v>16</v>
      </c>
      <c r="AG14" s="5"/>
      <c r="AH14" s="5"/>
      <c r="AI14" s="5"/>
      <c r="AJ14" s="5"/>
    </row>
    <row r="15" spans="1:36" ht="15.75" customHeight="1" x14ac:dyDescent="0.25">
      <c r="A15" s="2" t="s">
        <v>3</v>
      </c>
      <c r="B15" s="1">
        <v>1</v>
      </c>
      <c r="C15" s="1">
        <v>40</v>
      </c>
      <c r="D15" s="1">
        <v>180</v>
      </c>
      <c r="E15" s="1">
        <v>360</v>
      </c>
      <c r="F15" s="1">
        <v>720</v>
      </c>
      <c r="G15" s="1">
        <v>1</v>
      </c>
      <c r="H15" s="1">
        <v>40</v>
      </c>
      <c r="I15" s="1">
        <v>180</v>
      </c>
      <c r="J15" s="1">
        <v>360</v>
      </c>
      <c r="K15" s="1">
        <v>720</v>
      </c>
      <c r="L15" s="1">
        <v>1</v>
      </c>
      <c r="M15" s="1">
        <v>40</v>
      </c>
      <c r="N15" s="1">
        <v>180</v>
      </c>
      <c r="O15" s="1">
        <v>360</v>
      </c>
      <c r="P15" s="1">
        <v>720</v>
      </c>
      <c r="Q15" s="1">
        <v>1</v>
      </c>
      <c r="R15" s="1">
        <v>40</v>
      </c>
      <c r="S15" s="1">
        <v>180</v>
      </c>
      <c r="T15" s="1">
        <v>360</v>
      </c>
      <c r="U15" s="1">
        <v>720</v>
      </c>
      <c r="V15" s="1">
        <v>1</v>
      </c>
      <c r="W15" s="1">
        <v>40</v>
      </c>
      <c r="X15" s="1">
        <v>180</v>
      </c>
      <c r="Y15" s="1">
        <v>360</v>
      </c>
      <c r="Z15" s="1">
        <v>720</v>
      </c>
      <c r="AA15" s="1">
        <v>1</v>
      </c>
      <c r="AB15" s="1">
        <v>40</v>
      </c>
      <c r="AC15" s="1">
        <v>180</v>
      </c>
      <c r="AD15" s="1">
        <v>360</v>
      </c>
      <c r="AE15" s="1">
        <v>720</v>
      </c>
      <c r="AF15" s="1">
        <v>1</v>
      </c>
      <c r="AG15" s="1">
        <v>40</v>
      </c>
      <c r="AH15" s="1">
        <v>180</v>
      </c>
      <c r="AI15" s="1">
        <v>360</v>
      </c>
      <c r="AJ15" s="1">
        <v>720</v>
      </c>
    </row>
    <row r="16" spans="1:36" ht="15.75" customHeight="1" x14ac:dyDescent="0.25">
      <c r="A16" s="2" t="s">
        <v>4</v>
      </c>
      <c r="B16" s="7">
        <v>1.9913444199899899</v>
      </c>
      <c r="C16" s="3">
        <f>($B$5-C5)/$B$5</f>
        <v>-3.1420968403053041E-3</v>
      </c>
      <c r="D16" s="3">
        <f t="shared" ref="D16:F16" si="0">($B$5-D5)/$B$5</f>
        <v>-1.1365443513189652E-3</v>
      </c>
      <c r="E16" s="3">
        <f t="shared" si="0"/>
        <v>-7.1529747786035713E-4</v>
      </c>
      <c r="F16" s="3">
        <f t="shared" si="0"/>
        <v>-6.5261659377261272E-5</v>
      </c>
      <c r="G16" s="8">
        <v>1.99034663542049</v>
      </c>
      <c r="H16">
        <f>($G$5-H5)/$G$5</f>
        <v>-4.8500921436082584E-3</v>
      </c>
      <c r="I16">
        <f t="shared" ref="I16:K16" si="1">($G$5-I5)/$G$5</f>
        <v>-3.0173010041044243E-3</v>
      </c>
      <c r="J16">
        <f t="shared" si="1"/>
        <v>-2.9818542895852077E-3</v>
      </c>
      <c r="K16">
        <f t="shared" si="1"/>
        <v>-9.4339467412585189E-4</v>
      </c>
      <c r="L16" s="6">
        <v>1.9887681079999999</v>
      </c>
      <c r="M16" s="2">
        <f>($L$5-M5)/$L$5</f>
        <v>-3.7305810999258508E-3</v>
      </c>
      <c r="N16" s="2">
        <f t="shared" ref="N16:P16" si="2">($L$5-N5)/$L$5</f>
        <v>-1.3359258787551075E-3</v>
      </c>
      <c r="O16" s="2">
        <f t="shared" si="2"/>
        <v>-3.9135043980099721E-3</v>
      </c>
      <c r="P16" s="2">
        <f t="shared" si="2"/>
        <v>-6.9724360493414212E-4</v>
      </c>
      <c r="Q16" s="6">
        <v>1.9880905658241299</v>
      </c>
      <c r="R16" s="2">
        <f>($Q$5-R5)/$Q$5</f>
        <v>8.783119181978049E-4</v>
      </c>
      <c r="S16" s="2">
        <f t="shared" ref="S16:U16" si="3">($Q$5-S5)/$Q$5</f>
        <v>9.2729926340942548E-4</v>
      </c>
      <c r="T16" s="2">
        <f t="shared" si="3"/>
        <v>1.5655174311939219E-3</v>
      </c>
      <c r="U16" s="2">
        <f t="shared" si="3"/>
        <v>2.7952053593726504E-3</v>
      </c>
      <c r="V16" s="8">
        <v>1.9876569218522899</v>
      </c>
      <c r="W16" s="2">
        <f>($V$5-W5)/$V$5</f>
        <v>2.0744567372601216E-4</v>
      </c>
      <c r="X16" s="2">
        <f t="shared" ref="X16:Z16" si="4">($V$5-X5)/$V$5</f>
        <v>3.7170858387444581E-4</v>
      </c>
      <c r="Y16" s="2">
        <f t="shared" si="4"/>
        <v>-2.4378284721219732E-4</v>
      </c>
      <c r="Z16" s="2">
        <f t="shared" si="4"/>
        <v>1.6750975727371668E-2</v>
      </c>
      <c r="AA16" s="6">
        <v>1.98256426814972</v>
      </c>
      <c r="AB16" s="2">
        <f>($AA$5-AB5)/$AA$5</f>
        <v>7.5202714002857234E-5</v>
      </c>
      <c r="AC16" s="2">
        <f t="shared" ref="AC16:AE16" si="5">($AA$5-AC5)/$AA$5</f>
        <v>9.0512321526139408E-4</v>
      </c>
      <c r="AD16" s="2">
        <f t="shared" si="5"/>
        <v>7.2258436704654059E-4</v>
      </c>
      <c r="AE16" s="2">
        <f t="shared" si="5"/>
        <v>1.8879356851171349E-2</v>
      </c>
      <c r="AF16" s="6">
        <v>1.93036323269521</v>
      </c>
      <c r="AG16" s="2">
        <f>($AF$5-AG5)/$AF$5</f>
        <v>0</v>
      </c>
      <c r="AH16" s="2">
        <f t="shared" ref="AH16:AJ16" si="6">($AF$5-AH5)/$AF$5</f>
        <v>-2.9527414776035245E-3</v>
      </c>
      <c r="AI16" s="2">
        <f t="shared" si="6"/>
        <v>-6.4382843402469034E-3</v>
      </c>
      <c r="AJ16" s="2">
        <f t="shared" si="6"/>
        <v>-7.1250780052448427E-3</v>
      </c>
    </row>
    <row r="17" spans="1:36" ht="15.75" customHeight="1" x14ac:dyDescent="0.25">
      <c r="A17" s="2" t="s">
        <v>5</v>
      </c>
      <c r="B17" s="5"/>
      <c r="C17" s="3">
        <f t="shared" ref="C17:F17" si="7">($B$5-C6)/$B$5</f>
        <v>-1.7615135106151435E-4</v>
      </c>
      <c r="D17" s="3">
        <f t="shared" si="7"/>
        <v>-2.0419124473558146E-3</v>
      </c>
      <c r="E17" s="3">
        <f t="shared" si="7"/>
        <v>-1.5007255421917681E-3</v>
      </c>
      <c r="F17" s="3">
        <f t="shared" si="7"/>
        <v>1.2437890315381372E-4</v>
      </c>
      <c r="G17" s="5"/>
      <c r="H17">
        <f t="shared" ref="H17:K17" si="8">($G$5-H6)/$G$5</f>
        <v>1.7415831710978745E-4</v>
      </c>
      <c r="I17">
        <f t="shared" si="8"/>
        <v>2.076630787419017E-3</v>
      </c>
      <c r="J17">
        <f t="shared" si="8"/>
        <v>2.9699335503441775E-3</v>
      </c>
      <c r="K17">
        <f t="shared" si="8"/>
        <v>-8.6744894933603377E-4</v>
      </c>
      <c r="L17" s="5"/>
      <c r="M17" s="2">
        <f t="shared" ref="M17:P17" si="9">($L$5-M6)/$L$5</f>
        <v>-6.194246554159183E-4</v>
      </c>
      <c r="N17" s="2">
        <f t="shared" si="9"/>
        <v>3.0120995757640986E-4</v>
      </c>
      <c r="O17" s="2">
        <f t="shared" si="9"/>
        <v>5.0496612196578366E-3</v>
      </c>
      <c r="P17" s="2">
        <f t="shared" si="9"/>
        <v>2.6323420620590378E-3</v>
      </c>
      <c r="Q17" s="5"/>
      <c r="R17" s="2">
        <f t="shared" ref="R17:U17" si="10">($Q$5-R6)/$Q$5</f>
        <v>2.167544023500557E-3</v>
      </c>
      <c r="S17" s="2">
        <f t="shared" si="10"/>
        <v>9.4288238908066917E-3</v>
      </c>
      <c r="T17" s="2">
        <f t="shared" si="10"/>
        <v>1.2489929515155979E-2</v>
      </c>
      <c r="U17" s="2">
        <f t="shared" si="10"/>
        <v>1.7544277621815093E-2</v>
      </c>
      <c r="V17" s="5"/>
      <c r="W17" s="2">
        <f t="shared" ref="W17:Z17" si="11">($V$5-W6)/$V$5</f>
        <v>1.2549760261969183E-2</v>
      </c>
      <c r="X17" s="2">
        <f t="shared" si="11"/>
        <v>1.9541638302888398E-2</v>
      </c>
      <c r="Y17" s="2">
        <f t="shared" si="11"/>
        <v>1.2734245821810304E-2</v>
      </c>
      <c r="Z17" s="2">
        <f t="shared" si="11"/>
        <v>2.7382231684419663E-2</v>
      </c>
      <c r="AA17" s="5"/>
      <c r="AB17" s="2">
        <f t="shared" ref="AB17:AE17" si="12">($AA$5-AB6)/$AA$5</f>
        <v>1.6647042420330542E-2</v>
      </c>
      <c r="AC17" s="2">
        <f t="shared" si="12"/>
        <v>2.6202230951444184E-2</v>
      </c>
      <c r="AD17" s="2">
        <f t="shared" si="12"/>
        <v>3.488741340364291E-2</v>
      </c>
      <c r="AE17" s="2">
        <f t="shared" si="12"/>
        <v>3.8446943196286748E-2</v>
      </c>
      <c r="AF17" s="5"/>
      <c r="AG17" s="2">
        <f t="shared" ref="AG17:AJ17" si="13">($AF$5-AG6)/$AF$5</f>
        <v>2.219941374147914E-2</v>
      </c>
      <c r="AH17" s="2">
        <f t="shared" si="13"/>
        <v>2.840446363308214E-2</v>
      </c>
      <c r="AI17" s="2">
        <f t="shared" si="13"/>
        <v>2.4305716031045137E-2</v>
      </c>
      <c r="AJ17" s="2">
        <f t="shared" si="13"/>
        <v>3.0915297137895044E-2</v>
      </c>
    </row>
    <row r="18" spans="1:36" ht="15.75" customHeight="1" x14ac:dyDescent="0.25">
      <c r="A18" s="2" t="s">
        <v>6</v>
      </c>
      <c r="B18" s="5"/>
      <c r="C18" s="3">
        <f t="shared" ref="C18:F18" si="14">($B$5-C7)/$B$5</f>
        <v>-1.4041531024127648E-4</v>
      </c>
      <c r="D18" s="3">
        <f t="shared" si="14"/>
        <v>-9.4735754793720192E-4</v>
      </c>
      <c r="E18" s="3">
        <f t="shared" si="14"/>
        <v>1.1369468994928498E-3</v>
      </c>
      <c r="F18" s="3">
        <f t="shared" si="14"/>
        <v>3.3525004370833853E-4</v>
      </c>
      <c r="G18" s="5"/>
      <c r="H18">
        <f t="shared" ref="H18:K18" si="15">($G$5-H7)/$G$5</f>
        <v>6.1645270776196294E-4</v>
      </c>
      <c r="I18">
        <f t="shared" si="15"/>
        <v>2.0359742613495786E-3</v>
      </c>
      <c r="J18">
        <f t="shared" si="15"/>
        <v>3.241974657528303E-3</v>
      </c>
      <c r="K18">
        <f t="shared" si="15"/>
        <v>3.3419052284797959E-4</v>
      </c>
      <c r="L18" s="5"/>
      <c r="M18" s="2">
        <f t="shared" ref="M18:P18" si="16">($L$5-M7)/$L$5</f>
        <v>1.0869196930399444E-2</v>
      </c>
      <c r="N18" s="2">
        <f t="shared" si="16"/>
        <v>1.3648416471786004E-2</v>
      </c>
      <c r="O18" s="2">
        <f t="shared" si="16"/>
        <v>1.1617592026541052E-2</v>
      </c>
      <c r="P18" s="2">
        <f t="shared" si="16"/>
        <v>1.0235085296545763E-2</v>
      </c>
      <c r="Q18" s="5"/>
      <c r="R18" s="2">
        <f t="shared" ref="R18:U18" si="17">($Q$5-R7)/$Q$5</f>
        <v>8.4129144374248156E-3</v>
      </c>
      <c r="S18" s="2">
        <f t="shared" si="17"/>
        <v>1.9298914794555734E-2</v>
      </c>
      <c r="T18" s="2">
        <f t="shared" si="17"/>
        <v>2.1290401953672544E-2</v>
      </c>
      <c r="U18" s="2">
        <f t="shared" si="17"/>
        <v>2.6033730756362606E-2</v>
      </c>
      <c r="V18" s="5"/>
      <c r="W18" s="2">
        <f t="shared" ref="W18:Z18" si="18">($V$5-W7)/$V$5</f>
        <v>1.4625750558536453E-2</v>
      </c>
      <c r="X18" s="2">
        <f t="shared" si="18"/>
        <v>2.0969830524881345E-2</v>
      </c>
      <c r="Y18" s="2">
        <f t="shared" si="18"/>
        <v>2.1568511839728723E-2</v>
      </c>
      <c r="Z18" s="2">
        <f t="shared" si="18"/>
        <v>2.8254845865298452E-2</v>
      </c>
      <c r="AA18" s="5"/>
      <c r="AB18" s="2">
        <f t="shared" ref="AB18:AE18" si="19">($AA$5-AB7)/$AA$5</f>
        <v>2.651327323616955E-2</v>
      </c>
      <c r="AC18" s="2">
        <f t="shared" si="19"/>
        <v>2.6593496414769595E-2</v>
      </c>
      <c r="AD18" s="2">
        <f t="shared" si="19"/>
        <v>2.651327323616955E-2</v>
      </c>
      <c r="AE18" s="2">
        <f t="shared" si="19"/>
        <v>3.900963266808935E-2</v>
      </c>
      <c r="AF18" s="5"/>
      <c r="AG18" s="2">
        <f t="shared" ref="AG18:AJ18" si="20">($AF$5-AG7)/$AF$5</f>
        <v>2.2844784471815961E-2</v>
      </c>
      <c r="AH18" s="2">
        <f t="shared" si="20"/>
        <v>2.7586893546277039E-2</v>
      </c>
      <c r="AI18" s="2">
        <f t="shared" si="20"/>
        <v>2.9501102232406477E-2</v>
      </c>
      <c r="AJ18" s="2">
        <f t="shared" si="20"/>
        <v>3.105630186800484E-2</v>
      </c>
    </row>
    <row r="19" spans="1:36" ht="15.75" customHeight="1" x14ac:dyDescent="0.25">
      <c r="A19" s="2" t="s">
        <v>7</v>
      </c>
      <c r="B19" s="5"/>
      <c r="C19" s="3">
        <f t="shared" ref="C19:F19" si="21">($B$5-C8)/$B$5</f>
        <v>6.0057360325240059E-4</v>
      </c>
      <c r="D19" s="3">
        <f t="shared" si="21"/>
        <v>5.6139444673037101E-4</v>
      </c>
      <c r="E19" s="3">
        <f t="shared" si="21"/>
        <v>2.0165985773973692E-3</v>
      </c>
      <c r="F19" s="3">
        <f t="shared" si="21"/>
        <v>2.8050726210523269E-4</v>
      </c>
      <c r="G19" s="5"/>
      <c r="H19">
        <f t="shared" ref="H19:K19" si="22">($G$5-H8)/$G$5</f>
        <v>1.0222659238545879E-2</v>
      </c>
      <c r="I19">
        <f t="shared" si="22"/>
        <v>1.4983379802769703E-2</v>
      </c>
      <c r="J19">
        <f t="shared" si="22"/>
        <v>1.3505919787374511E-2</v>
      </c>
      <c r="K19">
        <f t="shared" si="22"/>
        <v>8.4459543448061787E-3</v>
      </c>
      <c r="L19" s="5"/>
      <c r="M19" s="2">
        <f t="shared" ref="M19:P19" si="23">($L$5-M8)/$L$5</f>
        <v>1.9493528603989445E-2</v>
      </c>
      <c r="N19" s="2">
        <f t="shared" si="23"/>
        <v>1.7827265179832606E-2</v>
      </c>
      <c r="O19" s="2">
        <f t="shared" si="23"/>
        <v>1.9493528603989445E-2</v>
      </c>
      <c r="P19" s="2">
        <f t="shared" si="23"/>
        <v>1.9493528603989445E-2</v>
      </c>
      <c r="Q19" s="5"/>
      <c r="R19" s="2">
        <f t="shared" ref="R19:U19" si="24">($Q$5-R8)/$Q$5</f>
        <v>9.4407649967141131E-3</v>
      </c>
      <c r="S19" s="2">
        <f t="shared" si="24"/>
        <v>2.0538880724638043E-2</v>
      </c>
      <c r="T19" s="2">
        <f t="shared" si="24"/>
        <v>2.3496742269995877E-2</v>
      </c>
      <c r="U19" s="2">
        <f t="shared" si="24"/>
        <v>2.8160577911581126E-2</v>
      </c>
      <c r="V19" s="5"/>
      <c r="W19" s="2">
        <f t="shared" ref="W19:Z19" si="25">($V$5-W8)/$V$5</f>
        <v>1.519169620872524E-2</v>
      </c>
      <c r="X19" s="2">
        <f t="shared" si="25"/>
        <v>2.1297476534059397E-2</v>
      </c>
      <c r="Y19" s="2">
        <f t="shared" si="25"/>
        <v>2.9896597894818196E-2</v>
      </c>
      <c r="Z19" s="2">
        <f t="shared" si="25"/>
        <v>2.8861661195952137E-2</v>
      </c>
      <c r="AA19" s="5"/>
      <c r="AB19" s="2">
        <f t="shared" ref="AB19:AE19" si="26">($AA$5-AB8)/$AA$5</f>
        <v>2.651327323616955E-2</v>
      </c>
      <c r="AC19" s="2">
        <f t="shared" si="26"/>
        <v>2.7605541964199683E-2</v>
      </c>
      <c r="AD19" s="2">
        <f t="shared" si="26"/>
        <v>2.7751770568375293E-2</v>
      </c>
      <c r="AE19" s="2">
        <f t="shared" si="26"/>
        <v>4.1707171887597788E-2</v>
      </c>
      <c r="AF19" s="5"/>
      <c r="AG19" s="2">
        <f t="shared" ref="AG19:AJ19" si="27">($AF$5-AG8)/$AF$5</f>
        <v>2.6547714439089459E-2</v>
      </c>
      <c r="AH19" s="2">
        <f t="shared" si="27"/>
        <v>2.7588957741679486E-2</v>
      </c>
      <c r="AI19" s="2">
        <f t="shared" si="27"/>
        <v>2.8964914563692525E-2</v>
      </c>
      <c r="AJ19" s="2">
        <f t="shared" si="27"/>
        <v>3.1599257859990126E-2</v>
      </c>
    </row>
    <row r="20" spans="1:36" ht="15.75" customHeight="1" x14ac:dyDescent="0.25">
      <c r="A20" s="2" t="s">
        <v>9</v>
      </c>
      <c r="B20" s="5"/>
      <c r="C20" s="3">
        <f t="shared" ref="C20:F20" si="28">($B$5-C9)/$B$5</f>
        <v>1.8612550459948067E-3</v>
      </c>
      <c r="D20" s="3">
        <f t="shared" si="28"/>
        <v>2.8923515714618627E-3</v>
      </c>
      <c r="E20" s="3">
        <f t="shared" si="28"/>
        <v>2.9093608818804928E-3</v>
      </c>
      <c r="F20" s="3">
        <f t="shared" si="28"/>
        <v>5.6968648296646463E-3</v>
      </c>
      <c r="G20" s="5"/>
      <c r="H20">
        <f t="shared" ref="H20:K20" si="29">($G$5-H9)/$G$5</f>
        <v>1.3191777630469297E-2</v>
      </c>
      <c r="I20">
        <f t="shared" si="29"/>
        <v>1.8749926409113046E-2</v>
      </c>
      <c r="J20">
        <f t="shared" si="29"/>
        <v>8.0779521591792195E-3</v>
      </c>
      <c r="K20">
        <f t="shared" si="29"/>
        <v>2.6945739059141056E-2</v>
      </c>
      <c r="L20" s="5"/>
      <c r="M20" s="2">
        <f t="shared" ref="M20:P20" si="30">($L$5-M9)/$L$5</f>
        <v>1.4208258038106056E-2</v>
      </c>
      <c r="N20" s="2">
        <f t="shared" si="30"/>
        <v>1.9278373515365099E-2</v>
      </c>
      <c r="O20" s="2">
        <f t="shared" si="30"/>
        <v>2.6288391968235434E-2</v>
      </c>
      <c r="P20" s="2">
        <f t="shared" si="30"/>
        <v>2.653653844963505E-2</v>
      </c>
      <c r="Q20" s="5"/>
      <c r="R20" s="2">
        <f t="shared" ref="R20:U20" si="31">($Q$5-R9)/$Q$5</f>
        <v>1.3047038860911941E-2</v>
      </c>
      <c r="S20" s="2">
        <f t="shared" si="31"/>
        <v>2.0449571313933941E-2</v>
      </c>
      <c r="T20" s="2">
        <f t="shared" si="31"/>
        <v>2.4408770233268481E-2</v>
      </c>
      <c r="U20" s="2">
        <f t="shared" si="31"/>
        <v>2.7829867891277071E-2</v>
      </c>
      <c r="V20" s="5"/>
      <c r="W20" s="2">
        <f t="shared" ref="W20:Z20" si="32">($V$5-W9)/$V$5</f>
        <v>1.5389439202427409E-2</v>
      </c>
      <c r="X20" s="2">
        <f t="shared" si="32"/>
        <v>2.1914174544412059E-2</v>
      </c>
      <c r="Y20" s="2">
        <f t="shared" si="32"/>
        <v>3.7820323113022802E-2</v>
      </c>
      <c r="Z20" s="2">
        <f t="shared" si="32"/>
        <v>2.9316515290771221E-2</v>
      </c>
      <c r="AA20" s="5"/>
      <c r="AB20" s="2">
        <f t="shared" ref="AB20:AE20" si="33">($AA$5-AB9)/$AA$5</f>
        <v>1.7898530006054889E-2</v>
      </c>
      <c r="AC20" s="2">
        <f t="shared" si="33"/>
        <v>2.8040610577231343E-2</v>
      </c>
      <c r="AD20" s="2">
        <f t="shared" si="33"/>
        <v>2.848827547205383E-2</v>
      </c>
      <c r="AE20" s="2">
        <f t="shared" si="33"/>
        <v>4.6563910957537993E-2</v>
      </c>
      <c r="AF20" s="5"/>
      <c r="AG20" s="2">
        <f t="shared" ref="AG20:AJ20" si="34">($AF$5-AG9)/$AF$5</f>
        <v>2.7378750006991484E-2</v>
      </c>
      <c r="AH20" s="2">
        <f t="shared" si="34"/>
        <v>2.7896782024957208E-2</v>
      </c>
      <c r="AI20" s="2">
        <f t="shared" si="34"/>
        <v>2.9468539345802857E-2</v>
      </c>
      <c r="AJ20" s="2">
        <f t="shared" si="34"/>
        <v>3.0379249976353679E-2</v>
      </c>
    </row>
    <row r="21" spans="1:36" ht="15.75" customHeight="1" x14ac:dyDescent="0.25">
      <c r="A21" s="2" t="s">
        <v>10</v>
      </c>
      <c r="B21" s="5"/>
      <c r="C21" s="3">
        <f t="shared" ref="C21:F21" si="35">($B$5-C10)/$B$5</f>
        <v>8.5749653847905557E-3</v>
      </c>
      <c r="D21" s="3">
        <f t="shared" si="35"/>
        <v>9.1700994025592873E-3</v>
      </c>
      <c r="E21" s="3">
        <f t="shared" si="35"/>
        <v>1.0718597835575435E-2</v>
      </c>
      <c r="F21" s="3">
        <f t="shared" si="35"/>
        <v>9.6660712853362633E-3</v>
      </c>
      <c r="G21" s="5"/>
      <c r="H21">
        <f t="shared" ref="H21:K21" si="36">($G$5-H10)/$G$5</f>
        <v>1.5246909699263924E-2</v>
      </c>
      <c r="I21">
        <f t="shared" si="36"/>
        <v>1.895266480820847E-2</v>
      </c>
      <c r="J21">
        <f t="shared" si="36"/>
        <v>2.5984566321666756E-2</v>
      </c>
      <c r="K21">
        <f t="shared" si="36"/>
        <v>2.7417291849518126E-2</v>
      </c>
      <c r="L21" s="5"/>
      <c r="M21" s="2">
        <f t="shared" ref="M21:P21" si="37">($L$5-M10)/$L$5</f>
        <v>1.5742343028888627E-2</v>
      </c>
      <c r="N21" s="2">
        <f t="shared" si="37"/>
        <v>1.99642739360038E-2</v>
      </c>
      <c r="O21" s="2">
        <f t="shared" si="37"/>
        <v>2.2335075362903987E-2</v>
      </c>
      <c r="P21" s="2">
        <f t="shared" si="37"/>
        <v>2.6692312127457891E-2</v>
      </c>
      <c r="Q21" s="5"/>
      <c r="R21" s="2">
        <f t="shared" ref="R21:U21" si="38">($Q$5-R10)/$Q$5</f>
        <v>1.4492611570824564E-2</v>
      </c>
      <c r="S21" s="2">
        <f t="shared" si="38"/>
        <v>1.9791323577741209E-2</v>
      </c>
      <c r="T21" s="2">
        <f t="shared" si="38"/>
        <v>2.4306911707036805E-2</v>
      </c>
      <c r="U21" s="2">
        <f t="shared" si="38"/>
        <v>2.8098738985717676E-2</v>
      </c>
      <c r="V21" s="5"/>
      <c r="W21" s="2">
        <f t="shared" ref="W21:Z21" si="39">($V$5-W10)/$V$5</f>
        <v>1.6826965214460365E-2</v>
      </c>
      <c r="X21" s="2">
        <f t="shared" si="39"/>
        <v>2.2849404758370596E-2</v>
      </c>
      <c r="Y21" s="2">
        <f t="shared" si="39"/>
        <v>2.9446014605854283E-2</v>
      </c>
      <c r="Z21" s="2">
        <f t="shared" si="39"/>
        <v>2.9668797146267457E-2</v>
      </c>
      <c r="AA21" s="5"/>
      <c r="AB21" s="2">
        <f t="shared" ref="AB21:AE21" si="40">($AA$5-AB10)/$AA$5</f>
        <v>1.8336962046485581E-2</v>
      </c>
      <c r="AC21" s="2">
        <f t="shared" si="40"/>
        <v>3.0637712476326562E-2</v>
      </c>
      <c r="AD21" s="2">
        <f t="shared" si="40"/>
        <v>4.2013051652164561E-2</v>
      </c>
      <c r="AE21" s="2">
        <f t="shared" si="40"/>
        <v>5.2175287889284348E-2</v>
      </c>
      <c r="AF21" s="5"/>
      <c r="AG21" s="2">
        <f t="shared" ref="AG21:AJ21" si="41">($AF$5-AG10)/$AF$5</f>
        <v>2.8515795717412203E-2</v>
      </c>
      <c r="AH21" s="2">
        <f t="shared" si="41"/>
        <v>2.8919496473710771E-2</v>
      </c>
      <c r="AI21" s="2">
        <f t="shared" si="41"/>
        <v>3.0993719626319003E-2</v>
      </c>
      <c r="AJ21" s="2">
        <f t="shared" si="41"/>
        <v>3.144566333960748E-2</v>
      </c>
    </row>
    <row r="22" spans="1:36" ht="15.75" customHeight="1" x14ac:dyDescent="0.25">
      <c r="A22" s="2" t="s">
        <v>12</v>
      </c>
      <c r="B22" s="2">
        <v>1.9834581200000001</v>
      </c>
      <c r="C22" s="3">
        <f t="shared" ref="C22:F22" si="42">($B$5-C11)/$B$5</f>
        <v>6.9803410015027703E-3</v>
      </c>
      <c r="D22" s="3">
        <f t="shared" si="42"/>
        <v>2.1848454749188301E-2</v>
      </c>
      <c r="E22" s="3">
        <f t="shared" si="42"/>
        <v>2.3446594122851185E-2</v>
      </c>
      <c r="F22" s="3">
        <f t="shared" si="42"/>
        <v>2.7215042786944078E-2</v>
      </c>
      <c r="G22" s="2">
        <v>1.9742312094300001</v>
      </c>
      <c r="H22">
        <f t="shared" ref="H22:K22" si="43">($G$5-H11)/$G$5</f>
        <v>1.0137607081983115E-2</v>
      </c>
      <c r="I22">
        <f t="shared" si="43"/>
        <v>2.3037129706249927E-2</v>
      </c>
      <c r="J22">
        <f t="shared" si="43"/>
        <v>2.324300002880483E-2</v>
      </c>
      <c r="K22">
        <f t="shared" si="43"/>
        <v>3.0610530929512426E-2</v>
      </c>
      <c r="L22" s="2">
        <v>1.9889872496522301</v>
      </c>
      <c r="M22" s="2">
        <f t="shared" ref="M22:P22" si="44">($L$5-M11)/$L$5</f>
        <v>8.1878796901946396E-3</v>
      </c>
      <c r="N22" s="2">
        <f t="shared" si="44"/>
        <v>2.2437926561541564E-2</v>
      </c>
      <c r="O22" s="2">
        <f t="shared" si="44"/>
        <v>2.5189871457854205E-2</v>
      </c>
      <c r="P22" s="2">
        <f t="shared" si="44"/>
        <v>2.8597633709077953E-2</v>
      </c>
      <c r="Q22" s="2">
        <v>1.9925573069279501</v>
      </c>
      <c r="R22" s="2">
        <f t="shared" ref="R22:U22" si="45">($Q$5-R11)/$Q$5</f>
        <v>7.6739792876616636E-3</v>
      </c>
      <c r="S22" s="2">
        <f t="shared" si="45"/>
        <v>2.1815991747358238E-2</v>
      </c>
      <c r="T22" s="2">
        <f t="shared" si="45"/>
        <v>2.2782949225722913E-2</v>
      </c>
      <c r="U22" s="2">
        <f>($Q$5-U11)/U11</f>
        <v>3.0800076524989662E-2</v>
      </c>
      <c r="V22" s="2">
        <v>1.98955726998997</v>
      </c>
      <c r="W22" s="2">
        <f t="shared" ref="W22:Z22" si="46">($V$5-W11)/$V$5</f>
        <v>6.5528291673958442E-3</v>
      </c>
      <c r="X22" s="2">
        <f t="shared" si="46"/>
        <v>1.5678798694921788E-2</v>
      </c>
      <c r="Y22" s="2">
        <f t="shared" si="46"/>
        <v>2.2594884064060565E-2</v>
      </c>
      <c r="Z22" s="2">
        <f t="shared" si="46"/>
        <v>3.0239683868414958E-2</v>
      </c>
      <c r="AA22" s="2">
        <v>1.9853593749324101</v>
      </c>
      <c r="AB22" s="2">
        <f t="shared" ref="AB22:AE22" si="47">($AA$5-AB11)/$AA$5</f>
        <v>1.3666430731356155E-2</v>
      </c>
      <c r="AC22" s="2">
        <f t="shared" si="47"/>
        <v>2.3759498795210113E-2</v>
      </c>
      <c r="AD22" s="2">
        <f t="shared" si="47"/>
        <v>3.2588116865475997E-2</v>
      </c>
      <c r="AE22" s="2">
        <f t="shared" si="47"/>
        <v>3.8899777277518227E-2</v>
      </c>
      <c r="AF22" s="2">
        <v>1.8920423</v>
      </c>
      <c r="AG22" s="2">
        <f t="shared" ref="AG22:AJ22" si="48">($AF$5-AG11)/$AF$5</f>
        <v>2.3492513108117397E-2</v>
      </c>
      <c r="AH22" s="2">
        <f t="shared" si="48"/>
        <v>2.6414209425247991E-2</v>
      </c>
      <c r="AI22" s="2">
        <f t="shared" si="48"/>
        <v>2.9554353019107641E-2</v>
      </c>
      <c r="AJ22" s="2">
        <f t="shared" si="48"/>
        <v>3.0461908598336054E-2</v>
      </c>
    </row>
  </sheetData>
  <mergeCells count="30">
    <mergeCell ref="AF16:AF21"/>
    <mergeCell ref="B16:B21"/>
    <mergeCell ref="G16:G21"/>
    <mergeCell ref="L16:L21"/>
    <mergeCell ref="Q16:Q21"/>
    <mergeCell ref="V16:V21"/>
    <mergeCell ref="AA16:AA21"/>
    <mergeCell ref="AF5:AF10"/>
    <mergeCell ref="B14:F14"/>
    <mergeCell ref="G14:K14"/>
    <mergeCell ref="L14:P14"/>
    <mergeCell ref="Q14:U14"/>
    <mergeCell ref="V14:Z14"/>
    <mergeCell ref="AA14:AE14"/>
    <mergeCell ref="AF14:AJ14"/>
    <mergeCell ref="B3:F3"/>
    <mergeCell ref="B5:B10"/>
    <mergeCell ref="G5:G10"/>
    <mergeCell ref="L5:L10"/>
    <mergeCell ref="Q5:Q10"/>
    <mergeCell ref="V5:V10"/>
    <mergeCell ref="AA5:AA10"/>
    <mergeCell ref="AA3:AE3"/>
    <mergeCell ref="AF3:AJ3"/>
    <mergeCell ref="A1:AJ1"/>
    <mergeCell ref="A2:AJ2"/>
    <mergeCell ref="G3:K3"/>
    <mergeCell ref="L3:P3"/>
    <mergeCell ref="Q3:U3"/>
    <mergeCell ref="V3: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abSelected="1" zoomScale="80" zoomScaleNormal="80" workbookViewId="0">
      <selection activeCell="Z25" sqref="Z25"/>
    </sheetView>
  </sheetViews>
  <sheetFormatPr defaultRowHeight="12.5" x14ac:dyDescent="0.25"/>
  <cols>
    <col min="1" max="1" width="11.54296875" bestFit="1" customWidth="1"/>
    <col min="2" max="20" width="6.7265625" bestFit="1" customWidth="1"/>
    <col min="21" max="21" width="7.1796875" bestFit="1" customWidth="1"/>
    <col min="22" max="25" width="6.7265625" bestFit="1" customWidth="1"/>
  </cols>
  <sheetData>
    <row r="1" spans="1:26" ht="13" x14ac:dyDescent="0.3">
      <c r="A1" s="30" t="s">
        <v>14</v>
      </c>
      <c r="B1" s="20">
        <v>0.5</v>
      </c>
      <c r="C1" s="21"/>
      <c r="D1" s="21"/>
      <c r="E1" s="22"/>
      <c r="F1" s="20">
        <v>1</v>
      </c>
      <c r="G1" s="21"/>
      <c r="H1" s="21"/>
      <c r="I1" s="22"/>
      <c r="J1" s="20">
        <v>2</v>
      </c>
      <c r="K1" s="21"/>
      <c r="L1" s="21"/>
      <c r="M1" s="22"/>
      <c r="N1" s="20">
        <v>4</v>
      </c>
      <c r="O1" s="21"/>
      <c r="P1" s="21"/>
      <c r="Q1" s="22"/>
      <c r="R1" s="20">
        <v>8</v>
      </c>
      <c r="S1" s="21"/>
      <c r="T1" s="21"/>
      <c r="U1" s="22"/>
      <c r="V1" s="20">
        <v>16</v>
      </c>
      <c r="W1" s="21"/>
      <c r="X1" s="21"/>
      <c r="Y1" s="22"/>
    </row>
    <row r="2" spans="1:26" s="15" customFormat="1" ht="13" x14ac:dyDescent="0.3">
      <c r="A2" s="31" t="s">
        <v>13</v>
      </c>
      <c r="B2" s="23">
        <v>40</v>
      </c>
      <c r="C2" s="18">
        <v>180</v>
      </c>
      <c r="D2" s="18">
        <v>360</v>
      </c>
      <c r="E2" s="24">
        <v>720</v>
      </c>
      <c r="F2" s="23">
        <v>40</v>
      </c>
      <c r="G2" s="18">
        <v>180</v>
      </c>
      <c r="H2" s="18">
        <v>360</v>
      </c>
      <c r="I2" s="24">
        <v>720</v>
      </c>
      <c r="J2" s="23">
        <v>40</v>
      </c>
      <c r="K2" s="18">
        <v>180</v>
      </c>
      <c r="L2" s="18">
        <v>360</v>
      </c>
      <c r="M2" s="24">
        <v>720</v>
      </c>
      <c r="N2" s="23">
        <v>40</v>
      </c>
      <c r="O2" s="18">
        <v>180</v>
      </c>
      <c r="P2" s="18">
        <v>360</v>
      </c>
      <c r="Q2" s="24">
        <v>720</v>
      </c>
      <c r="R2" s="23">
        <v>40</v>
      </c>
      <c r="S2" s="18">
        <v>180</v>
      </c>
      <c r="T2" s="18">
        <v>360</v>
      </c>
      <c r="U2" s="24">
        <v>720</v>
      </c>
      <c r="V2" s="23">
        <v>40</v>
      </c>
      <c r="W2" s="18">
        <v>180</v>
      </c>
      <c r="X2" s="18">
        <v>360</v>
      </c>
      <c r="Y2" s="24">
        <v>720</v>
      </c>
      <c r="Z2" s="46" t="s">
        <v>22</v>
      </c>
    </row>
    <row r="3" spans="1:26" ht="13" x14ac:dyDescent="0.3">
      <c r="A3" s="32" t="s">
        <v>15</v>
      </c>
      <c r="B3" s="25">
        <v>2.5603828156070844E-3</v>
      </c>
      <c r="C3" s="17">
        <v>-1.3327373849703042E-3</v>
      </c>
      <c r="D3" s="17">
        <v>2.0606047570036982E-3</v>
      </c>
      <c r="E3" s="26">
        <v>-7.2799606981665049E-3</v>
      </c>
      <c r="F3" s="25">
        <v>-5.4374230872397634E-3</v>
      </c>
      <c r="G3" s="17">
        <v>-3.7013605447525676E-3</v>
      </c>
      <c r="H3" s="17">
        <v>8.3313195401864739E-3</v>
      </c>
      <c r="I3" s="26">
        <v>3.6499712466541057E-5</v>
      </c>
      <c r="J3" s="25">
        <v>-1.7382600033703914E-3</v>
      </c>
      <c r="K3" s="17">
        <v>7.8454632881828183E-3</v>
      </c>
      <c r="L3" s="17">
        <v>-6.1086889707557216E-3</v>
      </c>
      <c r="M3" s="26">
        <v>-1.0748475893493431E-2</v>
      </c>
      <c r="N3" s="25">
        <v>-5.9498385736780346E-3</v>
      </c>
      <c r="O3" s="17">
        <v>1.7637438187809718E-3</v>
      </c>
      <c r="P3" s="17">
        <v>3.24159436577931E-4</v>
      </c>
      <c r="Q3" s="26">
        <v>1.3478281826080352E-3</v>
      </c>
      <c r="R3" s="25">
        <v>-6.5357743953713358E-3</v>
      </c>
      <c r="S3" s="17">
        <v>-1.2773331675184268E-2</v>
      </c>
      <c r="T3" s="17">
        <v>-1.7651152608128825E-2</v>
      </c>
      <c r="U3" s="26">
        <v>-8.8416872745864482E-3</v>
      </c>
      <c r="V3" s="25">
        <v>4.2082453002589811E-3</v>
      </c>
      <c r="W3" s="17">
        <v>1.255579061184614E-2</v>
      </c>
      <c r="X3" s="17">
        <v>-1.0312671112025452E-2</v>
      </c>
      <c r="Y3" s="26">
        <v>-6.7130041017237248E-3</v>
      </c>
    </row>
    <row r="4" spans="1:26" ht="13" x14ac:dyDescent="0.3">
      <c r="A4" s="32" t="s">
        <v>16</v>
      </c>
      <c r="B4" s="25">
        <v>2.4452854351993932E-3</v>
      </c>
      <c r="C4" s="17">
        <v>2.207103965225366E-3</v>
      </c>
      <c r="D4" s="17">
        <v>7.6109729388691826E-3</v>
      </c>
      <c r="E4" s="26">
        <v>4.1686405185849722E-3</v>
      </c>
      <c r="F4" s="25">
        <v>9.3380266289769583E-3</v>
      </c>
      <c r="G4" s="17">
        <v>1.7162104287198519E-2</v>
      </c>
      <c r="H4" s="17">
        <v>1.7863944672098758E-2</v>
      </c>
      <c r="I4" s="26">
        <v>2.0478131538426852E-2</v>
      </c>
      <c r="J4" s="25">
        <v>-4.1580919398286515E-4</v>
      </c>
      <c r="K4" s="17">
        <v>3.2146992531071249E-2</v>
      </c>
      <c r="L4" s="17">
        <v>3.6039130862814024E-2</v>
      </c>
      <c r="M4" s="26">
        <v>4.2678417692474151E-2</v>
      </c>
      <c r="N4" s="25">
        <v>2.0935057252029488E-3</v>
      </c>
      <c r="O4" s="17">
        <v>4.1782923818857953E-2</v>
      </c>
      <c r="P4" s="17">
        <v>4.1504378328017011E-2</v>
      </c>
      <c r="Q4" s="26">
        <v>6.9863219776064023E-2</v>
      </c>
      <c r="R4" s="25">
        <v>5.8609489168623321E-3</v>
      </c>
      <c r="S4" s="17">
        <v>5.7008325668997099E-2</v>
      </c>
      <c r="T4" s="17">
        <v>5.0173388988820809E-2</v>
      </c>
      <c r="U4" s="26">
        <v>0.10673098062302368</v>
      </c>
      <c r="V4" s="25">
        <v>5.9876083966999727E-2</v>
      </c>
      <c r="W4" s="17">
        <v>7.0288835623705498E-2</v>
      </c>
      <c r="X4" s="17">
        <v>5.5607498535338994E-2</v>
      </c>
      <c r="Y4" s="26">
        <v>7.8078556627906512E-2</v>
      </c>
    </row>
    <row r="5" spans="1:26" ht="13" x14ac:dyDescent="0.3">
      <c r="A5" s="32" t="s">
        <v>17</v>
      </c>
      <c r="B5" s="25">
        <v>-5.6076954209074662E-3</v>
      </c>
      <c r="C5" s="17">
        <v>8.1885591852105775E-3</v>
      </c>
      <c r="D5" s="17">
        <v>1.0786626720527111E-2</v>
      </c>
      <c r="E5" s="26">
        <v>8.456211049970172E-3</v>
      </c>
      <c r="F5" s="25">
        <v>1.0933550397096538E-2</v>
      </c>
      <c r="G5" s="17">
        <v>3.3912489224367855E-2</v>
      </c>
      <c r="H5" s="17">
        <v>3.1374704102498575E-2</v>
      </c>
      <c r="I5" s="26">
        <v>4.2277582987629639E-2</v>
      </c>
      <c r="J5" s="25">
        <v>5.5477224730605887E-3</v>
      </c>
      <c r="K5" s="17">
        <v>4.3414898353531663E-2</v>
      </c>
      <c r="L5" s="17">
        <v>4.0053496987320421E-2</v>
      </c>
      <c r="M5" s="26">
        <v>7.4636100341222061E-2</v>
      </c>
      <c r="N5" s="25">
        <v>4.3100066153529681E-3</v>
      </c>
      <c r="O5" s="17">
        <v>4.2131256303225006E-2</v>
      </c>
      <c r="P5" s="17">
        <v>4.2148103709202966E-2</v>
      </c>
      <c r="Q5" s="26">
        <v>7.2696724209680985E-2</v>
      </c>
      <c r="R5" s="25">
        <v>1.2996991240774251E-2</v>
      </c>
      <c r="S5" s="17">
        <v>5.688620517862264E-2</v>
      </c>
      <c r="T5" s="17">
        <v>5.3645575523075077E-2</v>
      </c>
      <c r="U5" s="26">
        <v>0.10794479670744482</v>
      </c>
      <c r="V5" s="25">
        <v>6.320891298306025E-2</v>
      </c>
      <c r="W5" s="17">
        <v>7.3846301714929355E-2</v>
      </c>
      <c r="X5" s="17">
        <v>5.8690130189379137E-2</v>
      </c>
      <c r="Y5" s="26">
        <v>7.9100188504686877E-2</v>
      </c>
    </row>
    <row r="6" spans="1:26" ht="13" x14ac:dyDescent="0.3">
      <c r="A6" s="32" t="s">
        <v>18</v>
      </c>
      <c r="B6" s="25">
        <v>1.3457988471994108E-2</v>
      </c>
      <c r="C6" s="17">
        <v>1.0781013727672838E-2</v>
      </c>
      <c r="D6" s="17">
        <v>3.8691051168393845E-2</v>
      </c>
      <c r="E6" s="26">
        <v>5.1350684982846388E-2</v>
      </c>
      <c r="F6" s="25">
        <v>1.3406953393450046E-2</v>
      </c>
      <c r="G6" s="17">
        <v>4.4842406289293077E-2</v>
      </c>
      <c r="H6" s="17">
        <v>4.3396803092245709E-2</v>
      </c>
      <c r="I6" s="26">
        <v>7.8743449469007146E-2</v>
      </c>
      <c r="J6" s="25">
        <v>8.0129378817699552E-3</v>
      </c>
      <c r="K6" s="17">
        <v>5.0965458825919151E-2</v>
      </c>
      <c r="L6" s="17">
        <v>4.8515611333376042E-2</v>
      </c>
      <c r="M6" s="26">
        <v>7.5922945750648244E-2</v>
      </c>
      <c r="N6" s="25">
        <v>8.350848969449931E-3</v>
      </c>
      <c r="O6" s="17">
        <v>4.4666516207786944E-2</v>
      </c>
      <c r="P6" s="17">
        <v>4.4930198880855032E-2</v>
      </c>
      <c r="Q6" s="26">
        <v>7.4036700129988975E-2</v>
      </c>
      <c r="R6" s="25">
        <v>1.7776987117310707E-2</v>
      </c>
      <c r="S6" s="17">
        <v>6.2242655854148454E-2</v>
      </c>
      <c r="T6" s="17">
        <v>5.9624460225426439E-2</v>
      </c>
      <c r="U6" s="26">
        <v>0.11056005499415124</v>
      </c>
      <c r="V6" s="25">
        <v>6.5156000000000006E-2</v>
      </c>
      <c r="W6" s="17">
        <v>7.5748691796535692E-2</v>
      </c>
      <c r="X6" s="17">
        <v>5.8842872055705951E-2</v>
      </c>
      <c r="Y6" s="26">
        <v>8.0050386521863609E-2</v>
      </c>
    </row>
    <row r="7" spans="1:26" ht="13" x14ac:dyDescent="0.3">
      <c r="A7" s="32" t="s">
        <v>19</v>
      </c>
      <c r="B7" s="25">
        <v>-3.7322076898815289E-4</v>
      </c>
      <c r="C7" s="17">
        <v>3.9025022702693139E-2</v>
      </c>
      <c r="D7" s="17">
        <v>4.1178478897939894E-2</v>
      </c>
      <c r="E7" s="26">
        <v>8.1284415594567103E-2</v>
      </c>
      <c r="F7" s="25">
        <v>1.4125208987763194E-2</v>
      </c>
      <c r="G7" s="17">
        <v>4.591825351159514E-2</v>
      </c>
      <c r="H7" s="17">
        <v>5.0737745959991552E-2</v>
      </c>
      <c r="I7" s="26">
        <v>8.121340796483012E-2</v>
      </c>
      <c r="J7" s="25">
        <v>1.5416466818143496E-2</v>
      </c>
      <c r="K7" s="17">
        <v>5.0434829126648817E-2</v>
      </c>
      <c r="L7" s="17">
        <v>4.9838758939165846E-2</v>
      </c>
      <c r="M7" s="26">
        <v>7.7308144786758487E-2</v>
      </c>
      <c r="N7" s="25">
        <v>9.341888225005035E-3</v>
      </c>
      <c r="O7" s="17">
        <v>4.475776186076097E-2</v>
      </c>
      <c r="P7" s="17">
        <v>4.7261582440114025E-2</v>
      </c>
      <c r="Q7" s="26">
        <v>7.6178860426257988E-2</v>
      </c>
      <c r="R7" s="25">
        <v>1.8323106319123515E-2</v>
      </c>
      <c r="S7" s="17">
        <v>6.6036865938926326E-2</v>
      </c>
      <c r="T7" s="17">
        <v>8.0115414570490137E-2</v>
      </c>
      <c r="U7" s="26">
        <v>0.11082870626770051</v>
      </c>
      <c r="V7" s="25">
        <v>6.9131822613678964E-2</v>
      </c>
      <c r="W7" s="17">
        <v>7.6490593191849865E-2</v>
      </c>
      <c r="X7" s="17">
        <v>7.8573523802052805E-2</v>
      </c>
      <c r="Y7" s="26">
        <v>7.9881031726355092E-2</v>
      </c>
    </row>
    <row r="8" spans="1:26" ht="13" x14ac:dyDescent="0.3">
      <c r="A8" s="32" t="s">
        <v>20</v>
      </c>
      <c r="B8" s="25">
        <v>7.765678908881888E-3</v>
      </c>
      <c r="C8" s="17">
        <v>4.9567956790395648E-2</v>
      </c>
      <c r="D8" s="17">
        <v>4.897246507218992E-2</v>
      </c>
      <c r="E8" s="26">
        <v>8.4013580340051949E-2</v>
      </c>
      <c r="F8" s="25">
        <v>7.1900698935121266E-3</v>
      </c>
      <c r="G8" s="17">
        <v>4.8705168747647548E-2</v>
      </c>
      <c r="H8" s="17">
        <v>5.2951391250957824E-2</v>
      </c>
      <c r="I8" s="26">
        <v>8.2293579216838803E-2</v>
      </c>
      <c r="J8" s="25">
        <v>1.6001825532884689E-2</v>
      </c>
      <c r="K8" s="17">
        <v>5.6113809216506591E-2</v>
      </c>
      <c r="L8" s="17">
        <v>5.1142719980307769E-2</v>
      </c>
      <c r="M8" s="26">
        <v>8.2096125915629675E-2</v>
      </c>
      <c r="N8" s="25">
        <v>1.0878911313549011E-2</v>
      </c>
      <c r="O8" s="17">
        <v>4.7250219103990965E-2</v>
      </c>
      <c r="P8" s="17">
        <v>4.8253727088753973E-2</v>
      </c>
      <c r="Q8" s="26">
        <v>7.9607898170386937E-2</v>
      </c>
      <c r="R8" s="25">
        <v>1.8980890979671008E-2</v>
      </c>
      <c r="S8" s="17">
        <v>6.6795930134023476E-2</v>
      </c>
      <c r="T8" s="17">
        <v>8.7696830424685263E-2</v>
      </c>
      <c r="U8" s="26">
        <v>0.11430478276303238</v>
      </c>
      <c r="V8" s="25">
        <v>7.0287408980042793E-2</v>
      </c>
      <c r="W8" s="17">
        <v>7.75116389727602E-2</v>
      </c>
      <c r="X8" s="17">
        <v>8.0810278285177062E-2</v>
      </c>
      <c r="Y8" s="26">
        <v>8.0510477680799455E-2</v>
      </c>
    </row>
    <row r="9" spans="1:26" ht="13.5" thickBot="1" x14ac:dyDescent="0.35">
      <c r="A9" s="33" t="s">
        <v>21</v>
      </c>
      <c r="B9" s="27">
        <v>1.9595399592377875E-2</v>
      </c>
      <c r="C9" s="28">
        <v>4.1074650380053007E-2</v>
      </c>
      <c r="D9" s="28">
        <v>6.9620439910795015E-2</v>
      </c>
      <c r="E9" s="29">
        <v>8.7520257283668343E-2</v>
      </c>
      <c r="F9" s="27">
        <v>1.8136808315582269E-2</v>
      </c>
      <c r="G9" s="28">
        <v>5.5650993610288614E-2</v>
      </c>
      <c r="H9" s="28">
        <v>6.3474684039475204E-2</v>
      </c>
      <c r="I9" s="29">
        <v>8.9516449142459112E-2</v>
      </c>
      <c r="J9" s="27">
        <v>9.9112390646537065E-3</v>
      </c>
      <c r="K9" s="28">
        <v>4.7474959620068403E-2</v>
      </c>
      <c r="L9" s="28">
        <v>6.3735768210366764E-2</v>
      </c>
      <c r="M9" s="29">
        <v>8.8025595372847973E-2</v>
      </c>
      <c r="N9" s="27">
        <v>1.7487291383893933E-2</v>
      </c>
      <c r="O9" s="28">
        <v>4.6145168164011929E-2</v>
      </c>
      <c r="P9" s="28">
        <v>6.3832007627852017E-2</v>
      </c>
      <c r="Q9" s="29">
        <v>8.0014349787749017E-2</v>
      </c>
      <c r="R9" s="27">
        <v>1.4565877896502922E-2</v>
      </c>
      <c r="S9" s="28">
        <v>6.6201512299492282E-2</v>
      </c>
      <c r="T9" s="28">
        <v>9.5365595145853202E-2</v>
      </c>
      <c r="U9" s="29">
        <v>0.11718402453556089</v>
      </c>
      <c r="V9" s="27">
        <v>5.7749445662925891E-2</v>
      </c>
      <c r="W9" s="28">
        <v>7.1375718469097654E-2</v>
      </c>
      <c r="X9" s="28">
        <v>8.0373849151091151E-2</v>
      </c>
      <c r="Y9" s="29">
        <v>8.0947895213452012E-2</v>
      </c>
    </row>
    <row r="11" spans="1:26" ht="13" thickBot="1" x14ac:dyDescent="0.3"/>
    <row r="12" spans="1:26" s="34" customFormat="1" ht="13" x14ac:dyDescent="0.3">
      <c r="A12" s="40" t="s">
        <v>14</v>
      </c>
      <c r="B12" s="43">
        <v>0.5</v>
      </c>
      <c r="C12" s="36"/>
      <c r="D12" s="36"/>
      <c r="E12" s="38"/>
      <c r="F12" s="44">
        <v>1</v>
      </c>
      <c r="G12" s="37"/>
      <c r="H12" s="37"/>
      <c r="I12" s="45"/>
      <c r="J12" s="44">
        <v>2</v>
      </c>
      <c r="K12" s="37"/>
      <c r="L12" s="37"/>
      <c r="M12" s="45"/>
      <c r="N12" s="44">
        <v>4</v>
      </c>
      <c r="O12" s="37"/>
      <c r="P12" s="37"/>
      <c r="Q12" s="45"/>
      <c r="R12" s="44">
        <v>8</v>
      </c>
      <c r="S12" s="37"/>
      <c r="T12" s="37"/>
      <c r="U12" s="45"/>
      <c r="V12" s="43">
        <v>16</v>
      </c>
      <c r="W12" s="36"/>
      <c r="X12" s="36"/>
      <c r="Y12" s="38"/>
    </row>
    <row r="13" spans="1:26" ht="13" x14ac:dyDescent="0.3">
      <c r="A13" s="41" t="s">
        <v>13</v>
      </c>
      <c r="B13" s="35">
        <v>40</v>
      </c>
      <c r="C13" s="19">
        <v>180</v>
      </c>
      <c r="D13" s="19">
        <v>360</v>
      </c>
      <c r="E13" s="39">
        <v>720</v>
      </c>
      <c r="F13" s="35">
        <v>40</v>
      </c>
      <c r="G13" s="19">
        <v>180</v>
      </c>
      <c r="H13" s="19">
        <v>360</v>
      </c>
      <c r="I13" s="39">
        <v>720</v>
      </c>
      <c r="J13" s="35">
        <v>40</v>
      </c>
      <c r="K13" s="19">
        <v>180</v>
      </c>
      <c r="L13" s="19">
        <v>360</v>
      </c>
      <c r="M13" s="39">
        <v>720</v>
      </c>
      <c r="N13" s="35">
        <v>40</v>
      </c>
      <c r="O13" s="19">
        <v>180</v>
      </c>
      <c r="P13" s="19">
        <v>360</v>
      </c>
      <c r="Q13" s="39">
        <v>720</v>
      </c>
      <c r="R13" s="35">
        <v>40</v>
      </c>
      <c r="S13" s="19">
        <v>180</v>
      </c>
      <c r="T13" s="19">
        <v>360</v>
      </c>
      <c r="U13" s="39">
        <v>720</v>
      </c>
      <c r="V13" s="35">
        <v>40</v>
      </c>
      <c r="W13" s="19">
        <v>180</v>
      </c>
      <c r="X13" s="19">
        <v>360</v>
      </c>
      <c r="Y13" s="39">
        <v>720</v>
      </c>
      <c r="Z13" s="16" t="s">
        <v>23</v>
      </c>
    </row>
    <row r="14" spans="1:26" ht="13" x14ac:dyDescent="0.3">
      <c r="A14" s="41" t="s">
        <v>15</v>
      </c>
      <c r="B14" s="25">
        <v>-4.8500921436082584E-3</v>
      </c>
      <c r="C14" s="17">
        <v>-3.0173010041044243E-3</v>
      </c>
      <c r="D14" s="17">
        <v>-2.9818542895852077E-3</v>
      </c>
      <c r="E14" s="26">
        <v>-9.4339467412585189E-4</v>
      </c>
      <c r="F14" s="25">
        <v>-3.7305810999258508E-3</v>
      </c>
      <c r="G14" s="17">
        <v>-1.3359258787551075E-3</v>
      </c>
      <c r="H14" s="17">
        <v>-3.9135043980099721E-3</v>
      </c>
      <c r="I14" s="26">
        <v>-6.9724360493414212E-4</v>
      </c>
      <c r="J14" s="25">
        <v>8.783119181978049E-4</v>
      </c>
      <c r="K14" s="17">
        <v>9.2729926340942548E-4</v>
      </c>
      <c r="L14" s="17">
        <v>1.5655174311939219E-3</v>
      </c>
      <c r="M14" s="26">
        <v>2.7952053593726504E-3</v>
      </c>
      <c r="N14" s="25">
        <v>2.0744567372601216E-4</v>
      </c>
      <c r="O14" s="17">
        <v>3.7170858387444581E-4</v>
      </c>
      <c r="P14" s="17">
        <v>-2.4378284721219732E-4</v>
      </c>
      <c r="Q14" s="26">
        <v>1.6750975727371668E-2</v>
      </c>
      <c r="R14" s="25">
        <v>7.5202714002857234E-5</v>
      </c>
      <c r="S14" s="17">
        <v>9.0512321526139408E-4</v>
      </c>
      <c r="T14" s="17">
        <v>7.2258436704654059E-4</v>
      </c>
      <c r="U14" s="26">
        <v>1.8879356851171349E-2</v>
      </c>
      <c r="V14" s="25">
        <v>0</v>
      </c>
      <c r="W14" s="17">
        <v>-2.9527414776035245E-3</v>
      </c>
      <c r="X14" s="17">
        <v>-6.4382843402469034E-3</v>
      </c>
      <c r="Y14" s="26">
        <v>-7.1250780052448427E-3</v>
      </c>
    </row>
    <row r="15" spans="1:26" ht="13" x14ac:dyDescent="0.3">
      <c r="A15" s="41" t="s">
        <v>16</v>
      </c>
      <c r="B15" s="25">
        <v>1.7415831710978745E-4</v>
      </c>
      <c r="C15" s="17">
        <v>2.076630787419017E-3</v>
      </c>
      <c r="D15" s="17">
        <v>2.9699335503441775E-3</v>
      </c>
      <c r="E15" s="26">
        <v>-8.6744894933603377E-4</v>
      </c>
      <c r="F15" s="25">
        <v>-6.194246554159183E-4</v>
      </c>
      <c r="G15" s="17">
        <v>3.0120995757640986E-4</v>
      </c>
      <c r="H15" s="17">
        <v>5.0496612196578366E-3</v>
      </c>
      <c r="I15" s="26">
        <v>2.6323420620590378E-3</v>
      </c>
      <c r="J15" s="25">
        <v>2.167544023500557E-3</v>
      </c>
      <c r="K15" s="17">
        <v>9.4288238908066917E-3</v>
      </c>
      <c r="L15" s="17">
        <v>1.2489929515155979E-2</v>
      </c>
      <c r="M15" s="26">
        <v>1.7544277621815093E-2</v>
      </c>
      <c r="N15" s="25">
        <v>1.2549760261969183E-2</v>
      </c>
      <c r="O15" s="17">
        <v>1.9541638302888398E-2</v>
      </c>
      <c r="P15" s="17">
        <v>1.2734245821810304E-2</v>
      </c>
      <c r="Q15" s="26">
        <v>2.7382231684419663E-2</v>
      </c>
      <c r="R15" s="25">
        <v>1.6647042420330542E-2</v>
      </c>
      <c r="S15" s="17">
        <v>2.6202230951444184E-2</v>
      </c>
      <c r="T15" s="17">
        <v>3.488741340364291E-2</v>
      </c>
      <c r="U15" s="26">
        <v>3.8446943196286748E-2</v>
      </c>
      <c r="V15" s="25">
        <v>2.219941374147914E-2</v>
      </c>
      <c r="W15" s="17">
        <v>2.840446363308214E-2</v>
      </c>
      <c r="X15" s="17">
        <v>2.4305716031045137E-2</v>
      </c>
      <c r="Y15" s="26">
        <v>3.0915297137895044E-2</v>
      </c>
    </row>
    <row r="16" spans="1:26" ht="13" x14ac:dyDescent="0.3">
      <c r="A16" s="41" t="s">
        <v>17</v>
      </c>
      <c r="B16" s="25">
        <v>6.1645270776196294E-4</v>
      </c>
      <c r="C16" s="17">
        <v>2.0359742613495786E-3</v>
      </c>
      <c r="D16" s="17">
        <v>3.241974657528303E-3</v>
      </c>
      <c r="E16" s="26">
        <v>3.3419052284797959E-4</v>
      </c>
      <c r="F16" s="25">
        <v>1.0869196930399444E-2</v>
      </c>
      <c r="G16" s="17">
        <v>1.3648416471786004E-2</v>
      </c>
      <c r="H16" s="17">
        <v>1.1617592026541052E-2</v>
      </c>
      <c r="I16" s="26">
        <v>1.0235085296545763E-2</v>
      </c>
      <c r="J16" s="25">
        <v>8.4129144374248156E-3</v>
      </c>
      <c r="K16" s="17">
        <v>1.9298914794555734E-2</v>
      </c>
      <c r="L16" s="17">
        <v>2.1290401953672544E-2</v>
      </c>
      <c r="M16" s="26">
        <v>2.6033730756362606E-2</v>
      </c>
      <c r="N16" s="25">
        <v>1.4625750558536453E-2</v>
      </c>
      <c r="O16" s="17">
        <v>2.0969830524881345E-2</v>
      </c>
      <c r="P16" s="17">
        <v>2.1568511839728723E-2</v>
      </c>
      <c r="Q16" s="26">
        <v>2.8254845865298452E-2</v>
      </c>
      <c r="R16" s="25">
        <v>2.651327323616955E-2</v>
      </c>
      <c r="S16" s="17">
        <v>2.6593496414769595E-2</v>
      </c>
      <c r="T16" s="17">
        <v>2.651327323616955E-2</v>
      </c>
      <c r="U16" s="26">
        <v>3.900963266808935E-2</v>
      </c>
      <c r="V16" s="25">
        <v>2.2844784471815961E-2</v>
      </c>
      <c r="W16" s="17">
        <v>2.7586893546277039E-2</v>
      </c>
      <c r="X16" s="17">
        <v>2.9501102232406477E-2</v>
      </c>
      <c r="Y16" s="26">
        <v>3.105630186800484E-2</v>
      </c>
    </row>
    <row r="17" spans="1:26" ht="13" x14ac:dyDescent="0.3">
      <c r="A17" s="41" t="s">
        <v>18</v>
      </c>
      <c r="B17" s="25">
        <v>1.0222659238545879E-2</v>
      </c>
      <c r="C17" s="17">
        <v>1.4983379802769703E-2</v>
      </c>
      <c r="D17" s="17">
        <v>1.3505919787374511E-2</v>
      </c>
      <c r="E17" s="26">
        <v>8.4459543448061787E-3</v>
      </c>
      <c r="F17" s="25">
        <v>1.9493528603989445E-2</v>
      </c>
      <c r="G17" s="17">
        <v>1.7827265179832606E-2</v>
      </c>
      <c r="H17" s="17">
        <v>1.9493528603989445E-2</v>
      </c>
      <c r="I17" s="26">
        <v>1.9493528603989445E-2</v>
      </c>
      <c r="J17" s="25">
        <v>9.4407649967141131E-3</v>
      </c>
      <c r="K17" s="17">
        <v>2.0538880724638043E-2</v>
      </c>
      <c r="L17" s="17">
        <v>2.3496742269995877E-2</v>
      </c>
      <c r="M17" s="26">
        <v>2.8160577911581126E-2</v>
      </c>
      <c r="N17" s="25">
        <v>1.519169620872524E-2</v>
      </c>
      <c r="O17" s="17">
        <v>2.1297476534059397E-2</v>
      </c>
      <c r="P17" s="17">
        <v>2.9896597894818196E-2</v>
      </c>
      <c r="Q17" s="26">
        <v>2.8861661195952137E-2</v>
      </c>
      <c r="R17" s="25">
        <v>2.651327323616955E-2</v>
      </c>
      <c r="S17" s="17">
        <v>2.7605541964199683E-2</v>
      </c>
      <c r="T17" s="17">
        <v>2.7751770568375293E-2</v>
      </c>
      <c r="U17" s="26">
        <v>4.1707171887597788E-2</v>
      </c>
      <c r="V17" s="25">
        <v>2.6547714439089459E-2</v>
      </c>
      <c r="W17" s="17">
        <v>2.7588957741679486E-2</v>
      </c>
      <c r="X17" s="17">
        <v>2.8964914563692525E-2</v>
      </c>
      <c r="Y17" s="26">
        <v>3.1599257859990126E-2</v>
      </c>
    </row>
    <row r="18" spans="1:26" ht="13" x14ac:dyDescent="0.3">
      <c r="A18" s="41" t="s">
        <v>19</v>
      </c>
      <c r="B18" s="25">
        <v>1.3191777630469297E-2</v>
      </c>
      <c r="C18" s="17">
        <v>1.8749926409113046E-2</v>
      </c>
      <c r="D18" s="17">
        <v>8.0779521591792195E-3</v>
      </c>
      <c r="E18" s="26">
        <v>2.6945739059141056E-2</v>
      </c>
      <c r="F18" s="25">
        <v>1.4208258038106056E-2</v>
      </c>
      <c r="G18" s="17">
        <v>1.9278373515365099E-2</v>
      </c>
      <c r="H18" s="17">
        <v>2.6288391968235434E-2</v>
      </c>
      <c r="I18" s="26">
        <v>2.653653844963505E-2</v>
      </c>
      <c r="J18" s="25">
        <v>1.3047038860911941E-2</v>
      </c>
      <c r="K18" s="17">
        <v>2.0449571313933941E-2</v>
      </c>
      <c r="L18" s="17">
        <v>2.4408770233268481E-2</v>
      </c>
      <c r="M18" s="26">
        <v>2.7829867891277071E-2</v>
      </c>
      <c r="N18" s="25">
        <v>1.5389439202427409E-2</v>
      </c>
      <c r="O18" s="17">
        <v>2.1914174544412059E-2</v>
      </c>
      <c r="P18" s="17">
        <v>3.7820323113022802E-2</v>
      </c>
      <c r="Q18" s="26">
        <v>2.9316515290771221E-2</v>
      </c>
      <c r="R18" s="25">
        <v>1.7898530006054889E-2</v>
      </c>
      <c r="S18" s="17">
        <v>2.8040610577231343E-2</v>
      </c>
      <c r="T18" s="17">
        <v>2.848827547205383E-2</v>
      </c>
      <c r="U18" s="26">
        <v>4.6563910957537993E-2</v>
      </c>
      <c r="V18" s="25">
        <v>2.7378750006991484E-2</v>
      </c>
      <c r="W18" s="17">
        <v>2.7896782024957208E-2</v>
      </c>
      <c r="X18" s="17">
        <v>2.9468539345802857E-2</v>
      </c>
      <c r="Y18" s="26">
        <v>3.0379249976353679E-2</v>
      </c>
    </row>
    <row r="19" spans="1:26" ht="13" x14ac:dyDescent="0.3">
      <c r="A19" s="41" t="s">
        <v>20</v>
      </c>
      <c r="B19" s="25">
        <v>1.5246909699263924E-2</v>
      </c>
      <c r="C19" s="17">
        <v>1.895266480820847E-2</v>
      </c>
      <c r="D19" s="17">
        <v>2.5984566321666756E-2</v>
      </c>
      <c r="E19" s="26">
        <v>2.7417291849518126E-2</v>
      </c>
      <c r="F19" s="25">
        <v>1.5742343028888627E-2</v>
      </c>
      <c r="G19" s="17">
        <v>1.99642739360038E-2</v>
      </c>
      <c r="H19" s="17">
        <v>2.2335075362903987E-2</v>
      </c>
      <c r="I19" s="26">
        <v>2.6692312127457891E-2</v>
      </c>
      <c r="J19" s="25">
        <v>1.4492611570824564E-2</v>
      </c>
      <c r="K19" s="17">
        <v>1.9791323577741209E-2</v>
      </c>
      <c r="L19" s="17">
        <v>2.4306911707036805E-2</v>
      </c>
      <c r="M19" s="26">
        <v>2.8098738985717676E-2</v>
      </c>
      <c r="N19" s="25">
        <v>1.6826965214460365E-2</v>
      </c>
      <c r="O19" s="17">
        <v>2.2849404758370596E-2</v>
      </c>
      <c r="P19" s="17">
        <v>2.9446014605854283E-2</v>
      </c>
      <c r="Q19" s="26">
        <v>2.9668797146267457E-2</v>
      </c>
      <c r="R19" s="25">
        <v>1.8336962046485581E-2</v>
      </c>
      <c r="S19" s="17">
        <v>3.0637712476326562E-2</v>
      </c>
      <c r="T19" s="17">
        <v>4.2013051652164561E-2</v>
      </c>
      <c r="U19" s="26">
        <v>5.2175287889284348E-2</v>
      </c>
      <c r="V19" s="25">
        <v>2.8515795717412203E-2</v>
      </c>
      <c r="W19" s="17">
        <v>2.8919496473710771E-2</v>
      </c>
      <c r="X19" s="17">
        <v>3.0993719626319003E-2</v>
      </c>
      <c r="Y19" s="26">
        <v>3.144566333960748E-2</v>
      </c>
    </row>
    <row r="20" spans="1:26" ht="13.5" thickBot="1" x14ac:dyDescent="0.35">
      <c r="A20" s="42" t="s">
        <v>21</v>
      </c>
      <c r="B20" s="27">
        <v>1.0137607081983115E-2</v>
      </c>
      <c r="C20" s="28">
        <v>2.3037129706249927E-2</v>
      </c>
      <c r="D20" s="28">
        <v>2.324300002880483E-2</v>
      </c>
      <c r="E20" s="29">
        <v>3.0610530929512426E-2</v>
      </c>
      <c r="F20" s="27">
        <v>8.1878796901946396E-3</v>
      </c>
      <c r="G20" s="28">
        <v>2.2437926561541564E-2</v>
      </c>
      <c r="H20" s="28">
        <v>2.5189871457854205E-2</v>
      </c>
      <c r="I20" s="29">
        <v>2.8597633709077953E-2</v>
      </c>
      <c r="J20" s="27">
        <v>7.6739792876616636E-3</v>
      </c>
      <c r="K20" s="28">
        <v>2.1815991747358238E-2</v>
      </c>
      <c r="L20" s="28">
        <v>2.2782949225722913E-2</v>
      </c>
      <c r="M20" s="29">
        <v>2.987977710364768E-2</v>
      </c>
      <c r="N20" s="27">
        <v>6.5528291673958442E-3</v>
      </c>
      <c r="O20" s="28">
        <v>1.5678798694921788E-2</v>
      </c>
      <c r="P20" s="28">
        <v>2.2594884064060565E-2</v>
      </c>
      <c r="Q20" s="29">
        <v>3.0239683868414958E-2</v>
      </c>
      <c r="R20" s="27">
        <v>1.3666430731356155E-2</v>
      </c>
      <c r="S20" s="28">
        <v>2.3759498795210113E-2</v>
      </c>
      <c r="T20" s="28">
        <v>3.2588116865475997E-2</v>
      </c>
      <c r="U20" s="29">
        <v>3.8899777277518227E-2</v>
      </c>
      <c r="V20" s="27">
        <v>2.3492513108117397E-2</v>
      </c>
      <c r="W20" s="28">
        <v>2.6414209425247991E-2</v>
      </c>
      <c r="X20" s="28">
        <v>2.9554353019107641E-2</v>
      </c>
      <c r="Y20" s="29">
        <v>3.0461908598336054E-2</v>
      </c>
    </row>
    <row r="22" spans="1:26" ht="13" thickBot="1" x14ac:dyDescent="0.3"/>
    <row r="23" spans="1:26" ht="13" x14ac:dyDescent="0.3">
      <c r="A23" s="40" t="s">
        <v>14</v>
      </c>
      <c r="B23" s="43">
        <v>0.5</v>
      </c>
      <c r="C23" s="36"/>
      <c r="D23" s="36"/>
      <c r="E23" s="38"/>
      <c r="F23" s="44">
        <v>1</v>
      </c>
      <c r="G23" s="37"/>
      <c r="H23" s="37"/>
      <c r="I23" s="45"/>
      <c r="J23" s="44">
        <v>2</v>
      </c>
      <c r="K23" s="37"/>
      <c r="L23" s="37"/>
      <c r="M23" s="45"/>
      <c r="N23" s="44">
        <v>4</v>
      </c>
      <c r="O23" s="37"/>
      <c r="P23" s="37"/>
      <c r="Q23" s="45"/>
      <c r="R23" s="44">
        <v>8</v>
      </c>
      <c r="S23" s="37"/>
      <c r="T23" s="37"/>
      <c r="U23" s="45"/>
      <c r="V23" s="43">
        <v>16</v>
      </c>
      <c r="W23" s="36"/>
      <c r="X23" s="36"/>
      <c r="Y23" s="38"/>
    </row>
    <row r="24" spans="1:26" ht="13" x14ac:dyDescent="0.3">
      <c r="A24" s="41" t="s">
        <v>13</v>
      </c>
      <c r="B24" s="35">
        <v>40</v>
      </c>
      <c r="C24" s="19">
        <v>180</v>
      </c>
      <c r="D24" s="19">
        <v>360</v>
      </c>
      <c r="E24" s="39">
        <v>720</v>
      </c>
      <c r="F24" s="35">
        <v>40</v>
      </c>
      <c r="G24" s="19">
        <v>180</v>
      </c>
      <c r="H24" s="19">
        <v>360</v>
      </c>
      <c r="I24" s="39">
        <v>720</v>
      </c>
      <c r="J24" s="35">
        <v>40</v>
      </c>
      <c r="K24" s="19">
        <v>180</v>
      </c>
      <c r="L24" s="19">
        <v>360</v>
      </c>
      <c r="M24" s="39">
        <v>720</v>
      </c>
      <c r="N24" s="35">
        <v>40</v>
      </c>
      <c r="O24" s="19">
        <v>180</v>
      </c>
      <c r="P24" s="19">
        <v>360</v>
      </c>
      <c r="Q24" s="39">
        <v>720</v>
      </c>
      <c r="R24" s="35">
        <v>40</v>
      </c>
      <c r="S24" s="19">
        <v>180</v>
      </c>
      <c r="T24" s="19">
        <v>360</v>
      </c>
      <c r="U24" s="39">
        <v>720</v>
      </c>
      <c r="V24" s="35">
        <v>40</v>
      </c>
      <c r="W24" s="19">
        <v>180</v>
      </c>
      <c r="X24" s="19">
        <v>360</v>
      </c>
      <c r="Y24" s="39">
        <v>720</v>
      </c>
      <c r="Z24" s="16" t="s">
        <v>24</v>
      </c>
    </row>
    <row r="25" spans="1:26" ht="13" x14ac:dyDescent="0.3">
      <c r="A25" s="41" t="s">
        <v>15</v>
      </c>
      <c r="B25" s="25">
        <f>-B14</f>
        <v>4.8500921436082584E-3</v>
      </c>
      <c r="C25" s="25">
        <f t="shared" ref="C25:Y25" si="0">-C14</f>
        <v>3.0173010041044243E-3</v>
      </c>
      <c r="D25" s="25">
        <f t="shared" si="0"/>
        <v>2.9818542895852077E-3</v>
      </c>
      <c r="E25" s="25">
        <f t="shared" si="0"/>
        <v>9.4339467412585189E-4</v>
      </c>
      <c r="F25" s="25">
        <f t="shared" si="0"/>
        <v>3.7305810999258508E-3</v>
      </c>
      <c r="G25" s="25">
        <f t="shared" si="0"/>
        <v>1.3359258787551075E-3</v>
      </c>
      <c r="H25" s="25">
        <f t="shared" si="0"/>
        <v>3.9135043980099721E-3</v>
      </c>
      <c r="I25" s="25">
        <f t="shared" si="0"/>
        <v>6.9724360493414212E-4</v>
      </c>
      <c r="J25" s="25">
        <f t="shared" si="0"/>
        <v>-8.783119181978049E-4</v>
      </c>
      <c r="K25" s="25">
        <f t="shared" si="0"/>
        <v>-9.2729926340942548E-4</v>
      </c>
      <c r="L25" s="25">
        <f t="shared" si="0"/>
        <v>-1.5655174311939219E-3</v>
      </c>
      <c r="M25" s="25">
        <f t="shared" si="0"/>
        <v>-2.7952053593726504E-3</v>
      </c>
      <c r="N25" s="25">
        <f t="shared" si="0"/>
        <v>-2.0744567372601216E-4</v>
      </c>
      <c r="O25" s="25">
        <f t="shared" si="0"/>
        <v>-3.7170858387444581E-4</v>
      </c>
      <c r="P25" s="25">
        <f t="shared" si="0"/>
        <v>2.4378284721219732E-4</v>
      </c>
      <c r="Q25" s="25">
        <f t="shared" si="0"/>
        <v>-1.6750975727371668E-2</v>
      </c>
      <c r="R25" s="25">
        <f t="shared" si="0"/>
        <v>-7.5202714002857234E-5</v>
      </c>
      <c r="S25" s="25">
        <f t="shared" si="0"/>
        <v>-9.0512321526139408E-4</v>
      </c>
      <c r="T25" s="25">
        <f t="shared" si="0"/>
        <v>-7.2258436704654059E-4</v>
      </c>
      <c r="U25" s="25">
        <f t="shared" si="0"/>
        <v>-1.8879356851171349E-2</v>
      </c>
      <c r="V25" s="25">
        <f t="shared" si="0"/>
        <v>0</v>
      </c>
      <c r="W25" s="25">
        <f t="shared" si="0"/>
        <v>2.9527414776035245E-3</v>
      </c>
      <c r="X25" s="25">
        <f t="shared" si="0"/>
        <v>6.4382843402469034E-3</v>
      </c>
      <c r="Y25" s="25">
        <f t="shared" si="0"/>
        <v>7.1250780052448427E-3</v>
      </c>
    </row>
    <row r="26" spans="1:26" ht="13" x14ac:dyDescent="0.3">
      <c r="A26" s="41" t="s">
        <v>16</v>
      </c>
      <c r="B26" s="25">
        <f t="shared" ref="B26:Y26" si="1">-B15</f>
        <v>-1.7415831710978745E-4</v>
      </c>
      <c r="C26" s="25">
        <f t="shared" si="1"/>
        <v>-2.076630787419017E-3</v>
      </c>
      <c r="D26" s="25">
        <f t="shared" si="1"/>
        <v>-2.9699335503441775E-3</v>
      </c>
      <c r="E26" s="25">
        <f t="shared" si="1"/>
        <v>8.6744894933603377E-4</v>
      </c>
      <c r="F26" s="25">
        <f t="shared" si="1"/>
        <v>6.194246554159183E-4</v>
      </c>
      <c r="G26" s="25">
        <f t="shared" si="1"/>
        <v>-3.0120995757640986E-4</v>
      </c>
      <c r="H26" s="25">
        <f t="shared" si="1"/>
        <v>-5.0496612196578366E-3</v>
      </c>
      <c r="I26" s="25">
        <f t="shared" si="1"/>
        <v>-2.6323420620590378E-3</v>
      </c>
      <c r="J26" s="25">
        <f t="shared" si="1"/>
        <v>-2.167544023500557E-3</v>
      </c>
      <c r="K26" s="25">
        <f t="shared" si="1"/>
        <v>-9.4288238908066917E-3</v>
      </c>
      <c r="L26" s="25">
        <f t="shared" si="1"/>
        <v>-1.2489929515155979E-2</v>
      </c>
      <c r="M26" s="25">
        <f t="shared" si="1"/>
        <v>-1.7544277621815093E-2</v>
      </c>
      <c r="N26" s="25">
        <f t="shared" si="1"/>
        <v>-1.2549760261969183E-2</v>
      </c>
      <c r="O26" s="25">
        <f t="shared" si="1"/>
        <v>-1.9541638302888398E-2</v>
      </c>
      <c r="P26" s="25">
        <f t="shared" si="1"/>
        <v>-1.2734245821810304E-2</v>
      </c>
      <c r="Q26" s="25">
        <f t="shared" si="1"/>
        <v>-2.7382231684419663E-2</v>
      </c>
      <c r="R26" s="25">
        <f t="shared" si="1"/>
        <v>-1.6647042420330542E-2</v>
      </c>
      <c r="S26" s="25">
        <f t="shared" si="1"/>
        <v>-2.6202230951444184E-2</v>
      </c>
      <c r="T26" s="25">
        <f t="shared" si="1"/>
        <v>-3.488741340364291E-2</v>
      </c>
      <c r="U26" s="25">
        <f t="shared" si="1"/>
        <v>-3.8446943196286748E-2</v>
      </c>
      <c r="V26" s="25">
        <f t="shared" si="1"/>
        <v>-2.219941374147914E-2</v>
      </c>
      <c r="W26" s="25">
        <f t="shared" si="1"/>
        <v>-2.840446363308214E-2</v>
      </c>
      <c r="X26" s="25">
        <f t="shared" si="1"/>
        <v>-2.4305716031045137E-2</v>
      </c>
      <c r="Y26" s="25">
        <f t="shared" si="1"/>
        <v>-3.0915297137895044E-2</v>
      </c>
    </row>
    <row r="27" spans="1:26" ht="13" x14ac:dyDescent="0.3">
      <c r="A27" s="41" t="s">
        <v>17</v>
      </c>
      <c r="B27" s="25">
        <f t="shared" ref="B27:Y27" si="2">-B16</f>
        <v>-6.1645270776196294E-4</v>
      </c>
      <c r="C27" s="25">
        <f t="shared" si="2"/>
        <v>-2.0359742613495786E-3</v>
      </c>
      <c r="D27" s="25">
        <f t="shared" si="2"/>
        <v>-3.241974657528303E-3</v>
      </c>
      <c r="E27" s="25">
        <f t="shared" si="2"/>
        <v>-3.3419052284797959E-4</v>
      </c>
      <c r="F27" s="25">
        <f t="shared" si="2"/>
        <v>-1.0869196930399444E-2</v>
      </c>
      <c r="G27" s="25">
        <f t="shared" si="2"/>
        <v>-1.3648416471786004E-2</v>
      </c>
      <c r="H27" s="25">
        <f t="shared" si="2"/>
        <v>-1.1617592026541052E-2</v>
      </c>
      <c r="I27" s="25">
        <f t="shared" si="2"/>
        <v>-1.0235085296545763E-2</v>
      </c>
      <c r="J27" s="25">
        <f t="shared" si="2"/>
        <v>-8.4129144374248156E-3</v>
      </c>
      <c r="K27" s="25">
        <f t="shared" si="2"/>
        <v>-1.9298914794555734E-2</v>
      </c>
      <c r="L27" s="25">
        <f t="shared" si="2"/>
        <v>-2.1290401953672544E-2</v>
      </c>
      <c r="M27" s="25">
        <f t="shared" si="2"/>
        <v>-2.6033730756362606E-2</v>
      </c>
      <c r="N27" s="25">
        <f t="shared" si="2"/>
        <v>-1.4625750558536453E-2</v>
      </c>
      <c r="O27" s="25">
        <f t="shared" si="2"/>
        <v>-2.0969830524881345E-2</v>
      </c>
      <c r="P27" s="25">
        <f t="shared" si="2"/>
        <v>-2.1568511839728723E-2</v>
      </c>
      <c r="Q27" s="25">
        <f t="shared" si="2"/>
        <v>-2.8254845865298452E-2</v>
      </c>
      <c r="R27" s="25">
        <f t="shared" si="2"/>
        <v>-2.651327323616955E-2</v>
      </c>
      <c r="S27" s="25">
        <f t="shared" si="2"/>
        <v>-2.6593496414769595E-2</v>
      </c>
      <c r="T27" s="25">
        <f t="shared" si="2"/>
        <v>-2.651327323616955E-2</v>
      </c>
      <c r="U27" s="25">
        <f t="shared" si="2"/>
        <v>-3.900963266808935E-2</v>
      </c>
      <c r="V27" s="25">
        <f t="shared" si="2"/>
        <v>-2.2844784471815961E-2</v>
      </c>
      <c r="W27" s="25">
        <f t="shared" si="2"/>
        <v>-2.7586893546277039E-2</v>
      </c>
      <c r="X27" s="25">
        <f t="shared" si="2"/>
        <v>-2.9501102232406477E-2</v>
      </c>
      <c r="Y27" s="25">
        <f t="shared" si="2"/>
        <v>-3.105630186800484E-2</v>
      </c>
    </row>
    <row r="28" spans="1:26" ht="13" x14ac:dyDescent="0.3">
      <c r="A28" s="41" t="s">
        <v>18</v>
      </c>
      <c r="B28" s="25">
        <f t="shared" ref="B28:Y28" si="3">-B17</f>
        <v>-1.0222659238545879E-2</v>
      </c>
      <c r="C28" s="25">
        <f t="shared" si="3"/>
        <v>-1.4983379802769703E-2</v>
      </c>
      <c r="D28" s="25">
        <f t="shared" si="3"/>
        <v>-1.3505919787374511E-2</v>
      </c>
      <c r="E28" s="25">
        <f t="shared" si="3"/>
        <v>-8.4459543448061787E-3</v>
      </c>
      <c r="F28" s="25">
        <f t="shared" si="3"/>
        <v>-1.9493528603989445E-2</v>
      </c>
      <c r="G28" s="25">
        <f t="shared" si="3"/>
        <v>-1.7827265179832606E-2</v>
      </c>
      <c r="H28" s="25">
        <f t="shared" si="3"/>
        <v>-1.9493528603989445E-2</v>
      </c>
      <c r="I28" s="25">
        <f t="shared" si="3"/>
        <v>-1.9493528603989445E-2</v>
      </c>
      <c r="J28" s="25">
        <f t="shared" si="3"/>
        <v>-9.4407649967141131E-3</v>
      </c>
      <c r="K28" s="25">
        <f t="shared" si="3"/>
        <v>-2.0538880724638043E-2</v>
      </c>
      <c r="L28" s="25">
        <f t="shared" si="3"/>
        <v>-2.3496742269995877E-2</v>
      </c>
      <c r="M28" s="25">
        <f t="shared" si="3"/>
        <v>-2.8160577911581126E-2</v>
      </c>
      <c r="N28" s="25">
        <f t="shared" si="3"/>
        <v>-1.519169620872524E-2</v>
      </c>
      <c r="O28" s="25">
        <f t="shared" si="3"/>
        <v>-2.1297476534059397E-2</v>
      </c>
      <c r="P28" s="25">
        <f t="shared" si="3"/>
        <v>-2.9896597894818196E-2</v>
      </c>
      <c r="Q28" s="25">
        <f t="shared" si="3"/>
        <v>-2.8861661195952137E-2</v>
      </c>
      <c r="R28" s="25">
        <f t="shared" si="3"/>
        <v>-2.651327323616955E-2</v>
      </c>
      <c r="S28" s="25">
        <f t="shared" si="3"/>
        <v>-2.7605541964199683E-2</v>
      </c>
      <c r="T28" s="25">
        <f t="shared" si="3"/>
        <v>-2.7751770568375293E-2</v>
      </c>
      <c r="U28" s="25">
        <f t="shared" si="3"/>
        <v>-4.1707171887597788E-2</v>
      </c>
      <c r="V28" s="25">
        <f t="shared" si="3"/>
        <v>-2.6547714439089459E-2</v>
      </c>
      <c r="W28" s="25">
        <f t="shared" si="3"/>
        <v>-2.7588957741679486E-2</v>
      </c>
      <c r="X28" s="25">
        <f t="shared" si="3"/>
        <v>-2.8964914563692525E-2</v>
      </c>
      <c r="Y28" s="25">
        <f t="shared" si="3"/>
        <v>-3.1599257859990126E-2</v>
      </c>
    </row>
    <row r="29" spans="1:26" ht="13" x14ac:dyDescent="0.3">
      <c r="A29" s="41" t="s">
        <v>19</v>
      </c>
      <c r="B29" s="25">
        <f t="shared" ref="B29:Y29" si="4">-B18</f>
        <v>-1.3191777630469297E-2</v>
      </c>
      <c r="C29" s="25">
        <f t="shared" si="4"/>
        <v>-1.8749926409113046E-2</v>
      </c>
      <c r="D29" s="25">
        <f t="shared" si="4"/>
        <v>-8.0779521591792195E-3</v>
      </c>
      <c r="E29" s="25">
        <f t="shared" si="4"/>
        <v>-2.6945739059141056E-2</v>
      </c>
      <c r="F29" s="25">
        <f t="shared" si="4"/>
        <v>-1.4208258038106056E-2</v>
      </c>
      <c r="G29" s="25">
        <f t="shared" si="4"/>
        <v>-1.9278373515365099E-2</v>
      </c>
      <c r="H29" s="25">
        <f t="shared" si="4"/>
        <v>-2.6288391968235434E-2</v>
      </c>
      <c r="I29" s="25">
        <f t="shared" si="4"/>
        <v>-2.653653844963505E-2</v>
      </c>
      <c r="J29" s="25">
        <f t="shared" si="4"/>
        <v>-1.3047038860911941E-2</v>
      </c>
      <c r="K29" s="25">
        <f t="shared" si="4"/>
        <v>-2.0449571313933941E-2</v>
      </c>
      <c r="L29" s="25">
        <f t="shared" si="4"/>
        <v>-2.4408770233268481E-2</v>
      </c>
      <c r="M29" s="25">
        <f t="shared" si="4"/>
        <v>-2.7829867891277071E-2</v>
      </c>
      <c r="N29" s="25">
        <f t="shared" si="4"/>
        <v>-1.5389439202427409E-2</v>
      </c>
      <c r="O29" s="25">
        <f t="shared" si="4"/>
        <v>-2.1914174544412059E-2</v>
      </c>
      <c r="P29" s="25">
        <f t="shared" si="4"/>
        <v>-3.7820323113022802E-2</v>
      </c>
      <c r="Q29" s="25">
        <f t="shared" si="4"/>
        <v>-2.9316515290771221E-2</v>
      </c>
      <c r="R29" s="25">
        <f t="shared" si="4"/>
        <v>-1.7898530006054889E-2</v>
      </c>
      <c r="S29" s="25">
        <f t="shared" si="4"/>
        <v>-2.8040610577231343E-2</v>
      </c>
      <c r="T29" s="25">
        <f t="shared" si="4"/>
        <v>-2.848827547205383E-2</v>
      </c>
      <c r="U29" s="25">
        <f t="shared" si="4"/>
        <v>-4.6563910957537993E-2</v>
      </c>
      <c r="V29" s="25">
        <f t="shared" si="4"/>
        <v>-2.7378750006991484E-2</v>
      </c>
      <c r="W29" s="25">
        <f t="shared" si="4"/>
        <v>-2.7896782024957208E-2</v>
      </c>
      <c r="X29" s="25">
        <f t="shared" si="4"/>
        <v>-2.9468539345802857E-2</v>
      </c>
      <c r="Y29" s="25">
        <f t="shared" si="4"/>
        <v>-3.0379249976353679E-2</v>
      </c>
    </row>
    <row r="30" spans="1:26" ht="13" x14ac:dyDescent="0.3">
      <c r="A30" s="41" t="s">
        <v>20</v>
      </c>
      <c r="B30" s="25">
        <f t="shared" ref="B30:Y30" si="5">-B19</f>
        <v>-1.5246909699263924E-2</v>
      </c>
      <c r="C30" s="25">
        <f t="shared" si="5"/>
        <v>-1.895266480820847E-2</v>
      </c>
      <c r="D30" s="25">
        <f t="shared" si="5"/>
        <v>-2.5984566321666756E-2</v>
      </c>
      <c r="E30" s="25">
        <f t="shared" si="5"/>
        <v>-2.7417291849518126E-2</v>
      </c>
      <c r="F30" s="25">
        <f t="shared" si="5"/>
        <v>-1.5742343028888627E-2</v>
      </c>
      <c r="G30" s="25">
        <f t="shared" si="5"/>
        <v>-1.99642739360038E-2</v>
      </c>
      <c r="H30" s="25">
        <f t="shared" si="5"/>
        <v>-2.2335075362903987E-2</v>
      </c>
      <c r="I30" s="25">
        <f t="shared" si="5"/>
        <v>-2.6692312127457891E-2</v>
      </c>
      <c r="J30" s="25">
        <f t="shared" si="5"/>
        <v>-1.4492611570824564E-2</v>
      </c>
      <c r="K30" s="25">
        <f t="shared" si="5"/>
        <v>-1.9791323577741209E-2</v>
      </c>
      <c r="L30" s="25">
        <f t="shared" si="5"/>
        <v>-2.4306911707036805E-2</v>
      </c>
      <c r="M30" s="25">
        <f t="shared" si="5"/>
        <v>-2.8098738985717676E-2</v>
      </c>
      <c r="N30" s="25">
        <f t="shared" si="5"/>
        <v>-1.6826965214460365E-2</v>
      </c>
      <c r="O30" s="25">
        <f t="shared" si="5"/>
        <v>-2.2849404758370596E-2</v>
      </c>
      <c r="P30" s="25">
        <f t="shared" si="5"/>
        <v>-2.9446014605854283E-2</v>
      </c>
      <c r="Q30" s="25">
        <f t="shared" si="5"/>
        <v>-2.9668797146267457E-2</v>
      </c>
      <c r="R30" s="25">
        <f t="shared" si="5"/>
        <v>-1.8336962046485581E-2</v>
      </c>
      <c r="S30" s="25">
        <f t="shared" si="5"/>
        <v>-3.0637712476326562E-2</v>
      </c>
      <c r="T30" s="25">
        <f t="shared" si="5"/>
        <v>-4.2013051652164561E-2</v>
      </c>
      <c r="U30" s="25">
        <f t="shared" si="5"/>
        <v>-5.2175287889284348E-2</v>
      </c>
      <c r="V30" s="25">
        <f t="shared" si="5"/>
        <v>-2.8515795717412203E-2</v>
      </c>
      <c r="W30" s="25">
        <f t="shared" si="5"/>
        <v>-2.8919496473710771E-2</v>
      </c>
      <c r="X30" s="25">
        <f t="shared" si="5"/>
        <v>-3.0993719626319003E-2</v>
      </c>
      <c r="Y30" s="25">
        <f t="shared" si="5"/>
        <v>-3.144566333960748E-2</v>
      </c>
    </row>
    <row r="31" spans="1:26" ht="13.5" thickBot="1" x14ac:dyDescent="0.35">
      <c r="A31" s="42" t="s">
        <v>21</v>
      </c>
      <c r="B31" s="25">
        <f t="shared" ref="B31:Y31" si="6">-B20</f>
        <v>-1.0137607081983115E-2</v>
      </c>
      <c r="C31" s="25">
        <f t="shared" si="6"/>
        <v>-2.3037129706249927E-2</v>
      </c>
      <c r="D31" s="25">
        <f t="shared" si="6"/>
        <v>-2.324300002880483E-2</v>
      </c>
      <c r="E31" s="25">
        <f t="shared" si="6"/>
        <v>-3.0610530929512426E-2</v>
      </c>
      <c r="F31" s="25">
        <f t="shared" si="6"/>
        <v>-8.1878796901946396E-3</v>
      </c>
      <c r="G31" s="25">
        <f t="shared" si="6"/>
        <v>-2.2437926561541564E-2</v>
      </c>
      <c r="H31" s="25">
        <f t="shared" si="6"/>
        <v>-2.5189871457854205E-2</v>
      </c>
      <c r="I31" s="25">
        <f t="shared" si="6"/>
        <v>-2.8597633709077953E-2</v>
      </c>
      <c r="J31" s="25">
        <f t="shared" si="6"/>
        <v>-7.6739792876616636E-3</v>
      </c>
      <c r="K31" s="25">
        <f t="shared" si="6"/>
        <v>-2.1815991747358238E-2</v>
      </c>
      <c r="L31" s="25">
        <f t="shared" si="6"/>
        <v>-2.2782949225722913E-2</v>
      </c>
      <c r="M31" s="25">
        <f t="shared" si="6"/>
        <v>-2.987977710364768E-2</v>
      </c>
      <c r="N31" s="25">
        <f t="shared" si="6"/>
        <v>-6.5528291673958442E-3</v>
      </c>
      <c r="O31" s="25">
        <f t="shared" si="6"/>
        <v>-1.5678798694921788E-2</v>
      </c>
      <c r="P31" s="25">
        <f t="shared" si="6"/>
        <v>-2.2594884064060565E-2</v>
      </c>
      <c r="Q31" s="25">
        <f t="shared" si="6"/>
        <v>-3.0239683868414958E-2</v>
      </c>
      <c r="R31" s="25">
        <f t="shared" si="6"/>
        <v>-1.3666430731356155E-2</v>
      </c>
      <c r="S31" s="25">
        <f t="shared" si="6"/>
        <v>-2.3759498795210113E-2</v>
      </c>
      <c r="T31" s="25">
        <f t="shared" si="6"/>
        <v>-3.2588116865475997E-2</v>
      </c>
      <c r="U31" s="25">
        <f t="shared" si="6"/>
        <v>-3.8899777277518227E-2</v>
      </c>
      <c r="V31" s="25">
        <f t="shared" si="6"/>
        <v>-2.3492513108117397E-2</v>
      </c>
      <c r="W31" s="25">
        <f t="shared" si="6"/>
        <v>-2.6414209425247991E-2</v>
      </c>
      <c r="X31" s="25">
        <f t="shared" si="6"/>
        <v>-2.9554353019107641E-2</v>
      </c>
      <c r="Y31" s="25">
        <f t="shared" si="6"/>
        <v>-3.0461908598336054E-2</v>
      </c>
    </row>
  </sheetData>
  <mergeCells count="18">
    <mergeCell ref="V23:Y23"/>
    <mergeCell ref="F12:I12"/>
    <mergeCell ref="J12:M12"/>
    <mergeCell ref="N12:Q12"/>
    <mergeCell ref="R12:U12"/>
    <mergeCell ref="V12:Y12"/>
    <mergeCell ref="B23:E23"/>
    <mergeCell ref="F23:I23"/>
    <mergeCell ref="J23:M23"/>
    <mergeCell ref="N23:Q23"/>
    <mergeCell ref="R23:U23"/>
    <mergeCell ref="B12:E12"/>
    <mergeCell ref="V1:Y1"/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Similarity</vt:lpstr>
      <vt:lpstr>Perplexity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2024-05-21T00:29:55Z</dcterms:modified>
</cp:coreProperties>
</file>