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weekly_report\"/>
    </mc:Choice>
  </mc:AlternateContent>
  <xr:revisionPtr revIDLastSave="0" documentId="8_{2F615D8B-C815-43D4-AB0C-19C09D6FEF75}" xr6:coauthVersionLast="47" xr6:coauthVersionMax="47" xr10:uidLastSave="{00000000-0000-0000-0000-000000000000}"/>
  <bookViews>
    <workbookView xWindow="900" yWindow="900" windowWidth="17280" windowHeight="9060" activeTab="1" xr2:uid="{4D6F2006-79D0-4860-A2F9-D92645CD7F7F}"/>
  </bookViews>
  <sheets>
    <sheet name="In" sheetId="1" r:id="rId1"/>
    <sheet name="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2" l="1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0" i="2"/>
  <c r="A11" i="2"/>
  <c r="A1" i="1"/>
</calcChain>
</file>

<file path=xl/sharedStrings.xml><?xml version="1.0" encoding="utf-8"?>
<sst xmlns="http://schemas.openxmlformats.org/spreadsheetml/2006/main" count="890" uniqueCount="158">
  <si>
    <t>Customer</t>
  </si>
  <si>
    <t>Model</t>
  </si>
  <si>
    <t>Serial</t>
  </si>
  <si>
    <t>Recieve</t>
  </si>
  <si>
    <t>Location</t>
  </si>
  <si>
    <t>Status</t>
  </si>
  <si>
    <t>EB-530T</t>
  </si>
  <si>
    <t>HCM</t>
  </si>
  <si>
    <t>Inspection</t>
  </si>
  <si>
    <t>Dong Thap General Hospital</t>
  </si>
  <si>
    <t>EG-530WR</t>
  </si>
  <si>
    <t>QC</t>
  </si>
  <si>
    <t>7G361K163</t>
  </si>
  <si>
    <t>Authorization</t>
  </si>
  <si>
    <t>7G361K162</t>
  </si>
  <si>
    <t>FTYO - Loaner Asset</t>
  </si>
  <si>
    <t>Shipped</t>
  </si>
  <si>
    <t>FUJIFILM Vietnam Co., Ltd.</t>
  </si>
  <si>
    <t>EG-760Z</t>
  </si>
  <si>
    <t>Completed</t>
  </si>
  <si>
    <t>EG-760R</t>
  </si>
  <si>
    <t>EG-600WR</t>
  </si>
  <si>
    <t>Hoan My Sai Gon Clinic</t>
  </si>
  <si>
    <t>EC-250WL5</t>
  </si>
  <si>
    <t>EG-590WR</t>
  </si>
  <si>
    <t>EC-760ZP-V/M</t>
  </si>
  <si>
    <t>VP-4450HD</t>
  </si>
  <si>
    <t>Tay Nguyen Regional General Hospital</t>
  </si>
  <si>
    <t>EB-580S</t>
  </si>
  <si>
    <t>5B089K352</t>
  </si>
  <si>
    <t>Receive</t>
  </si>
  <si>
    <t>Bac Giang Hospital</t>
  </si>
  <si>
    <t>2G361K552</t>
  </si>
  <si>
    <t>Hanoi</t>
  </si>
  <si>
    <t>Bach Mai Hospital</t>
  </si>
  <si>
    <t>EC-720R/I</t>
  </si>
  <si>
    <t>3C741K101</t>
  </si>
  <si>
    <t>7G391K123</t>
  </si>
  <si>
    <t>8G391K425</t>
  </si>
  <si>
    <t>EC-600WI</t>
  </si>
  <si>
    <t>6C692K127</t>
  </si>
  <si>
    <t>6C692K128</t>
  </si>
  <si>
    <t>5C692K087</t>
  </si>
  <si>
    <t>EC-590WL4</t>
  </si>
  <si>
    <t>1C666K567</t>
  </si>
  <si>
    <t>EC-590WI</t>
  </si>
  <si>
    <t>1C607K008</t>
  </si>
  <si>
    <t>3C692K101</t>
  </si>
  <si>
    <t>EB-580T</t>
  </si>
  <si>
    <t>3B090K027</t>
  </si>
  <si>
    <t>8G402K627</t>
  </si>
  <si>
    <t>EG-740N</t>
  </si>
  <si>
    <t>1G399K079</t>
  </si>
  <si>
    <t>KG402K089</t>
  </si>
  <si>
    <t>2C730K026</t>
  </si>
  <si>
    <t>XL-4450</t>
  </si>
  <si>
    <t>1S094A282</t>
  </si>
  <si>
    <t>ED-580XT</t>
  </si>
  <si>
    <t>3D127K095</t>
  </si>
  <si>
    <t>EC-760R-V/I</t>
  </si>
  <si>
    <t>6C728K116</t>
  </si>
  <si>
    <t>2G402K022</t>
  </si>
  <si>
    <t>Friendship Hospital</t>
  </si>
  <si>
    <t>1V567K516</t>
  </si>
  <si>
    <t>1C692K178</t>
  </si>
  <si>
    <t>HAM YEN DISTRICT GENERAL HOSPITAL</t>
  </si>
  <si>
    <t>EG-530NW</t>
  </si>
  <si>
    <t>3G366K006</t>
  </si>
  <si>
    <t>HOA BINH GENERAL HOSPITAL</t>
  </si>
  <si>
    <t>EG-530FP</t>
  </si>
  <si>
    <t>1G374K042</t>
  </si>
  <si>
    <t>Hanoi Medical University Hospital</t>
  </si>
  <si>
    <t>2G391K036</t>
  </si>
  <si>
    <t>9G391K110</t>
  </si>
  <si>
    <t>3V567K036</t>
  </si>
  <si>
    <t>5C692K031</t>
  </si>
  <si>
    <t>9G391K102</t>
  </si>
  <si>
    <t>1C692K584</t>
  </si>
  <si>
    <t>7C692K031</t>
  </si>
  <si>
    <t>National Lung Hospital</t>
  </si>
  <si>
    <t>1B084K400</t>
  </si>
  <si>
    <t>Phu Tho General Hospital</t>
  </si>
  <si>
    <t>EC-530WL3</t>
  </si>
  <si>
    <t>JC643K007</t>
  </si>
  <si>
    <t>JG361K553</t>
  </si>
  <si>
    <t>KC643K011</t>
  </si>
  <si>
    <t>Phu Tho Town Hospital</t>
  </si>
  <si>
    <t>JC643K003</t>
  </si>
  <si>
    <t>Thai Binh Hospital</t>
  </si>
  <si>
    <t>KC643K088</t>
  </si>
  <si>
    <t>Thai Binh city general hospital</t>
  </si>
  <si>
    <t>LG361K344</t>
  </si>
  <si>
    <t>Tuyen Quang General Hospital</t>
  </si>
  <si>
    <t>EG-201FP</t>
  </si>
  <si>
    <t>RG229A399</t>
  </si>
  <si>
    <t>Nguyên</t>
  </si>
  <si>
    <t>Hoàng</t>
  </si>
  <si>
    <t>Thông</t>
  </si>
  <si>
    <t>-</t>
  </si>
  <si>
    <t>EG-250WR5</t>
  </si>
  <si>
    <t>Major</t>
  </si>
  <si>
    <t>Minor</t>
  </si>
  <si>
    <t>Thắng</t>
  </si>
  <si>
    <t>Hoàn</t>
  </si>
  <si>
    <t>Minh</t>
  </si>
  <si>
    <t>Hung Cuong Hospital-Hiep Hoa- Bac Giang</t>
  </si>
  <si>
    <t>JG361K231</t>
  </si>
  <si>
    <t>EC-600WL</t>
  </si>
  <si>
    <t>1C692K141</t>
  </si>
  <si>
    <t>1G391K315</t>
  </si>
  <si>
    <t>9G391K076</t>
  </si>
  <si>
    <t>Hai Duong Tuberculosis Hospital</t>
  </si>
  <si>
    <t>1B084K198</t>
  </si>
  <si>
    <t>KC643K248</t>
  </si>
  <si>
    <t>2D127K107</t>
  </si>
  <si>
    <t>5C692K030</t>
  </si>
  <si>
    <t>LG361K352</t>
  </si>
  <si>
    <t>7G391K100</t>
  </si>
  <si>
    <t>245 Clinic - Dr.Cuong Clinic</t>
  </si>
  <si>
    <t>1C309K108</t>
  </si>
  <si>
    <t>3C309K057</t>
  </si>
  <si>
    <t>2G202K019</t>
  </si>
  <si>
    <t>Nam Lien Chieu General Hospital</t>
  </si>
  <si>
    <t>1G202K617</t>
  </si>
  <si>
    <t>TRUNG VUONG HOSPITAL</t>
  </si>
  <si>
    <t>4G361K015</t>
  </si>
  <si>
    <t>EB-530S</t>
  </si>
  <si>
    <t>5B089K052</t>
  </si>
  <si>
    <t>7C728K102</t>
  </si>
  <si>
    <t>KG391K509</t>
  </si>
  <si>
    <t>6C692K201</t>
  </si>
  <si>
    <t>7G391K344</t>
  </si>
  <si>
    <t>8G391K432</t>
  </si>
  <si>
    <t>EC-530WI</t>
  </si>
  <si>
    <t>3C591A036</t>
  </si>
  <si>
    <t>8G391K370</t>
  </si>
  <si>
    <t>6C692K197</t>
  </si>
  <si>
    <t>1C643K192</t>
  </si>
  <si>
    <t>1S094K191</t>
  </si>
  <si>
    <t>1C728K438</t>
  </si>
  <si>
    <t>5G348A471</t>
  </si>
  <si>
    <t>1C692K077</t>
  </si>
  <si>
    <t>2G391K086</t>
  </si>
  <si>
    <t>Repair</t>
  </si>
  <si>
    <t>2G391K088</t>
  </si>
  <si>
    <t>2G391K288</t>
  </si>
  <si>
    <t>2G391K783</t>
  </si>
  <si>
    <t>5C692K028</t>
  </si>
  <si>
    <t>7G391K087</t>
  </si>
  <si>
    <t>CDL1909A(230V)</t>
  </si>
  <si>
    <t>1V620K266</t>
  </si>
  <si>
    <t>Hung Viet Cancer Hospital</t>
  </si>
  <si>
    <t>8G403K185</t>
  </si>
  <si>
    <t>Lao Khoa Hospital</t>
  </si>
  <si>
    <t>1G361K957</t>
  </si>
  <si>
    <t>Nghe An Friendship General Hospital</t>
  </si>
  <si>
    <t>2G361K799</t>
  </si>
  <si>
    <t>1C692K487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</si>
</sst>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"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089D-B3E6-4DAF-8405-2A0C656604E4}">
  <dimension ref="A1:F60"/>
  <sheetViews>
    <sheetView topLeftCell="A18" workbookViewId="0">
      <selection activeCell="H6" sqref="H6"/>
    </sheetView>
  </sheetViews>
  <sheetFormatPr defaultRowHeight="14.4" x14ac:dyDescent="0.3"/>
  <cols>
    <col min="1" max="1" width="33" customWidth="1"/>
    <col min="2" max="2" width="11.5546875" customWidth="1"/>
    <col min="3" max="3" width="10.33203125" bestFit="1" customWidth="1"/>
    <col min="4" max="4" width="9.5546875" bestFit="1" customWidth="1"/>
    <col min="6" max="6" width="12.33203125" customWidth="1"/>
  </cols>
  <sheetData>
    <row r="1" spans="1:6" ht="18" x14ac:dyDescent="0.35">
      <c r="A1" s="2" t="str">
        <f>"Hanoi "&amp;COUNTIF(E:E,"Hanoi")&amp;" - "&amp;COUNTIF(E:E,"HCM")&amp; " HCM"</f>
        <v>Hanoi 52 - 6 HCM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 t="s">
        <v>118</v>
      </c>
      <c r="B3" t="s">
        <v>23</v>
      </c>
      <c r="C3" t="s">
        <v>119</v>
      </c>
      <c r="D3" s="3">
        <v>45160</v>
      </c>
      <c r="E3" t="s">
        <v>7</v>
      </c>
      <c r="F3" t="s">
        <v>8</v>
      </c>
    </row>
    <row r="4" spans="1:6" x14ac:dyDescent="0.3">
      <c r="A4" t="s">
        <v>118</v>
      </c>
      <c r="B4" t="s">
        <v>23</v>
      </c>
      <c r="C4" t="s">
        <v>120</v>
      </c>
      <c r="D4" s="3">
        <v>45161</v>
      </c>
      <c r="E4" t="s">
        <v>7</v>
      </c>
      <c r="F4" t="s">
        <v>8</v>
      </c>
    </row>
    <row r="5" spans="1:6" x14ac:dyDescent="0.3">
      <c r="A5" t="s">
        <v>22</v>
      </c>
      <c r="B5" t="s">
        <v>99</v>
      </c>
      <c r="C5" t="s">
        <v>121</v>
      </c>
      <c r="D5" s="3">
        <v>45160</v>
      </c>
      <c r="E5" t="s">
        <v>7</v>
      </c>
      <c r="F5" t="s">
        <v>8</v>
      </c>
    </row>
    <row r="6" spans="1:6" x14ac:dyDescent="0.3">
      <c r="A6" t="s">
        <v>122</v>
      </c>
      <c r="B6" t="s">
        <v>99</v>
      </c>
      <c r="C6" t="s">
        <v>123</v>
      </c>
      <c r="D6" s="3">
        <v>45161</v>
      </c>
      <c r="E6" t="s">
        <v>7</v>
      </c>
      <c r="F6" t="s">
        <v>8</v>
      </c>
    </row>
    <row r="7" spans="1:6" x14ac:dyDescent="0.3">
      <c r="A7" t="s">
        <v>124</v>
      </c>
      <c r="B7" t="s">
        <v>10</v>
      </c>
      <c r="C7" t="s">
        <v>125</v>
      </c>
      <c r="D7" s="3">
        <v>45162</v>
      </c>
      <c r="E7" t="s">
        <v>7</v>
      </c>
      <c r="F7" t="s">
        <v>8</v>
      </c>
    </row>
    <row r="8" spans="1:6" x14ac:dyDescent="0.3">
      <c r="A8" t="s">
        <v>27</v>
      </c>
      <c r="B8" t="s">
        <v>126</v>
      </c>
      <c r="C8" t="s">
        <v>127</v>
      </c>
      <c r="D8" s="3">
        <v>45160</v>
      </c>
      <c r="E8" t="s">
        <v>7</v>
      </c>
      <c r="F8" t="s">
        <v>8</v>
      </c>
    </row>
    <row r="9" spans="1:6" x14ac:dyDescent="0.3">
      <c r="A9" t="s">
        <v>31</v>
      </c>
      <c r="B9" t="s">
        <v>59</v>
      </c>
      <c r="C9" t="s">
        <v>128</v>
      </c>
      <c r="D9" s="3">
        <v>45161</v>
      </c>
      <c r="E9" t="s">
        <v>33</v>
      </c>
      <c r="F9" t="s">
        <v>30</v>
      </c>
    </row>
    <row r="10" spans="1:6" x14ac:dyDescent="0.3">
      <c r="A10" t="s">
        <v>34</v>
      </c>
      <c r="B10" t="s">
        <v>21</v>
      </c>
      <c r="C10" t="s">
        <v>129</v>
      </c>
      <c r="D10" s="3">
        <v>45159</v>
      </c>
      <c r="E10" t="s">
        <v>33</v>
      </c>
      <c r="F10" t="s">
        <v>8</v>
      </c>
    </row>
    <row r="11" spans="1:6" x14ac:dyDescent="0.3">
      <c r="A11" t="s">
        <v>34</v>
      </c>
      <c r="B11" t="s">
        <v>39</v>
      </c>
      <c r="C11" t="s">
        <v>130</v>
      </c>
      <c r="D11" s="3">
        <v>45159</v>
      </c>
      <c r="E11" t="s">
        <v>33</v>
      </c>
      <c r="F11" t="s">
        <v>8</v>
      </c>
    </row>
    <row r="12" spans="1:6" x14ac:dyDescent="0.3">
      <c r="A12" t="s">
        <v>34</v>
      </c>
      <c r="B12" t="s">
        <v>21</v>
      </c>
      <c r="C12" t="s">
        <v>131</v>
      </c>
      <c r="D12" s="3">
        <v>45159</v>
      </c>
      <c r="E12" t="s">
        <v>33</v>
      </c>
      <c r="F12" t="s">
        <v>8</v>
      </c>
    </row>
    <row r="13" spans="1:6" x14ac:dyDescent="0.3">
      <c r="A13" t="s">
        <v>34</v>
      </c>
      <c r="B13" t="s">
        <v>21</v>
      </c>
      <c r="C13" t="s">
        <v>132</v>
      </c>
      <c r="D13" s="3">
        <v>45159</v>
      </c>
      <c r="E13" t="s">
        <v>33</v>
      </c>
      <c r="F13" t="s">
        <v>8</v>
      </c>
    </row>
    <row r="14" spans="1:6" x14ac:dyDescent="0.3">
      <c r="A14" t="s">
        <v>34</v>
      </c>
      <c r="B14" t="s">
        <v>133</v>
      </c>
      <c r="C14" t="s">
        <v>134</v>
      </c>
      <c r="D14" s="3">
        <v>45159</v>
      </c>
      <c r="E14" t="s">
        <v>33</v>
      </c>
      <c r="F14" t="s">
        <v>8</v>
      </c>
    </row>
    <row r="15" spans="1:6" x14ac:dyDescent="0.3">
      <c r="A15" t="s">
        <v>34</v>
      </c>
      <c r="B15" t="s">
        <v>35</v>
      </c>
      <c r="C15" t="s">
        <v>36</v>
      </c>
      <c r="D15" s="3">
        <v>45159</v>
      </c>
      <c r="E15" t="s">
        <v>33</v>
      </c>
      <c r="F15" t="s">
        <v>8</v>
      </c>
    </row>
    <row r="16" spans="1:6" x14ac:dyDescent="0.3">
      <c r="A16" t="s">
        <v>34</v>
      </c>
      <c r="B16" t="s">
        <v>21</v>
      </c>
      <c r="C16" t="s">
        <v>135</v>
      </c>
      <c r="D16" s="3">
        <v>45159</v>
      </c>
      <c r="E16" t="s">
        <v>33</v>
      </c>
      <c r="F16" t="s">
        <v>30</v>
      </c>
    </row>
    <row r="17" spans="1:6" x14ac:dyDescent="0.3">
      <c r="A17" t="s">
        <v>34</v>
      </c>
      <c r="B17" t="s">
        <v>39</v>
      </c>
      <c r="C17" t="s">
        <v>136</v>
      </c>
      <c r="D17" s="3">
        <v>45159</v>
      </c>
      <c r="E17" t="s">
        <v>33</v>
      </c>
      <c r="F17" t="s">
        <v>30</v>
      </c>
    </row>
    <row r="18" spans="1:6" x14ac:dyDescent="0.3">
      <c r="A18" t="s">
        <v>34</v>
      </c>
      <c r="B18" t="s">
        <v>82</v>
      </c>
      <c r="C18" t="s">
        <v>137</v>
      </c>
      <c r="D18" s="3">
        <v>45159</v>
      </c>
      <c r="E18" t="s">
        <v>33</v>
      </c>
      <c r="F18" t="s">
        <v>30</v>
      </c>
    </row>
    <row r="19" spans="1:6" x14ac:dyDescent="0.3">
      <c r="A19" t="s">
        <v>15</v>
      </c>
      <c r="B19" t="s">
        <v>55</v>
      </c>
      <c r="C19" t="s">
        <v>138</v>
      </c>
      <c r="D19" s="3">
        <v>45159</v>
      </c>
      <c r="E19" t="s">
        <v>33</v>
      </c>
      <c r="F19" t="s">
        <v>30</v>
      </c>
    </row>
    <row r="20" spans="1:6" x14ac:dyDescent="0.3">
      <c r="A20" t="s">
        <v>17</v>
      </c>
      <c r="B20" t="s">
        <v>59</v>
      </c>
      <c r="C20" t="s">
        <v>139</v>
      </c>
      <c r="D20" s="3">
        <v>45159</v>
      </c>
      <c r="E20" t="s">
        <v>33</v>
      </c>
      <c r="F20" t="s">
        <v>13</v>
      </c>
    </row>
    <row r="21" spans="1:6" x14ac:dyDescent="0.3">
      <c r="A21" t="s">
        <v>17</v>
      </c>
      <c r="B21" t="s">
        <v>24</v>
      </c>
      <c r="C21" t="s">
        <v>140</v>
      </c>
      <c r="D21" s="3">
        <v>45159</v>
      </c>
      <c r="E21" t="s">
        <v>33</v>
      </c>
      <c r="F21" t="s">
        <v>8</v>
      </c>
    </row>
    <row r="22" spans="1:6" x14ac:dyDescent="0.3">
      <c r="A22" t="s">
        <v>17</v>
      </c>
      <c r="B22" t="s">
        <v>39</v>
      </c>
      <c r="C22" t="s">
        <v>141</v>
      </c>
      <c r="D22" s="3">
        <v>45160</v>
      </c>
      <c r="E22" t="s">
        <v>33</v>
      </c>
      <c r="F22" t="s">
        <v>30</v>
      </c>
    </row>
    <row r="23" spans="1:6" x14ac:dyDescent="0.3">
      <c r="A23" t="s">
        <v>71</v>
      </c>
      <c r="B23" t="s">
        <v>21</v>
      </c>
      <c r="C23" t="s">
        <v>142</v>
      </c>
      <c r="D23" s="3">
        <v>45159</v>
      </c>
      <c r="E23" t="s">
        <v>33</v>
      </c>
      <c r="F23" t="s">
        <v>143</v>
      </c>
    </row>
    <row r="24" spans="1:6" x14ac:dyDescent="0.3">
      <c r="A24" t="s">
        <v>71</v>
      </c>
      <c r="B24" t="s">
        <v>21</v>
      </c>
      <c r="C24" t="s">
        <v>144</v>
      </c>
      <c r="D24" s="3">
        <v>45159</v>
      </c>
      <c r="E24" t="s">
        <v>33</v>
      </c>
      <c r="F24" t="s">
        <v>143</v>
      </c>
    </row>
    <row r="25" spans="1:6" x14ac:dyDescent="0.3">
      <c r="A25" t="s">
        <v>71</v>
      </c>
      <c r="B25" t="s">
        <v>21</v>
      </c>
      <c r="C25" t="s">
        <v>145</v>
      </c>
      <c r="D25" s="3">
        <v>45159</v>
      </c>
      <c r="E25" t="s">
        <v>33</v>
      </c>
      <c r="F25" t="s">
        <v>8</v>
      </c>
    </row>
    <row r="26" spans="1:6" x14ac:dyDescent="0.3">
      <c r="A26" t="s">
        <v>71</v>
      </c>
      <c r="B26" t="s">
        <v>21</v>
      </c>
      <c r="C26" t="s">
        <v>146</v>
      </c>
      <c r="D26" s="3">
        <v>45159</v>
      </c>
      <c r="E26" t="s">
        <v>33</v>
      </c>
      <c r="F26" t="s">
        <v>8</v>
      </c>
    </row>
    <row r="27" spans="1:6" x14ac:dyDescent="0.3">
      <c r="A27" t="s">
        <v>71</v>
      </c>
      <c r="B27" t="s">
        <v>39</v>
      </c>
      <c r="C27" t="s">
        <v>147</v>
      </c>
      <c r="D27" s="3">
        <v>45159</v>
      </c>
      <c r="E27" t="s">
        <v>33</v>
      </c>
      <c r="F27" t="s">
        <v>8</v>
      </c>
    </row>
    <row r="28" spans="1:6" x14ac:dyDescent="0.3">
      <c r="A28" t="s">
        <v>71</v>
      </c>
      <c r="B28" t="s">
        <v>21</v>
      </c>
      <c r="C28" t="s">
        <v>148</v>
      </c>
      <c r="D28" s="3">
        <v>45159</v>
      </c>
      <c r="E28" t="s">
        <v>33</v>
      </c>
      <c r="F28" t="s">
        <v>8</v>
      </c>
    </row>
    <row r="29" spans="1:6" x14ac:dyDescent="0.3">
      <c r="A29" t="s">
        <v>71</v>
      </c>
      <c r="B29" t="s">
        <v>149</v>
      </c>
      <c r="C29" t="s">
        <v>150</v>
      </c>
      <c r="D29" s="3">
        <v>45159</v>
      </c>
      <c r="E29" t="s">
        <v>33</v>
      </c>
      <c r="F29" t="s">
        <v>30</v>
      </c>
    </row>
    <row r="30" spans="1:6" x14ac:dyDescent="0.3">
      <c r="A30" t="s">
        <v>151</v>
      </c>
      <c r="B30" t="s">
        <v>18</v>
      </c>
      <c r="C30" t="s">
        <v>152</v>
      </c>
      <c r="D30" s="3">
        <v>45160</v>
      </c>
      <c r="E30" t="s">
        <v>33</v>
      </c>
      <c r="F30" t="s">
        <v>143</v>
      </c>
    </row>
    <row r="31" spans="1:6" x14ac:dyDescent="0.3">
      <c r="A31" t="s">
        <v>153</v>
      </c>
      <c r="B31" t="s">
        <v>10</v>
      </c>
      <c r="C31" t="s">
        <v>154</v>
      </c>
      <c r="D31" s="3">
        <v>45159</v>
      </c>
      <c r="E31" t="s">
        <v>33</v>
      </c>
      <c r="F31" t="s">
        <v>30</v>
      </c>
    </row>
    <row r="32" spans="1:6" x14ac:dyDescent="0.3">
      <c r="A32" t="s">
        <v>155</v>
      </c>
      <c r="B32" t="s">
        <v>10</v>
      </c>
      <c r="C32" t="s">
        <v>156</v>
      </c>
      <c r="D32" s="3">
        <v>45159</v>
      </c>
      <c r="E32" t="s">
        <v>33</v>
      </c>
      <c r="F32" t="s">
        <v>8</v>
      </c>
    </row>
    <row r="33" spans="1:6" x14ac:dyDescent="0.3">
      <c r="A33" t="s">
        <v>17</v>
      </c>
      <c r="B33" t="s">
        <v>20</v>
      </c>
      <c r="C33" t="s">
        <v>50</v>
      </c>
      <c r="D33" s="3">
        <v>45145</v>
      </c>
      <c r="E33" t="s">
        <v>33</v>
      </c>
      <c r="F33" t="s">
        <v>19</v>
      </c>
    </row>
    <row r="34" spans="1:6" x14ac:dyDescent="0.3">
      <c r="A34" t="s">
        <v>17</v>
      </c>
      <c r="B34" t="s">
        <v>51</v>
      </c>
      <c r="C34" t="s">
        <v>52</v>
      </c>
      <c r="D34" s="3">
        <v>45145</v>
      </c>
      <c r="E34" t="s">
        <v>33</v>
      </c>
      <c r="F34" t="s">
        <v>16</v>
      </c>
    </row>
    <row r="35" spans="1:6" x14ac:dyDescent="0.3">
      <c r="A35" t="s">
        <v>17</v>
      </c>
      <c r="B35" t="s">
        <v>20</v>
      </c>
      <c r="C35" t="s">
        <v>53</v>
      </c>
      <c r="D35" s="3">
        <v>45152</v>
      </c>
      <c r="E35" t="s">
        <v>33</v>
      </c>
      <c r="F35" t="s">
        <v>11</v>
      </c>
    </row>
    <row r="36" spans="1:6" x14ac:dyDescent="0.3">
      <c r="A36" t="s">
        <v>17</v>
      </c>
      <c r="B36" t="s">
        <v>25</v>
      </c>
      <c r="C36" t="s">
        <v>54</v>
      </c>
      <c r="D36" s="3">
        <v>45152</v>
      </c>
      <c r="E36" t="s">
        <v>33</v>
      </c>
      <c r="F36" t="s">
        <v>11</v>
      </c>
    </row>
    <row r="37" spans="1:6" x14ac:dyDescent="0.3">
      <c r="A37" t="s">
        <v>17</v>
      </c>
      <c r="B37" t="s">
        <v>55</v>
      </c>
      <c r="C37" t="s">
        <v>56</v>
      </c>
      <c r="D37" s="3">
        <v>45145</v>
      </c>
      <c r="E37" t="s">
        <v>33</v>
      </c>
      <c r="F37" t="s">
        <v>8</v>
      </c>
    </row>
    <row r="38" spans="1:6" x14ac:dyDescent="0.3">
      <c r="A38" t="s">
        <v>17</v>
      </c>
      <c r="B38" t="s">
        <v>57</v>
      </c>
      <c r="C38" t="s">
        <v>58</v>
      </c>
      <c r="D38" s="3">
        <v>45145</v>
      </c>
      <c r="E38" t="s">
        <v>33</v>
      </c>
      <c r="F38" t="s">
        <v>30</v>
      </c>
    </row>
    <row r="39" spans="1:6" x14ac:dyDescent="0.3">
      <c r="A39" t="s">
        <v>17</v>
      </c>
      <c r="B39" t="s">
        <v>48</v>
      </c>
      <c r="C39" t="s">
        <v>49</v>
      </c>
      <c r="D39" s="3">
        <v>45152</v>
      </c>
      <c r="E39" t="s">
        <v>33</v>
      </c>
      <c r="F39" t="s">
        <v>30</v>
      </c>
    </row>
    <row r="40" spans="1:6" x14ac:dyDescent="0.3">
      <c r="A40" t="s">
        <v>17</v>
      </c>
      <c r="B40" t="s">
        <v>59</v>
      </c>
      <c r="C40" t="s">
        <v>60</v>
      </c>
      <c r="D40" s="3">
        <v>45154</v>
      </c>
      <c r="E40" t="s">
        <v>33</v>
      </c>
      <c r="F40" t="s">
        <v>30</v>
      </c>
    </row>
    <row r="41" spans="1:6" x14ac:dyDescent="0.3">
      <c r="A41" t="s">
        <v>17</v>
      </c>
      <c r="B41" t="s">
        <v>20</v>
      </c>
      <c r="C41" t="s">
        <v>61</v>
      </c>
      <c r="D41" s="3">
        <v>45154</v>
      </c>
      <c r="E41" t="s">
        <v>33</v>
      </c>
      <c r="F41" t="s">
        <v>30</v>
      </c>
    </row>
    <row r="42" spans="1:6" x14ac:dyDescent="0.3">
      <c r="A42" t="s">
        <v>62</v>
      </c>
      <c r="B42" t="s">
        <v>26</v>
      </c>
      <c r="C42" t="s">
        <v>63</v>
      </c>
      <c r="D42" s="3">
        <v>45141</v>
      </c>
      <c r="E42" t="s">
        <v>33</v>
      </c>
      <c r="F42" t="s">
        <v>19</v>
      </c>
    </row>
    <row r="43" spans="1:6" x14ac:dyDescent="0.3">
      <c r="A43" t="s">
        <v>62</v>
      </c>
      <c r="B43" t="s">
        <v>39</v>
      </c>
      <c r="C43" t="s">
        <v>64</v>
      </c>
      <c r="D43" s="3">
        <v>45149</v>
      </c>
      <c r="E43" t="s">
        <v>33</v>
      </c>
      <c r="F43" t="s">
        <v>11</v>
      </c>
    </row>
    <row r="44" spans="1:6" x14ac:dyDescent="0.3">
      <c r="A44" t="s">
        <v>65</v>
      </c>
      <c r="B44" t="s">
        <v>66</v>
      </c>
      <c r="C44" t="s">
        <v>67</v>
      </c>
      <c r="D44" s="3">
        <v>45154</v>
      </c>
      <c r="E44" t="s">
        <v>33</v>
      </c>
      <c r="F44" t="s">
        <v>8</v>
      </c>
    </row>
    <row r="45" spans="1:6" x14ac:dyDescent="0.3">
      <c r="A45" t="s">
        <v>68</v>
      </c>
      <c r="B45" t="s">
        <v>69</v>
      </c>
      <c r="C45" t="s">
        <v>70</v>
      </c>
      <c r="D45" s="3">
        <v>45140</v>
      </c>
      <c r="E45" t="s">
        <v>33</v>
      </c>
      <c r="F45" t="s">
        <v>8</v>
      </c>
    </row>
    <row r="46" spans="1:6" x14ac:dyDescent="0.3">
      <c r="A46" t="s">
        <v>71</v>
      </c>
      <c r="B46" t="s">
        <v>21</v>
      </c>
      <c r="C46" t="s">
        <v>72</v>
      </c>
      <c r="D46" s="3">
        <v>45145</v>
      </c>
      <c r="E46" t="s">
        <v>33</v>
      </c>
      <c r="F46" t="s">
        <v>16</v>
      </c>
    </row>
    <row r="47" spans="1:6" x14ac:dyDescent="0.3">
      <c r="A47" t="s">
        <v>71</v>
      </c>
      <c r="B47" t="s">
        <v>21</v>
      </c>
      <c r="C47" t="s">
        <v>73</v>
      </c>
      <c r="D47" s="3">
        <v>45146</v>
      </c>
      <c r="E47" t="s">
        <v>33</v>
      </c>
      <c r="F47" t="s">
        <v>16</v>
      </c>
    </row>
    <row r="48" spans="1:6" x14ac:dyDescent="0.3">
      <c r="A48" t="s">
        <v>71</v>
      </c>
      <c r="B48" t="s">
        <v>26</v>
      </c>
      <c r="C48" t="s">
        <v>74</v>
      </c>
      <c r="D48" s="3">
        <v>45139</v>
      </c>
      <c r="E48" t="s">
        <v>33</v>
      </c>
      <c r="F48" t="s">
        <v>8</v>
      </c>
    </row>
    <row r="49" spans="1:6" x14ac:dyDescent="0.3">
      <c r="A49" t="s">
        <v>71</v>
      </c>
      <c r="B49" t="s">
        <v>39</v>
      </c>
      <c r="C49" t="s">
        <v>75</v>
      </c>
      <c r="D49" s="3">
        <v>45145</v>
      </c>
      <c r="E49" t="s">
        <v>33</v>
      </c>
      <c r="F49" t="s">
        <v>8</v>
      </c>
    </row>
    <row r="50" spans="1:6" x14ac:dyDescent="0.3">
      <c r="A50" t="s">
        <v>71</v>
      </c>
      <c r="B50" t="s">
        <v>21</v>
      </c>
      <c r="C50" t="s">
        <v>76</v>
      </c>
      <c r="D50" s="3">
        <v>45146</v>
      </c>
      <c r="E50" t="s">
        <v>33</v>
      </c>
      <c r="F50" t="s">
        <v>8</v>
      </c>
    </row>
    <row r="51" spans="1:6" x14ac:dyDescent="0.3">
      <c r="A51" t="s">
        <v>71</v>
      </c>
      <c r="B51" t="s">
        <v>39</v>
      </c>
      <c r="C51" t="s">
        <v>77</v>
      </c>
      <c r="D51" s="3">
        <v>45145</v>
      </c>
      <c r="E51" t="s">
        <v>33</v>
      </c>
      <c r="F51" t="s">
        <v>8</v>
      </c>
    </row>
    <row r="52" spans="1:6" x14ac:dyDescent="0.3">
      <c r="A52" t="s">
        <v>71</v>
      </c>
      <c r="B52" t="s">
        <v>39</v>
      </c>
      <c r="C52" t="s">
        <v>78</v>
      </c>
      <c r="D52" s="3">
        <v>45146</v>
      </c>
      <c r="E52" t="s">
        <v>33</v>
      </c>
      <c r="F52" t="s">
        <v>8</v>
      </c>
    </row>
    <row r="53" spans="1:6" x14ac:dyDescent="0.3">
      <c r="A53" t="s">
        <v>79</v>
      </c>
      <c r="B53" t="s">
        <v>6</v>
      </c>
      <c r="C53" t="s">
        <v>80</v>
      </c>
      <c r="D53" s="3">
        <v>45139</v>
      </c>
      <c r="E53" t="s">
        <v>33</v>
      </c>
      <c r="F53" t="s">
        <v>11</v>
      </c>
    </row>
    <row r="54" spans="1:6" x14ac:dyDescent="0.3">
      <c r="A54" t="s">
        <v>81</v>
      </c>
      <c r="B54" t="s">
        <v>82</v>
      </c>
      <c r="C54" t="s">
        <v>83</v>
      </c>
      <c r="D54" s="3">
        <v>45139</v>
      </c>
      <c r="E54" t="s">
        <v>33</v>
      </c>
      <c r="F54" t="s">
        <v>11</v>
      </c>
    </row>
    <row r="55" spans="1:6" x14ac:dyDescent="0.3">
      <c r="A55" t="s">
        <v>81</v>
      </c>
      <c r="B55" t="s">
        <v>10</v>
      </c>
      <c r="C55" t="s">
        <v>84</v>
      </c>
      <c r="D55" s="3">
        <v>45139</v>
      </c>
      <c r="E55" t="s">
        <v>33</v>
      </c>
      <c r="F55" t="s">
        <v>8</v>
      </c>
    </row>
    <row r="56" spans="1:6" x14ac:dyDescent="0.3">
      <c r="A56" t="s">
        <v>81</v>
      </c>
      <c r="B56" t="s">
        <v>82</v>
      </c>
      <c r="C56" t="s">
        <v>85</v>
      </c>
      <c r="D56" s="3">
        <v>45139</v>
      </c>
      <c r="E56" t="s">
        <v>33</v>
      </c>
      <c r="F56" t="s">
        <v>8</v>
      </c>
    </row>
    <row r="57" spans="1:6" x14ac:dyDescent="0.3">
      <c r="A57" t="s">
        <v>86</v>
      </c>
      <c r="B57" t="s">
        <v>82</v>
      </c>
      <c r="C57" t="s">
        <v>87</v>
      </c>
      <c r="D57" s="3">
        <v>45156</v>
      </c>
      <c r="E57" t="s">
        <v>33</v>
      </c>
      <c r="F57" t="s">
        <v>30</v>
      </c>
    </row>
    <row r="58" spans="1:6" x14ac:dyDescent="0.3">
      <c r="A58" t="s">
        <v>88</v>
      </c>
      <c r="B58" t="s">
        <v>82</v>
      </c>
      <c r="C58" t="s">
        <v>89</v>
      </c>
      <c r="D58" s="3">
        <v>45141</v>
      </c>
      <c r="E58" t="s">
        <v>33</v>
      </c>
      <c r="F58" t="s">
        <v>11</v>
      </c>
    </row>
    <row r="59" spans="1:6" x14ac:dyDescent="0.3">
      <c r="A59" t="s">
        <v>90</v>
      </c>
      <c r="B59" t="s">
        <v>10</v>
      </c>
      <c r="C59" t="s">
        <v>91</v>
      </c>
      <c r="D59" s="3">
        <v>45141</v>
      </c>
      <c r="E59" t="s">
        <v>33</v>
      </c>
      <c r="F59" t="s">
        <v>8</v>
      </c>
    </row>
    <row r="60" spans="1:6" x14ac:dyDescent="0.3">
      <c r="A60" t="s">
        <v>92</v>
      </c>
      <c r="B60" t="s">
        <v>93</v>
      </c>
      <c r="C60" t="s">
        <v>94</v>
      </c>
      <c r="D60" s="3">
        <v>45142</v>
      </c>
      <c r="E60" t="s">
        <v>33</v>
      </c>
      <c r="F60" t="s">
        <v>8</v>
      </c>
    </row>
  </sheetData>
  <conditionalFormatting sqref="A2:F353">
    <cfRule type="expression" dxfId="4" priority="1">
      <formula>A2&lt;&gt;""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2430-617A-48AE-A357-BB3679984A54}">
  <dimension ref="A2:H94"/>
  <sheetViews>
    <sheetView tabSelected="1" workbookViewId="0">
      <selection activeCell="L38" sqref="L38"/>
    </sheetView>
  </sheetViews>
  <sheetFormatPr defaultRowHeight="14.4" x14ac:dyDescent="0.3"/>
  <cols>
    <col min="1" max="1" width="7.21875" customWidth="1"/>
    <col min="2" max="2" width="37" customWidth="1"/>
    <col min="3" max="3" width="11" bestFit="1" customWidth="1"/>
    <col min="4" max="4" width="10.21875" bestFit="1" customWidth="1"/>
    <col min="5" max="5" width="14.6640625" bestFit="1" customWidth="1"/>
    <col min="6" max="6" width="9.44140625" style="1" bestFit="1" customWidth="1"/>
    <col min="7" max="7" width="10.33203125" style="1" customWidth="1"/>
    <col min="8" max="8" width="9.44140625" style="1" bestFit="1" customWidth="1"/>
  </cols>
  <sheetData>
    <row r="2" spans="1:8" x14ac:dyDescent="0.3">
      <c r="A2" t="s">
        <v>0</v>
      </c>
      <c r="B2" t="s">
        <v>1</v>
      </c>
      <c r="C2" t="s">
        <v>2</v>
      </c>
      <c r="D2" t="s">
        <v>30</v>
      </c>
      <c r="E2" t="s">
        <v>95</v>
      </c>
      <c r="F2" s="1" t="s">
        <v>96</v>
      </c>
      <c r="G2" s="1" t="s">
        <v>97</v>
      </c>
      <c r="H2" s="1" t="s">
        <v>97</v>
      </c>
    </row>
    <row r="3" spans="1:8" x14ac:dyDescent="0.3">
      <c r="A3" t="s">
        <v>27</v>
      </c>
      <c r="B3" t="s">
        <v>28</v>
      </c>
      <c r="C3" t="s">
        <v>29</v>
      </c>
      <c r="D3" s="4">
        <v>45156.710798611108</v>
      </c>
      <c r="E3" s="4" t="s">
        <v>98</v>
      </c>
      <c r="F3" s="1" t="s">
        <v>98</v>
      </c>
      <c r="G3" s="1" t="s">
        <v>8</v>
      </c>
      <c r="H3" s="1" t="s">
        <v>8</v>
      </c>
    </row>
    <row r="4" spans="1:8" x14ac:dyDescent="0.3">
      <c r="A4" t="s">
        <v>27</v>
      </c>
      <c r="B4" t="s">
        <v>126</v>
      </c>
      <c r="C4" t="s">
        <v>127</v>
      </c>
      <c r="D4" s="4">
        <v>45160.415567129632</v>
      </c>
      <c r="E4" s="4" t="s">
        <v>98</v>
      </c>
      <c r="F4" s="1" t="s">
        <v>98</v>
      </c>
      <c r="G4" s="1" t="s">
        <v>8</v>
      </c>
      <c r="H4" s="1" t="s">
        <v>98</v>
      </c>
    </row>
    <row r="5" spans="1:8" x14ac:dyDescent="0.3">
      <c r="A5" t="s">
        <v>118</v>
      </c>
      <c r="B5" t="s">
        <v>23</v>
      </c>
      <c r="C5" t="s">
        <v>119</v>
      </c>
      <c r="D5" s="4">
        <v>45160.700937499998</v>
      </c>
      <c r="E5" s="4" t="s">
        <v>98</v>
      </c>
      <c r="F5" s="1" t="s">
        <v>98</v>
      </c>
      <c r="G5" s="1" t="s">
        <v>8</v>
      </c>
      <c r="H5" s="1" t="s">
        <v>8</v>
      </c>
    </row>
    <row r="6" spans="1:8" x14ac:dyDescent="0.3">
      <c r="A6" t="s">
        <v>118</v>
      </c>
      <c r="B6" t="s">
        <v>23</v>
      </c>
      <c r="C6" t="s">
        <v>120</v>
      </c>
      <c r="D6" s="4">
        <v>45161.505104166667</v>
      </c>
      <c r="E6" s="4" t="s">
        <v>8</v>
      </c>
      <c r="F6" s="1" t="s">
        <v>98</v>
      </c>
      <c r="G6" s="1" t="s">
        <v>98</v>
      </c>
      <c r="H6" s="1" t="s">
        <v>98</v>
      </c>
    </row>
    <row r="7" spans="1:8" x14ac:dyDescent="0.3">
      <c r="A7" t="s">
        <v>122</v>
      </c>
      <c r="B7" t="s">
        <v>99</v>
      </c>
      <c r="C7" t="s">
        <v>123</v>
      </c>
      <c r="D7" s="4">
        <v>45161.555277777778</v>
      </c>
      <c r="E7" s="4" t="s">
        <v>8</v>
      </c>
      <c r="F7" s="1" t="s">
        <v>98</v>
      </c>
      <c r="G7" s="1" t="s">
        <v>98</v>
      </c>
      <c r="H7" s="1" t="s">
        <v>98</v>
      </c>
    </row>
    <row r="8" spans="1:8" x14ac:dyDescent="0.3">
      <c r="A8" t="s">
        <v>22</v>
      </c>
      <c r="B8" t="s">
        <v>99</v>
      </c>
      <c r="C8" t="s">
        <v>121</v>
      </c>
      <c r="D8" s="4">
        <v>45160.7109375</v>
      </c>
      <c r="E8" s="4" t="s">
        <v>98</v>
      </c>
      <c r="F8" s="1" t="s">
        <v>98</v>
      </c>
      <c r="G8" s="1" t="s">
        <v>8</v>
      </c>
      <c r="H8" s="1" t="s">
        <v>98</v>
      </c>
    </row>
    <row r="9" spans="1:8" x14ac:dyDescent="0.3">
      <c r="A9" t="s">
        <v>124</v>
      </c>
      <c r="B9" t="s">
        <v>10</v>
      </c>
      <c r="C9" t="s">
        <v>125</v>
      </c>
      <c r="D9" s="4">
        <v>45162.71130787037</v>
      </c>
      <c r="E9" s="4" t="s">
        <v>98</v>
      </c>
      <c r="F9" s="1" t="s">
        <v>98</v>
      </c>
      <c r="G9" s="1" t="s">
        <v>8</v>
      </c>
      <c r="H9" s="1" t="s">
        <v>98</v>
      </c>
    </row>
    <row r="10" spans="1:8" x14ac:dyDescent="0.3">
      <c r="A10">
        <f>IF(OR(F10="Inspection",G10="Inspection",H10="Inspection"),COUNTIF($F$3:H10,"Inspection"),COUNTIF($F$3:H10,"Major")+COUNTIF($F$3:H10,"Minor")+COUNTIF($F$3:H10,"Other"))</f>
        <v>8</v>
      </c>
      <c r="B10" t="s">
        <v>9</v>
      </c>
      <c r="C10" t="s">
        <v>10</v>
      </c>
      <c r="D10" t="s">
        <v>12</v>
      </c>
      <c r="E10" s="4">
        <v>45149.690127314818</v>
      </c>
      <c r="F10" s="1" t="s">
        <v>8</v>
      </c>
      <c r="G10" s="1" t="s">
        <v>98</v>
      </c>
      <c r="H10" s="1" t="s">
        <v>98</v>
      </c>
    </row>
    <row r="11" spans="1:8" x14ac:dyDescent="0.3">
      <c r="A11">
        <f>IF(OR(F11="Inspection",G11="Inspection",H11="Inspection"),COUNTIF($F$3:H11,"Inspection"),COUNTIF($F$3:H11,"Major")+COUNTIF($F$3:H11,"Minor")+COUNTIF($F$3:H11,"Other"))</f>
        <v>9</v>
      </c>
      <c r="B11" t="s">
        <v>9</v>
      </c>
      <c r="C11" t="s">
        <v>10</v>
      </c>
      <c r="D11" t="s">
        <v>14</v>
      </c>
      <c r="E11" s="4">
        <v>45152.661689814813</v>
      </c>
      <c r="F11" s="1" t="s">
        <v>98</v>
      </c>
      <c r="G11" s="1" t="s">
        <v>8</v>
      </c>
      <c r="H11" s="1" t="s">
        <v>98</v>
      </c>
    </row>
    <row r="12" spans="1:8" x14ac:dyDescent="0.3">
      <c r="A12" t="s">
        <v>0</v>
      </c>
      <c r="B12" t="s">
        <v>1</v>
      </c>
      <c r="C12" t="s">
        <v>2</v>
      </c>
      <c r="D12" t="s">
        <v>30</v>
      </c>
      <c r="E12" s="4" t="s">
        <v>102</v>
      </c>
      <c r="F12" s="1" t="s">
        <v>103</v>
      </c>
      <c r="G12" s="1" t="s">
        <v>104</v>
      </c>
      <c r="H12" s="1" t="s">
        <v>8</v>
      </c>
    </row>
    <row r="13" spans="1:8" x14ac:dyDescent="0.3">
      <c r="A13" t="s">
        <v>17</v>
      </c>
      <c r="B13" t="s">
        <v>57</v>
      </c>
      <c r="C13" t="s">
        <v>58</v>
      </c>
      <c r="D13" s="4">
        <v>45145.787453703706</v>
      </c>
      <c r="E13" s="4" t="s">
        <v>8</v>
      </c>
      <c r="F13" s="1" t="s">
        <v>98</v>
      </c>
      <c r="G13" s="1" t="s">
        <v>98</v>
      </c>
      <c r="H13" s="1" t="s">
        <v>8</v>
      </c>
    </row>
    <row r="14" spans="1:8" x14ac:dyDescent="0.3">
      <c r="A14" t="s">
        <v>17</v>
      </c>
      <c r="B14" t="s">
        <v>48</v>
      </c>
      <c r="C14" t="s">
        <v>49</v>
      </c>
      <c r="D14" s="4">
        <v>45152.771319444444</v>
      </c>
      <c r="E14" s="4" t="s">
        <v>8</v>
      </c>
      <c r="F14" s="1" t="s">
        <v>98</v>
      </c>
      <c r="G14" s="1" t="s">
        <v>98</v>
      </c>
      <c r="H14" s="1" t="s">
        <v>8</v>
      </c>
    </row>
    <row r="15" spans="1:8" x14ac:dyDescent="0.3">
      <c r="A15" t="s">
        <v>17</v>
      </c>
      <c r="B15" t="s">
        <v>59</v>
      </c>
      <c r="C15" t="s">
        <v>60</v>
      </c>
      <c r="D15" s="4">
        <v>45154.808483796296</v>
      </c>
      <c r="E15" s="4" t="s">
        <v>98</v>
      </c>
      <c r="F15" s="1" t="s">
        <v>98</v>
      </c>
      <c r="G15" s="1" t="s">
        <v>8</v>
      </c>
      <c r="H15" s="1" t="s">
        <v>8</v>
      </c>
    </row>
    <row r="16" spans="1:8" x14ac:dyDescent="0.3">
      <c r="A16" t="s">
        <v>71</v>
      </c>
      <c r="B16" t="s">
        <v>21</v>
      </c>
      <c r="C16" t="s">
        <v>142</v>
      </c>
      <c r="D16" s="4">
        <v>45159.456412037034</v>
      </c>
      <c r="E16" s="4" t="s">
        <v>98</v>
      </c>
      <c r="F16" s="1" t="s">
        <v>98</v>
      </c>
      <c r="G16" s="1" t="s">
        <v>8</v>
      </c>
      <c r="H16" s="1" t="s">
        <v>8</v>
      </c>
    </row>
    <row r="17" spans="1:8" x14ac:dyDescent="0.3">
      <c r="A17" t="s">
        <v>151</v>
      </c>
      <c r="B17" t="s">
        <v>18</v>
      </c>
      <c r="C17" t="s">
        <v>152</v>
      </c>
      <c r="D17" s="4">
        <v>45160.534108796295</v>
      </c>
      <c r="E17" s="4" t="s">
        <v>8</v>
      </c>
      <c r="F17" s="1" t="s">
        <v>98</v>
      </c>
      <c r="G17" s="1" t="s">
        <v>98</v>
      </c>
      <c r="H17" s="1" t="s">
        <v>8</v>
      </c>
    </row>
    <row r="18" spans="1:8" x14ac:dyDescent="0.3">
      <c r="A18" t="s">
        <v>71</v>
      </c>
      <c r="B18" t="s">
        <v>21</v>
      </c>
      <c r="C18" t="s">
        <v>144</v>
      </c>
      <c r="D18" s="4">
        <v>45159.455509259256</v>
      </c>
      <c r="E18" s="4" t="s">
        <v>98</v>
      </c>
      <c r="F18" s="1" t="s">
        <v>8</v>
      </c>
      <c r="G18" s="1" t="s">
        <v>98</v>
      </c>
      <c r="H18" s="1" t="s">
        <v>8</v>
      </c>
    </row>
    <row r="19" spans="1:8" x14ac:dyDescent="0.3">
      <c r="A19" t="s">
        <v>17</v>
      </c>
      <c r="B19" t="s">
        <v>59</v>
      </c>
      <c r="C19" t="s">
        <v>139</v>
      </c>
      <c r="D19" s="4">
        <v>45159.720196759263</v>
      </c>
      <c r="E19" s="4" t="s">
        <v>8</v>
      </c>
      <c r="F19" s="1" t="s">
        <v>98</v>
      </c>
      <c r="G19" s="1" t="s">
        <v>98</v>
      </c>
      <c r="H19" s="1" t="s">
        <v>98</v>
      </c>
    </row>
    <row r="20" spans="1:8" x14ac:dyDescent="0.3">
      <c r="A20" t="s">
        <v>17</v>
      </c>
      <c r="B20" t="s">
        <v>20</v>
      </c>
      <c r="C20" t="s">
        <v>61</v>
      </c>
      <c r="D20" s="4">
        <v>45154.86546296296</v>
      </c>
      <c r="E20" s="4" t="s">
        <v>98</v>
      </c>
      <c r="F20" s="1" t="s">
        <v>98</v>
      </c>
      <c r="G20" s="1" t="s">
        <v>8</v>
      </c>
      <c r="H20" s="1" t="s">
        <v>98</v>
      </c>
    </row>
    <row r="21" spans="1:8" x14ac:dyDescent="0.3">
      <c r="A21" t="s">
        <v>17</v>
      </c>
      <c r="B21" t="s">
        <v>24</v>
      </c>
      <c r="C21" t="s">
        <v>140</v>
      </c>
      <c r="D21" s="4">
        <v>45159.551701388889</v>
      </c>
      <c r="E21" s="4" t="s">
        <v>98</v>
      </c>
      <c r="F21" s="1" t="s">
        <v>98</v>
      </c>
      <c r="G21" s="1" t="s">
        <v>8</v>
      </c>
      <c r="H21" s="1" t="s">
        <v>8</v>
      </c>
    </row>
    <row r="22" spans="1:8" x14ac:dyDescent="0.3">
      <c r="A22" t="s">
        <v>86</v>
      </c>
      <c r="B22" t="s">
        <v>82</v>
      </c>
      <c r="C22" t="s">
        <v>87</v>
      </c>
      <c r="D22" s="4">
        <v>45156.665717592594</v>
      </c>
      <c r="E22" s="4" t="s">
        <v>98</v>
      </c>
      <c r="F22" s="1" t="s">
        <v>98</v>
      </c>
      <c r="G22" s="1" t="s">
        <v>8</v>
      </c>
      <c r="H22" s="1" t="s">
        <v>8</v>
      </c>
    </row>
    <row r="23" spans="1:8" x14ac:dyDescent="0.3">
      <c r="A23" t="s">
        <v>34</v>
      </c>
      <c r="B23" t="s">
        <v>21</v>
      </c>
      <c r="C23" t="s">
        <v>129</v>
      </c>
      <c r="D23" s="4">
        <v>45159.720069444447</v>
      </c>
      <c r="E23" s="4" t="s">
        <v>8</v>
      </c>
      <c r="F23" s="1" t="s">
        <v>98</v>
      </c>
      <c r="G23" s="1" t="s">
        <v>98</v>
      </c>
      <c r="H23" s="1" t="s">
        <v>8</v>
      </c>
    </row>
    <row r="24" spans="1:8" x14ac:dyDescent="0.3">
      <c r="A24" t="s">
        <v>155</v>
      </c>
      <c r="B24" t="s">
        <v>10</v>
      </c>
      <c r="C24" t="s">
        <v>156</v>
      </c>
      <c r="D24" s="4">
        <v>45159.435868055552</v>
      </c>
      <c r="E24" s="4" t="s">
        <v>98</v>
      </c>
      <c r="F24" s="1" t="s">
        <v>8</v>
      </c>
      <c r="G24" s="1" t="s">
        <v>98</v>
      </c>
      <c r="H24" s="1" t="s">
        <v>8</v>
      </c>
    </row>
    <row r="25" spans="1:8" x14ac:dyDescent="0.3">
      <c r="A25" t="s">
        <v>71</v>
      </c>
      <c r="B25" t="s">
        <v>21</v>
      </c>
      <c r="C25" t="s">
        <v>145</v>
      </c>
      <c r="D25" s="4">
        <v>45159.4609837963</v>
      </c>
      <c r="E25" s="4" t="s">
        <v>98</v>
      </c>
      <c r="F25" s="1" t="s">
        <v>98</v>
      </c>
      <c r="G25" s="1" t="s">
        <v>8</v>
      </c>
      <c r="H25" s="1" t="s">
        <v>98</v>
      </c>
    </row>
    <row r="26" spans="1:8" x14ac:dyDescent="0.3">
      <c r="A26" t="s">
        <v>71</v>
      </c>
      <c r="B26" t="s">
        <v>21</v>
      </c>
      <c r="C26" t="s">
        <v>146</v>
      </c>
      <c r="D26" s="4">
        <v>45159.454131944447</v>
      </c>
      <c r="E26" s="4" t="s">
        <v>98</v>
      </c>
      <c r="F26" s="1" t="s">
        <v>98</v>
      </c>
      <c r="G26" s="1" t="s">
        <v>8</v>
      </c>
      <c r="H26" s="1" t="s">
        <v>100</v>
      </c>
    </row>
    <row r="27" spans="1:8" x14ac:dyDescent="0.3">
      <c r="A27" t="s">
        <v>34</v>
      </c>
      <c r="B27" t="s">
        <v>39</v>
      </c>
      <c r="C27" t="s">
        <v>130</v>
      </c>
      <c r="D27" s="4">
        <v>45159.725787037038</v>
      </c>
      <c r="E27" s="4" t="s">
        <v>98</v>
      </c>
      <c r="F27" s="1" t="s">
        <v>8</v>
      </c>
      <c r="G27" s="1" t="s">
        <v>98</v>
      </c>
      <c r="H27" s="1" t="s">
        <v>98</v>
      </c>
    </row>
    <row r="28" spans="1:8" x14ac:dyDescent="0.3">
      <c r="A28" t="s">
        <v>34</v>
      </c>
      <c r="B28" t="s">
        <v>21</v>
      </c>
      <c r="C28" t="s">
        <v>131</v>
      </c>
      <c r="D28" s="4">
        <v>45159.722731481481</v>
      </c>
      <c r="E28" s="4" t="s">
        <v>98</v>
      </c>
      <c r="F28" s="1" t="s">
        <v>8</v>
      </c>
      <c r="G28" s="1" t="s">
        <v>98</v>
      </c>
      <c r="H28" s="1" t="s">
        <v>98</v>
      </c>
    </row>
    <row r="29" spans="1:8" x14ac:dyDescent="0.3">
      <c r="A29" t="s">
        <v>34</v>
      </c>
      <c r="B29" t="s">
        <v>21</v>
      </c>
      <c r="C29" t="s">
        <v>132</v>
      </c>
      <c r="D29" s="4">
        <v>45159.721782407411</v>
      </c>
      <c r="E29" s="4" t="s">
        <v>98</v>
      </c>
      <c r="F29" s="1" t="s">
        <v>98</v>
      </c>
      <c r="G29" s="1" t="s">
        <v>8</v>
      </c>
      <c r="H29" s="1" t="s">
        <v>98</v>
      </c>
    </row>
    <row r="30" spans="1:8" x14ac:dyDescent="0.3">
      <c r="A30" t="s">
        <v>34</v>
      </c>
      <c r="B30" t="s">
        <v>133</v>
      </c>
      <c r="C30" t="s">
        <v>134</v>
      </c>
      <c r="D30" s="4">
        <v>45159.723321759258</v>
      </c>
      <c r="E30" s="4" t="s">
        <v>98</v>
      </c>
      <c r="F30" s="1" t="s">
        <v>98</v>
      </c>
      <c r="G30" s="1" t="s">
        <v>8</v>
      </c>
      <c r="H30" s="1" t="s">
        <v>98</v>
      </c>
    </row>
    <row r="31" spans="1:8" x14ac:dyDescent="0.3">
      <c r="A31" t="s">
        <v>71</v>
      </c>
      <c r="B31" t="s">
        <v>39</v>
      </c>
      <c r="C31" t="s">
        <v>147</v>
      </c>
      <c r="D31" s="4">
        <v>45159.45034722222</v>
      </c>
      <c r="E31" s="4" t="s">
        <v>98</v>
      </c>
      <c r="F31" s="1" t="s">
        <v>8</v>
      </c>
      <c r="G31" s="1" t="s">
        <v>98</v>
      </c>
      <c r="H31" s="1" t="s">
        <v>101</v>
      </c>
    </row>
    <row r="32" spans="1:8" x14ac:dyDescent="0.3">
      <c r="A32" t="s">
        <v>71</v>
      </c>
      <c r="B32" t="s">
        <v>21</v>
      </c>
      <c r="C32" t="s">
        <v>148</v>
      </c>
      <c r="D32" s="4">
        <v>45159.457430555558</v>
      </c>
      <c r="E32" s="4" t="s">
        <v>98</v>
      </c>
      <c r="F32" s="1" t="s">
        <v>8</v>
      </c>
      <c r="G32" s="1" t="s">
        <v>98</v>
      </c>
      <c r="H32" s="1" t="s">
        <v>101</v>
      </c>
    </row>
    <row r="33" spans="1:8" x14ac:dyDescent="0.3">
      <c r="A33" t="s">
        <v>34</v>
      </c>
      <c r="B33" t="s">
        <v>35</v>
      </c>
      <c r="C33" t="s">
        <v>36</v>
      </c>
      <c r="D33" s="4">
        <v>45159.725266203706</v>
      </c>
      <c r="E33" s="4" t="s">
        <v>98</v>
      </c>
      <c r="F33" s="1" t="s">
        <v>98</v>
      </c>
      <c r="G33" s="1" t="s">
        <v>8</v>
      </c>
      <c r="H33" s="1" t="s">
        <v>98</v>
      </c>
    </row>
    <row r="34" spans="1:8" x14ac:dyDescent="0.3">
      <c r="A34" t="s">
        <v>17</v>
      </c>
      <c r="B34" t="s">
        <v>59</v>
      </c>
      <c r="C34" t="s">
        <v>60</v>
      </c>
      <c r="D34" s="4">
        <v>45154.808483796296</v>
      </c>
      <c r="E34" t="s">
        <v>98</v>
      </c>
      <c r="F34" s="1" t="s">
        <v>98</v>
      </c>
      <c r="G34" s="1" t="s">
        <v>101</v>
      </c>
    </row>
    <row r="35" spans="1:8" x14ac:dyDescent="0.3">
      <c r="A35" t="s">
        <v>71</v>
      </c>
      <c r="B35" t="s">
        <v>21</v>
      </c>
      <c r="C35" t="s">
        <v>142</v>
      </c>
      <c r="D35" s="4">
        <v>45159.456412037034</v>
      </c>
      <c r="E35" t="s">
        <v>98</v>
      </c>
      <c r="F35" s="1" t="s">
        <v>98</v>
      </c>
      <c r="G35" s="1" t="s">
        <v>101</v>
      </c>
    </row>
    <row r="36" spans="1:8" x14ac:dyDescent="0.3">
      <c r="A36" t="s">
        <v>71</v>
      </c>
      <c r="B36" t="s">
        <v>39</v>
      </c>
      <c r="C36" t="s">
        <v>157</v>
      </c>
      <c r="D36" s="4">
        <v>44978.568194444444</v>
      </c>
      <c r="E36" t="s">
        <v>101</v>
      </c>
      <c r="F36" s="1" t="s">
        <v>98</v>
      </c>
      <c r="G36" s="1" t="s">
        <v>98</v>
      </c>
      <c r="H36" s="1" t="s">
        <v>104</v>
      </c>
    </row>
    <row r="37" spans="1:8" x14ac:dyDescent="0.3">
      <c r="A37" t="s">
        <v>151</v>
      </c>
      <c r="B37" t="s">
        <v>18</v>
      </c>
      <c r="C37" t="s">
        <v>152</v>
      </c>
      <c r="D37" s="4">
        <v>45160.534108796295</v>
      </c>
      <c r="E37" s="4" t="s">
        <v>101</v>
      </c>
      <c r="F37" s="1" t="s">
        <v>98</v>
      </c>
      <c r="G37" s="1" t="s">
        <v>98</v>
      </c>
      <c r="H37" s="1" t="s">
        <v>98</v>
      </c>
    </row>
    <row r="38" spans="1:8" x14ac:dyDescent="0.3">
      <c r="A38" t="s">
        <v>71</v>
      </c>
      <c r="B38" t="s">
        <v>21</v>
      </c>
      <c r="C38" t="s">
        <v>144</v>
      </c>
      <c r="D38" s="4">
        <v>45159.455509259256</v>
      </c>
      <c r="E38" s="4" t="s">
        <v>98</v>
      </c>
      <c r="F38" s="1" t="s">
        <v>101</v>
      </c>
      <c r="G38" s="1" t="s">
        <v>98</v>
      </c>
      <c r="H38" s="1" t="s">
        <v>98</v>
      </c>
    </row>
    <row r="39" spans="1:8" x14ac:dyDescent="0.3">
      <c r="A39" t="s">
        <v>17</v>
      </c>
      <c r="B39" t="s">
        <v>59</v>
      </c>
      <c r="C39" t="s">
        <v>139</v>
      </c>
      <c r="D39" s="4">
        <v>45159.720196759263</v>
      </c>
      <c r="E39" s="4" t="s">
        <v>101</v>
      </c>
      <c r="F39" s="1" t="s">
        <v>98</v>
      </c>
      <c r="G39" s="1" t="s">
        <v>98</v>
      </c>
      <c r="H39" s="1" t="s">
        <v>98</v>
      </c>
    </row>
    <row r="40" spans="1:8" x14ac:dyDescent="0.3">
      <c r="A40">
        <f>IF(OR(F40="Inspection",G40="Inspection",H40="Inspection"),COUNTIF($F$37:H40,"Inspection"),COUNTIF($F$37:H40,"Major")+COUNTIF($F$37:H40,"Minor")+COUNTIF($F$37:H40,"Other"))</f>
        <v>1</v>
      </c>
      <c r="B40" t="s">
        <v>34</v>
      </c>
      <c r="C40" t="s">
        <v>35</v>
      </c>
      <c r="D40" t="s">
        <v>36</v>
      </c>
      <c r="E40" s="4">
        <v>45145.573796296296</v>
      </c>
      <c r="F40" s="1" t="s">
        <v>98</v>
      </c>
      <c r="G40" s="1" t="s">
        <v>98</v>
      </c>
      <c r="H40" s="1" t="s">
        <v>98</v>
      </c>
    </row>
    <row r="41" spans="1:8" x14ac:dyDescent="0.3">
      <c r="A41">
        <f>IF(OR(F41="Inspection",G41="Inspection",H41="Inspection"),COUNTIF($F$37:H41,"Inspection"),COUNTIF($F$37:H41,"Major")+COUNTIF($F$37:H41,"Minor")+COUNTIF($F$37:H41,"Other"))</f>
        <v>1</v>
      </c>
      <c r="B41" t="s">
        <v>17</v>
      </c>
      <c r="C41" t="s">
        <v>48</v>
      </c>
      <c r="D41" t="s">
        <v>49</v>
      </c>
      <c r="E41" s="4">
        <v>45145.788148148145</v>
      </c>
      <c r="F41" s="1" t="s">
        <v>98</v>
      </c>
      <c r="G41" s="1" t="s">
        <v>98</v>
      </c>
      <c r="H41" s="1" t="s">
        <v>98</v>
      </c>
    </row>
    <row r="42" spans="1:8" x14ac:dyDescent="0.3">
      <c r="A42">
        <f>IF(OR(F42="Inspection",G42="Inspection",H42="Inspection"),COUNTIF($F$37:H42,"Inspection"),COUNTIF($F$37:H42,"Major")+COUNTIF($F$37:H42,"Minor")+COUNTIF($F$37:H42,"Other"))</f>
        <v>1</v>
      </c>
      <c r="B42" t="s">
        <v>105</v>
      </c>
      <c r="C42" t="s">
        <v>10</v>
      </c>
      <c r="D42" t="s">
        <v>106</v>
      </c>
      <c r="E42" s="4">
        <v>45134.495243055557</v>
      </c>
      <c r="F42" s="1" t="s">
        <v>98</v>
      </c>
      <c r="G42" s="1" t="s">
        <v>8</v>
      </c>
      <c r="H42" s="1" t="s">
        <v>98</v>
      </c>
    </row>
    <row r="43" spans="1:8" x14ac:dyDescent="0.3">
      <c r="A43">
        <f>IF(OR(F43="Inspection",G43="Inspection",H43="Inspection"),COUNTIF($F$37:H43,"Inspection"),COUNTIF($F$37:H43,"Major")+COUNTIF($F$37:H43,"Minor")+COUNTIF($F$37:H43,"Other"))</f>
        <v>2</v>
      </c>
      <c r="B43" t="s">
        <v>17</v>
      </c>
      <c r="C43" t="s">
        <v>20</v>
      </c>
      <c r="D43" t="s">
        <v>50</v>
      </c>
      <c r="E43" s="4">
        <v>45145.786990740744</v>
      </c>
      <c r="F43" s="1" t="s">
        <v>98</v>
      </c>
      <c r="G43" s="1" t="s">
        <v>8</v>
      </c>
      <c r="H43" s="1" t="s">
        <v>98</v>
      </c>
    </row>
    <row r="44" spans="1:8" x14ac:dyDescent="0.3">
      <c r="A44">
        <f>IF(OR(F44="Inspection",G44="Inspection",H44="Inspection"),COUNTIF($F$37:H44,"Inspection"),COUNTIF($F$37:H44,"Major")+COUNTIF($F$37:H44,"Minor")+COUNTIF($F$37:H44,"Other"))</f>
        <v>3</v>
      </c>
      <c r="B44" t="s">
        <v>31</v>
      </c>
      <c r="C44" t="s">
        <v>10</v>
      </c>
      <c r="D44" t="s">
        <v>32</v>
      </c>
      <c r="E44" s="4">
        <v>45142.648356481484</v>
      </c>
      <c r="F44" s="1" t="s">
        <v>98</v>
      </c>
      <c r="G44" s="1" t="s">
        <v>98</v>
      </c>
      <c r="H44" s="1" t="s">
        <v>8</v>
      </c>
    </row>
    <row r="45" spans="1:8" x14ac:dyDescent="0.3">
      <c r="A45">
        <f>IF(OR(F45="Inspection",G45="Inspection",H45="Inspection"),COUNTIF($F$37:H45,"Inspection"),COUNTIF($F$37:H45,"Major")+COUNTIF($F$37:H45,"Minor")+COUNTIF($F$37:H45,"Other"))</f>
        <v>4</v>
      </c>
      <c r="B45" t="s">
        <v>71</v>
      </c>
      <c r="C45" t="s">
        <v>21</v>
      </c>
      <c r="D45" t="s">
        <v>72</v>
      </c>
      <c r="E45" s="4">
        <v>45145.700879629629</v>
      </c>
      <c r="F45" s="1" t="s">
        <v>98</v>
      </c>
      <c r="G45" s="1" t="s">
        <v>8</v>
      </c>
      <c r="H45" s="1" t="s">
        <v>98</v>
      </c>
    </row>
    <row r="46" spans="1:8" x14ac:dyDescent="0.3">
      <c r="A46">
        <f>IF(OR(F46="Inspection",G46="Inspection",H46="Inspection"),COUNTIF($F$37:H46,"Inspection"),COUNTIF($F$37:H46,"Major")+COUNTIF($F$37:H46,"Minor")+COUNTIF($F$37:H46,"Other"))</f>
        <v>5</v>
      </c>
      <c r="B46" t="s">
        <v>17</v>
      </c>
      <c r="C46" t="s">
        <v>51</v>
      </c>
      <c r="D46" t="s">
        <v>52</v>
      </c>
      <c r="E46" s="4">
        <v>45145.78634259259</v>
      </c>
      <c r="F46" s="1" t="s">
        <v>98</v>
      </c>
      <c r="G46" s="1" t="s">
        <v>8</v>
      </c>
      <c r="H46" s="1" t="s">
        <v>98</v>
      </c>
    </row>
    <row r="47" spans="1:8" x14ac:dyDescent="0.3">
      <c r="A47">
        <f>IF(OR(F47="Inspection",G47="Inspection",H47="Inspection"),COUNTIF($F$37:H47,"Inspection"),COUNTIF($F$37:H47,"Major")+COUNTIF($F$37:H47,"Minor")+COUNTIF($F$37:H47,"Other"))</f>
        <v>6</v>
      </c>
      <c r="B47" t="s">
        <v>71</v>
      </c>
      <c r="C47" t="s">
        <v>21</v>
      </c>
      <c r="D47" t="s">
        <v>73</v>
      </c>
      <c r="E47" s="4">
        <v>45146.727812500001</v>
      </c>
      <c r="F47" s="1" t="s">
        <v>98</v>
      </c>
      <c r="G47" s="1" t="s">
        <v>8</v>
      </c>
      <c r="H47" s="1" t="s">
        <v>98</v>
      </c>
    </row>
    <row r="48" spans="1:8" x14ac:dyDescent="0.3">
      <c r="A48">
        <f>IF(OR(F48="Inspection",G48="Inspection",H48="Inspection"),COUNTIF($F$37:H48,"Inspection"),COUNTIF($F$37:H48,"Major")+COUNTIF($F$37:H48,"Minor")+COUNTIF($F$37:H48,"Other"))</f>
        <v>7</v>
      </c>
      <c r="B48" t="s">
        <v>88</v>
      </c>
      <c r="C48" t="s">
        <v>82</v>
      </c>
      <c r="D48" t="s">
        <v>89</v>
      </c>
      <c r="E48" s="4">
        <v>45141.720868055556</v>
      </c>
      <c r="F48" s="1" t="s">
        <v>8</v>
      </c>
      <c r="G48" s="1" t="s">
        <v>98</v>
      </c>
      <c r="H48" s="1" t="s">
        <v>98</v>
      </c>
    </row>
    <row r="49" spans="1:8" x14ac:dyDescent="0.3">
      <c r="A49">
        <f>IF(OR(F49="Inspection",G49="Inspection",H49="Inspection"),COUNTIF($F$37:H49,"Inspection"),COUNTIF($F$37:H49,"Major")+COUNTIF($F$37:H49,"Minor")+COUNTIF($F$37:H49,"Other"))</f>
        <v>8</v>
      </c>
      <c r="B49" t="s">
        <v>81</v>
      </c>
      <c r="C49" t="s">
        <v>82</v>
      </c>
      <c r="D49" t="s">
        <v>83</v>
      </c>
      <c r="E49" s="4">
        <v>45139.79246527778</v>
      </c>
      <c r="F49" s="1" t="s">
        <v>8</v>
      </c>
      <c r="G49" s="1" t="s">
        <v>98</v>
      </c>
      <c r="H49" s="1" t="s">
        <v>98</v>
      </c>
    </row>
    <row r="50" spans="1:8" x14ac:dyDescent="0.3">
      <c r="A50">
        <f>IF(OR(F50="Inspection",G50="Inspection",H50="Inspection"),COUNTIF($F$37:H50,"Inspection"),COUNTIF($F$37:H50,"Major")+COUNTIF($F$37:H50,"Minor")+COUNTIF($F$37:H50,"Other"))</f>
        <v>9</v>
      </c>
      <c r="B50" t="s">
        <v>79</v>
      </c>
      <c r="C50" t="s">
        <v>6</v>
      </c>
      <c r="D50" t="s">
        <v>80</v>
      </c>
      <c r="E50" s="4">
        <v>45139.664351851854</v>
      </c>
      <c r="F50" s="1" t="s">
        <v>8</v>
      </c>
      <c r="G50" s="1" t="s">
        <v>98</v>
      </c>
      <c r="H50" s="1" t="s">
        <v>98</v>
      </c>
    </row>
    <row r="51" spans="1:8" x14ac:dyDescent="0.3">
      <c r="A51">
        <f>IF(OR(F51="Inspection",G51="Inspection",H51="Inspection"),COUNTIF($F$37:H51,"Inspection"),COUNTIF($F$37:H51,"Major")+COUNTIF($F$37:H51,"Minor")+COUNTIF($F$37:H51,"Other"))</f>
        <v>10</v>
      </c>
      <c r="B51" t="s">
        <v>17</v>
      </c>
      <c r="C51" t="s">
        <v>20</v>
      </c>
      <c r="D51" t="s">
        <v>53</v>
      </c>
      <c r="E51" s="4">
        <v>45152.765694444446</v>
      </c>
      <c r="F51" s="1" t="s">
        <v>98</v>
      </c>
      <c r="G51" s="1" t="s">
        <v>98</v>
      </c>
      <c r="H51" s="1" t="s">
        <v>8</v>
      </c>
    </row>
    <row r="52" spans="1:8" x14ac:dyDescent="0.3">
      <c r="A52">
        <f>IF(OR(F52="Inspection",G52="Inspection",H52="Inspection"),COUNTIF($F$37:H52,"Inspection"),COUNTIF($F$37:H52,"Major")+COUNTIF($F$37:H52,"Minor")+COUNTIF($F$37:H52,"Other"))</f>
        <v>11</v>
      </c>
      <c r="B52" t="s">
        <v>62</v>
      </c>
      <c r="C52" t="s">
        <v>39</v>
      </c>
      <c r="D52" t="s">
        <v>64</v>
      </c>
      <c r="E52" s="4">
        <v>45149.677442129629</v>
      </c>
      <c r="F52" s="1" t="s">
        <v>98</v>
      </c>
      <c r="G52" s="1" t="s">
        <v>8</v>
      </c>
      <c r="H52" s="1" t="s">
        <v>98</v>
      </c>
    </row>
    <row r="53" spans="1:8" x14ac:dyDescent="0.3">
      <c r="A53">
        <f>IF(OR(F53="Inspection",G53="Inspection",H53="Inspection"),COUNTIF($F$37:H53,"Inspection"),COUNTIF($F$37:H53,"Major")+COUNTIF($F$37:H53,"Minor")+COUNTIF($F$37:H53,"Other"))</f>
        <v>12</v>
      </c>
      <c r="B53" t="s">
        <v>17</v>
      </c>
      <c r="C53" t="s">
        <v>25</v>
      </c>
      <c r="D53" t="s">
        <v>54</v>
      </c>
      <c r="E53" s="4">
        <v>45152.765057870369</v>
      </c>
      <c r="F53" s="1" t="s">
        <v>98</v>
      </c>
      <c r="G53" s="1" t="s">
        <v>98</v>
      </c>
      <c r="H53" s="1" t="s">
        <v>8</v>
      </c>
    </row>
    <row r="54" spans="1:8" x14ac:dyDescent="0.3">
      <c r="A54">
        <f>IF(OR(F54="Inspection",G54="Inspection",H54="Inspection"),COUNTIF($F$37:H54,"Inspection"),COUNTIF($F$37:H54,"Major")+COUNTIF($F$37:H54,"Minor")+COUNTIF($F$37:H54,"Other"))</f>
        <v>13</v>
      </c>
      <c r="B54" t="s">
        <v>15</v>
      </c>
      <c r="C54" t="s">
        <v>107</v>
      </c>
      <c r="D54" t="s">
        <v>108</v>
      </c>
      <c r="E54" s="4">
        <v>45138.52171296296</v>
      </c>
      <c r="F54" s="1" t="s">
        <v>98</v>
      </c>
      <c r="G54" s="1" t="s">
        <v>98</v>
      </c>
      <c r="H54" s="1" t="s">
        <v>8</v>
      </c>
    </row>
    <row r="55" spans="1:8" x14ac:dyDescent="0.3">
      <c r="A55">
        <f>IF(OR(F55="Inspection",G55="Inspection",H55="Inspection"),COUNTIF($F$37:H55,"Inspection"),COUNTIF($F$37:H55,"Major")+COUNTIF($F$37:H55,"Minor")+COUNTIF($F$37:H55,"Other"))</f>
        <v>14</v>
      </c>
      <c r="B55" t="s">
        <v>17</v>
      </c>
      <c r="C55" t="s">
        <v>21</v>
      </c>
      <c r="D55" t="s">
        <v>109</v>
      </c>
      <c r="E55" s="4">
        <v>45138.52238425926</v>
      </c>
      <c r="F55" s="1" t="s">
        <v>98</v>
      </c>
      <c r="G55" s="1" t="s">
        <v>98</v>
      </c>
      <c r="H55" s="1" t="s">
        <v>8</v>
      </c>
    </row>
    <row r="56" spans="1:8" x14ac:dyDescent="0.3">
      <c r="A56">
        <f>IF(OR(F56="Inspection",G56="Inspection",H56="Inspection"),COUNTIF($F$37:H56,"Inspection"),COUNTIF($F$37:H56,"Major")+COUNTIF($F$37:H56,"Minor")+COUNTIF($F$37:H56,"Other"))</f>
        <v>15</v>
      </c>
      <c r="B56" t="s">
        <v>71</v>
      </c>
      <c r="C56" t="s">
        <v>26</v>
      </c>
      <c r="D56" t="s">
        <v>74</v>
      </c>
      <c r="E56" s="4">
        <v>45139.668333333335</v>
      </c>
      <c r="F56" s="1" t="s">
        <v>98</v>
      </c>
      <c r="G56" s="1" t="s">
        <v>98</v>
      </c>
      <c r="H56" s="1" t="s">
        <v>8</v>
      </c>
    </row>
    <row r="57" spans="1:8" x14ac:dyDescent="0.3">
      <c r="A57">
        <f>IF(OR(F57="Inspection",G57="Inspection",H57="Inspection"),COUNTIF($F$37:H57,"Inspection"),COUNTIF($F$37:H57,"Major")+COUNTIF($F$37:H57,"Minor")+COUNTIF($F$37:H57,"Other"))</f>
        <v>16</v>
      </c>
      <c r="B57" t="s">
        <v>81</v>
      </c>
      <c r="C57" t="s">
        <v>10</v>
      </c>
      <c r="D57" t="s">
        <v>84</v>
      </c>
      <c r="E57" s="4">
        <v>45139.791435185187</v>
      </c>
      <c r="F57" s="1" t="s">
        <v>8</v>
      </c>
      <c r="G57" s="1" t="s">
        <v>98</v>
      </c>
      <c r="H57" s="1" t="s">
        <v>98</v>
      </c>
    </row>
    <row r="58" spans="1:8" x14ac:dyDescent="0.3">
      <c r="A58">
        <f>IF(OR(F58="Inspection",G58="Inspection",H58="Inspection"),COUNTIF($F$37:H58,"Inspection"),COUNTIF($F$37:H58,"Major")+COUNTIF($F$37:H58,"Minor")+COUNTIF($F$37:H58,"Other"))</f>
        <v>17</v>
      </c>
      <c r="B58" t="s">
        <v>81</v>
      </c>
      <c r="C58" t="s">
        <v>82</v>
      </c>
      <c r="D58" t="s">
        <v>85</v>
      </c>
      <c r="E58" s="4">
        <v>45139.791886574072</v>
      </c>
      <c r="F58" s="1" t="s">
        <v>8</v>
      </c>
      <c r="G58" s="1" t="s">
        <v>98</v>
      </c>
      <c r="H58" s="1" t="s">
        <v>98</v>
      </c>
    </row>
    <row r="59" spans="1:8" x14ac:dyDescent="0.3">
      <c r="A59">
        <f>IF(OR(F59="Inspection",G59="Inspection",H59="Inspection"),COUNTIF($F$37:H59,"Inspection"),COUNTIF($F$37:H59,"Major")+COUNTIF($F$37:H59,"Minor")+COUNTIF($F$37:H59,"Other"))</f>
        <v>18</v>
      </c>
      <c r="B59" t="s">
        <v>90</v>
      </c>
      <c r="C59" t="s">
        <v>10</v>
      </c>
      <c r="D59" t="s">
        <v>91</v>
      </c>
      <c r="E59" s="4">
        <v>45141.720381944448</v>
      </c>
      <c r="F59" s="1" t="s">
        <v>8</v>
      </c>
      <c r="G59" s="1" t="s">
        <v>98</v>
      </c>
      <c r="H59" s="1" t="s">
        <v>98</v>
      </c>
    </row>
    <row r="60" spans="1:8" x14ac:dyDescent="0.3">
      <c r="A60">
        <f>IF(OR(F60="Inspection",G60="Inspection",H60="Inspection"),COUNTIF($F$37:H60,"Inspection"),COUNTIF($F$37:H60,"Major")+COUNTIF($F$37:H60,"Minor")+COUNTIF($F$37:H60,"Other"))</f>
        <v>19</v>
      </c>
      <c r="B60" t="s">
        <v>31</v>
      </c>
      <c r="C60" t="s">
        <v>21</v>
      </c>
      <c r="D60" t="s">
        <v>110</v>
      </c>
      <c r="E60" s="4">
        <v>45138.524282407408</v>
      </c>
      <c r="F60" s="1" t="s">
        <v>98</v>
      </c>
      <c r="G60" s="1" t="s">
        <v>8</v>
      </c>
      <c r="H60" s="1" t="s">
        <v>98</v>
      </c>
    </row>
    <row r="61" spans="1:8" x14ac:dyDescent="0.3">
      <c r="A61">
        <f>IF(OR(F61="Inspection",G61="Inspection",H61="Inspection"),COUNTIF($F$37:H61,"Inspection"),COUNTIF($F$37:H61,"Major")+COUNTIF($F$37:H61,"Minor")+COUNTIF($F$37:H61,"Other"))</f>
        <v>20</v>
      </c>
      <c r="B61" t="s">
        <v>68</v>
      </c>
      <c r="C61" t="s">
        <v>69</v>
      </c>
      <c r="D61" t="s">
        <v>70</v>
      </c>
      <c r="E61" s="4">
        <v>45140.625011574077</v>
      </c>
      <c r="F61" s="1" t="s">
        <v>8</v>
      </c>
      <c r="G61" s="1" t="s">
        <v>98</v>
      </c>
      <c r="H61" s="1" t="s">
        <v>98</v>
      </c>
    </row>
    <row r="62" spans="1:8" x14ac:dyDescent="0.3">
      <c r="A62">
        <f>IF(OR(F62="Inspection",G62="Inspection",H62="Inspection"),COUNTIF($F$37:H62,"Inspection"),COUNTIF($F$37:H62,"Major")+COUNTIF($F$37:H62,"Minor")+COUNTIF($F$37:H62,"Other"))</f>
        <v>21</v>
      </c>
      <c r="B62" t="s">
        <v>92</v>
      </c>
      <c r="C62" t="s">
        <v>93</v>
      </c>
      <c r="D62" t="s">
        <v>94</v>
      </c>
      <c r="E62" s="4">
        <v>45142.502685185187</v>
      </c>
      <c r="F62" s="1" t="s">
        <v>98</v>
      </c>
      <c r="G62" s="1" t="s">
        <v>98</v>
      </c>
      <c r="H62" s="1" t="s">
        <v>8</v>
      </c>
    </row>
    <row r="63" spans="1:8" x14ac:dyDescent="0.3">
      <c r="A63">
        <f>IF(OR(F63="Inspection",G63="Inspection",H63="Inspection"),COUNTIF($F$37:H63,"Inspection"),COUNTIF($F$37:H63,"Major")+COUNTIF($F$37:H63,"Minor")+COUNTIF($F$37:H63,"Other"))</f>
        <v>22</v>
      </c>
      <c r="B63" t="s">
        <v>34</v>
      </c>
      <c r="C63" t="s">
        <v>21</v>
      </c>
      <c r="D63" t="s">
        <v>37</v>
      </c>
      <c r="E63" s="4">
        <v>45145.570960648147</v>
      </c>
      <c r="F63" s="1" t="s">
        <v>98</v>
      </c>
      <c r="G63" s="1" t="s">
        <v>98</v>
      </c>
      <c r="H63" s="1" t="s">
        <v>8</v>
      </c>
    </row>
    <row r="64" spans="1:8" x14ac:dyDescent="0.3">
      <c r="A64">
        <f>IF(OR(F64="Inspection",G64="Inspection",H64="Inspection"),COUNTIF($F$37:H64,"Inspection"),COUNTIF($F$37:H64,"Major")+COUNTIF($F$37:H64,"Minor")+COUNTIF($F$37:H64,"Other"))</f>
        <v>23</v>
      </c>
      <c r="B64" t="s">
        <v>71</v>
      </c>
      <c r="C64" t="s">
        <v>39</v>
      </c>
      <c r="D64" t="s">
        <v>75</v>
      </c>
      <c r="E64" s="4">
        <v>45145.676134259258</v>
      </c>
      <c r="F64" s="1" t="s">
        <v>98</v>
      </c>
      <c r="G64" s="1" t="s">
        <v>8</v>
      </c>
      <c r="H64" s="1" t="s">
        <v>98</v>
      </c>
    </row>
    <row r="65" spans="1:8" x14ac:dyDescent="0.3">
      <c r="A65">
        <f>IF(OR(F65="Inspection",G65="Inspection",H65="Inspection"),COUNTIF($F$37:H65,"Inspection"),COUNTIF($F$37:H65,"Major")+COUNTIF($F$37:H65,"Minor")+COUNTIF($F$37:H65,"Other"))</f>
        <v>24</v>
      </c>
      <c r="B65" t="s">
        <v>34</v>
      </c>
      <c r="C65" t="s">
        <v>21</v>
      </c>
      <c r="D65" t="s">
        <v>38</v>
      </c>
      <c r="E65" s="4">
        <v>45145.57130787037</v>
      </c>
      <c r="F65" s="1" t="s">
        <v>98</v>
      </c>
      <c r="G65" s="1" t="s">
        <v>98</v>
      </c>
      <c r="H65" s="1" t="s">
        <v>8</v>
      </c>
    </row>
    <row r="66" spans="1:8" x14ac:dyDescent="0.3">
      <c r="A66">
        <f>IF(OR(F66="Inspection",G66="Inspection",H66="Inspection"),COUNTIF($F$37:H66,"Inspection"),COUNTIF($F$37:H66,"Major")+COUNTIF($F$37:H66,"Minor")+COUNTIF($F$37:H66,"Other"))</f>
        <v>25</v>
      </c>
      <c r="B66" t="s">
        <v>71</v>
      </c>
      <c r="C66" t="s">
        <v>21</v>
      </c>
      <c r="D66" t="s">
        <v>76</v>
      </c>
      <c r="E66" s="4">
        <v>45146.726898148147</v>
      </c>
      <c r="F66" s="1" t="s">
        <v>8</v>
      </c>
      <c r="G66" s="1" t="s">
        <v>98</v>
      </c>
      <c r="H66" s="1" t="s">
        <v>98</v>
      </c>
    </row>
    <row r="67" spans="1:8" x14ac:dyDescent="0.3">
      <c r="A67">
        <f>IF(OR(F67="Inspection",G67="Inspection",H67="Inspection"),COUNTIF($F$37:H67,"Inspection"),COUNTIF($F$37:H67,"Major")+COUNTIF($F$37:H67,"Minor")+COUNTIF($F$37:H67,"Other"))</f>
        <v>26</v>
      </c>
      <c r="B67" t="s">
        <v>34</v>
      </c>
      <c r="C67" t="s">
        <v>39</v>
      </c>
      <c r="D67" t="s">
        <v>40</v>
      </c>
      <c r="E67" s="4">
        <v>45145.571805555555</v>
      </c>
      <c r="F67" s="1" t="s">
        <v>98</v>
      </c>
      <c r="G67" s="1" t="s">
        <v>98</v>
      </c>
      <c r="H67" s="1" t="s">
        <v>8</v>
      </c>
    </row>
    <row r="68" spans="1:8" x14ac:dyDescent="0.3">
      <c r="A68">
        <f>IF(OR(F68="Inspection",G68="Inspection",H68="Inspection"),COUNTIF($F$37:H68,"Inspection"),COUNTIF($F$37:H68,"Major")+COUNTIF($F$37:H68,"Minor")+COUNTIF($F$37:H68,"Other"))</f>
        <v>27</v>
      </c>
      <c r="B68" t="s">
        <v>34</v>
      </c>
      <c r="C68" t="s">
        <v>39</v>
      </c>
      <c r="D68" t="s">
        <v>41</v>
      </c>
      <c r="E68" s="4">
        <v>45145.572233796294</v>
      </c>
      <c r="F68" s="1" t="s">
        <v>98</v>
      </c>
      <c r="G68" s="1" t="s">
        <v>98</v>
      </c>
      <c r="H68" s="1" t="s">
        <v>8</v>
      </c>
    </row>
    <row r="69" spans="1:8" x14ac:dyDescent="0.3">
      <c r="A69">
        <f>IF(OR(F69="Inspection",G69="Inspection",H69="Inspection"),COUNTIF($F$37:H69,"Inspection"),COUNTIF($F$37:H69,"Major")+COUNTIF($F$37:H69,"Minor")+COUNTIF($F$37:H69,"Other"))</f>
        <v>28</v>
      </c>
      <c r="B69" t="s">
        <v>34</v>
      </c>
      <c r="C69" t="s">
        <v>39</v>
      </c>
      <c r="D69" t="s">
        <v>42</v>
      </c>
      <c r="E69" s="4">
        <v>45145.572615740741</v>
      </c>
      <c r="F69" s="1" t="s">
        <v>98</v>
      </c>
      <c r="G69" s="1" t="s">
        <v>98</v>
      </c>
      <c r="H69" s="1" t="s">
        <v>8</v>
      </c>
    </row>
    <row r="70" spans="1:8" x14ac:dyDescent="0.3">
      <c r="A70">
        <f>IF(OR(F70="Inspection",G70="Inspection",H70="Inspection"),COUNTIF($F$37:H70,"Inspection"),COUNTIF($F$37:H70,"Major")+COUNTIF($F$37:H70,"Minor")+COUNTIF($F$37:H70,"Other"))</f>
        <v>29</v>
      </c>
      <c r="B70" t="s">
        <v>34</v>
      </c>
      <c r="C70" t="s">
        <v>43</v>
      </c>
      <c r="D70" t="s">
        <v>44</v>
      </c>
      <c r="E70" s="4">
        <v>45145.57304398148</v>
      </c>
      <c r="F70" s="1" t="s">
        <v>98</v>
      </c>
      <c r="G70" s="1" t="s">
        <v>98</v>
      </c>
      <c r="H70" s="1" t="s">
        <v>8</v>
      </c>
    </row>
    <row r="71" spans="1:8" x14ac:dyDescent="0.3">
      <c r="A71">
        <f>IF(OR(F71="Inspection",G71="Inspection",H71="Inspection"),COUNTIF($F$37:H71,"Inspection"),COUNTIF($F$37:H71,"Major")+COUNTIF($F$37:H71,"Minor")+COUNTIF($F$37:H71,"Other"))</f>
        <v>30</v>
      </c>
      <c r="B71" t="s">
        <v>71</v>
      </c>
      <c r="C71" t="s">
        <v>39</v>
      </c>
      <c r="D71" t="s">
        <v>77</v>
      </c>
      <c r="E71" s="4">
        <v>45145.699872685182</v>
      </c>
      <c r="F71" s="1" t="s">
        <v>98</v>
      </c>
      <c r="G71" s="1" t="s">
        <v>8</v>
      </c>
      <c r="H71" s="1" t="s">
        <v>98</v>
      </c>
    </row>
    <row r="72" spans="1:8" x14ac:dyDescent="0.3">
      <c r="A72">
        <f>IF(OR(F72="Inspection",G72="Inspection",H72="Inspection"),COUNTIF($F$37:H72,"Inspection"),COUNTIF($F$37:H72,"Major")+COUNTIF($F$37:H72,"Minor")+COUNTIF($F$37:H72,"Other"))</f>
        <v>31</v>
      </c>
      <c r="B72" t="s">
        <v>34</v>
      </c>
      <c r="C72" t="s">
        <v>45</v>
      </c>
      <c r="D72" t="s">
        <v>46</v>
      </c>
      <c r="E72" s="4">
        <v>45145.573449074072</v>
      </c>
      <c r="F72" s="1" t="s">
        <v>98</v>
      </c>
      <c r="G72" s="1" t="s">
        <v>98</v>
      </c>
      <c r="H72" s="1" t="s">
        <v>8</v>
      </c>
    </row>
    <row r="73" spans="1:8" x14ac:dyDescent="0.3">
      <c r="A73">
        <f>IF(OR(F73="Inspection",G73="Inspection",H73="Inspection"),COUNTIF($F$37:H73,"Inspection"),COUNTIF($F$37:H73,"Major")+COUNTIF($F$37:H73,"Minor")+COUNTIF($F$37:H73,"Other"))</f>
        <v>32</v>
      </c>
      <c r="B73" t="s">
        <v>34</v>
      </c>
      <c r="C73" t="s">
        <v>39</v>
      </c>
      <c r="D73" t="s">
        <v>47</v>
      </c>
      <c r="E73" s="4">
        <v>45145.662106481483</v>
      </c>
      <c r="F73" s="1" t="s">
        <v>98</v>
      </c>
      <c r="G73" s="1" t="s">
        <v>8</v>
      </c>
      <c r="H73" s="1" t="s">
        <v>98</v>
      </c>
    </row>
    <row r="74" spans="1:8" x14ac:dyDescent="0.3">
      <c r="A74">
        <f>IF(OR(F74="Inspection",G74="Inspection",H74="Inspection"),COUNTIF($F$37:H74,"Inspection"),COUNTIF($F$37:H74,"Major")+COUNTIF($F$37:H74,"Minor")+COUNTIF($F$37:H74,"Other"))</f>
        <v>33</v>
      </c>
      <c r="B74" t="s">
        <v>17</v>
      </c>
      <c r="C74" t="s">
        <v>55</v>
      </c>
      <c r="D74" t="s">
        <v>56</v>
      </c>
      <c r="E74" s="4">
        <v>45145.574143518519</v>
      </c>
      <c r="F74" s="1" t="s">
        <v>98</v>
      </c>
      <c r="G74" s="1" t="s">
        <v>98</v>
      </c>
      <c r="H74" s="1" t="s">
        <v>8</v>
      </c>
    </row>
    <row r="75" spans="1:8" x14ac:dyDescent="0.3">
      <c r="A75">
        <f>IF(OR(F75="Inspection",G75="Inspection",H75="Inspection"),COUNTIF($F$37:H75,"Inspection"),COUNTIF($F$37:H75,"Major")+COUNTIF($F$37:H75,"Minor")+COUNTIF($F$37:H75,"Other"))</f>
        <v>34</v>
      </c>
      <c r="B75" t="s">
        <v>71</v>
      </c>
      <c r="C75" t="s">
        <v>39</v>
      </c>
      <c r="D75" t="s">
        <v>78</v>
      </c>
      <c r="E75" s="4">
        <v>45146.728472222225</v>
      </c>
      <c r="F75" s="1" t="s">
        <v>98</v>
      </c>
      <c r="G75" s="1" t="s">
        <v>8</v>
      </c>
      <c r="H75" s="1" t="s">
        <v>98</v>
      </c>
    </row>
    <row r="76" spans="1:8" x14ac:dyDescent="0.3">
      <c r="A76">
        <f>IF(OR(F76="Inspection",G76="Inspection",H76="Inspection"),COUNTIF($F$37:H76,"Inspection"),COUNTIF($F$37:H76,"Major")+COUNTIF($F$37:H76,"Minor")+COUNTIF($F$37:H76,"Other"))</f>
        <v>35</v>
      </c>
      <c r="B76" t="s">
        <v>65</v>
      </c>
      <c r="C76" t="s">
        <v>66</v>
      </c>
      <c r="D76" t="s">
        <v>67</v>
      </c>
      <c r="E76" s="4">
        <v>45154.85628472222</v>
      </c>
      <c r="F76" s="1" t="s">
        <v>98</v>
      </c>
      <c r="G76" s="1" t="s">
        <v>8</v>
      </c>
      <c r="H76" s="1" t="s">
        <v>98</v>
      </c>
    </row>
    <row r="77" spans="1:8" x14ac:dyDescent="0.3">
      <c r="A77">
        <f>IF(OR(F77="Inspection",G77="Inspection",H77="Inspection"),COUNTIF($F$37:H77,"Inspection"),COUNTIF($F$37:H77,"Major")+COUNTIF($F$37:H77,"Minor")+COUNTIF($F$37:H77,"Other"))</f>
        <v>2</v>
      </c>
      <c r="B77" t="s">
        <v>111</v>
      </c>
      <c r="C77" t="s">
        <v>6</v>
      </c>
      <c r="D77" t="s">
        <v>112</v>
      </c>
      <c r="E77" s="4">
        <v>45055.764918981484</v>
      </c>
      <c r="F77" s="1" t="s">
        <v>98</v>
      </c>
      <c r="G77" s="1" t="s">
        <v>100</v>
      </c>
      <c r="H77" s="1" t="s">
        <v>98</v>
      </c>
    </row>
    <row r="78" spans="1:8" x14ac:dyDescent="0.3">
      <c r="A78">
        <f>IF(OR(F78="Inspection",G78="Inspection",H78="Inspection"),COUNTIF($F$37:H78,"Inspection"),COUNTIF($F$37:H78,"Major")+COUNTIF($F$37:H78,"Minor")+COUNTIF($F$37:H78,"Other"))</f>
        <v>3</v>
      </c>
      <c r="B78" t="s">
        <v>88</v>
      </c>
      <c r="C78" t="s">
        <v>82</v>
      </c>
      <c r="D78" t="s">
        <v>113</v>
      </c>
      <c r="E78" s="4">
        <v>45076.866064814814</v>
      </c>
      <c r="F78" s="1" t="s">
        <v>98</v>
      </c>
      <c r="G78" s="1" t="s">
        <v>98</v>
      </c>
      <c r="H78" s="1" t="s">
        <v>100</v>
      </c>
    </row>
    <row r="79" spans="1:8" x14ac:dyDescent="0.3">
      <c r="A79">
        <f>IF(OR(F79="Inspection",G79="Inspection",H79="Inspection"),COUNTIF($F$37:H79,"Inspection"),COUNTIF($F$37:H79,"Major")+COUNTIF($F$37:H79,"Minor")+COUNTIF($F$37:H79,"Other"))</f>
        <v>4</v>
      </c>
      <c r="B79" t="s">
        <v>31</v>
      </c>
      <c r="C79" t="s">
        <v>10</v>
      </c>
      <c r="D79" t="s">
        <v>32</v>
      </c>
      <c r="E79" s="4">
        <v>45142.648356481484</v>
      </c>
      <c r="F79" s="1" t="s">
        <v>98</v>
      </c>
      <c r="G79" s="1" t="s">
        <v>98</v>
      </c>
      <c r="H79" s="1" t="s">
        <v>100</v>
      </c>
    </row>
    <row r="80" spans="1:8" x14ac:dyDescent="0.3">
      <c r="A80">
        <f>IF(OR(F80="Inspection",G80="Inspection",H80="Inspection"),COUNTIF($F$37:H80,"Inspection"),COUNTIF($F$37:H80,"Major")+COUNTIF($F$37:H80,"Minor")+COUNTIF($F$37:H80,"Other"))</f>
        <v>5</v>
      </c>
      <c r="B80" t="s">
        <v>17</v>
      </c>
      <c r="C80" t="s">
        <v>57</v>
      </c>
      <c r="D80" t="s">
        <v>114</v>
      </c>
      <c r="E80" s="4">
        <v>45030.557557870372</v>
      </c>
      <c r="F80" s="1" t="s">
        <v>100</v>
      </c>
      <c r="G80" s="1" t="s">
        <v>98</v>
      </c>
      <c r="H80" s="1" t="s">
        <v>98</v>
      </c>
    </row>
    <row r="81" spans="1:8" x14ac:dyDescent="0.3">
      <c r="A81">
        <f>IF(OR(F81="Inspection",G81="Inspection",H81="Inspection"),COUNTIF($F$37:H81,"Inspection"),COUNTIF($F$37:H81,"Major")+COUNTIF($F$37:H81,"Minor")+COUNTIF($F$37:H81,"Other"))</f>
        <v>6</v>
      </c>
      <c r="B81" t="s">
        <v>71</v>
      </c>
      <c r="C81" t="s">
        <v>39</v>
      </c>
      <c r="D81" t="s">
        <v>115</v>
      </c>
      <c r="E81" s="4">
        <v>45071.486157407409</v>
      </c>
      <c r="F81" s="1" t="s">
        <v>101</v>
      </c>
      <c r="G81" s="1" t="s">
        <v>98</v>
      </c>
      <c r="H81" s="1" t="s">
        <v>98</v>
      </c>
    </row>
    <row r="82" spans="1:8" x14ac:dyDescent="0.3">
      <c r="A82">
        <f>IF(OR(F82="Inspection",G82="Inspection",H82="Inspection"),COUNTIF($F$37:H82,"Inspection"),COUNTIF($F$37:H82,"Major")+COUNTIF($F$37:H82,"Minor")+COUNTIF($F$37:H82,"Other"))</f>
        <v>7</v>
      </c>
      <c r="B82" t="s">
        <v>105</v>
      </c>
      <c r="C82" t="s">
        <v>10</v>
      </c>
      <c r="D82" t="s">
        <v>106</v>
      </c>
      <c r="E82" s="4">
        <v>45134.495243055557</v>
      </c>
      <c r="F82" s="1" t="s">
        <v>98</v>
      </c>
      <c r="G82" s="1" t="s">
        <v>101</v>
      </c>
      <c r="H82" s="1" t="s">
        <v>98</v>
      </c>
    </row>
    <row r="83" spans="1:8" x14ac:dyDescent="0.3">
      <c r="A83">
        <f>IF(OR(F83="Inspection",G83="Inspection",H83="Inspection"),COUNTIF($F$37:H83,"Inspection"),COUNTIF($F$37:H83,"Major")+COUNTIF($F$37:H83,"Minor")+COUNTIF($F$37:H83,"Other"))</f>
        <v>8</v>
      </c>
      <c r="B83" t="s">
        <v>17</v>
      </c>
      <c r="C83" t="s">
        <v>20</v>
      </c>
      <c r="D83" t="s">
        <v>50</v>
      </c>
      <c r="E83" s="4">
        <v>45145.786990740744</v>
      </c>
      <c r="F83" s="1" t="s">
        <v>98</v>
      </c>
      <c r="G83" s="1" t="s">
        <v>101</v>
      </c>
      <c r="H83" s="1" t="s">
        <v>98</v>
      </c>
    </row>
    <row r="84" spans="1:8" x14ac:dyDescent="0.3">
      <c r="A84">
        <f>IF(OR(F84="Inspection",G84="Inspection",H84="Inspection"),COUNTIF($F$37:H84,"Inspection"),COUNTIF($F$37:H84,"Major")+COUNTIF($F$37:H84,"Minor")+COUNTIF($F$37:H84,"Other"))</f>
        <v>9</v>
      </c>
      <c r="B84" t="s">
        <v>17</v>
      </c>
      <c r="C84" t="s">
        <v>51</v>
      </c>
      <c r="D84" t="s">
        <v>52</v>
      </c>
      <c r="E84" s="4">
        <v>45145.78634259259</v>
      </c>
      <c r="F84" s="1" t="s">
        <v>98</v>
      </c>
      <c r="G84" s="1" t="s">
        <v>101</v>
      </c>
      <c r="H84" s="1" t="s">
        <v>98</v>
      </c>
    </row>
    <row r="85" spans="1:8" x14ac:dyDescent="0.3">
      <c r="A85">
        <f>IF(OR(F85="Inspection",G85="Inspection",H85="Inspection"),COUNTIF($F$37:H85,"Inspection"),COUNTIF($F$37:H85,"Major")+COUNTIF($F$37:H85,"Minor")+COUNTIF($F$37:H85,"Other"))</f>
        <v>10</v>
      </c>
      <c r="B85" t="s">
        <v>71</v>
      </c>
      <c r="C85" t="s">
        <v>21</v>
      </c>
      <c r="D85" t="s">
        <v>73</v>
      </c>
      <c r="E85" s="4">
        <v>45146.727812500001</v>
      </c>
      <c r="F85" s="1" t="s">
        <v>98</v>
      </c>
      <c r="G85" s="1" t="s">
        <v>101</v>
      </c>
      <c r="H85" s="1" t="s">
        <v>98</v>
      </c>
    </row>
    <row r="86" spans="1:8" x14ac:dyDescent="0.3">
      <c r="A86">
        <f>IF(OR(F86="Inspection",G86="Inspection",H86="Inspection"),COUNTIF($F$37:H86,"Inspection"),COUNTIF($F$37:H86,"Major")+COUNTIF($F$37:H86,"Minor")+COUNTIF($F$37:H86,"Other"))</f>
        <v>11</v>
      </c>
      <c r="B86" t="s">
        <v>88</v>
      </c>
      <c r="C86" t="s">
        <v>82</v>
      </c>
      <c r="D86" t="s">
        <v>89</v>
      </c>
      <c r="E86" s="4">
        <v>45141.720868055556</v>
      </c>
      <c r="F86" s="1" t="s">
        <v>101</v>
      </c>
      <c r="G86" s="1" t="s">
        <v>98</v>
      </c>
      <c r="H86" s="1" t="s">
        <v>98</v>
      </c>
    </row>
    <row r="87" spans="1:8" x14ac:dyDescent="0.3">
      <c r="A87">
        <f>IF(OR(F87="Inspection",G87="Inspection",H87="Inspection"),COUNTIF($F$37:H87,"Inspection"),COUNTIF($F$37:H87,"Major")+COUNTIF($F$37:H87,"Minor")+COUNTIF($F$37:H87,"Other"))</f>
        <v>12</v>
      </c>
      <c r="B87" t="s">
        <v>81</v>
      </c>
      <c r="C87" t="s">
        <v>82</v>
      </c>
      <c r="D87" t="s">
        <v>83</v>
      </c>
      <c r="E87" s="4">
        <v>45139.79246527778</v>
      </c>
      <c r="F87" s="1" t="s">
        <v>101</v>
      </c>
      <c r="G87" s="1" t="s">
        <v>98</v>
      </c>
      <c r="H87" s="1" t="s">
        <v>98</v>
      </c>
    </row>
    <row r="88" spans="1:8" x14ac:dyDescent="0.3">
      <c r="A88">
        <f>IF(OR(F88="Inspection",G88="Inspection",H88="Inspection"),COUNTIF($F$37:H88,"Inspection"),COUNTIF($F$37:H88,"Major")+COUNTIF($F$37:H88,"Minor")+COUNTIF($F$37:H88,"Other"))</f>
        <v>13</v>
      </c>
      <c r="B88" t="s">
        <v>88</v>
      </c>
      <c r="C88" t="s">
        <v>10</v>
      </c>
      <c r="D88" t="s">
        <v>116</v>
      </c>
      <c r="E88" s="4">
        <v>45076.864953703705</v>
      </c>
      <c r="F88" s="1" t="s">
        <v>101</v>
      </c>
      <c r="G88" s="1" t="s">
        <v>98</v>
      </c>
      <c r="H88" s="1" t="s">
        <v>98</v>
      </c>
    </row>
    <row r="89" spans="1:8" x14ac:dyDescent="0.3">
      <c r="A89">
        <f>IF(OR(F89="Inspection",G89="Inspection",H89="Inspection"),COUNTIF($F$37:H89,"Inspection"),COUNTIF($F$37:H89,"Major")+COUNTIF($F$37:H89,"Minor")+COUNTIF($F$37:H89,"Other"))</f>
        <v>14</v>
      </c>
      <c r="B89" t="s">
        <v>79</v>
      </c>
      <c r="C89" t="s">
        <v>6</v>
      </c>
      <c r="D89" t="s">
        <v>80</v>
      </c>
      <c r="E89" s="4">
        <v>45139.664351851854</v>
      </c>
      <c r="F89" s="1" t="s">
        <v>101</v>
      </c>
      <c r="G89" s="1" t="s">
        <v>98</v>
      </c>
      <c r="H89" s="1" t="s">
        <v>98</v>
      </c>
    </row>
    <row r="90" spans="1:8" x14ac:dyDescent="0.3">
      <c r="A90">
        <f>IF(OR(F90="Inspection",G90="Inspection",H90="Inspection"),COUNTIF($F$37:H90,"Inspection"),COUNTIF($F$37:H90,"Major")+COUNTIF($F$37:H90,"Minor")+COUNTIF($F$37:H90,"Other"))</f>
        <v>15</v>
      </c>
      <c r="B90" t="s">
        <v>71</v>
      </c>
      <c r="C90" t="s">
        <v>21</v>
      </c>
      <c r="D90" t="s">
        <v>117</v>
      </c>
      <c r="E90" s="4">
        <v>45111.574120370373</v>
      </c>
      <c r="F90" s="1" t="s">
        <v>101</v>
      </c>
      <c r="G90" s="1" t="s">
        <v>98</v>
      </c>
      <c r="H90" s="1" t="s">
        <v>98</v>
      </c>
    </row>
    <row r="91" spans="1:8" x14ac:dyDescent="0.3">
      <c r="A91">
        <f>IF(OR(F91="Inspection",G91="Inspection",H91="Inspection"),COUNTIF($F$37:H91,"Inspection"),COUNTIF($F$37:H91,"Major")+COUNTIF($F$37:H91,"Minor")+COUNTIF($F$37:H91,"Other"))</f>
        <v>16</v>
      </c>
      <c r="B91" t="s">
        <v>17</v>
      </c>
      <c r="C91" t="s">
        <v>20</v>
      </c>
      <c r="D91" t="s">
        <v>53</v>
      </c>
      <c r="E91" s="4">
        <v>45152.765694444446</v>
      </c>
      <c r="F91" s="1" t="s">
        <v>98</v>
      </c>
      <c r="G91" s="1" t="s">
        <v>98</v>
      </c>
      <c r="H91" s="1" t="s">
        <v>101</v>
      </c>
    </row>
    <row r="92" spans="1:8" x14ac:dyDescent="0.3">
      <c r="A92">
        <f>IF(OR(F92="Inspection",G92="Inspection",H92="Inspection"),COUNTIF($F$37:H92,"Inspection"),COUNTIF($F$37:H92,"Major")+COUNTIF($F$37:H92,"Minor")+COUNTIF($F$37:H92,"Other"))</f>
        <v>17</v>
      </c>
      <c r="B92" t="s">
        <v>62</v>
      </c>
      <c r="C92" t="s">
        <v>39</v>
      </c>
      <c r="D92" t="s">
        <v>64</v>
      </c>
      <c r="E92" s="4">
        <v>45149.677442129629</v>
      </c>
      <c r="F92" s="1" t="s">
        <v>98</v>
      </c>
      <c r="G92" s="1" t="s">
        <v>101</v>
      </c>
      <c r="H92" s="1" t="s">
        <v>98</v>
      </c>
    </row>
    <row r="93" spans="1:8" x14ac:dyDescent="0.3">
      <c r="A93">
        <f>IF(OR(F93="Inspection",G93="Inspection",H93="Inspection"),COUNTIF($F$37:H93,"Inspection"),COUNTIF($F$37:H93,"Major")+COUNTIF($F$37:H93,"Minor")+COUNTIF($F$37:H93,"Other"))</f>
        <v>18</v>
      </c>
      <c r="B93" t="s">
        <v>17</v>
      </c>
      <c r="C93" t="s">
        <v>25</v>
      </c>
      <c r="D93" t="s">
        <v>54</v>
      </c>
      <c r="E93" s="4">
        <v>45152.765057870369</v>
      </c>
      <c r="F93" s="1" t="s">
        <v>98</v>
      </c>
      <c r="G93" s="1" t="s">
        <v>98</v>
      </c>
      <c r="H93" s="1" t="s">
        <v>101</v>
      </c>
    </row>
    <row r="94" spans="1:8" x14ac:dyDescent="0.3">
      <c r="A94">
        <f>IF(OR(F94="Inspection",G94="Inspection",H94="Inspection"),COUNTIF($F$37:H94,"Inspection"),COUNTIF($F$37:H94,"Major")+COUNTIF($F$37:H94,"Minor")+COUNTIF($F$37:H94,"Other"))</f>
        <v>19</v>
      </c>
      <c r="B94" t="s">
        <v>62</v>
      </c>
      <c r="C94" t="s">
        <v>26</v>
      </c>
      <c r="D94" t="s">
        <v>63</v>
      </c>
      <c r="E94" s="4">
        <v>45141.83929398148</v>
      </c>
      <c r="F94" s="1" t="s">
        <v>98</v>
      </c>
      <c r="G94" s="1" t="s">
        <v>101</v>
      </c>
      <c r="H94" s="1" t="s">
        <v>98</v>
      </c>
    </row>
  </sheetData>
  <conditionalFormatting sqref="B2:H121">
    <cfRule type="expression" dxfId="3" priority="5">
      <formula>B2&lt;&gt;""</formula>
    </cfRule>
  </conditionalFormatting>
  <conditionalFormatting sqref="F1:H1048576">
    <cfRule type="expression" dxfId="2" priority="1">
      <formula>F1="Minor"</formula>
    </cfRule>
    <cfRule type="expression" dxfId="1" priority="2">
      <formula>F1="Major"</formula>
    </cfRule>
    <cfRule type="expression" dxfId="0" priority="3">
      <formula>F1="Inspection"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 Le</dc:creator>
  <cp:lastModifiedBy>Thong Le</cp:lastModifiedBy>
  <dcterms:created xsi:type="dcterms:W3CDTF">2023-08-06T02:35:16Z</dcterms:created>
  <dcterms:modified xsi:type="dcterms:W3CDTF">2023-08-24T09:54:30Z</dcterms:modified>
</cp:coreProperties>
</file>