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105"/>
  </bookViews>
  <sheets>
    <sheet name="FFVN-2311052" sheetId="2" r:id="rId1"/>
  </sheets>
  <definedNames>
    <definedName name="dealers" localSheetId="0">#REF!</definedName>
    <definedName name="dealers">#REF!</definedName>
    <definedName name="_xlnm.Print_Area" localSheetId="0">'FFVN-2311052'!$A$1:$F$58</definedName>
    <definedName name="web_status" localSheetId="0">#REF!</definedName>
    <definedName name="web_status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34" i="2"/>
  <c r="D52" i="2"/>
  <c r="E35" i="2"/>
  <c r="B52" i="2"/>
  <c r="A1" i="2"/>
</calcChain>
</file>

<file path=xl/sharedStrings.xml><?xml version="1.0" encoding="utf-8"?>
<sst xmlns="http://schemas.openxmlformats.org/spreadsheetml/2006/main" count="75" uniqueCount="75">
  <si>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</si>
  <si>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</si>
  <si>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</si>
  <si>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</si>
  <si>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</si>
  <si>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</si>
  <si>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</si>
  <si>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</si>
  <si>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</si>
  <si>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</si>
  <si>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</si>
  <si>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</si>
  <si>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</si>
  <si>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</si>
  <si>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</si>
  <si>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</si>
  <si>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</si>
  <si>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</si>
  <si>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</si>
  <si>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</si>
  <si>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</si>
  <si>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</si>
  <si>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</si>
  <si>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</si>
  <si>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</si>
  <si>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</si>
  <si>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</si>
  <si>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</si>
  <si>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</si>
  <si>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FFVN-2311052</t>
  </si>
  <si>
    <t>FMSV2023110035</t>
  </si>
  <si>
    <t>Hoan My Da Nang Hospital</t>
  </si>
  <si>
    <t>VIETNAM</t>
  </si>
  <si>
    <t>YES</t>
  </si>
  <si>
    <t>EG-530WR</t>
  </si>
  <si>
    <t>JG361K638</t>
  </si>
  <si>
    <t>Le Quang Thong</t>
  </si>
  <si>
    <t>10A1230572A</t>
  </si>
  <si>
    <t>CHA-G201A ROHS</t>
  </si>
  <si>
    <t>342A979721E</t>
  </si>
  <si>
    <t>BSA-G166A</t>
  </si>
  <si>
    <t>68A921163H</t>
  </si>
  <si>
    <t>FSA-G166A</t>
  </si>
  <si>
    <t>858Y200030E</t>
  </si>
  <si>
    <t>VCA</t>
  </si>
  <si>
    <t>370Y200577A</t>
  </si>
  <si>
    <t>FCT-G76D</t>
  </si>
  <si>
    <t>370Y200600</t>
  </si>
  <si>
    <t>AIR TUBE</t>
  </si>
  <si>
    <t>370Y200595</t>
  </si>
  <si>
    <t>WATER TUBE</t>
  </si>
  <si>
    <t>57A12657080</t>
  </si>
  <si>
    <t>23B1040417A</t>
  </si>
  <si>
    <t>ISA RING 1</t>
  </si>
  <si>
    <t>23B1021211A</t>
  </si>
  <si>
    <t>ISA RING 2</t>
  </si>
  <si>
    <t>68B12655070</t>
  </si>
  <si>
    <t>RING</t>
  </si>
  <si>
    <t>42B632243A</t>
  </si>
  <si>
    <t>SLEEVE ROHS</t>
  </si>
  <si>
    <t>54A379237A</t>
  </si>
  <si>
    <t>NUT ASS'Y</t>
  </si>
  <si>
    <t>68B9804212</t>
  </si>
  <si>
    <t>RUBBER FOR BSA ROHS</t>
  </si>
  <si>
    <t>ETC Company</t>
  </si>
  <si>
    <t xml:space="preserve">            4. FSA scratched                                                                 5. VCA worn out</t>
  </si>
  <si>
    <t>Dr. Tuyen</t>
  </si>
  <si>
    <t>NOZZLE</t>
  </si>
  <si>
    <t>1. FCT disclogged from DTE_x000D_
2. Stain image
3. BSA clinch pin broken_x000D_
4. FSA scratched_x000D_
5. VCA worn out
6. Fluid inside DEC
Used case: 3219
**SN Improved from JG361K546~onwards.</t>
  </si>
  <si>
    <t>53B884040A</t>
  </si>
  <si>
    <t>SPECIAL SCREW</t>
  </si>
  <si>
    <t>371Y200081</t>
  </si>
  <si>
    <t>CAP</t>
  </si>
  <si>
    <t>Jasper Lee</t>
  </si>
  <si>
    <t>1. FCT disclogged from DTE_x000D_                    2. Stain image_x000D_                   3. BSA clinch pin broken_x000D_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</si>
</sst>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d/m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i/>
      <sz val="11"/>
      <color theme="1"/>
      <name val="Calibri"/>
      <family val="2"/>
      <scheme val="minor"/>
    </font>
    <font>
      <i/>
      <sz val="12"/>
      <color theme="0"/>
      <name val="Times New Roman"/>
      <family val="1"/>
    </font>
    <font>
      <sz val="10"/>
      <color indexed="10"/>
      <name val="Arial"/>
      <family val="2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/>
    <xf numFmtId="0" fontId="4" fillId="0" borderId="14" xfId="2" applyFont="1" applyBorder="1" applyAlignment="1">
      <alignment horizontal="center"/>
    </xf>
    <xf numFmtId="0" fontId="4" fillId="0" borderId="18" xfId="2" applyFont="1" applyBorder="1" applyAlignment="1">
      <alignment horizontal="right" vertical="center"/>
    </xf>
    <xf numFmtId="0" fontId="4" fillId="0" borderId="18" xfId="1" applyFont="1" applyBorder="1" applyAlignment="1">
      <alignment horizontal="right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7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4" fillId="0" borderId="33" xfId="1" applyFont="1" applyBorder="1" applyAlignment="1">
      <alignment horizontal="right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1" xfId="3" applyNumberFormat="1" applyFont="1" applyBorder="1" applyAlignment="1">
      <alignment horizontal="center" vertical="center"/>
    </xf>
    <xf numFmtId="0" fontId="9" fillId="0" borderId="0" xfId="1" applyFont="1"/>
    <xf numFmtId="0" fontId="10" fillId="0" borderId="2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left" vertical="center"/>
    </xf>
    <xf numFmtId="0" fontId="1" fillId="0" borderId="0" xfId="1" applyFont="1"/>
    <xf numFmtId="0" fontId="1" fillId="0" borderId="29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0" borderId="21" xfId="1" applyNumberFormat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0" borderId="21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left"/>
    </xf>
    <xf numFmtId="0" fontId="12" fillId="0" borderId="18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3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left" vertical="top" wrapText="1"/>
    </xf>
    <xf numFmtId="0" fontId="6" fillId="0" borderId="25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29" xfId="1" quotePrefix="1" applyFont="1" applyBorder="1" applyAlignment="1">
      <alignment horizontal="left" vertical="top" wrapText="1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30" xfId="1" quotePrefix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164" fontId="6" fillId="0" borderId="18" xfId="1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</cellXfs>
  <cellStyles count="4">
    <cellStyle name="Currency" xfId="3" builtinId="4"/>
    <cellStyle name="Normal" xfId="0" builtinId="0"/>
    <cellStyle name="Normal 6 2" xfId="2"/>
    <cellStyle name="Normal 9" xfId="1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1319214</xdr:colOff>
      <xdr:row>29</xdr:row>
      <xdr:rowOff>109538</xdr:rowOff>
    </xdr:from>
    <xdr:to>
      <xdr:col>5</xdr:col>
      <xdr:colOff>590553</xdr:colOff>
      <xdr:row>30</xdr:row>
      <xdr:rowOff>1329326</xdr:rowOff>
    </xdr:to>
    <xdr:grpSp>
      <xdr:nvGrpSpPr>
        <xdr:cNvPr id="21" name="Group 20"/>
        <xdr:cNvGrpSpPr/>
      </xdr:nvGrpSpPr>
      <xdr:grpSpPr>
        <a:xfrm>
          <a:off x="3795714" y="5776913"/>
          <a:ext cx="2471739" cy="1419813"/>
          <a:chOff x="3233739" y="5062538"/>
          <a:chExt cx="2471739" cy="1419813"/>
        </a:xfrm>
      </xdr:grpSpPr>
      <xdr:pic>
        <xdr:nvPicPr>
          <xdr:cNvPr id="8" name="Picture 7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 rot="16200000">
            <a:off x="3759702" y="4536575"/>
            <a:ext cx="1419813" cy="2471739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3752850" y="6115051"/>
            <a:ext cx="1323975" cy="228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6. Fluid inside</a:t>
            </a:r>
            <a:r>
              <a:rPr lang="en-US" sz="1100" baseline="0"/>
              <a:t> DEC</a:t>
            </a:r>
            <a:endParaRPr lang="en-US" sz="1100"/>
          </a:p>
        </xdr:txBody>
      </xdr:sp>
    </xdr:grpSp>
    <xdr:clientData/>
  </xdr:twoCellAnchor>
  <xdr:twoCellAnchor>
    <xdr:from>
      <xdr:col>1</xdr:col>
      <xdr:colOff>47625</xdr:colOff>
      <xdr:row>15</xdr:row>
      <xdr:rowOff>19050</xdr:rowOff>
    </xdr:from>
    <xdr:to>
      <xdr:col>2</xdr:col>
      <xdr:colOff>314027</xdr:colOff>
      <xdr:row>20</xdr:row>
      <xdr:rowOff>190500</xdr:rowOff>
    </xdr:to>
    <xdr:grpSp>
      <xdr:nvGrpSpPr>
        <xdr:cNvPr id="2" name="Group 1"/>
        <xdr:cNvGrpSpPr/>
      </xdr:nvGrpSpPr>
      <xdr:grpSpPr>
        <a:xfrm>
          <a:off x="495300" y="2990850"/>
          <a:ext cx="2295227" cy="1123950"/>
          <a:chOff x="0" y="2990850"/>
          <a:chExt cx="2342852" cy="1133475"/>
        </a:xfrm>
      </xdr:grpSpPr>
      <xdr:pic>
        <xdr:nvPicPr>
          <xdr:cNvPr id="5" name="Picture 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-652"/>
          <a:stretch/>
        </xdr:blipFill>
        <xdr:spPr>
          <a:xfrm>
            <a:off x="0" y="2990850"/>
            <a:ext cx="2342852" cy="1133475"/>
          </a:xfrm>
          <a:prstGeom prst="rect">
            <a:avLst/>
          </a:prstGeom>
        </xdr:spPr>
      </xdr:pic>
      <xdr:sp macro="" textlink="">
        <xdr:nvSpPr>
          <xdr:cNvPr id="13" name="TextBox 12"/>
          <xdr:cNvSpPr txBox="1"/>
        </xdr:nvSpPr>
        <xdr:spPr>
          <a:xfrm>
            <a:off x="9526" y="3038475"/>
            <a:ext cx="276224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</xdr:grpSp>
    <xdr:clientData/>
  </xdr:twoCellAnchor>
  <xdr:twoCellAnchor>
    <xdr:from>
      <xdr:col>2</xdr:col>
      <xdr:colOff>561976</xdr:colOff>
      <xdr:row>14</xdr:row>
      <xdr:rowOff>190499</xdr:rowOff>
    </xdr:from>
    <xdr:to>
      <xdr:col>3</xdr:col>
      <xdr:colOff>95250</xdr:colOff>
      <xdr:row>20</xdr:row>
      <xdr:rowOff>142874</xdr:rowOff>
    </xdr:to>
    <xdr:grpSp>
      <xdr:nvGrpSpPr>
        <xdr:cNvPr id="11" name="Group 10"/>
        <xdr:cNvGrpSpPr/>
      </xdr:nvGrpSpPr>
      <xdr:grpSpPr>
        <a:xfrm>
          <a:off x="3038476" y="2971799"/>
          <a:ext cx="1304924" cy="1095375"/>
          <a:chOff x="2352676" y="3019426"/>
          <a:chExt cx="1514474" cy="1115852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2371725" y="3019426"/>
            <a:ext cx="1495425" cy="1115852"/>
          </a:xfrm>
          <a:prstGeom prst="rect">
            <a:avLst/>
          </a:prstGeom>
        </xdr:spPr>
      </xdr:pic>
      <xdr:sp macro="" textlink="">
        <xdr:nvSpPr>
          <xdr:cNvPr id="14" name="TextBox 13"/>
          <xdr:cNvSpPr txBox="1"/>
        </xdr:nvSpPr>
        <xdr:spPr>
          <a:xfrm>
            <a:off x="2352676" y="3028950"/>
            <a:ext cx="276224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4</xdr:col>
      <xdr:colOff>1</xdr:colOff>
      <xdr:row>15</xdr:row>
      <xdr:rowOff>28575</xdr:rowOff>
    </xdr:from>
    <xdr:to>
      <xdr:col>5</xdr:col>
      <xdr:colOff>609600</xdr:colOff>
      <xdr:row>21</xdr:row>
      <xdr:rowOff>95250</xdr:rowOff>
    </xdr:to>
    <xdr:grpSp>
      <xdr:nvGrpSpPr>
        <xdr:cNvPr id="18" name="Group 17"/>
        <xdr:cNvGrpSpPr/>
      </xdr:nvGrpSpPr>
      <xdr:grpSpPr>
        <a:xfrm>
          <a:off x="4705351" y="3000375"/>
          <a:ext cx="1581149" cy="1219200"/>
          <a:chOff x="3886201" y="3000375"/>
          <a:chExt cx="1904999" cy="1401346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3895725" y="3009901"/>
            <a:ext cx="1895475" cy="1391820"/>
          </a:xfrm>
          <a:prstGeom prst="rect">
            <a:avLst/>
          </a:prstGeom>
        </xdr:spPr>
      </xdr:pic>
      <xdr:sp macro="" textlink="">
        <xdr:nvSpPr>
          <xdr:cNvPr id="15" name="TextBox 14"/>
          <xdr:cNvSpPr txBox="1"/>
        </xdr:nvSpPr>
        <xdr:spPr>
          <a:xfrm>
            <a:off x="3886201" y="3000375"/>
            <a:ext cx="276224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1</xdr:col>
      <xdr:colOff>47625</xdr:colOff>
      <xdr:row>22</xdr:row>
      <xdr:rowOff>9524</xdr:rowOff>
    </xdr:from>
    <xdr:to>
      <xdr:col>2</xdr:col>
      <xdr:colOff>421504</xdr:colOff>
      <xdr:row>27</xdr:row>
      <xdr:rowOff>57150</xdr:rowOff>
    </xdr:to>
    <xdr:grpSp>
      <xdr:nvGrpSpPr>
        <xdr:cNvPr id="19" name="Group 18"/>
        <xdr:cNvGrpSpPr/>
      </xdr:nvGrpSpPr>
      <xdr:grpSpPr>
        <a:xfrm>
          <a:off x="495300" y="4324349"/>
          <a:ext cx="2402704" cy="1000126"/>
          <a:chOff x="0" y="4238625"/>
          <a:chExt cx="2907529" cy="821762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 rot="16200000">
            <a:off x="1047647" y="3200504"/>
            <a:ext cx="812236" cy="2907529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0" y="4238625"/>
            <a:ext cx="276224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2</xdr:col>
      <xdr:colOff>952501</xdr:colOff>
      <xdr:row>22</xdr:row>
      <xdr:rowOff>28574</xdr:rowOff>
    </xdr:from>
    <xdr:to>
      <xdr:col>5</xdr:col>
      <xdr:colOff>614062</xdr:colOff>
      <xdr:row>26</xdr:row>
      <xdr:rowOff>152400</xdr:rowOff>
    </xdr:to>
    <xdr:grpSp>
      <xdr:nvGrpSpPr>
        <xdr:cNvPr id="20" name="Group 19"/>
        <xdr:cNvGrpSpPr/>
      </xdr:nvGrpSpPr>
      <xdr:grpSpPr>
        <a:xfrm>
          <a:off x="3429001" y="4343399"/>
          <a:ext cx="2861961" cy="885826"/>
          <a:chOff x="2924176" y="4238624"/>
          <a:chExt cx="2861961" cy="1076326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 rot="16200000">
            <a:off x="3816994" y="3345806"/>
            <a:ext cx="1076326" cy="2861961"/>
          </a:xfrm>
          <a:prstGeom prst="rect">
            <a:avLst/>
          </a:prstGeom>
        </xdr:spPr>
      </xdr:pic>
      <xdr:sp macro="" textlink="">
        <xdr:nvSpPr>
          <xdr:cNvPr id="17" name="TextBox 16"/>
          <xdr:cNvSpPr txBox="1"/>
        </xdr:nvSpPr>
        <xdr:spPr>
          <a:xfrm>
            <a:off x="2933700" y="4248150"/>
            <a:ext cx="276224" cy="2666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5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58"/>
  <sheetViews>
    <sheetView tabSelected="1" zoomScaleNormal="100" workbookViewId="0">
      <selection activeCell="E12" sqref="E12:F12"/>
    </sheetView>
  </sheetViews>
  <sheetFormatPr defaultColWidth="9" defaultRowHeight="15" x14ac:dyDescent="0.25"/>
  <cols>
    <col min="1" max="1" width="6.7109375" style="23" customWidth="1"/>
    <col min="2" max="2" width="30.42578125" style="1" bestFit="1" customWidth="1"/>
    <col min="3" max="3" width="26.5703125" style="1" bestFit="1" customWidth="1"/>
    <col min="4" max="4" width="6.85546875" style="1" customWidth="1"/>
    <col min="5" max="6" width="14.5703125" style="1" customWidth="1"/>
    <col min="7" max="11" width="9" style="1"/>
    <col min="12" max="12" width="1.42578125" style="1" bestFit="1" customWidth="1"/>
    <col min="13" max="16384" width="9" style="1"/>
  </cols>
  <sheetData>
    <row r="1" spans="1:12" x14ac:dyDescent="0.25">
      <c r="A1" s="46" t="str">
        <f>IF(C13="NO","TROUBLE REPORT","Warranty Authorization Request")</f>
        <v>Warranty Authorization Request</v>
      </c>
      <c r="B1" s="47"/>
      <c r="C1" s="47"/>
      <c r="D1" s="47"/>
      <c r="E1" s="48"/>
      <c r="F1" s="49"/>
    </row>
    <row r="2" spans="1:12" x14ac:dyDescent="0.25">
      <c r="A2" s="50"/>
      <c r="B2" s="51"/>
      <c r="C2" s="51"/>
      <c r="D2" s="51"/>
      <c r="E2" s="52"/>
      <c r="F2" s="53"/>
    </row>
    <row r="3" spans="1:12" ht="15.75" thickBot="1" x14ac:dyDescent="0.3">
      <c r="A3" s="54"/>
      <c r="B3" s="55"/>
      <c r="C3" s="55"/>
      <c r="D3" s="55"/>
      <c r="E3" s="56"/>
      <c r="F3" s="57"/>
    </row>
    <row r="4" spans="1:12" ht="15.75" x14ac:dyDescent="0.25">
      <c r="A4" s="19" t="s">
        <v>0</v>
      </c>
      <c r="B4" s="2" t="s">
        <v>1</v>
      </c>
      <c r="C4" s="58"/>
      <c r="D4" s="59"/>
      <c r="E4" s="60" t="s">
        <v>2</v>
      </c>
      <c r="F4" s="61"/>
    </row>
    <row r="5" spans="1:12" ht="15.75" x14ac:dyDescent="0.25">
      <c r="A5" s="20">
        <v>1</v>
      </c>
      <c r="B5" s="3" t="s">
        <v>3</v>
      </c>
      <c r="C5" s="62" t="s">
        <v>29</v>
      </c>
      <c r="D5" s="63"/>
      <c r="E5" s="64" t="s">
        <v>4</v>
      </c>
      <c r="F5" s="65"/>
    </row>
    <row r="6" spans="1:12" ht="15.75" x14ac:dyDescent="0.25">
      <c r="A6" s="21">
        <v>2</v>
      </c>
      <c r="B6" s="4" t="s">
        <v>5</v>
      </c>
      <c r="C6" s="42">
        <v>45247</v>
      </c>
      <c r="D6" s="43"/>
      <c r="E6" s="44" t="s">
        <v>30</v>
      </c>
      <c r="F6" s="45"/>
    </row>
    <row r="7" spans="1:12" ht="15.75" x14ac:dyDescent="0.25">
      <c r="A7" s="21">
        <v>3</v>
      </c>
      <c r="B7" s="5" t="s">
        <v>6</v>
      </c>
      <c r="C7" s="66" t="s">
        <v>31</v>
      </c>
      <c r="D7" s="43"/>
      <c r="E7" s="72"/>
      <c r="F7" s="45"/>
    </row>
    <row r="8" spans="1:12" ht="15.75" x14ac:dyDescent="0.25">
      <c r="A8" s="21">
        <v>4</v>
      </c>
      <c r="B8" s="5" t="s">
        <v>7</v>
      </c>
      <c r="C8" s="73" t="s">
        <v>32</v>
      </c>
      <c r="D8" s="43"/>
      <c r="E8" s="72"/>
      <c r="F8" s="45"/>
    </row>
    <row r="9" spans="1:12" ht="15.75" x14ac:dyDescent="0.25">
      <c r="A9" s="21">
        <v>5</v>
      </c>
      <c r="B9" s="5" t="s">
        <v>8</v>
      </c>
      <c r="C9" s="66" t="s">
        <v>64</v>
      </c>
      <c r="D9" s="43"/>
      <c r="E9" s="72"/>
      <c r="F9" s="45"/>
    </row>
    <row r="10" spans="1:12" ht="15.75" x14ac:dyDescent="0.25">
      <c r="A10" s="21">
        <v>6</v>
      </c>
      <c r="B10" s="5" t="s">
        <v>9</v>
      </c>
      <c r="C10" s="66" t="s">
        <v>34</v>
      </c>
      <c r="D10" s="43"/>
      <c r="E10" s="72"/>
      <c r="F10" s="45"/>
    </row>
    <row r="11" spans="1:12" ht="15.75" x14ac:dyDescent="0.25">
      <c r="A11" s="21">
        <v>7</v>
      </c>
      <c r="B11" s="5" t="s">
        <v>10</v>
      </c>
      <c r="C11" s="42" t="s">
        <v>35</v>
      </c>
      <c r="D11" s="43"/>
      <c r="E11" s="72"/>
      <c r="F11" s="45"/>
      <c r="G11" s="6" t="s">
        <v>11</v>
      </c>
    </row>
    <row r="12" spans="1:12" ht="15.75" x14ac:dyDescent="0.25">
      <c r="A12" s="21">
        <v>8</v>
      </c>
      <c r="B12" s="5" t="s">
        <v>12</v>
      </c>
      <c r="C12" s="42">
        <v>45090</v>
      </c>
      <c r="D12" s="43"/>
      <c r="E12" s="74" t="str">
        <f>IF(E13&lt;&gt;"","Last RMA#","")</f>
        <v/>
      </c>
      <c r="F12" s="68"/>
    </row>
    <row r="13" spans="1:12" ht="15.75" x14ac:dyDescent="0.25">
      <c r="A13" s="21">
        <v>9</v>
      </c>
      <c r="B13" s="4" t="s">
        <v>13</v>
      </c>
      <c r="C13" s="66" t="s">
        <v>33</v>
      </c>
      <c r="D13" s="43"/>
      <c r="E13" s="67"/>
      <c r="F13" s="68"/>
    </row>
    <row r="14" spans="1:12" ht="15.75" x14ac:dyDescent="0.25">
      <c r="A14" s="21">
        <v>10</v>
      </c>
      <c r="B14" s="69" t="s">
        <v>14</v>
      </c>
      <c r="C14" s="70"/>
      <c r="D14" s="70"/>
      <c r="E14" s="70"/>
      <c r="F14" s="71"/>
      <c r="L14" s="1" t="s">
        <v>15</v>
      </c>
    </row>
    <row r="15" spans="1:12" x14ac:dyDescent="0.25">
      <c r="A15" s="83"/>
      <c r="B15" s="86" t="s">
        <v>74</v>
      </c>
      <c r="C15" s="87"/>
      <c r="D15" s="87"/>
      <c r="E15" s="87"/>
      <c r="F15" s="88"/>
    </row>
    <row r="16" spans="1:12" x14ac:dyDescent="0.25">
      <c r="A16" s="84"/>
      <c r="B16" s="89"/>
      <c r="C16" s="90"/>
      <c r="D16" s="90"/>
      <c r="E16" s="90"/>
      <c r="F16" s="91"/>
    </row>
    <row r="17" spans="1:6" x14ac:dyDescent="0.25">
      <c r="A17" s="84"/>
      <c r="B17" s="89"/>
      <c r="C17" s="90"/>
      <c r="D17" s="90"/>
      <c r="E17" s="90"/>
      <c r="F17" s="91"/>
    </row>
    <row r="18" spans="1:6" x14ac:dyDescent="0.25">
      <c r="A18" s="84"/>
      <c r="B18" s="89"/>
      <c r="C18" s="90"/>
      <c r="D18" s="90"/>
      <c r="E18" s="90"/>
      <c r="F18" s="91"/>
    </row>
    <row r="19" spans="1:6" x14ac:dyDescent="0.25">
      <c r="A19" s="84"/>
      <c r="B19" s="89"/>
      <c r="C19" s="90"/>
      <c r="D19" s="90"/>
      <c r="E19" s="90"/>
      <c r="F19" s="91"/>
    </row>
    <row r="20" spans="1:6" x14ac:dyDescent="0.25">
      <c r="A20" s="85"/>
      <c r="B20" s="92"/>
      <c r="C20" s="93"/>
      <c r="D20" s="93"/>
      <c r="E20" s="93"/>
      <c r="F20" s="94"/>
    </row>
    <row r="21" spans="1:6" ht="15.75" x14ac:dyDescent="0.25">
      <c r="A21" s="21">
        <v>11</v>
      </c>
      <c r="B21" s="105" t="s">
        <v>16</v>
      </c>
      <c r="C21" s="79"/>
      <c r="D21" s="79"/>
      <c r="E21" s="79"/>
      <c r="F21" s="106"/>
    </row>
    <row r="22" spans="1:6" x14ac:dyDescent="0.25">
      <c r="A22" s="95" t="s">
        <v>65</v>
      </c>
      <c r="B22" s="96"/>
      <c r="C22" s="96"/>
      <c r="D22" s="96"/>
      <c r="E22" s="96"/>
      <c r="F22" s="97"/>
    </row>
    <row r="23" spans="1:6" x14ac:dyDescent="0.25">
      <c r="A23" s="98"/>
      <c r="B23" s="99"/>
      <c r="C23" s="99"/>
      <c r="D23" s="99"/>
      <c r="E23" s="99"/>
      <c r="F23" s="100"/>
    </row>
    <row r="24" spans="1:6" x14ac:dyDescent="0.25">
      <c r="A24" s="98"/>
      <c r="B24" s="99"/>
      <c r="C24" s="99"/>
      <c r="D24" s="99"/>
      <c r="E24" s="99"/>
      <c r="F24" s="100"/>
    </row>
    <row r="25" spans="1:6" x14ac:dyDescent="0.25">
      <c r="A25" s="101"/>
      <c r="B25" s="99"/>
      <c r="C25" s="99"/>
      <c r="D25" s="99"/>
      <c r="E25" s="99"/>
      <c r="F25" s="100"/>
    </row>
    <row r="26" spans="1:6" x14ac:dyDescent="0.25">
      <c r="A26" s="101"/>
      <c r="B26" s="99"/>
      <c r="C26" s="99"/>
      <c r="D26" s="99"/>
      <c r="E26" s="99"/>
      <c r="F26" s="100"/>
    </row>
    <row r="27" spans="1:6" x14ac:dyDescent="0.25">
      <c r="A27" s="102"/>
      <c r="B27" s="103"/>
      <c r="C27" s="103"/>
      <c r="D27" s="103"/>
      <c r="E27" s="103"/>
      <c r="F27" s="104"/>
    </row>
    <row r="28" spans="1:6" ht="15.75" x14ac:dyDescent="0.25">
      <c r="A28" s="21">
        <v>12</v>
      </c>
      <c r="B28" s="4" t="s">
        <v>17</v>
      </c>
      <c r="C28" s="7" t="s">
        <v>66</v>
      </c>
      <c r="D28" s="8"/>
      <c r="E28" s="9"/>
      <c r="F28" s="10"/>
    </row>
    <row r="29" spans="1:6" ht="15.75" x14ac:dyDescent="0.25">
      <c r="A29" s="21">
        <v>13</v>
      </c>
      <c r="B29" s="4" t="s">
        <v>18</v>
      </c>
      <c r="C29" s="42">
        <v>45246</v>
      </c>
      <c r="D29" s="43"/>
      <c r="E29" s="9"/>
      <c r="F29" s="11"/>
    </row>
    <row r="30" spans="1:6" ht="15.75" x14ac:dyDescent="0.25">
      <c r="A30" s="21">
        <v>14</v>
      </c>
      <c r="B30" s="69" t="s">
        <v>19</v>
      </c>
      <c r="C30" s="70"/>
      <c r="D30" s="70"/>
      <c r="E30" s="70"/>
      <c r="F30" s="71"/>
    </row>
    <row r="31" spans="1:6" ht="113.25" customHeight="1" x14ac:dyDescent="0.25">
      <c r="A31" s="18"/>
      <c r="B31" s="111" t="s">
        <v>68</v>
      </c>
      <c r="C31" s="112"/>
      <c r="D31" s="112"/>
      <c r="E31" s="112"/>
      <c r="F31" s="113"/>
    </row>
    <row r="32" spans="1:6" ht="15.75" x14ac:dyDescent="0.25">
      <c r="A32" s="21">
        <v>15</v>
      </c>
      <c r="B32" s="12" t="s">
        <v>20</v>
      </c>
      <c r="C32" s="42" t="s">
        <v>36</v>
      </c>
      <c r="D32" s="43"/>
      <c r="E32" s="9"/>
      <c r="F32" s="10"/>
    </row>
    <row r="33" spans="1:6" ht="15.75" x14ac:dyDescent="0.25">
      <c r="A33" s="21">
        <v>16</v>
      </c>
      <c r="B33" s="12" t="s">
        <v>21</v>
      </c>
      <c r="C33" s="42">
        <v>45247</v>
      </c>
      <c r="D33" s="43"/>
      <c r="E33" s="9"/>
      <c r="F33" s="11"/>
    </row>
    <row r="34" spans="1:6" ht="15.75" x14ac:dyDescent="0.25">
      <c r="A34" s="21">
        <v>17</v>
      </c>
      <c r="B34" s="78" t="s">
        <v>22</v>
      </c>
      <c r="C34" s="79"/>
      <c r="D34" s="80"/>
      <c r="E34" s="81" t="str">
        <f>IF(C13="YES","(For FFAP use only.)","")</f>
        <v>(For FFAP use only.)</v>
      </c>
      <c r="F34" s="82"/>
    </row>
    <row r="35" spans="1:6" s="27" customFormat="1" ht="15.75" x14ac:dyDescent="0.25">
      <c r="A35" s="28"/>
      <c r="B35" s="29" t="s">
        <v>23</v>
      </c>
      <c r="C35" s="29" t="s">
        <v>24</v>
      </c>
      <c r="D35" s="29" t="s">
        <v>25</v>
      </c>
      <c r="E35" s="16" t="str">
        <f>IF(C13="YES","V-Stk-Qty","FFVN Price")</f>
        <v>V-Stk-Qty</v>
      </c>
      <c r="F35" s="30" t="s">
        <v>26</v>
      </c>
    </row>
    <row r="36" spans="1:6" ht="15.75" x14ac:dyDescent="0.25">
      <c r="A36" s="22"/>
      <c r="B36" s="34" t="s">
        <v>71</v>
      </c>
      <c r="C36" s="34" t="s">
        <v>67</v>
      </c>
      <c r="D36" s="31">
        <v>1</v>
      </c>
      <c r="E36" s="32"/>
      <c r="F36" s="33"/>
    </row>
    <row r="37" spans="1:6" ht="15.75" x14ac:dyDescent="0.25">
      <c r="A37" s="22"/>
      <c r="B37" s="34" t="s">
        <v>37</v>
      </c>
      <c r="C37" s="34" t="s">
        <v>38</v>
      </c>
      <c r="D37" s="31">
        <v>1</v>
      </c>
      <c r="E37" s="32"/>
      <c r="F37" s="33"/>
    </row>
    <row r="38" spans="1:6" ht="15.75" x14ac:dyDescent="0.25">
      <c r="A38" s="22"/>
      <c r="B38" s="34" t="s">
        <v>39</v>
      </c>
      <c r="C38" s="34" t="s">
        <v>40</v>
      </c>
      <c r="D38" s="31">
        <v>1</v>
      </c>
      <c r="E38" s="32"/>
      <c r="F38" s="33"/>
    </row>
    <row r="39" spans="1:6" ht="15.75" x14ac:dyDescent="0.25">
      <c r="A39" s="22"/>
      <c r="B39" s="34" t="s">
        <v>41</v>
      </c>
      <c r="C39" s="34" t="s">
        <v>42</v>
      </c>
      <c r="D39" s="31">
        <v>1</v>
      </c>
      <c r="E39" s="32"/>
      <c r="F39" s="33"/>
    </row>
    <row r="40" spans="1:6" ht="15.75" x14ac:dyDescent="0.25">
      <c r="A40" s="22"/>
      <c r="B40" s="34" t="s">
        <v>43</v>
      </c>
      <c r="C40" s="34" t="s">
        <v>44</v>
      </c>
      <c r="D40" s="31">
        <v>1</v>
      </c>
      <c r="E40" s="32"/>
      <c r="F40" s="33"/>
    </row>
    <row r="41" spans="1:6" ht="15.75" x14ac:dyDescent="0.25">
      <c r="A41" s="22"/>
      <c r="B41" s="34" t="s">
        <v>45</v>
      </c>
      <c r="C41" s="34" t="s">
        <v>46</v>
      </c>
      <c r="D41" s="31">
        <v>1</v>
      </c>
      <c r="E41" s="32"/>
      <c r="F41" s="33"/>
    </row>
    <row r="42" spans="1:6" ht="15.75" x14ac:dyDescent="0.25">
      <c r="A42" s="22"/>
      <c r="B42" s="34" t="s">
        <v>47</v>
      </c>
      <c r="C42" s="34" t="s">
        <v>48</v>
      </c>
      <c r="D42" s="31">
        <v>1</v>
      </c>
      <c r="E42" s="32"/>
      <c r="F42" s="33"/>
    </row>
    <row r="43" spans="1:6" ht="15.75" x14ac:dyDescent="0.25">
      <c r="A43" s="22"/>
      <c r="B43" s="34" t="s">
        <v>49</v>
      </c>
      <c r="C43" s="34" t="s">
        <v>50</v>
      </c>
      <c r="D43" s="31">
        <v>1</v>
      </c>
      <c r="E43" s="32"/>
      <c r="F43" s="33"/>
    </row>
    <row r="44" spans="1:6" ht="15.75" x14ac:dyDescent="0.25">
      <c r="A44" s="22"/>
      <c r="B44" s="34" t="s">
        <v>51</v>
      </c>
      <c r="C44" s="34" t="s">
        <v>72</v>
      </c>
      <c r="D44" s="31">
        <v>1</v>
      </c>
      <c r="E44" s="32"/>
      <c r="F44" s="33"/>
    </row>
    <row r="45" spans="1:6" ht="15.75" x14ac:dyDescent="0.25">
      <c r="A45" s="22"/>
      <c r="B45" s="34" t="s">
        <v>69</v>
      </c>
      <c r="C45" s="34" t="s">
        <v>70</v>
      </c>
      <c r="D45" s="31">
        <v>1</v>
      </c>
      <c r="E45" s="32"/>
      <c r="F45" s="33"/>
    </row>
    <row r="46" spans="1:6" ht="15.75" x14ac:dyDescent="0.25">
      <c r="A46" s="22"/>
      <c r="B46" s="34" t="s">
        <v>52</v>
      </c>
      <c r="C46" s="34" t="s">
        <v>53</v>
      </c>
      <c r="D46" s="31">
        <v>1</v>
      </c>
      <c r="E46" s="32"/>
      <c r="F46" s="33"/>
    </row>
    <row r="47" spans="1:6" ht="15.75" x14ac:dyDescent="0.25">
      <c r="A47" s="22"/>
      <c r="B47" s="34" t="s">
        <v>54</v>
      </c>
      <c r="C47" s="34" t="s">
        <v>55</v>
      </c>
      <c r="D47" s="31">
        <v>1</v>
      </c>
      <c r="E47" s="32"/>
      <c r="F47" s="33"/>
    </row>
    <row r="48" spans="1:6" ht="15.75" x14ac:dyDescent="0.25">
      <c r="A48" s="22"/>
      <c r="B48" s="34" t="s">
        <v>56</v>
      </c>
      <c r="C48" s="34" t="s">
        <v>57</v>
      </c>
      <c r="D48" s="31">
        <v>1</v>
      </c>
      <c r="E48" s="32"/>
      <c r="F48" s="33"/>
    </row>
    <row r="49" spans="1:6" ht="15.75" x14ac:dyDescent="0.25">
      <c r="A49" s="22"/>
      <c r="B49" s="34" t="s">
        <v>58</v>
      </c>
      <c r="C49" s="34" t="s">
        <v>59</v>
      </c>
      <c r="D49" s="31">
        <v>4</v>
      </c>
      <c r="E49" s="32"/>
      <c r="F49" s="33"/>
    </row>
    <row r="50" spans="1:6" ht="15.75" x14ac:dyDescent="0.25">
      <c r="A50" s="22"/>
      <c r="B50" s="34" t="s">
        <v>60</v>
      </c>
      <c r="C50" s="34" t="s">
        <v>61</v>
      </c>
      <c r="D50" s="31">
        <v>4</v>
      </c>
      <c r="E50" s="32"/>
      <c r="F50" s="33"/>
    </row>
    <row r="51" spans="1:6" ht="15.75" x14ac:dyDescent="0.25">
      <c r="A51" s="22"/>
      <c r="B51" s="34" t="s">
        <v>62</v>
      </c>
      <c r="C51" s="34" t="s">
        <v>63</v>
      </c>
      <c r="D51" s="31">
        <v>1</v>
      </c>
      <c r="E51" s="32"/>
      <c r="F51" s="33"/>
    </row>
    <row r="52" spans="1:6" s="27" customFormat="1" ht="15.75" x14ac:dyDescent="0.25">
      <c r="A52" s="24">
        <v>18</v>
      </c>
      <c r="B52" s="14" t="str">
        <f>IF(C13="YES","Verified by: (For FFAP use only)","Verified by FFVN:")</f>
        <v>Verified by: (For FFAP use only)</v>
      </c>
      <c r="C52" s="15"/>
      <c r="D52" s="25" t="str">
        <f>IF(C13="YES","","Total")</f>
        <v/>
      </c>
      <c r="E52" s="26"/>
      <c r="F52" s="17"/>
    </row>
    <row r="53" spans="1:6" x14ac:dyDescent="0.25">
      <c r="A53" s="83"/>
      <c r="B53" s="107"/>
      <c r="C53" s="96"/>
      <c r="D53" s="96"/>
      <c r="E53" s="96"/>
      <c r="F53" s="97"/>
    </row>
    <row r="54" spans="1:6" x14ac:dyDescent="0.25">
      <c r="A54" s="84"/>
      <c r="B54" s="108"/>
      <c r="C54" s="103"/>
      <c r="D54" s="103"/>
      <c r="E54" s="103"/>
      <c r="F54" s="104"/>
    </row>
    <row r="55" spans="1:6" ht="15.75" x14ac:dyDescent="0.25">
      <c r="A55" s="85"/>
      <c r="B55" s="13" t="s">
        <v>27</v>
      </c>
      <c r="C55" s="66" t="s">
        <v>73</v>
      </c>
      <c r="D55" s="43"/>
      <c r="E55" s="109">
        <v>45254</v>
      </c>
      <c r="F55" s="110"/>
    </row>
    <row r="56" spans="1:6" s="35" customFormat="1" ht="15.75" x14ac:dyDescent="0.25">
      <c r="A56" s="21">
        <v>19</v>
      </c>
      <c r="B56" s="69" t="s">
        <v>28</v>
      </c>
      <c r="C56" s="70"/>
      <c r="D56" s="75"/>
      <c r="E56" s="76"/>
      <c r="F56" s="77"/>
    </row>
    <row r="57" spans="1:6" x14ac:dyDescent="0.25">
      <c r="A57" s="36"/>
      <c r="B57" s="37"/>
      <c r="C57" s="37"/>
      <c r="D57" s="37"/>
      <c r="E57" s="37"/>
      <c r="F57" s="38"/>
    </row>
    <row r="58" spans="1:6" ht="15.75" thickBot="1" x14ac:dyDescent="0.3">
      <c r="A58" s="39"/>
      <c r="B58" s="40"/>
      <c r="C58" s="40"/>
      <c r="D58" s="40"/>
      <c r="E58" s="40"/>
      <c r="F58" s="41"/>
    </row>
  </sheetData>
  <mergeCells count="40">
    <mergeCell ref="A53:A55"/>
    <mergeCell ref="B53:F54"/>
    <mergeCell ref="C55:D55"/>
    <mergeCell ref="E55:F55"/>
    <mergeCell ref="B31:F31"/>
    <mergeCell ref="C33:D33"/>
    <mergeCell ref="A15:A20"/>
    <mergeCell ref="B15:F20"/>
    <mergeCell ref="A22:F27"/>
    <mergeCell ref="C29:D29"/>
    <mergeCell ref="B30:F30"/>
    <mergeCell ref="B21:F21"/>
    <mergeCell ref="C12:D12"/>
    <mergeCell ref="E12:F12"/>
    <mergeCell ref="B56:D56"/>
    <mergeCell ref="E56:F56"/>
    <mergeCell ref="B34:D34"/>
    <mergeCell ref="E34:F34"/>
    <mergeCell ref="C9:D9"/>
    <mergeCell ref="E9:F9"/>
    <mergeCell ref="C10:D10"/>
    <mergeCell ref="E10:F10"/>
    <mergeCell ref="C11:D11"/>
    <mergeCell ref="E11:F11"/>
    <mergeCell ref="A57:F58"/>
    <mergeCell ref="C6:D6"/>
    <mergeCell ref="E6:F6"/>
    <mergeCell ref="A1:F3"/>
    <mergeCell ref="C4:D4"/>
    <mergeCell ref="E4:F4"/>
    <mergeCell ref="C5:D5"/>
    <mergeCell ref="E5:F5"/>
    <mergeCell ref="C32:D32"/>
    <mergeCell ref="C13:D13"/>
    <mergeCell ref="E13:F13"/>
    <mergeCell ref="B14:F14"/>
    <mergeCell ref="C7:D7"/>
    <mergeCell ref="E7:F7"/>
    <mergeCell ref="C8:D8"/>
    <mergeCell ref="E8:F8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>
      <formula1>"YES,NO"</formula1>
    </dataValidation>
  </dataValidations>
  <printOptions horizontalCentered="1" verticalCentered="1"/>
  <pageMargins left="0" right="0" top="0" bottom="0" header="0" footer="0"/>
  <pageSetup paperSize="9" scale="8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4C013A93C9B744BF826CACC73B6EFE" ma:contentTypeVersion="14" ma:contentTypeDescription="Create a new document." ma:contentTypeScope="" ma:versionID="f3681a9abd5d7c9187d8d72afa6ab70f">
  <xsd:schema xmlns:xsd="http://www.w3.org/2001/XMLSchema" xmlns:xs="http://www.w3.org/2001/XMLSchema" xmlns:p="http://schemas.microsoft.com/office/2006/metadata/properties" xmlns:ns2="87227260-bacc-4305-9cdf-d2a1e6fb50a4" xmlns:ns3="dd436a19-6819-4a45-8da2-ee524bd31f5b" targetNamespace="http://schemas.microsoft.com/office/2006/metadata/properties" ma:root="true" ma:fieldsID="3baed7845e2eebebfcaf412f00ff3265" ns2:_="" ns3:_="">
    <xsd:import namespace="87227260-bacc-4305-9cdf-d2a1e6fb50a4"/>
    <xsd:import namespace="dd436a19-6819-4a45-8da2-ee524bd31f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27260-bacc-4305-9cdf-d2a1e6fb5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c342a8c-b427-4ddf-ac8c-7978289b67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36a19-6819-4a45-8da2-ee524bd31f5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2f85c6e-d33c-4bfc-a036-cefa4c2ee5e0}" ma:internalName="TaxCatchAll" ma:showField="CatchAllData" ma:web="dd436a19-6819-4a45-8da2-ee524bd31f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4285D-B25F-4B4B-BAF9-568CC14D35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7B9E9D-60E7-4894-830C-62D240E79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27260-bacc-4305-9cdf-d2a1e6fb50a4"/>
    <ds:schemaRef ds:uri="dd436a19-6819-4a45-8da2-ee524bd31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FFVN-2311052</vt:lpstr>
      <vt:lpstr>'FFVN-2311052'!Print_Area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jasper.lee</cp:lastModifiedBy>
  <cp:lastPrinted>2023-11-24T06:01:53Z</cp:lastPrinted>
  <dcterms:created xsi:type="dcterms:W3CDTF">2022-07-01T02:34:09Z</dcterms:created>
  <dcterms:modified xsi:type="dcterms:W3CDTF">2023-11-24T06:17:04Z</dcterms:modified>
</cp:coreProperties>
</file>