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Code\git\MyKata\MyKata_Doc\Doc\Excel\"/>
    </mc:Choice>
  </mc:AlternateContent>
  <xr:revisionPtr revIDLastSave="0" documentId="13_ncr:1_{3AB970A5-4EFC-438B-961E-07D094238241}" xr6:coauthVersionLast="45" xr6:coauthVersionMax="45" xr10:uidLastSave="{00000000-0000-0000-0000-000000000000}"/>
  <bookViews>
    <workbookView xWindow="21480" yWindow="1890" windowWidth="20730" windowHeight="11760" xr2:uid="{00000000-000D-0000-FFFF-FFFF00000000}"/>
  </bookViews>
  <sheets>
    <sheet name="ProjectTaskList" sheetId="8" r:id="rId1"/>
    <sheet name="Help" sheetId="2" r:id="rId2"/>
  </sheets>
  <definedNames>
    <definedName name="_xlnm.Print_Area" localSheetId="0">ProjectTaskList!$A$1:$M$40</definedName>
    <definedName name="valuevx">42.314159</definedName>
    <definedName name="vertex42_copyright" hidden="1">"© 2017 Vertex42 LLC"</definedName>
    <definedName name="vertex42_id" hidden="1">"project-task-list-with-gantt-chart.xlsx"</definedName>
    <definedName name="vertex42_title" hidden="1">"Project Task List with Gantt Chart"</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6" i="8" l="1"/>
  <c r="P7" i="8"/>
  <c r="P8" i="8"/>
  <c r="P9" i="8"/>
  <c r="P10" i="8"/>
  <c r="P11" i="8"/>
  <c r="P12" i="8"/>
  <c r="P13" i="8"/>
  <c r="P14" i="8"/>
  <c r="P5" i="8"/>
  <c r="E11" i="8"/>
  <c r="E6" i="8"/>
  <c r="N6" i="8"/>
  <c r="E7" i="8"/>
  <c r="N7" i="8"/>
  <c r="E8" i="8"/>
  <c r="N8" i="8"/>
  <c r="E9" i="8"/>
  <c r="N9" i="8"/>
  <c r="E10" i="8"/>
  <c r="N10" i="8"/>
  <c r="N11" i="8"/>
  <c r="E12" i="8"/>
  <c r="N12" i="8"/>
  <c r="E13" i="8"/>
  <c r="N13" i="8"/>
  <c r="E14" i="8"/>
  <c r="N14" i="8"/>
  <c r="E5" i="8"/>
  <c r="N5" i="8"/>
  <c r="I6" i="8"/>
  <c r="I9" i="8"/>
  <c r="J9" i="8"/>
  <c r="K9" i="8"/>
  <c r="L9" i="8"/>
  <c r="M9" i="8"/>
  <c r="I10" i="8"/>
  <c r="J10" i="8"/>
  <c r="K10" i="8"/>
  <c r="L10" i="8"/>
  <c r="M10" i="8"/>
  <c r="I11" i="8"/>
  <c r="J11" i="8"/>
  <c r="K11" i="8"/>
  <c r="L11" i="8"/>
  <c r="M11" i="8"/>
  <c r="I12" i="8"/>
  <c r="J12" i="8"/>
  <c r="K12" i="8"/>
  <c r="L12" i="8"/>
  <c r="M12" i="8"/>
  <c r="I13" i="8"/>
  <c r="J13" i="8"/>
  <c r="K13" i="8"/>
  <c r="L13" i="8"/>
  <c r="M13" i="8"/>
  <c r="I14" i="8"/>
  <c r="J14" i="8"/>
  <c r="K14" i="8"/>
  <c r="L14" i="8"/>
  <c r="M14" i="8"/>
  <c r="M7" i="8"/>
  <c r="K7" i="8"/>
  <c r="L7" i="8"/>
  <c r="I7" i="8"/>
  <c r="J7" i="8"/>
  <c r="K8" i="8"/>
  <c r="M8" i="8"/>
  <c r="I8" i="8"/>
  <c r="J8" i="8"/>
  <c r="J6" i="8"/>
  <c r="M6" i="8"/>
  <c r="K5" i="8"/>
  <c r="I5" i="8"/>
  <c r="J5" i="8"/>
  <c r="K6" i="8"/>
  <c r="L6" i="8"/>
  <c r="L5" i="8"/>
  <c r="L8" i="8"/>
  <c r="M5" i="8"/>
</calcChain>
</file>

<file path=xl/sharedStrings.xml><?xml version="1.0" encoding="utf-8"?>
<sst xmlns="http://schemas.openxmlformats.org/spreadsheetml/2006/main" count="55" uniqueCount="53">
  <si>
    <t>PRIORITY</t>
  </si>
  <si>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</si>
  <si>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</si>
  <si>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</si>
  <si>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</si>
  <si>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</si>
  <si>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</si>
  <si>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</si>
  <si>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</si>
  <si>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</si>
  <si>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</si>
  <si>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2017 Vertex42 LLC</t>
  </si>
  <si>
    <t>© 2017 Vertex42.com</t>
  </si>
  <si>
    <t>Task List Templates</t>
  </si>
  <si>
    <t>TASK</t>
  </si>
  <si>
    <t>HIGH</t>
  </si>
  <si>
    <t>LOW</t>
  </si>
  <si>
    <t>Project Start</t>
  </si>
  <si>
    <t>START</t>
  </si>
  <si>
    <t>Insert new rows above this one</t>
  </si>
  <si>
    <t>PROJECT</t>
  </si>
  <si>
    <t>PLAN END</t>
  </si>
  <si>
    <t>Complete</t>
  </si>
  <si>
    <t>Incomplete</t>
  </si>
  <si>
    <t>Slippage</t>
  </si>
  <si>
    <t>Days to Start</t>
  </si>
  <si>
    <t>When you change the Project Start date, you will need to also update the Minimum bound for the X-axis in the gantt chart. Right-click on the x-axis labels in the chart and go to Format Axis.</t>
  </si>
  <si>
    <t>Adjust the Minimum Bound for the X-axis</t>
  </si>
  <si>
    <t>This task list template shows how you can create a gantt chart as a stacked bar chart in Excel. The Project Start date is the first series in the chart, but it is shown as a hidden bar by changing the fill color to None. The Minimum bound for the x-axis should be set to the Project Start date (and that is a manual process - see below).</t>
  </si>
  <si>
    <t>Adding More Rows</t>
  </si>
  <si>
    <t>When you insert new rows, you should insert a blank row, then copy formulas down in the columns with the gray background.</t>
  </si>
  <si>
    <t>The Priority column uses conditional formatting to highlight cells differently based on their text value. If you change the list of items in the Priority drop-down list, then you may need to edit the conditional formatting rule(s) as well.</t>
  </si>
  <si>
    <t>https://www.vertex42.com/ExcelTemplates/task-list-template.html</t>
  </si>
  <si>
    <t>Plan Days</t>
  </si>
  <si>
    <t>Get Gantt Chart Template Pro for Excel</t>
  </si>
  <si>
    <t>Try a better approach to creating Gantt charts in Excel</t>
  </si>
  <si>
    <t>[42]</t>
  </si>
  <si>
    <t>{42}</t>
  </si>
  <si>
    <t>ACTUAL END</t>
    <phoneticPr fontId="18" type="noConversion"/>
  </si>
  <si>
    <t>Days</t>
    <phoneticPr fontId="18" type="noConversion"/>
  </si>
  <si>
    <t>ADM</t>
  </si>
  <si>
    <t>EMS</t>
  </si>
  <si>
    <t>WIP</t>
  </si>
  <si>
    <t>MTS</t>
  </si>
  <si>
    <t>QMS</t>
  </si>
  <si>
    <t>WRP</t>
  </si>
  <si>
    <t>SmartReport</t>
  </si>
  <si>
    <t>LMS</t>
  </si>
  <si>
    <t>EIS</t>
  </si>
  <si>
    <t>SPC</t>
  </si>
  <si>
    <t>Small Start  研發規劃</t>
    <phoneticPr fontId="18" type="noConversion"/>
  </si>
  <si>
    <t>programs</t>
    <phoneticPr fontId="18" type="noConversion"/>
  </si>
  <si>
    <t>% COMPLETE</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</si>
</sst>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0_);[Red]\(0\)"/>
    <numFmt numFmtId="177" formatCode="0.00_);[Red]\(0.00\)"/>
  </numFmts>
  <fonts count="21" x14ac:knownFonts="1">
    <font>
      <sz val="11"/>
      <color theme="1"/>
      <name val="微軟正黑體"/>
      <family val="2"/>
      <scheme val="minor"/>
    </font>
    <font>
      <b/>
      <sz val="20"/>
      <color theme="4" tint="-0.249977111117893"/>
      <name val="微軟正黑體"/>
      <family val="2"/>
      <scheme val="major"/>
    </font>
    <font>
      <sz val="10"/>
      <name val="微軟正黑體"/>
      <family val="2"/>
      <scheme val="minor"/>
    </font>
    <font>
      <sz val="18"/>
      <name val="Arial"/>
      <family val="2"/>
    </font>
    <font>
      <sz val="10"/>
      <name val="Arial"/>
      <family val="2"/>
    </font>
    <font>
      <b/>
      <sz val="11"/>
      <name val="微軟正黑體"/>
      <family val="2"/>
      <scheme val="minor"/>
    </font>
    <font>
      <sz val="11"/>
      <name val="Arial"/>
      <family val="2"/>
    </font>
    <font>
      <u/>
      <sz val="11"/>
      <color indexed="12"/>
      <name val="Arial"/>
      <family val="2"/>
    </font>
    <font>
      <sz val="10"/>
      <color theme="1"/>
      <name val="微軟正黑體"/>
      <family val="2"/>
      <scheme val="minor"/>
    </font>
    <font>
      <sz val="10"/>
      <color theme="1" tint="0.499984740745262"/>
      <name val="微軟正黑體"/>
      <family val="2"/>
      <scheme val="minor"/>
    </font>
    <font>
      <sz val="11"/>
      <name val="微軟正黑體"/>
      <family val="2"/>
      <scheme val="minor"/>
    </font>
    <font>
      <sz val="11"/>
      <color theme="1"/>
      <name val="微軟正黑體"/>
      <family val="2"/>
      <scheme val="minor"/>
    </font>
    <font>
      <b/>
      <sz val="11"/>
      <color theme="1"/>
      <name val="微軟正黑體"/>
      <family val="2"/>
      <scheme val="minor"/>
    </font>
    <font>
      <b/>
      <sz val="9"/>
      <color theme="0"/>
      <name val="微軟正黑體"/>
      <family val="2"/>
      <scheme val="minor"/>
    </font>
    <font>
      <sz val="9"/>
      <color theme="0"/>
      <name val="微軟正黑體"/>
      <family val="2"/>
      <scheme val="minor"/>
    </font>
    <font>
      <b/>
      <u/>
      <sz val="11"/>
      <color rgb="FF0070C0"/>
      <name val="Arial"/>
      <family val="2"/>
    </font>
    <font>
      <sz val="12"/>
      <color theme="1"/>
      <name val="微軟正黑體"/>
      <family val="2"/>
      <scheme val="minor"/>
    </font>
    <font>
      <sz val="1"/>
      <color theme="0"/>
      <name val="微軟正黑體"/>
      <family val="2"/>
      <scheme val="minor"/>
    </font>
    <font>
      <sz val="9"/>
      <name val="微軟正黑體"/>
      <family val="3"/>
      <charset val="136"/>
      <scheme val="minor"/>
    </font>
    <font>
      <b/>
      <sz val="9"/>
      <color rgb="FFFF0000"/>
      <name val="微軟正黑體"/>
      <family val="2"/>
      <scheme val="minor"/>
    </font>
    <font>
      <sz val="9"/>
      <color rgb="FFFF0000"/>
      <name val="微軟正黑體"/>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bgColor theme="4"/>
      </patternFill>
    </fill>
    <fill>
      <patternFill patternType="solid">
        <fgColor theme="4" tint="0.79998168889431442"/>
        <bgColor indexed="64"/>
      </patternFill>
    </fill>
  </fills>
  <borders count="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4" tint="0.39994506668294322"/>
      </top>
      <bottom style="thin">
        <color theme="4" tint="0.39994506668294322"/>
      </bottom>
      <diagonal/>
    </border>
    <border>
      <left style="thin">
        <color theme="4" tint="0.39994506668294322"/>
      </left>
      <right/>
      <top style="thin">
        <color theme="4" tint="0.39994506668294322"/>
      </top>
      <bottom/>
      <diagonal/>
    </border>
    <border>
      <left/>
      <right/>
      <top style="thin">
        <color theme="4" tint="0.39994506668294322"/>
      </top>
      <bottom/>
      <diagonal/>
    </border>
    <border>
      <left style="thin">
        <color theme="4" tint="0.39994506668294322"/>
      </left>
      <right/>
      <top style="thin">
        <color theme="4" tint="0.39994506668294322"/>
      </top>
      <bottom style="thin">
        <color theme="4" tint="0.39994506668294322"/>
      </bottom>
      <diagonal/>
    </border>
    <border>
      <left/>
      <right style="thin">
        <color theme="4" tint="0.39991454817346722"/>
      </right>
      <top style="thin">
        <color theme="4" tint="0.39994506668294322"/>
      </top>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11" fillId="0" borderId="0" applyFont="0" applyFill="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7" fillId="0" borderId="0" xfId="1" applyAlignment="1" applyProtection="1">
      <alignment horizontal="right" vertical="top"/>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6"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9" fillId="0" borderId="0" xfId="0" applyFont="1" applyAlignment="1">
      <alignment vertical="top"/>
    </xf>
    <xf numFmtId="0" fontId="12" fillId="0" borderId="0" xfId="0" applyFont="1" applyAlignment="1">
      <alignment horizontal="right" vertical="center" indent="1"/>
    </xf>
    <xf numFmtId="14" fontId="0" fillId="0" borderId="1" xfId="0" applyNumberFormat="1" applyBorder="1" applyAlignment="1">
      <alignment horizontal="center" vertical="center"/>
    </xf>
    <xf numFmtId="0" fontId="8" fillId="0" borderId="2" xfId="0" applyFont="1" applyFill="1" applyBorder="1" applyAlignment="1">
      <alignment horizontal="left" vertical="center" wrapText="1" indent="1"/>
    </xf>
    <xf numFmtId="14" fontId="0" fillId="0" borderId="2" xfId="0" applyNumberFormat="1" applyFont="1" applyFill="1" applyBorder="1" applyAlignment="1">
      <alignment horizontal="center" vertical="center"/>
    </xf>
    <xf numFmtId="14" fontId="10" fillId="0" borderId="2" xfId="0" applyNumberFormat="1" applyFont="1" applyFill="1" applyBorder="1" applyAlignment="1">
      <alignment horizontal="center" vertical="center"/>
    </xf>
    <xf numFmtId="9" fontId="10" fillId="0" borderId="2" xfId="2" applyNumberFormat="1" applyFont="1" applyFill="1" applyBorder="1" applyAlignment="1">
      <alignment horizontal="center" vertical="center"/>
    </xf>
    <xf numFmtId="0" fontId="13" fillId="5" borderId="3" xfId="0" applyFont="1" applyFill="1" applyBorder="1" applyAlignment="1">
      <alignment horizontal="left" vertical="center" indent="1"/>
    </xf>
    <xf numFmtId="0" fontId="13" fillId="5" borderId="4" xfId="0" applyFont="1" applyFill="1" applyBorder="1" applyAlignment="1">
      <alignment horizontal="left" vertical="center" indent="1"/>
    </xf>
    <xf numFmtId="0" fontId="13" fillId="4" borderId="4" xfId="0" applyFont="1" applyFill="1" applyBorder="1" applyAlignment="1">
      <alignment horizontal="center" vertical="center"/>
    </xf>
    <xf numFmtId="0" fontId="13" fillId="5" borderId="4" xfId="0" applyFont="1" applyFill="1" applyBorder="1" applyAlignment="1">
      <alignment horizontal="center" vertical="center" wrapText="1"/>
    </xf>
    <xf numFmtId="14" fontId="10" fillId="2" borderId="2" xfId="0" applyNumberFormat="1" applyFont="1" applyFill="1" applyBorder="1" applyAlignment="1">
      <alignment horizontal="center" vertical="center"/>
    </xf>
    <xf numFmtId="0" fontId="10" fillId="2" borderId="2" xfId="0" applyNumberFormat="1" applyFont="1" applyFill="1" applyBorder="1" applyAlignment="1">
      <alignment horizontal="center" vertical="center"/>
    </xf>
    <xf numFmtId="0" fontId="0" fillId="3" borderId="5" xfId="0" applyFont="1" applyFill="1" applyBorder="1" applyAlignment="1">
      <alignment horizontal="left" vertical="center" wrapText="1" indent="1"/>
    </xf>
    <xf numFmtId="14" fontId="0" fillId="3" borderId="2" xfId="0" applyNumberFormat="1" applyFont="1" applyFill="1" applyBorder="1" applyAlignment="1">
      <alignment horizontal="center" vertical="center"/>
    </xf>
    <xf numFmtId="14" fontId="10" fillId="3" borderId="2" xfId="0" applyNumberFormat="1" applyFont="1" applyFill="1" applyBorder="1" applyAlignment="1">
      <alignment horizontal="center" vertical="center"/>
    </xf>
    <xf numFmtId="0" fontId="10" fillId="3" borderId="2" xfId="0" applyNumberFormat="1" applyFont="1" applyFill="1" applyBorder="1" applyAlignment="1">
      <alignment horizontal="center" vertical="center"/>
    </xf>
    <xf numFmtId="9" fontId="10" fillId="3" borderId="2" xfId="2" applyNumberFormat="1" applyFont="1" applyFill="1" applyBorder="1" applyAlignment="1">
      <alignment horizontal="center" vertical="center"/>
    </xf>
    <xf numFmtId="0" fontId="0" fillId="3" borderId="2" xfId="0" applyFont="1" applyFill="1" applyBorder="1" applyAlignment="1">
      <alignment horizontal="left" vertical="center" indent="1"/>
    </xf>
    <xf numFmtId="0" fontId="0" fillId="0" borderId="2" xfId="0" applyFont="1" applyFill="1" applyBorder="1" applyAlignment="1">
      <alignment horizontal="left" vertical="center" indent="1"/>
    </xf>
    <xf numFmtId="0" fontId="12" fillId="0" borderId="5" xfId="0" applyFont="1" applyFill="1" applyBorder="1" applyAlignment="1">
      <alignment horizontal="left" vertical="center" wrapText="1" indent="1"/>
    </xf>
    <xf numFmtId="0" fontId="14" fillId="5"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0" fillId="2" borderId="7" xfId="0" applyNumberFormat="1" applyFont="1" applyFill="1" applyBorder="1" applyAlignment="1">
      <alignment horizontal="center" vertical="center"/>
    </xf>
    <xf numFmtId="0" fontId="10" fillId="3" borderId="7" xfId="0" applyNumberFormat="1" applyFont="1" applyFill="1" applyBorder="1" applyAlignment="1">
      <alignment horizontal="center" vertical="center"/>
    </xf>
    <xf numFmtId="0" fontId="14" fillId="5" borderId="6" xfId="0" applyFont="1" applyFill="1" applyBorder="1" applyAlignment="1">
      <alignment horizontal="center" vertical="center" wrapText="1"/>
    </xf>
    <xf numFmtId="0" fontId="0" fillId="6" borderId="0" xfId="0" applyFont="1" applyFill="1" applyAlignment="1">
      <alignment vertical="top" wrapText="1"/>
    </xf>
    <xf numFmtId="0" fontId="15" fillId="6" borderId="0" xfId="1" applyFont="1" applyFill="1" applyAlignment="1" applyProtection="1">
      <alignment horizontal="center" vertical="top" wrapText="1"/>
    </xf>
    <xf numFmtId="0" fontId="16" fillId="6" borderId="0" xfId="0" applyFont="1" applyFill="1" applyAlignment="1">
      <alignment horizontal="center" vertical="top" wrapText="1"/>
    </xf>
    <xf numFmtId="0" fontId="17" fillId="0" borderId="0" xfId="0" applyFont="1"/>
    <xf numFmtId="176" fontId="10" fillId="0" borderId="2" xfId="0" applyNumberFormat="1" applyFont="1" applyFill="1" applyBorder="1" applyAlignment="1">
      <alignment horizontal="center" vertical="center"/>
    </xf>
    <xf numFmtId="177" fontId="0" fillId="0" borderId="0" xfId="0" applyNumberFormat="1"/>
    <xf numFmtId="0" fontId="19" fillId="5" borderId="4" xfId="0" applyFont="1" applyFill="1" applyBorder="1" applyAlignment="1">
      <alignment horizontal="center" vertical="center" wrapText="1"/>
    </xf>
    <xf numFmtId="0" fontId="20" fillId="5" borderId="6" xfId="0" applyFont="1" applyFill="1" applyBorder="1" applyAlignment="1">
      <alignment horizontal="center" vertical="center" wrapText="1"/>
    </xf>
  </cellXfs>
  <cellStyles count="3">
    <cellStyle name="一般" xfId="0" builtinId="0"/>
    <cellStyle name="百分比" xfId="2" builtinId="5"/>
    <cellStyle name="超連結" xfId="1" builtinId="8" customBuiltin="1"/>
  </cellStyles>
  <dxfs count="12">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ProjectTaskList!$A$1</c:f>
          <c:strCache>
            <c:ptCount val="1"/>
            <c:pt idx="0">
              <c:v>Small Start  研發規劃</c:v>
            </c:pt>
          </c:strCache>
        </c:strRef>
      </c:tx>
      <c:layout>
        <c:manualLayout>
          <c:xMode val="edge"/>
          <c:yMode val="edge"/>
          <c:x val="1.2009361417586116E-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TW"/>
        </a:p>
      </c:txPr>
    </c:title>
    <c:autoTitleDeleted val="0"/>
    <c:plotArea>
      <c:layout>
        <c:manualLayout>
          <c:layoutTarget val="inner"/>
          <c:xMode val="edge"/>
          <c:yMode val="edge"/>
          <c:x val="0.1601426664955968"/>
          <c:y val="0.11656754895971431"/>
          <c:w val="0.77053123014606739"/>
          <c:h val="0.80981480204665146"/>
        </c:manualLayout>
      </c:layout>
      <c:barChart>
        <c:barDir val="bar"/>
        <c:grouping val="stacked"/>
        <c:varyColors val="0"/>
        <c:ser>
          <c:idx val="0"/>
          <c:order val="0"/>
          <c:tx>
            <c:strRef>
              <c:f>ProjectTaskList!$I$4</c:f>
              <c:strCache>
                <c:ptCount val="1"/>
                <c:pt idx="0">
                  <c:v>Project Start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zh-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ProjectTaskList!$A$5:$A$14</c:f>
              <c:strCache>
                <c:ptCount val="10"/>
                <c:pt idx="0">
                  <c:v>ADM</c:v>
                </c:pt>
                <c:pt idx="1">
                  <c:v>WIP</c:v>
                </c:pt>
                <c:pt idx="2">
                  <c:v>EMS</c:v>
                </c:pt>
                <c:pt idx="3">
                  <c:v>MTS</c:v>
                </c:pt>
                <c:pt idx="4">
                  <c:v>QMS</c:v>
                </c:pt>
                <c:pt idx="5">
                  <c:v>WRP</c:v>
                </c:pt>
                <c:pt idx="6">
                  <c:v>SmartReport</c:v>
                </c:pt>
                <c:pt idx="7">
                  <c:v>LMS</c:v>
                </c:pt>
                <c:pt idx="8">
                  <c:v>EIS</c:v>
                </c:pt>
                <c:pt idx="9">
                  <c:v>SPC</c:v>
                </c:pt>
              </c:strCache>
            </c:strRef>
          </c:cat>
          <c:val>
            <c:numRef>
              <c:f>ProjectTaskList!$I$5:$I$14</c:f>
              <c:numCache>
                <c:formatCode>m/d/yyyy</c:formatCode>
                <c:ptCount val="10"/>
                <c:pt idx="0">
                  <c:v>44197</c:v>
                </c:pt>
                <c:pt idx="1">
                  <c:v>44197</c:v>
                </c:pt>
                <c:pt idx="2">
                  <c:v>44197</c:v>
                </c:pt>
                <c:pt idx="3">
                  <c:v>44197</c:v>
                </c:pt>
                <c:pt idx="4">
                  <c:v>44197</c:v>
                </c:pt>
                <c:pt idx="5">
                  <c:v>44197</c:v>
                </c:pt>
                <c:pt idx="6">
                  <c:v>44197</c:v>
                </c:pt>
                <c:pt idx="7">
                  <c:v>44197</c:v>
                </c:pt>
                <c:pt idx="8">
                  <c:v>44197</c:v>
                </c:pt>
                <c:pt idx="9">
                  <c:v>44197</c:v>
                </c:pt>
              </c:numCache>
            </c:numRef>
          </c:val>
          <c:extLst>
            <c:ext xmlns:c16="http://schemas.microsoft.com/office/drawing/2014/chart" uri="{C3380CC4-5D6E-409C-BE32-E72D297353CC}">
              <c16:uniqueId val="{00000000-3446-45F7-AE0A-DF408E829EF2}"/>
            </c:ext>
          </c:extLst>
        </c:ser>
        <c:ser>
          <c:idx val="1"/>
          <c:order val="1"/>
          <c:tx>
            <c:strRef>
              <c:f>ProjectTaskList!$J$4</c:f>
              <c:strCache>
                <c:ptCount val="1"/>
                <c:pt idx="0">
                  <c:v>Days to Start</c:v>
                </c:pt>
              </c:strCache>
            </c:strRef>
          </c:tx>
          <c:spPr>
            <a:noFill/>
            <a:ln>
              <a:noFill/>
            </a:ln>
            <a:effectLst/>
          </c:spPr>
          <c:invertIfNegative val="0"/>
          <c:dLbls>
            <c:delete val="1"/>
          </c:dLbls>
          <c:cat>
            <c:strRef>
              <c:f>ProjectTaskList!$A$5:$A$14</c:f>
              <c:strCache>
                <c:ptCount val="10"/>
                <c:pt idx="0">
                  <c:v>ADM</c:v>
                </c:pt>
                <c:pt idx="1">
                  <c:v>WIP</c:v>
                </c:pt>
                <c:pt idx="2">
                  <c:v>EMS</c:v>
                </c:pt>
                <c:pt idx="3">
                  <c:v>MTS</c:v>
                </c:pt>
                <c:pt idx="4">
                  <c:v>QMS</c:v>
                </c:pt>
                <c:pt idx="5">
                  <c:v>WRP</c:v>
                </c:pt>
                <c:pt idx="6">
                  <c:v>SmartReport</c:v>
                </c:pt>
                <c:pt idx="7">
                  <c:v>LMS</c:v>
                </c:pt>
                <c:pt idx="8">
                  <c:v>EIS</c:v>
                </c:pt>
                <c:pt idx="9">
                  <c:v>SPC</c:v>
                </c:pt>
              </c:strCache>
            </c:strRef>
          </c:cat>
          <c:val>
            <c:numRef>
              <c:f>ProjectTaskList!$J$5:$J$14</c:f>
              <c:numCache>
                <c:formatCode>General</c:formatCode>
                <c:ptCount val="10"/>
                <c:pt idx="0">
                  <c:v>0</c:v>
                </c:pt>
                <c:pt idx="1">
                  <c:v>0</c:v>
                </c:pt>
                <c:pt idx="2">
                  <c:v>151</c:v>
                </c:pt>
                <c:pt idx="3">
                  <c:v>212</c:v>
                </c:pt>
                <c:pt idx="4">
                  <c:v>90</c:v>
                </c:pt>
                <c:pt idx="5">
                  <c:v>90</c:v>
                </c:pt>
                <c:pt idx="6">
                  <c:v>120</c:v>
                </c:pt>
                <c:pt idx="7">
                  <c:v>212</c:v>
                </c:pt>
                <c:pt idx="8">
                  <c:v>243</c:v>
                </c:pt>
                <c:pt idx="9">
                  <c:v>243</c:v>
                </c:pt>
              </c:numCache>
            </c:numRef>
          </c:val>
          <c:extLst>
            <c:ext xmlns:c16="http://schemas.microsoft.com/office/drawing/2014/chart" uri="{C3380CC4-5D6E-409C-BE32-E72D297353CC}">
              <c16:uniqueId val="{00000002-3446-45F7-AE0A-DF408E829EF2}"/>
            </c:ext>
          </c:extLst>
        </c:ser>
        <c:ser>
          <c:idx val="5"/>
          <c:order val="2"/>
          <c:tx>
            <c:strRef>
              <c:f>ProjectTaskList!$N$4</c:f>
              <c:strCache>
                <c:ptCount val="1"/>
                <c:pt idx="0">
                  <c:v>Plan Days</c:v>
                </c:pt>
              </c:strCache>
            </c:strRef>
          </c:tx>
          <c:spPr>
            <a:solidFill>
              <a:schemeClr val="tx2">
                <a:lumMod val="60000"/>
                <a:lumOff val="40000"/>
                <a:alpha val="98000"/>
              </a:schemeClr>
            </a:solidFill>
            <a:ln>
              <a:solidFill>
                <a:schemeClr val="lt1">
                  <a:lumMod val="95000"/>
                  <a:alpha val="97000"/>
                </a:schemeClr>
              </a:solidFill>
            </a:ln>
            <a:effectLst>
              <a:outerShdw blurRad="57150" dist="19050" dir="5400000" algn="ctr" rotWithShape="0">
                <a:srgbClr val="000000">
                  <a:alpha val="63000"/>
                </a:srgbClr>
              </a:outerShdw>
            </a:effectLst>
          </c:spPr>
          <c:invertIfNegative val="0"/>
          <c:dLbls>
            <c:dLbl>
              <c:idx val="0"/>
              <c:tx>
                <c:rich>
                  <a:bodyPr/>
                  <a:lstStyle/>
                  <a:p>
                    <a:fld id="{61CE7FE1-702D-43EE-9C27-6190242BF7EF}" type="CELLRANGE">
                      <a:rPr lang="zh-TW" altLang="en-US"/>
                      <a:pPr/>
                      <a:t>[CELLRANGE]</a:t>
                    </a:fld>
                    <a:endParaRPr lang="zh-TW" alt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006-44E7-A4A4-C2981B8491A3}"/>
                </c:ext>
              </c:extLst>
            </c:dLbl>
            <c:dLbl>
              <c:idx val="1"/>
              <c:tx>
                <c:rich>
                  <a:bodyPr/>
                  <a:lstStyle/>
                  <a:p>
                    <a:fld id="{8601A48D-9648-4F94-A90F-A7B0CD75ADA2}" type="CELLRANGE">
                      <a:rPr lang="zh-TW" altLang="en-US"/>
                      <a:pPr/>
                      <a:t>[CELLRANGE]</a:t>
                    </a:fld>
                    <a:endParaRPr lang="zh-TW" alt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006-44E7-A4A4-C2981B8491A3}"/>
                </c:ext>
              </c:extLst>
            </c:dLbl>
            <c:dLbl>
              <c:idx val="2"/>
              <c:tx>
                <c:rich>
                  <a:bodyPr/>
                  <a:lstStyle/>
                  <a:p>
                    <a:fld id="{BB3CCF3D-4EF7-491A-9721-B9D68BBF8B96}" type="CELLRANGE">
                      <a:rPr lang="zh-TW" altLang="en-US"/>
                      <a:pPr/>
                      <a:t>[CELLRANGE]</a:t>
                    </a:fld>
                    <a:endParaRPr lang="zh-TW" alt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006-44E7-A4A4-C2981B8491A3}"/>
                </c:ext>
              </c:extLst>
            </c:dLbl>
            <c:dLbl>
              <c:idx val="3"/>
              <c:tx>
                <c:rich>
                  <a:bodyPr/>
                  <a:lstStyle/>
                  <a:p>
                    <a:fld id="{E3DC5B65-D4E9-4C93-888D-82479E499084}" type="CELLRANGE">
                      <a:rPr lang="zh-TW" altLang="en-US"/>
                      <a:pPr/>
                      <a:t>[CELLRANGE]</a:t>
                    </a:fld>
                    <a:endParaRPr lang="zh-TW" alt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006-44E7-A4A4-C2981B8491A3}"/>
                </c:ext>
              </c:extLst>
            </c:dLbl>
            <c:dLbl>
              <c:idx val="4"/>
              <c:tx>
                <c:rich>
                  <a:bodyPr/>
                  <a:lstStyle/>
                  <a:p>
                    <a:fld id="{A95BC50C-389E-4331-A3DC-473D68F361BF}" type="CELLRANGE">
                      <a:rPr lang="zh-TW" altLang="en-US"/>
                      <a:pPr/>
                      <a:t>[CELLRANGE]</a:t>
                    </a:fld>
                    <a:endParaRPr lang="zh-TW" alt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006-44E7-A4A4-C2981B8491A3}"/>
                </c:ext>
              </c:extLst>
            </c:dLbl>
            <c:dLbl>
              <c:idx val="5"/>
              <c:tx>
                <c:rich>
                  <a:bodyPr/>
                  <a:lstStyle/>
                  <a:p>
                    <a:fld id="{D125BA97-8A5E-4F08-9D13-5849C0DD0026}" type="CELLRANGE">
                      <a:rPr lang="zh-TW" altLang="en-US"/>
                      <a:pPr/>
                      <a:t>[CELLRANGE]</a:t>
                    </a:fld>
                    <a:endParaRPr lang="zh-TW" alt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006-44E7-A4A4-C2981B8491A3}"/>
                </c:ext>
              </c:extLst>
            </c:dLbl>
            <c:dLbl>
              <c:idx val="6"/>
              <c:tx>
                <c:rich>
                  <a:bodyPr/>
                  <a:lstStyle/>
                  <a:p>
                    <a:fld id="{75DED5B7-635D-4A63-AF73-0A3E85D3F256}" type="CELLRANGE">
                      <a:rPr lang="zh-TW" altLang="en-US"/>
                      <a:pPr/>
                      <a:t>[CELLRANGE]</a:t>
                    </a:fld>
                    <a:endParaRPr lang="zh-TW" alt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006-44E7-A4A4-C2981B8491A3}"/>
                </c:ext>
              </c:extLst>
            </c:dLbl>
            <c:dLbl>
              <c:idx val="7"/>
              <c:tx>
                <c:rich>
                  <a:bodyPr/>
                  <a:lstStyle/>
                  <a:p>
                    <a:fld id="{0442F61E-3AC6-4057-AC2B-89CE0593AE69}" type="CELLRANGE">
                      <a:rPr lang="zh-TW" altLang="en-US"/>
                      <a:pPr/>
                      <a:t>[CELLRANGE]</a:t>
                    </a:fld>
                    <a:endParaRPr lang="zh-TW" alt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006-44E7-A4A4-C2981B8491A3}"/>
                </c:ext>
              </c:extLst>
            </c:dLbl>
            <c:dLbl>
              <c:idx val="8"/>
              <c:tx>
                <c:rich>
                  <a:bodyPr/>
                  <a:lstStyle/>
                  <a:p>
                    <a:fld id="{6FB6006F-4CFF-4134-9830-BD149D5D627D}" type="CELLRANGE">
                      <a:rPr lang="zh-TW" altLang="en-US"/>
                      <a:pPr/>
                      <a:t>[CELLRANGE]</a:t>
                    </a:fld>
                    <a:endParaRPr lang="zh-TW" alt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006-44E7-A4A4-C2981B8491A3}"/>
                </c:ext>
              </c:extLst>
            </c:dLbl>
            <c:dLbl>
              <c:idx val="9"/>
              <c:tx>
                <c:rich>
                  <a:bodyPr/>
                  <a:lstStyle/>
                  <a:p>
                    <a:fld id="{850E6557-BA5B-4819-A54E-07C48E17CD40}" type="CELLRANGE">
                      <a:rPr lang="zh-TW" altLang="en-US"/>
                      <a:pPr/>
                      <a:t>[CELLRANGE]</a:t>
                    </a:fld>
                    <a:endParaRPr lang="zh-TW" alt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006-44E7-A4A4-C2981B8491A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zh-TW"/>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ProjectTaskList!$A$5:$A$14</c:f>
              <c:strCache>
                <c:ptCount val="10"/>
                <c:pt idx="0">
                  <c:v>ADM</c:v>
                </c:pt>
                <c:pt idx="1">
                  <c:v>WIP</c:v>
                </c:pt>
                <c:pt idx="2">
                  <c:v>EMS</c:v>
                </c:pt>
                <c:pt idx="3">
                  <c:v>MTS</c:v>
                </c:pt>
                <c:pt idx="4">
                  <c:v>QMS</c:v>
                </c:pt>
                <c:pt idx="5">
                  <c:v>WRP</c:v>
                </c:pt>
                <c:pt idx="6">
                  <c:v>SmartReport</c:v>
                </c:pt>
                <c:pt idx="7">
                  <c:v>LMS</c:v>
                </c:pt>
                <c:pt idx="8">
                  <c:v>EIS</c:v>
                </c:pt>
                <c:pt idx="9">
                  <c:v>SPC</c:v>
                </c:pt>
              </c:strCache>
            </c:strRef>
          </c:cat>
          <c:val>
            <c:numRef>
              <c:f>ProjectTaskList!$N$5:$N$14</c:f>
              <c:numCache>
                <c:formatCode>General</c:formatCode>
                <c:ptCount val="10"/>
                <c:pt idx="0">
                  <c:v>151</c:v>
                </c:pt>
                <c:pt idx="1">
                  <c:v>151</c:v>
                </c:pt>
                <c:pt idx="2">
                  <c:v>61</c:v>
                </c:pt>
                <c:pt idx="3">
                  <c:v>31</c:v>
                </c:pt>
                <c:pt idx="4">
                  <c:v>30</c:v>
                </c:pt>
                <c:pt idx="5">
                  <c:v>30</c:v>
                </c:pt>
                <c:pt idx="6">
                  <c:v>61</c:v>
                </c:pt>
                <c:pt idx="7">
                  <c:v>31</c:v>
                </c:pt>
                <c:pt idx="8">
                  <c:v>30</c:v>
                </c:pt>
                <c:pt idx="9">
                  <c:v>30</c:v>
                </c:pt>
              </c:numCache>
            </c:numRef>
          </c:val>
          <c:extLst>
            <c:ext xmlns:c15="http://schemas.microsoft.com/office/drawing/2012/chart" uri="{02D57815-91ED-43cb-92C2-25804820EDAC}">
              <c15:datalabelsRange>
                <c15:f>ProjectTaskList!$P$5:$P$14</c15:f>
                <c15:dlblRangeCache>
                  <c:ptCount val="10"/>
                  <c:pt idx="0">
                    <c:v>ADM  (53)</c:v>
                  </c:pt>
                  <c:pt idx="1">
                    <c:v>WIP  (57)</c:v>
                  </c:pt>
                  <c:pt idx="2">
                    <c:v>EMS  (40)</c:v>
                  </c:pt>
                  <c:pt idx="3">
                    <c:v>MTS  (27)</c:v>
                  </c:pt>
                  <c:pt idx="4">
                    <c:v>QMS  (16)</c:v>
                  </c:pt>
                  <c:pt idx="5">
                    <c:v>WRP  (18)</c:v>
                  </c:pt>
                  <c:pt idx="6">
                    <c:v>SmartReport  (13)</c:v>
                  </c:pt>
                  <c:pt idx="7">
                    <c:v>LMS  (8)</c:v>
                  </c:pt>
                  <c:pt idx="8">
                    <c:v>EIS  (13)</c:v>
                  </c:pt>
                  <c:pt idx="9">
                    <c:v>SPC  (11)</c:v>
                  </c:pt>
                </c15:dlblRangeCache>
              </c15:datalabelsRange>
            </c:ext>
            <c:ext xmlns:c16="http://schemas.microsoft.com/office/drawing/2014/chart" uri="{C3380CC4-5D6E-409C-BE32-E72D297353CC}">
              <c16:uniqueId val="{00000003-20A7-4475-9DEF-4C438DF50D62}"/>
            </c:ext>
          </c:extLst>
        </c:ser>
        <c:ser>
          <c:idx val="2"/>
          <c:order val="3"/>
          <c:tx>
            <c:strRef>
              <c:f>ProjectTaskList!$K$4</c:f>
              <c:strCache>
                <c:ptCount val="1"/>
                <c:pt idx="0">
                  <c:v>Complete</c:v>
                </c:pt>
              </c:strCache>
            </c:strRef>
          </c:tx>
          <c:spPr>
            <a:noFill/>
            <a:ln>
              <a:noFill/>
            </a:ln>
            <a:effectLst/>
          </c:spPr>
          <c:invertIfNegative val="0"/>
          <c:dLbls>
            <c:delete val="1"/>
          </c:dLbls>
          <c:cat>
            <c:strRef>
              <c:f>ProjectTaskList!$A$5:$A$14</c:f>
              <c:strCache>
                <c:ptCount val="10"/>
                <c:pt idx="0">
                  <c:v>ADM</c:v>
                </c:pt>
                <c:pt idx="1">
                  <c:v>WIP</c:v>
                </c:pt>
                <c:pt idx="2">
                  <c:v>EMS</c:v>
                </c:pt>
                <c:pt idx="3">
                  <c:v>MTS</c:v>
                </c:pt>
                <c:pt idx="4">
                  <c:v>QMS</c:v>
                </c:pt>
                <c:pt idx="5">
                  <c:v>WRP</c:v>
                </c:pt>
                <c:pt idx="6">
                  <c:v>SmartReport</c:v>
                </c:pt>
                <c:pt idx="7">
                  <c:v>LMS</c:v>
                </c:pt>
                <c:pt idx="8">
                  <c:v>EIS</c:v>
                </c:pt>
                <c:pt idx="9">
                  <c:v>SPC</c:v>
                </c:pt>
              </c:strCache>
            </c:strRef>
          </c:cat>
          <c:val>
            <c:numRef>
              <c:f>ProjectTaskList!$K$5:$K$14</c:f>
              <c:numCache>
                <c:formatCode>General</c:formatCode>
                <c:ptCount val="10"/>
                <c:pt idx="0">
                  <c:v>75.5</c:v>
                </c:pt>
                <c:pt idx="1">
                  <c:v>45.3</c:v>
                </c:pt>
                <c:pt idx="2">
                  <c:v>30.5</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3446-45F7-AE0A-DF408E829EF2}"/>
            </c:ext>
          </c:extLst>
        </c:ser>
        <c:ser>
          <c:idx val="4"/>
          <c:order val="4"/>
          <c:tx>
            <c:strRef>
              <c:f>ProjectTaskList!$M$4</c:f>
              <c:strCache>
                <c:ptCount val="1"/>
                <c:pt idx="0">
                  <c:v>Slippage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ProjectTaskList!$A$5:$A$14</c:f>
              <c:strCache>
                <c:ptCount val="10"/>
                <c:pt idx="0">
                  <c:v>ADM</c:v>
                </c:pt>
                <c:pt idx="1">
                  <c:v>WIP</c:v>
                </c:pt>
                <c:pt idx="2">
                  <c:v>EMS</c:v>
                </c:pt>
                <c:pt idx="3">
                  <c:v>MTS</c:v>
                </c:pt>
                <c:pt idx="4">
                  <c:v>QMS</c:v>
                </c:pt>
                <c:pt idx="5">
                  <c:v>WRP</c:v>
                </c:pt>
                <c:pt idx="6">
                  <c:v>SmartReport</c:v>
                </c:pt>
                <c:pt idx="7">
                  <c:v>LMS</c:v>
                </c:pt>
                <c:pt idx="8">
                  <c:v>EIS</c:v>
                </c:pt>
                <c:pt idx="9">
                  <c:v>SPC</c:v>
                </c:pt>
              </c:strCache>
            </c:strRef>
          </c:cat>
          <c:val>
            <c:numRef>
              <c:f>ProjectTaskList!$M$5:$M$14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6-3446-45F7-AE0A-DF408E829EF2}"/>
            </c:ext>
          </c:extLst>
        </c:ser>
        <c:dLbls>
          <c:dLblPos val="ctr"/>
          <c:showLegendKey val="0"/>
          <c:showVal val="1"/>
          <c:showCatName val="0"/>
          <c:showSerName val="0"/>
          <c:showPercent val="0"/>
          <c:showBubbleSize val="0"/>
        </c:dLbls>
        <c:gapWidth val="150"/>
        <c:overlap val="100"/>
        <c:axId val="500243952"/>
        <c:axId val="500240344"/>
      </c:barChart>
      <c:dateAx>
        <c:axId val="50024395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500240344"/>
        <c:crosses val="autoZero"/>
        <c:auto val="0"/>
        <c:lblOffset val="1000"/>
        <c:baseTimeUnit val="days"/>
        <c:majorUnit val="1"/>
        <c:minorUnit val="4"/>
      </c:dateAx>
      <c:valAx>
        <c:axId val="500240344"/>
        <c:scaling>
          <c:orientation val="minMax"/>
          <c:min val="44197"/>
        </c:scaling>
        <c:delete val="0"/>
        <c:axPos val="t"/>
        <c:majorGridlines>
          <c:spPr>
            <a:ln w="9525" cap="flat" cmpd="sng" algn="ctr">
              <a:solidFill>
                <a:schemeClr val="lt1">
                  <a:lumMod val="95000"/>
                  <a:alpha val="10000"/>
                </a:schemeClr>
              </a:solidFill>
              <a:round/>
            </a:ln>
            <a:effectLst/>
          </c:spPr>
        </c:majorGridlines>
        <c:numFmt formatCode="yyyy/mm" sourceLinked="0"/>
        <c:majorTickMark val="none"/>
        <c:minorTickMark val="in"/>
        <c:tickLblPos val="nextTo"/>
        <c:spPr>
          <a:noFill/>
          <a:ln>
            <a:solidFill>
              <a:schemeClr val="lt1">
                <a:lumMod val="95000"/>
              </a:schemeClr>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500243952"/>
        <c:crosses val="autoZero"/>
        <c:crossBetween val="between"/>
        <c:majorUnit val="30"/>
        <c:minorUnit val="15"/>
      </c:valAx>
      <c:spPr>
        <a:noFill/>
        <a:ln>
          <a:noFill/>
        </a:ln>
        <a:effectLst/>
      </c:spPr>
    </c:plotArea>
    <c:legend>
      <c:legendPos val="b"/>
      <c:legendEntry>
        <c:idx val="0"/>
        <c:delete val="1"/>
      </c:legendEntry>
      <c:legendEntry>
        <c:idx val="1"/>
        <c:delete val="1"/>
      </c:legendEntry>
      <c:overlay val="1"/>
      <c:spPr>
        <a:noFill/>
        <a:ln>
          <a:noFill/>
        </a:ln>
        <a:effectLst/>
      </c:spPr>
      <c:txPr>
        <a:bodyPr rot="0" spcFirstLastPara="1" vertOverflow="ellipsis" vert="horz" wrap="square" anchor="ctr" anchorCtr="1"/>
        <a:lstStyle/>
        <a:p>
          <a:pPr>
            <a:defRPr sz="900" b="0" i="0" u="none" strike="noStrike" kern="1200" baseline="0">
              <a:noFill/>
              <a:latin typeface="+mn-lt"/>
              <a:ea typeface="+mn-ea"/>
              <a:cs typeface="+mn-cs"/>
            </a:defRPr>
          </a:pPr>
          <a:endParaRPr lang="zh-TW"/>
        </a:p>
      </c:txPr>
    </c:legend>
    <c:plotVisOnly val="0"/>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0</xdr:row>
      <xdr:rowOff>28575</xdr:rowOff>
    </xdr:from>
    <xdr:to>
      <xdr:col>16</xdr:col>
      <xdr:colOff>25400</xdr:colOff>
      <xdr:row>1</xdr:row>
      <xdr:rowOff>9525</xdr:rowOff>
    </xdr:to>
    <xdr:pic>
      <xdr:nvPicPr>
        <xdr:cNvPr id="2" name="Picture 1">
          <a:extLst>
            <a:ext uri="{FF2B5EF4-FFF2-40B4-BE49-F238E27FC236}">
              <a16:creationId xmlns:a16="http://schemas.microsoft.com/office/drawing/2014/main" id="{F44686F1-DCE1-4D18-A327-C5E0B87F1E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553825" y="28575"/>
          <a:ext cx="1397000" cy="314325"/>
        </a:xfrm>
        <a:prstGeom prst="rect">
          <a:avLst/>
        </a:prstGeom>
      </xdr:spPr>
    </xdr:pic>
    <xdr:clientData/>
  </xdr:twoCellAnchor>
  <xdr:twoCellAnchor>
    <xdr:from>
      <xdr:col>0</xdr:col>
      <xdr:colOff>767040</xdr:colOff>
      <xdr:row>16</xdr:row>
      <xdr:rowOff>52106</xdr:rowOff>
    </xdr:from>
    <xdr:to>
      <xdr:col>14</xdr:col>
      <xdr:colOff>728382</xdr:colOff>
      <xdr:row>44</xdr:row>
      <xdr:rowOff>33618</xdr:rowOff>
    </xdr:to>
    <xdr:graphicFrame macro="">
      <xdr:nvGraphicFramePr>
        <xdr:cNvPr id="5" name="Chart 4" descr="AAAA&#10;">
          <a:extLst>
            <a:ext uri="{FF2B5EF4-FFF2-40B4-BE49-F238E27FC236}">
              <a16:creationId xmlns:a16="http://schemas.microsoft.com/office/drawing/2014/main" id="{83273588-A5A1-4D9D-B78C-30406444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Vertex42 - CalendarBoldBlue">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task-list-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task-list-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9"/>
  <sheetViews>
    <sheetView showGridLines="0" tabSelected="1" zoomScale="85" zoomScaleNormal="85" workbookViewId="0">
      <selection activeCell="H4" sqref="H4"/>
    </sheetView>
  </sheetViews>
  <sheetFormatPr defaultRowHeight="15" x14ac:dyDescent="0.25"/>
  <cols>
    <col min="1" max="1" width="14.109375" customWidth="1"/>
    <col min="2" max="2" width="22.109375" customWidth="1"/>
    <col min="3" max="3" width="0.109375" customWidth="1"/>
    <col min="4" max="4" width="11.109375" style="13" customWidth="1"/>
    <col min="5" max="6" width="11.109375" customWidth="1"/>
    <col min="7" max="7" width="9.21875" customWidth="1"/>
    <col min="8" max="8" width="11.109375" customWidth="1"/>
    <col min="9" max="12" width="9" customWidth="1"/>
    <col min="13" max="13" width="6.44140625" customWidth="1"/>
  </cols>
  <sheetData>
    <row r="1" spans="1:16" ht="27" x14ac:dyDescent="0.45">
      <c r="A1" s="1" t="s">
        <v>50</v>
      </c>
      <c r="B1" s="1"/>
      <c r="C1" s="1"/>
      <c r="D1" s="12"/>
      <c r="E1" s="2"/>
      <c r="F1" s="2"/>
      <c r="G1" s="2"/>
      <c r="H1" s="2"/>
      <c r="I1" s="2"/>
      <c r="J1" s="2"/>
      <c r="K1" s="2"/>
      <c r="L1" s="2"/>
      <c r="M1" s="2"/>
    </row>
    <row r="2" spans="1:16" ht="19.5" customHeight="1" x14ac:dyDescent="0.25">
      <c r="K2" s="44" t="s">
        <v>37</v>
      </c>
      <c r="O2" s="14" t="s">
        <v>13</v>
      </c>
    </row>
    <row r="3" spans="1:16" ht="19.5" customHeight="1" x14ac:dyDescent="0.25">
      <c r="C3" s="16" t="s">
        <v>17</v>
      </c>
      <c r="D3" s="17">
        <v>44197</v>
      </c>
      <c r="F3" s="46"/>
      <c r="O3" s="15" t="s">
        <v>11</v>
      </c>
    </row>
    <row r="4" spans="1:16" ht="33" customHeight="1" x14ac:dyDescent="0.25">
      <c r="A4" s="22" t="s">
        <v>20</v>
      </c>
      <c r="B4" s="23" t="s">
        <v>14</v>
      </c>
      <c r="C4" s="24" t="s">
        <v>0</v>
      </c>
      <c r="D4" s="47" t="s">
        <v>18</v>
      </c>
      <c r="E4" s="25" t="s">
        <v>21</v>
      </c>
      <c r="F4" s="47" t="s">
        <v>39</v>
      </c>
      <c r="G4" s="25" t="s">
        <v>38</v>
      </c>
      <c r="H4" s="37" t="s">
        <v>52</v>
      </c>
      <c r="I4" s="36" t="s">
        <v>17</v>
      </c>
      <c r="J4" s="36" t="s">
        <v>25</v>
      </c>
      <c r="K4" s="36" t="s">
        <v>22</v>
      </c>
      <c r="L4" s="36" t="s">
        <v>23</v>
      </c>
      <c r="M4" s="36" t="s">
        <v>24</v>
      </c>
      <c r="N4" s="40" t="s">
        <v>33</v>
      </c>
      <c r="O4" s="48" t="s">
        <v>51</v>
      </c>
    </row>
    <row r="5" spans="1:16" s="11" customFormat="1" ht="22.5" customHeight="1" x14ac:dyDescent="0.25">
      <c r="A5" s="35" t="s">
        <v>40</v>
      </c>
      <c r="B5" s="34"/>
      <c r="C5" s="18" t="s">
        <v>15</v>
      </c>
      <c r="D5" s="19">
        <v>44197</v>
      </c>
      <c r="E5" s="20">
        <f>D5+F5</f>
        <v>44347</v>
      </c>
      <c r="F5" s="45">
        <v>150</v>
      </c>
      <c r="G5" s="20"/>
      <c r="H5" s="21">
        <v>0.5</v>
      </c>
      <c r="I5" s="26">
        <f t="shared" ref="I5:I14" si="0">$D$3</f>
        <v>44197</v>
      </c>
      <c r="J5" s="27">
        <f>IF(ISBLANK(D5),0,D5-I5)</f>
        <v>0</v>
      </c>
      <c r="K5" s="27">
        <f>$H5*$N5</f>
        <v>75.5</v>
      </c>
      <c r="L5" s="27">
        <f>N5-K5</f>
        <v>75.5</v>
      </c>
      <c r="M5" s="27">
        <f>IF(ISBLANK(G5),0,(G5-D5)-N5)</f>
        <v>0</v>
      </c>
      <c r="N5" s="38">
        <f>IF(ISBLANK(E5),0,E5-D5+1)</f>
        <v>151</v>
      </c>
      <c r="O5" s="38">
        <v>53</v>
      </c>
      <c r="P5" s="11" t="str">
        <f>_xlfn.CONCAT(A5,"  (",O5,")")</f>
        <v>ADM  (53)</v>
      </c>
    </row>
    <row r="6" spans="1:16" s="11" customFormat="1" ht="22.5" customHeight="1" x14ac:dyDescent="0.25">
      <c r="A6" s="35" t="s">
        <v>42</v>
      </c>
      <c r="B6" s="34"/>
      <c r="C6" s="18" t="s">
        <v>16</v>
      </c>
      <c r="D6" s="19">
        <v>44197</v>
      </c>
      <c r="E6" s="20">
        <f t="shared" ref="E6:E14" si="1">D6+F6</f>
        <v>44347</v>
      </c>
      <c r="F6" s="45">
        <v>150</v>
      </c>
      <c r="G6" s="20"/>
      <c r="H6" s="21">
        <v>0.3</v>
      </c>
      <c r="I6" s="26">
        <f t="shared" si="0"/>
        <v>44197</v>
      </c>
      <c r="J6" s="27">
        <f>IF(ISBLANK(D6),0,D6-I6)</f>
        <v>0</v>
      </c>
      <c r="K6" s="27">
        <f t="shared" ref="K6:K14" si="2">$H6*$N6</f>
        <v>45.3</v>
      </c>
      <c r="L6" s="27">
        <f t="shared" ref="L6:L8" si="3">N6-K6</f>
        <v>105.7</v>
      </c>
      <c r="M6" s="27">
        <f>IF(ISBLANK(G6),0,(G6-D6)-N6)</f>
        <v>0</v>
      </c>
      <c r="N6" s="38">
        <f t="shared" ref="N6:N14" si="4">IF(ISBLANK(E6),0,E6-D6+1)</f>
        <v>151</v>
      </c>
      <c r="O6" s="38">
        <v>57</v>
      </c>
      <c r="P6" s="11" t="str">
        <f t="shared" ref="P6:P14" si="5">_xlfn.CONCAT(A6,"  (",O6,")")</f>
        <v>WIP  (57)</v>
      </c>
    </row>
    <row r="7" spans="1:16" s="11" customFormat="1" ht="22.5" customHeight="1" x14ac:dyDescent="0.25">
      <c r="A7" s="35" t="s">
        <v>41</v>
      </c>
      <c r="B7" s="34"/>
      <c r="C7" s="18"/>
      <c r="D7" s="19">
        <v>44348</v>
      </c>
      <c r="E7" s="20">
        <f t="shared" si="1"/>
        <v>44408</v>
      </c>
      <c r="F7" s="45">
        <v>60</v>
      </c>
      <c r="G7" s="20"/>
      <c r="H7" s="21">
        <v>0.5</v>
      </c>
      <c r="I7" s="26">
        <f t="shared" si="0"/>
        <v>44197</v>
      </c>
      <c r="J7" s="27">
        <f>IF(ISBLANK(D7),0,D7-I7)</f>
        <v>151</v>
      </c>
      <c r="K7" s="27">
        <f t="shared" si="2"/>
        <v>30.5</v>
      </c>
      <c r="L7" s="27">
        <f t="shared" ref="L7" si="6">N7-K7</f>
        <v>30.5</v>
      </c>
      <c r="M7" s="27">
        <f>IF(ISBLANK(G7),0,(G7-D7)-N7)</f>
        <v>0</v>
      </c>
      <c r="N7" s="38">
        <f t="shared" si="4"/>
        <v>61</v>
      </c>
      <c r="O7" s="38">
        <v>40</v>
      </c>
      <c r="P7" s="11" t="str">
        <f t="shared" si="5"/>
        <v>EMS  (40)</v>
      </c>
    </row>
    <row r="8" spans="1:16" s="11" customFormat="1" ht="22.5" customHeight="1" x14ac:dyDescent="0.25">
      <c r="A8" s="35" t="s">
        <v>43</v>
      </c>
      <c r="B8" s="34"/>
      <c r="C8" s="18" t="s">
        <v>16</v>
      </c>
      <c r="D8" s="19">
        <v>44409</v>
      </c>
      <c r="E8" s="20">
        <f t="shared" si="1"/>
        <v>44439</v>
      </c>
      <c r="F8" s="45">
        <v>30</v>
      </c>
      <c r="G8" s="20"/>
      <c r="H8" s="21"/>
      <c r="I8" s="26">
        <f t="shared" si="0"/>
        <v>44197</v>
      </c>
      <c r="J8" s="27">
        <f>IF(ISBLANK(D8),0,D8-I8)</f>
        <v>212</v>
      </c>
      <c r="K8" s="27">
        <f t="shared" si="2"/>
        <v>0</v>
      </c>
      <c r="L8" s="27">
        <f t="shared" si="3"/>
        <v>31</v>
      </c>
      <c r="M8" s="27">
        <f>IF(ISBLANK(G8),0,(G8-D8)-N8)</f>
        <v>0</v>
      </c>
      <c r="N8" s="38">
        <f t="shared" si="4"/>
        <v>31</v>
      </c>
      <c r="O8" s="38">
        <v>27</v>
      </c>
      <c r="P8" s="11" t="str">
        <f t="shared" si="5"/>
        <v>MTS  (27)</v>
      </c>
    </row>
    <row r="9" spans="1:16" s="11" customFormat="1" ht="22.5" customHeight="1" x14ac:dyDescent="0.25">
      <c r="A9" s="35" t="s">
        <v>44</v>
      </c>
      <c r="B9" s="34"/>
      <c r="C9" s="18"/>
      <c r="D9" s="19">
        <v>44287</v>
      </c>
      <c r="E9" s="20">
        <f t="shared" si="1"/>
        <v>44316</v>
      </c>
      <c r="F9" s="45">
        <v>29</v>
      </c>
      <c r="G9" s="20"/>
      <c r="H9" s="21"/>
      <c r="I9" s="26">
        <f t="shared" si="0"/>
        <v>44197</v>
      </c>
      <c r="J9" s="27">
        <f t="shared" ref="J9:J14" si="7">IF(ISBLANK(D9),0,D9-I9)</f>
        <v>90</v>
      </c>
      <c r="K9" s="27">
        <f t="shared" si="2"/>
        <v>0</v>
      </c>
      <c r="L9" s="27">
        <f t="shared" ref="L9:L14" si="8">N9-K9</f>
        <v>30</v>
      </c>
      <c r="M9" s="27">
        <f t="shared" ref="M9:M14" si="9">IF(ISBLANK(G9),0,(G9-D9)-N9)</f>
        <v>0</v>
      </c>
      <c r="N9" s="38">
        <f t="shared" si="4"/>
        <v>30</v>
      </c>
      <c r="O9" s="38">
        <v>16</v>
      </c>
      <c r="P9" s="11" t="str">
        <f t="shared" si="5"/>
        <v>QMS  (16)</v>
      </c>
    </row>
    <row r="10" spans="1:16" s="11" customFormat="1" ht="22.5" customHeight="1" x14ac:dyDescent="0.25">
      <c r="A10" s="35" t="s">
        <v>45</v>
      </c>
      <c r="B10" s="34"/>
      <c r="C10" s="18"/>
      <c r="D10" s="19">
        <v>44287</v>
      </c>
      <c r="E10" s="20">
        <f t="shared" si="1"/>
        <v>44316</v>
      </c>
      <c r="F10" s="45">
        <v>29</v>
      </c>
      <c r="G10" s="20"/>
      <c r="H10" s="21"/>
      <c r="I10" s="26">
        <f t="shared" si="0"/>
        <v>44197</v>
      </c>
      <c r="J10" s="27">
        <f t="shared" si="7"/>
        <v>90</v>
      </c>
      <c r="K10" s="27">
        <f t="shared" si="2"/>
        <v>0</v>
      </c>
      <c r="L10" s="27">
        <f t="shared" si="8"/>
        <v>30</v>
      </c>
      <c r="M10" s="27">
        <f t="shared" si="9"/>
        <v>0</v>
      </c>
      <c r="N10" s="38">
        <f t="shared" si="4"/>
        <v>30</v>
      </c>
      <c r="O10" s="38">
        <v>18</v>
      </c>
      <c r="P10" s="11" t="str">
        <f t="shared" si="5"/>
        <v>WRP  (18)</v>
      </c>
    </row>
    <row r="11" spans="1:16" s="11" customFormat="1" ht="23.25" customHeight="1" x14ac:dyDescent="0.25">
      <c r="A11" s="35" t="s">
        <v>46</v>
      </c>
      <c r="B11" s="34"/>
      <c r="C11" s="18"/>
      <c r="D11" s="19">
        <v>44317</v>
      </c>
      <c r="E11" s="20">
        <f t="shared" si="1"/>
        <v>44377</v>
      </c>
      <c r="F11" s="45">
        <v>60</v>
      </c>
      <c r="G11" s="20"/>
      <c r="H11" s="21"/>
      <c r="I11" s="26">
        <f t="shared" si="0"/>
        <v>44197</v>
      </c>
      <c r="J11" s="27">
        <f t="shared" si="7"/>
        <v>120</v>
      </c>
      <c r="K11" s="27">
        <f t="shared" si="2"/>
        <v>0</v>
      </c>
      <c r="L11" s="27">
        <f t="shared" si="8"/>
        <v>61</v>
      </c>
      <c r="M11" s="27">
        <f t="shared" si="9"/>
        <v>0</v>
      </c>
      <c r="N11" s="38">
        <f t="shared" si="4"/>
        <v>61</v>
      </c>
      <c r="O11" s="38">
        <v>13</v>
      </c>
      <c r="P11" s="11" t="str">
        <f t="shared" si="5"/>
        <v>SmartReport  (13)</v>
      </c>
    </row>
    <row r="12" spans="1:16" s="11" customFormat="1" ht="22.5" customHeight="1" x14ac:dyDescent="0.25">
      <c r="A12" s="35" t="s">
        <v>47</v>
      </c>
      <c r="B12" s="34"/>
      <c r="C12" s="18"/>
      <c r="D12" s="19">
        <v>44409</v>
      </c>
      <c r="E12" s="20">
        <f t="shared" si="1"/>
        <v>44439</v>
      </c>
      <c r="F12" s="45">
        <v>30</v>
      </c>
      <c r="G12" s="20"/>
      <c r="H12" s="21"/>
      <c r="I12" s="26">
        <f t="shared" si="0"/>
        <v>44197</v>
      </c>
      <c r="J12" s="27">
        <f t="shared" si="7"/>
        <v>212</v>
      </c>
      <c r="K12" s="27">
        <f t="shared" si="2"/>
        <v>0</v>
      </c>
      <c r="L12" s="27">
        <f t="shared" si="8"/>
        <v>31</v>
      </c>
      <c r="M12" s="27">
        <f t="shared" si="9"/>
        <v>0</v>
      </c>
      <c r="N12" s="38">
        <f t="shared" si="4"/>
        <v>31</v>
      </c>
      <c r="O12" s="38">
        <v>8</v>
      </c>
      <c r="P12" s="11" t="str">
        <f t="shared" si="5"/>
        <v>LMS  (8)</v>
      </c>
    </row>
    <row r="13" spans="1:16" s="11" customFormat="1" ht="22.5" customHeight="1" x14ac:dyDescent="0.25">
      <c r="A13" s="35" t="s">
        <v>48</v>
      </c>
      <c r="B13" s="34"/>
      <c r="C13" s="18"/>
      <c r="D13" s="19">
        <v>44440</v>
      </c>
      <c r="E13" s="20">
        <f t="shared" si="1"/>
        <v>44469</v>
      </c>
      <c r="F13" s="45">
        <v>29</v>
      </c>
      <c r="G13" s="20"/>
      <c r="H13" s="21"/>
      <c r="I13" s="26">
        <f t="shared" si="0"/>
        <v>44197</v>
      </c>
      <c r="J13" s="27">
        <f t="shared" si="7"/>
        <v>243</v>
      </c>
      <c r="K13" s="27">
        <f t="shared" si="2"/>
        <v>0</v>
      </c>
      <c r="L13" s="27">
        <f t="shared" si="8"/>
        <v>30</v>
      </c>
      <c r="M13" s="27">
        <f t="shared" si="9"/>
        <v>0</v>
      </c>
      <c r="N13" s="38">
        <f t="shared" si="4"/>
        <v>30</v>
      </c>
      <c r="O13" s="38">
        <v>13</v>
      </c>
      <c r="P13" s="11" t="str">
        <f t="shared" si="5"/>
        <v>EIS  (13)</v>
      </c>
    </row>
    <row r="14" spans="1:16" s="11" customFormat="1" ht="22.5" customHeight="1" x14ac:dyDescent="0.25">
      <c r="A14" s="35" t="s">
        <v>49</v>
      </c>
      <c r="B14" s="34"/>
      <c r="C14" s="18"/>
      <c r="D14" s="19">
        <v>44440</v>
      </c>
      <c r="E14" s="20">
        <f t="shared" si="1"/>
        <v>44469</v>
      </c>
      <c r="F14" s="45">
        <v>29</v>
      </c>
      <c r="G14" s="20"/>
      <c r="H14" s="21"/>
      <c r="I14" s="26">
        <f t="shared" si="0"/>
        <v>44197</v>
      </c>
      <c r="J14" s="27">
        <f t="shared" si="7"/>
        <v>243</v>
      </c>
      <c r="K14" s="27">
        <f t="shared" si="2"/>
        <v>0</v>
      </c>
      <c r="L14" s="27">
        <f t="shared" si="8"/>
        <v>30</v>
      </c>
      <c r="M14" s="27">
        <f t="shared" si="9"/>
        <v>0</v>
      </c>
      <c r="N14" s="38">
        <f t="shared" si="4"/>
        <v>30</v>
      </c>
      <c r="O14" s="38">
        <v>11</v>
      </c>
      <c r="P14" s="11" t="str">
        <f t="shared" si="5"/>
        <v>SPC  (11)</v>
      </c>
    </row>
    <row r="15" spans="1:16" s="11" customFormat="1" ht="22.5" customHeight="1" x14ac:dyDescent="0.25">
      <c r="A15" s="28"/>
      <c r="B15" s="33"/>
      <c r="C15" s="33" t="s">
        <v>19</v>
      </c>
      <c r="D15" s="29"/>
      <c r="E15" s="30"/>
      <c r="F15" s="30"/>
      <c r="G15" s="30"/>
      <c r="H15" s="32"/>
      <c r="I15" s="30"/>
      <c r="J15" s="31"/>
      <c r="K15" s="31"/>
      <c r="L15" s="31"/>
      <c r="M15" s="31"/>
      <c r="N15" s="39"/>
      <c r="O15" s="39"/>
    </row>
    <row r="19" spans="12:12" x14ac:dyDescent="0.25">
      <c r="L19" s="44" t="s">
        <v>36</v>
      </c>
    </row>
  </sheetData>
  <phoneticPr fontId="18" type="noConversion"/>
  <conditionalFormatting sqref="H5:H6 H8:H15">
    <cfRule type="dataBar" priority="9">
      <dataBar>
        <cfvo type="num" val="0"/>
        <cfvo type="num" val="1"/>
        <color rgb="FF63C384"/>
      </dataBar>
      <extLst>
        <ext xmlns:x14="http://schemas.microsoft.com/office/spreadsheetml/2009/9/main" uri="{B025F937-C7B1-47D3-B67F-A62EFF666E3E}">
          <x14:id>{C418AF5D-1E15-4890-9C99-E5C9D08F1B88}</x14:id>
        </ext>
      </extLst>
    </cfRule>
  </conditionalFormatting>
  <conditionalFormatting sqref="C5:C14">
    <cfRule type="containsText" dxfId="2" priority="6" operator="containsText" text="LOW">
      <formula>NOT(ISERROR(SEARCH("LOW",C5)))</formula>
    </cfRule>
    <cfRule type="containsText" dxfId="1" priority="7" operator="containsText" text="MEDIUM">
      <formula>NOT(ISERROR(SEARCH("MEDIUM",C5)))</formula>
    </cfRule>
    <cfRule type="containsText" dxfId="0" priority="8" operator="containsText" text="HIGH">
      <formula>NOT(ISERROR(SEARCH("HIGH",C5)))</formula>
    </cfRule>
  </conditionalFormatting>
  <conditionalFormatting sqref="H7">
    <cfRule type="dataBar" priority="5">
      <dataBar>
        <cfvo type="num" val="0"/>
        <cfvo type="num" val="1"/>
        <color rgb="FF63C384"/>
      </dataBar>
      <extLst>
        <ext xmlns:x14="http://schemas.microsoft.com/office/spreadsheetml/2009/9/main" uri="{B025F937-C7B1-47D3-B67F-A62EFF666E3E}">
          <x14:id>{92BBAD51-8B45-4978-AD80-9BD8BFB91299}</x14:id>
        </ext>
      </extLst>
    </cfRule>
  </conditionalFormatting>
  <dataValidations disablePrompts="1" count="1">
    <dataValidation type="list" allowBlank="1" showInputMessage="1" showErrorMessage="1" sqref="C5:C14" xr:uid="{00000000-0002-0000-0000-000000000000}">
      <formula1>"HIGH,MEDIUM,LOW"</formula1>
    </dataValidation>
  </dataValidations>
  <hyperlinks>
    <hyperlink ref="O2" r:id="rId1" xr:uid="{00000000-0004-0000-0000-000000000000}"/>
  </hyperlinks>
  <pageMargins left="0.5" right="0.5" top="0.5" bottom="0.5" header="0.3" footer="0.3"/>
  <pageSetup scale="82" fitToHeight="0" orientation="landscape" r:id="rId2"/>
  <headerFooter scaleWithDoc="0">
    <oddFooter>&amp;L&amp;"Arial,Regular"&amp;9&amp;K01+045https://www.vertex42.com/ExcelTemplates/task-list-template.html&amp;R&amp;"Arial,Regular"&amp;9&amp;K01+045Project Task List Template © 2017 by Vertex42.com</oddFooter>
  </headerFooter>
  <drawing r:id="rId3"/>
  <extLst>
    <ext xmlns:x14="http://schemas.microsoft.com/office/spreadsheetml/2009/9/main" uri="{78C0D931-6437-407d-A8EE-F0AAD7539E65}">
      <x14:conditionalFormattings>
        <x14:conditionalFormatting xmlns:xm="http://schemas.microsoft.com/office/excel/2006/main">
          <x14:cfRule type="dataBar" id="{C418AF5D-1E15-4890-9C99-E5C9D08F1B88}">
            <x14:dataBar minLength="0" maxLength="100" border="1" gradient="0">
              <x14:cfvo type="num">
                <xm:f>0</xm:f>
              </x14:cfvo>
              <x14:cfvo type="num">
                <xm:f>1</xm:f>
              </x14:cfvo>
              <x14:borderColor theme="0"/>
              <x14:negativeFillColor rgb="FFFF0000"/>
              <x14:axisColor rgb="FF000000"/>
            </x14:dataBar>
          </x14:cfRule>
          <xm:sqref>H5:H6 H8:H15</xm:sqref>
        </x14:conditionalFormatting>
        <x14:conditionalFormatting xmlns:xm="http://schemas.microsoft.com/office/excel/2006/main">
          <x14:cfRule type="dataBar" id="{92BBAD51-8B45-4978-AD80-9BD8BFB91299}">
            <x14:dataBar minLength="0" maxLength="100" border="1" gradient="0">
              <x14:cfvo type="num">
                <xm:f>0</xm:f>
              </x14:cfvo>
              <x14:cfvo type="num">
                <xm:f>1</xm:f>
              </x14:cfvo>
              <x14:borderColor theme="0"/>
              <x14:negativeFillColor rgb="FFFF0000"/>
              <x14:axisColor rgb="FF000000"/>
            </x14:dataBar>
          </x14:cfRule>
          <xm:sqref>H7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workbookViewId="0">
      <selection activeCell="A2" sqref="A2"/>
    </sheetView>
  </sheetViews>
  <sheetFormatPr defaultRowHeight="15" x14ac:dyDescent="0.25"/>
  <cols>
    <col min="1" max="1" width="9" customWidth="1"/>
    <col min="2" max="2" width="68.44140625" customWidth="1"/>
    <col min="3" max="3" width="6" customWidth="1"/>
  </cols>
  <sheetData>
    <row r="1" spans="1:4" ht="33" customHeight="1" x14ac:dyDescent="0.25">
      <c r="A1" s="3" t="s">
        <v>1</v>
      </c>
      <c r="B1" s="3"/>
      <c r="C1" s="4" t="s">
        <v>12</v>
      </c>
    </row>
    <row r="2" spans="1:4" x14ac:dyDescent="0.25">
      <c r="C2" s="5" t="s">
        <v>32</v>
      </c>
    </row>
    <row r="4" spans="1:4" x14ac:dyDescent="0.25">
      <c r="A4" s="7" t="s">
        <v>2</v>
      </c>
      <c r="B4" s="6"/>
      <c r="D4" s="6"/>
    </row>
    <row r="5" spans="1:4" ht="60" x14ac:dyDescent="0.25">
      <c r="B5" s="8" t="s">
        <v>28</v>
      </c>
      <c r="D5" s="6"/>
    </row>
    <row r="6" spans="1:4" x14ac:dyDescent="0.25">
      <c r="B6" s="41"/>
      <c r="D6" s="6"/>
    </row>
    <row r="7" spans="1:4" ht="15.75" x14ac:dyDescent="0.25">
      <c r="B7" s="43" t="s">
        <v>35</v>
      </c>
      <c r="D7" s="6"/>
    </row>
    <row r="8" spans="1:4" x14ac:dyDescent="0.25">
      <c r="B8" s="42" t="s">
        <v>34</v>
      </c>
      <c r="D8" s="6"/>
    </row>
    <row r="9" spans="1:4" x14ac:dyDescent="0.25">
      <c r="B9" s="41"/>
      <c r="D9" s="6"/>
    </row>
    <row r="10" spans="1:4" x14ac:dyDescent="0.25">
      <c r="B10" s="8"/>
      <c r="D10" s="6"/>
    </row>
    <row r="11" spans="1:4" x14ac:dyDescent="0.25">
      <c r="A11" s="7" t="s">
        <v>27</v>
      </c>
      <c r="B11" s="8"/>
      <c r="D11" s="6"/>
    </row>
    <row r="12" spans="1:4" ht="45" x14ac:dyDescent="0.25">
      <c r="B12" s="8" t="s">
        <v>26</v>
      </c>
      <c r="D12" s="6"/>
    </row>
    <row r="13" spans="1:4" x14ac:dyDescent="0.25">
      <c r="B13" s="8"/>
      <c r="D13" s="6"/>
    </row>
    <row r="14" spans="1:4" x14ac:dyDescent="0.25">
      <c r="A14" s="7" t="s">
        <v>29</v>
      </c>
      <c r="B14" s="8"/>
      <c r="D14" s="6"/>
    </row>
    <row r="15" spans="1:4" ht="30" x14ac:dyDescent="0.25">
      <c r="B15" s="8" t="s">
        <v>30</v>
      </c>
      <c r="D15" s="6"/>
    </row>
    <row r="16" spans="1:4" x14ac:dyDescent="0.25">
      <c r="B16" s="8"/>
      <c r="D16" s="6"/>
    </row>
    <row r="17" spans="1:4" x14ac:dyDescent="0.25">
      <c r="A17" s="7" t="s">
        <v>7</v>
      </c>
      <c r="B17" s="8"/>
      <c r="D17" s="6"/>
    </row>
    <row r="18" spans="1:4" ht="45" x14ac:dyDescent="0.25">
      <c r="B18" s="8" t="s">
        <v>31</v>
      </c>
    </row>
    <row r="19" spans="1:4" x14ac:dyDescent="0.25">
      <c r="B19" s="8"/>
    </row>
    <row r="20" spans="1:4" ht="30" x14ac:dyDescent="0.25">
      <c r="B20" s="8" t="s">
        <v>8</v>
      </c>
    </row>
    <row r="22" spans="1:4" x14ac:dyDescent="0.25">
      <c r="A22" s="7" t="s">
        <v>3</v>
      </c>
      <c r="B22" s="6"/>
    </row>
    <row r="23" spans="1:4" ht="30" x14ac:dyDescent="0.25">
      <c r="B23" s="8" t="s">
        <v>5</v>
      </c>
    </row>
    <row r="24" spans="1:4" x14ac:dyDescent="0.25">
      <c r="B24" s="6"/>
    </row>
    <row r="25" spans="1:4" ht="42.75" x14ac:dyDescent="0.25">
      <c r="B25" s="9" t="s">
        <v>4</v>
      </c>
    </row>
    <row r="26" spans="1:4" x14ac:dyDescent="0.25">
      <c r="B26" s="6"/>
    </row>
    <row r="27" spans="1:4" x14ac:dyDescent="0.25">
      <c r="B27" s="10" t="s">
        <v>6</v>
      </c>
    </row>
    <row r="28" spans="1:4" x14ac:dyDescent="0.25">
      <c r="B28" s="6"/>
    </row>
    <row r="29" spans="1:4" x14ac:dyDescent="0.25">
      <c r="A29" s="7" t="s">
        <v>9</v>
      </c>
      <c r="B29" s="8"/>
    </row>
    <row r="30" spans="1:4" ht="30" x14ac:dyDescent="0.25">
      <c r="B30" s="8" t="s">
        <v>10</v>
      </c>
    </row>
  </sheetData>
  <phoneticPr fontId="18" type="noConversion"/>
  <hyperlinks>
    <hyperlink ref="C2" r:id="rId1" xr:uid="{00000000-0004-0000-0100-000000000000}"/>
    <hyperlink ref="B27" r:id="rId2" xr:uid="{00000000-0004-0000-0100-000001000000}"/>
    <hyperlink ref="B8" r:id="rId3" xr:uid="{00000000-0004-0000-01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具名範圍</vt:lpstr>
      </vt:variant>
      <vt:variant>
        <vt:i4>1</vt:i4>
      </vt:variant>
    </vt:vector>
  </HeadingPairs>
  <TitlesOfParts>
    <vt:vector size="3" baseType="lpstr">
      <vt:lpstr>ProjectTaskList</vt:lpstr>
      <vt:lpstr>Help</vt:lpstr>
      <vt:lpstr>ProjectTaskList!Print_Area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Task List with Gantt Chart</dc:title>
  <dc:creator>Vertex42.com</dc:creator>
  <dc:description>(c) 2017 Vertex42 LLC. All Rights Reserved.</dc:description>
  <cp:lastModifiedBy>thony</cp:lastModifiedBy>
  <cp:lastPrinted>2017-01-10T22:42:33Z</cp:lastPrinted>
  <dcterms:created xsi:type="dcterms:W3CDTF">2017-01-09T18:01:51Z</dcterms:created>
  <dcterms:modified xsi:type="dcterms:W3CDTF">2020-11-25T08:36:35Z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ies>
</file>