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U_P620\Desktop\Thors_Personal_Folder\femors\mesh_deform\"/>
    </mc:Choice>
  </mc:AlternateContent>
  <xr:revisionPtr revIDLastSave="0" documentId="13_ncr:1_{5ABFD689-B3A0-4936-92B2-4C4A5CF9A09B}" xr6:coauthVersionLast="47" xr6:coauthVersionMax="47" xr10:uidLastSave="{00000000-0000-0000-0000-000000000000}"/>
  <bookViews>
    <workbookView xWindow="-120" yWindow="-120" windowWidth="51840" windowHeight="21120" activeTab="8" xr2:uid="{75376A02-9BA6-4CF0-AAF2-5F32443F3936}"/>
  </bookViews>
  <sheets>
    <sheet name="FEMUR_CDF" sheetId="5" r:id="rId1"/>
    <sheet name="Femur_Cart_Orig" sheetId="3" r:id="rId2"/>
    <sheet name="Femur_Cart_GRNN" sheetId="1" r:id="rId3"/>
    <sheet name="Femur_Cart_Nodal" sheetId="8" r:id="rId4"/>
    <sheet name="Tibia_Lat_Orig" sheetId="4" r:id="rId5"/>
    <sheet name="Tibia_Lat_Cart_GRNN" sheetId="2" r:id="rId6"/>
    <sheet name="Tibia_Lat_Cart_Nodal" sheetId="9" r:id="rId7"/>
    <sheet name="Convergence_Comparison" sheetId="7" r:id="rId8"/>
    <sheet name="Cartilage Comparis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3" i="7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3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3" i="8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3" i="4"/>
  <c r="C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</calcChain>
</file>

<file path=xl/sharedStrings.xml><?xml version="1.0" encoding="utf-8"?>
<sst xmlns="http://schemas.openxmlformats.org/spreadsheetml/2006/main" count="68" uniqueCount="31">
  <si>
    <t>Jacobian</t>
  </si>
  <si>
    <t>PDF</t>
  </si>
  <si>
    <t>Volume</t>
  </si>
  <si>
    <t>CDF</t>
  </si>
  <si>
    <t>Iteration</t>
  </si>
  <si>
    <t>Number of Overclosures</t>
  </si>
  <si>
    <t>Maximum Overclosure</t>
  </si>
  <si>
    <t>NODAL</t>
  </si>
  <si>
    <t>GRNN</t>
  </si>
  <si>
    <t>Time (s)</t>
  </si>
  <si>
    <t>Nodal</t>
  </si>
  <si>
    <t>Number of Iterations</t>
  </si>
  <si>
    <t>Total Computation Time (s)</t>
  </si>
  <si>
    <t>Original</t>
  </si>
  <si>
    <t>N/A</t>
  </si>
  <si>
    <t>Femur</t>
  </si>
  <si>
    <t>0.4494 [ 0.0116 , 1.0892]</t>
  </si>
  <si>
    <t>0.0539 [0.0013, 0.1284]</t>
  </si>
  <si>
    <t>0.4488 [0.0116, 1.0858]</t>
  </si>
  <si>
    <t>0.0538 [0.0013, 0.1280]</t>
  </si>
  <si>
    <t>Tibia Lateral</t>
  </si>
  <si>
    <t>0.4475 [0.0113,1.0816]</t>
  </si>
  <si>
    <t>0.0536 [0.0012, 0.1276]</t>
  </si>
  <si>
    <t>0.8543 [0.0667, 1.6104]</t>
  </si>
  <si>
    <t>0.1043 [0.0079, 0.1866]</t>
  </si>
  <si>
    <t>0.8561 [0.0675, 1.6164]</t>
  </si>
  <si>
    <t>0.1045 [0.0078, 0.1873]</t>
  </si>
  <si>
    <t>0.8316 [0.0667, 1.5747]</t>
  </si>
  <si>
    <t>0.1013 [0.0079, 0.1819]</t>
  </si>
  <si>
    <t>Tibia</t>
  </si>
  <si>
    <t>Volume (mm^3)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</si>
</sst>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9" fontId="3" fillId="0" borderId="0" xfId="1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Overclosed Femur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Femur_Cart_Orig!$A$3:$A$22</c:f>
              <c:numCache>
                <c:formatCode>General</c:formatCode>
                <c:ptCount val="20"/>
                <c:pt idx="0">
                  <c:v>2.6826800000000001E-2</c:v>
                </c:pt>
                <c:pt idx="1">
                  <c:v>0.11940099999999999</c:v>
                </c:pt>
                <c:pt idx="2">
                  <c:v>0.211974</c:v>
                </c:pt>
                <c:pt idx="3">
                  <c:v>0.30454799999999999</c:v>
                </c:pt>
                <c:pt idx="4">
                  <c:v>0.39712199999999998</c:v>
                </c:pt>
                <c:pt idx="5">
                  <c:v>0.48969600000000002</c:v>
                </c:pt>
                <c:pt idx="6">
                  <c:v>0.58226999999999995</c:v>
                </c:pt>
                <c:pt idx="7">
                  <c:v>0.674844</c:v>
                </c:pt>
                <c:pt idx="8">
                  <c:v>0.76741700000000002</c:v>
                </c:pt>
                <c:pt idx="9">
                  <c:v>0.85999099999999995</c:v>
                </c:pt>
                <c:pt idx="10">
                  <c:v>0.952565</c:v>
                </c:pt>
                <c:pt idx="11">
                  <c:v>1.04514</c:v>
                </c:pt>
                <c:pt idx="12">
                  <c:v>1.13771</c:v>
                </c:pt>
                <c:pt idx="13">
                  <c:v>1.2302900000000001</c:v>
                </c:pt>
                <c:pt idx="14">
                  <c:v>1.3228599999999999</c:v>
                </c:pt>
                <c:pt idx="15">
                  <c:v>1.41543</c:v>
                </c:pt>
                <c:pt idx="16">
                  <c:v>1.5080100000000001</c:v>
                </c:pt>
                <c:pt idx="17">
                  <c:v>1.6005799999999999</c:v>
                </c:pt>
                <c:pt idx="18">
                  <c:v>1.69316</c:v>
                </c:pt>
                <c:pt idx="19">
                  <c:v>1.78573</c:v>
                </c:pt>
              </c:numCache>
            </c:numRef>
          </c:xVal>
          <c:yVal>
            <c:numRef>
              <c:f>Femur_Cart_Orig!$C$3:$C$22</c:f>
              <c:numCache>
                <c:formatCode>General</c:formatCode>
                <c:ptCount val="20"/>
                <c:pt idx="0">
                  <c:v>2.3060400000000002E-2</c:v>
                </c:pt>
                <c:pt idx="1">
                  <c:v>7.6996000000000009E-2</c:v>
                </c:pt>
                <c:pt idx="2">
                  <c:v>0.16216560000000002</c:v>
                </c:pt>
                <c:pt idx="3">
                  <c:v>0.27595560000000002</c:v>
                </c:pt>
                <c:pt idx="4">
                  <c:v>0.41664960000000006</c:v>
                </c:pt>
                <c:pt idx="5">
                  <c:v>0.56413360000000012</c:v>
                </c:pt>
                <c:pt idx="6">
                  <c:v>0.70915760000000017</c:v>
                </c:pt>
                <c:pt idx="7">
                  <c:v>0.82192260000000017</c:v>
                </c:pt>
                <c:pt idx="8">
                  <c:v>0.90478620000000021</c:v>
                </c:pt>
                <c:pt idx="9">
                  <c:v>0.95165000000000022</c:v>
                </c:pt>
                <c:pt idx="10">
                  <c:v>0.97678580000000026</c:v>
                </c:pt>
                <c:pt idx="11">
                  <c:v>0.98713730000000022</c:v>
                </c:pt>
                <c:pt idx="12">
                  <c:v>0.99315862000000021</c:v>
                </c:pt>
                <c:pt idx="13">
                  <c:v>0.99643832000000021</c:v>
                </c:pt>
                <c:pt idx="14">
                  <c:v>0.99830877000000018</c:v>
                </c:pt>
                <c:pt idx="15">
                  <c:v>0.99900058100000022</c:v>
                </c:pt>
                <c:pt idx="16">
                  <c:v>0.99943616600000018</c:v>
                </c:pt>
                <c:pt idx="17">
                  <c:v>0.99979488300000019</c:v>
                </c:pt>
                <c:pt idx="18">
                  <c:v>0.99994861900000021</c:v>
                </c:pt>
                <c:pt idx="19">
                  <c:v>0.99999986430000021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C-46A4-A850-152DCC057C40}"/>
            </c:ext>
          </c:extLst>
        </c:ser>
        <c:ser>
          <c:idx val="1"/>
          <c:order val="1"/>
          <c:tx>
            <c:v>GRNN Femur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Femur_Cart_GRNN!$A$3:$A$22</c:f>
              <c:numCache>
                <c:formatCode>General</c:formatCode>
                <c:ptCount val="20"/>
                <c:pt idx="0">
                  <c:v>2.6826800000000001E-2</c:v>
                </c:pt>
                <c:pt idx="1">
                  <c:v>0.11940099999999999</c:v>
                </c:pt>
                <c:pt idx="2">
                  <c:v>0.211974</c:v>
                </c:pt>
                <c:pt idx="3">
                  <c:v>0.30454799999999999</c:v>
                </c:pt>
                <c:pt idx="4">
                  <c:v>0.39712199999999998</c:v>
                </c:pt>
                <c:pt idx="5">
                  <c:v>0.48969600000000002</c:v>
                </c:pt>
                <c:pt idx="6">
                  <c:v>0.58226999999999995</c:v>
                </c:pt>
                <c:pt idx="7">
                  <c:v>0.67484299999999997</c:v>
                </c:pt>
                <c:pt idx="8">
                  <c:v>0.76741700000000002</c:v>
                </c:pt>
                <c:pt idx="9">
                  <c:v>0.85999099999999995</c:v>
                </c:pt>
                <c:pt idx="10">
                  <c:v>0.952565</c:v>
                </c:pt>
                <c:pt idx="11">
                  <c:v>1.04514</c:v>
                </c:pt>
                <c:pt idx="12">
                  <c:v>1.13771</c:v>
                </c:pt>
                <c:pt idx="13">
                  <c:v>1.2302900000000001</c:v>
                </c:pt>
                <c:pt idx="14">
                  <c:v>1.3228599999999999</c:v>
                </c:pt>
                <c:pt idx="15">
                  <c:v>1.41543</c:v>
                </c:pt>
                <c:pt idx="16">
                  <c:v>1.5080100000000001</c:v>
                </c:pt>
                <c:pt idx="17">
                  <c:v>1.6005799999999999</c:v>
                </c:pt>
                <c:pt idx="18">
                  <c:v>1.69316</c:v>
                </c:pt>
                <c:pt idx="19">
                  <c:v>1.78573</c:v>
                </c:pt>
              </c:numCache>
            </c:numRef>
          </c:xVal>
          <c:yVal>
            <c:numRef>
              <c:f>Femur_Cart_GRNN!$C$3:$C$22</c:f>
              <c:numCache>
                <c:formatCode>General</c:formatCode>
                <c:ptCount val="20"/>
                <c:pt idx="0">
                  <c:v>2.3060400000000002E-2</c:v>
                </c:pt>
                <c:pt idx="1">
                  <c:v>7.7047299999999999E-2</c:v>
                </c:pt>
                <c:pt idx="2">
                  <c:v>0.16244749999999999</c:v>
                </c:pt>
                <c:pt idx="3">
                  <c:v>0.27636549999999999</c:v>
                </c:pt>
                <c:pt idx="4">
                  <c:v>0.41708449999999997</c:v>
                </c:pt>
                <c:pt idx="5">
                  <c:v>0.5655675</c:v>
                </c:pt>
                <c:pt idx="6">
                  <c:v>0.71112949999999997</c:v>
                </c:pt>
                <c:pt idx="7">
                  <c:v>0.82340749999999996</c:v>
                </c:pt>
                <c:pt idx="8">
                  <c:v>0.9057329999999999</c:v>
                </c:pt>
                <c:pt idx="9">
                  <c:v>0.95216119999999993</c:v>
                </c:pt>
                <c:pt idx="10">
                  <c:v>0.97701519999999997</c:v>
                </c:pt>
                <c:pt idx="11">
                  <c:v>0.98734109999999997</c:v>
                </c:pt>
                <c:pt idx="12">
                  <c:v>0.99338803999999992</c:v>
                </c:pt>
                <c:pt idx="13">
                  <c:v>0.99653961999999996</c:v>
                </c:pt>
                <c:pt idx="14">
                  <c:v>0.99833319999999992</c:v>
                </c:pt>
                <c:pt idx="15">
                  <c:v>0.99899938799999988</c:v>
                </c:pt>
                <c:pt idx="16">
                  <c:v>0.99943497299999984</c:v>
                </c:pt>
                <c:pt idx="17">
                  <c:v>0.99979368999999985</c:v>
                </c:pt>
                <c:pt idx="18">
                  <c:v>0.99994742599999986</c:v>
                </c:pt>
                <c:pt idx="19">
                  <c:v>0.99999867129999986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C-46A4-A850-152DCC057C40}"/>
            </c:ext>
          </c:extLst>
        </c:ser>
        <c:ser>
          <c:idx val="2"/>
          <c:order val="2"/>
          <c:tx>
            <c:v>Nodal Femur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Femur_Cart_Nodal!$A$3:$A$22</c:f>
              <c:numCache>
                <c:formatCode>General</c:formatCode>
                <c:ptCount val="20"/>
                <c:pt idx="0">
                  <c:v>2.6826800000000001E-2</c:v>
                </c:pt>
                <c:pt idx="1">
                  <c:v>0.11940099999999999</c:v>
                </c:pt>
                <c:pt idx="2">
                  <c:v>0.211974</c:v>
                </c:pt>
                <c:pt idx="3">
                  <c:v>0.30454799999999999</c:v>
                </c:pt>
                <c:pt idx="4">
                  <c:v>0.39712199999999998</c:v>
                </c:pt>
                <c:pt idx="5">
                  <c:v>0.48969600000000002</c:v>
                </c:pt>
                <c:pt idx="6">
                  <c:v>0.58226999999999995</c:v>
                </c:pt>
                <c:pt idx="7">
                  <c:v>0.67484299999999997</c:v>
                </c:pt>
                <c:pt idx="8">
                  <c:v>0.76741700000000002</c:v>
                </c:pt>
                <c:pt idx="9">
                  <c:v>0.85999099999999995</c:v>
                </c:pt>
                <c:pt idx="10">
                  <c:v>0.952565</c:v>
                </c:pt>
                <c:pt idx="11">
                  <c:v>1.04514</c:v>
                </c:pt>
                <c:pt idx="12">
                  <c:v>1.13771</c:v>
                </c:pt>
                <c:pt idx="13">
                  <c:v>1.2302900000000001</c:v>
                </c:pt>
                <c:pt idx="14">
                  <c:v>1.3228599999999999</c:v>
                </c:pt>
                <c:pt idx="15">
                  <c:v>1.41543</c:v>
                </c:pt>
                <c:pt idx="16">
                  <c:v>1.5080100000000001</c:v>
                </c:pt>
                <c:pt idx="17">
                  <c:v>1.6005799999999999</c:v>
                </c:pt>
                <c:pt idx="18">
                  <c:v>1.69316</c:v>
                </c:pt>
                <c:pt idx="19">
                  <c:v>1.78573</c:v>
                </c:pt>
              </c:numCache>
            </c:numRef>
          </c:xVal>
          <c:yVal>
            <c:numRef>
              <c:f>Femur_Cart_Nodal!$C$3:$C$22</c:f>
              <c:numCache>
                <c:formatCode>General</c:formatCode>
                <c:ptCount val="20"/>
                <c:pt idx="0">
                  <c:v>2.37266E-2</c:v>
                </c:pt>
                <c:pt idx="1">
                  <c:v>7.8405299999999997E-2</c:v>
                </c:pt>
                <c:pt idx="2">
                  <c:v>0.1641899</c:v>
                </c:pt>
                <c:pt idx="3">
                  <c:v>0.27846690000000002</c:v>
                </c:pt>
                <c:pt idx="4">
                  <c:v>0.41959590000000002</c:v>
                </c:pt>
                <c:pt idx="5">
                  <c:v>0.56736190000000009</c:v>
                </c:pt>
                <c:pt idx="6">
                  <c:v>0.71210390000000012</c:v>
                </c:pt>
                <c:pt idx="7">
                  <c:v>0.82458690000000012</c:v>
                </c:pt>
                <c:pt idx="8">
                  <c:v>0.90675870000000014</c:v>
                </c:pt>
                <c:pt idx="9">
                  <c:v>0.95282820000000013</c:v>
                </c:pt>
                <c:pt idx="10">
                  <c:v>0.97765650000000015</c:v>
                </c:pt>
                <c:pt idx="11">
                  <c:v>0.98770060000000015</c:v>
                </c:pt>
                <c:pt idx="12">
                  <c:v>0.99354256000000019</c:v>
                </c:pt>
                <c:pt idx="13">
                  <c:v>0.99661728000000016</c:v>
                </c:pt>
                <c:pt idx="14">
                  <c:v>0.99833400000000017</c:v>
                </c:pt>
                <c:pt idx="15">
                  <c:v>0.99907705600000019</c:v>
                </c:pt>
                <c:pt idx="16">
                  <c:v>0.99943577300000019</c:v>
                </c:pt>
                <c:pt idx="17">
                  <c:v>0.9997944900000002</c:v>
                </c:pt>
                <c:pt idx="18">
                  <c:v>0.99994822600000022</c:v>
                </c:pt>
                <c:pt idx="19">
                  <c:v>0.99999947130000022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C-46A4-A850-152DCC057C40}"/>
            </c:ext>
          </c:extLst>
        </c:ser>
        <c:ser>
          <c:idx val="3"/>
          <c:order val="3"/>
          <c:tx>
            <c:v>Overclosed Tibia</c:v>
          </c:tx>
          <c:spPr>
            <a:ln w="635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Tibia_Lat_Orig!$A$3:$A$18</c:f>
              <c:numCache>
                <c:formatCode>General</c:formatCode>
                <c:ptCount val="16"/>
                <c:pt idx="0">
                  <c:v>0.15598600000000001</c:v>
                </c:pt>
                <c:pt idx="1">
                  <c:v>0.27876899999999999</c:v>
                </c:pt>
                <c:pt idx="2">
                  <c:v>0.40155200000000002</c:v>
                </c:pt>
                <c:pt idx="3">
                  <c:v>0.52433399999999997</c:v>
                </c:pt>
                <c:pt idx="4">
                  <c:v>0.64711700000000005</c:v>
                </c:pt>
                <c:pt idx="5">
                  <c:v>0.76990000000000003</c:v>
                </c:pt>
                <c:pt idx="6">
                  <c:v>0.89268199999999998</c:v>
                </c:pt>
                <c:pt idx="7">
                  <c:v>1.01546</c:v>
                </c:pt>
                <c:pt idx="8">
                  <c:v>1.13825</c:v>
                </c:pt>
                <c:pt idx="9">
                  <c:v>1.2610300000000001</c:v>
                </c:pt>
                <c:pt idx="10">
                  <c:v>1.38381</c:v>
                </c:pt>
                <c:pt idx="11">
                  <c:v>1.5065999999999999</c:v>
                </c:pt>
                <c:pt idx="12">
                  <c:v>1.6293800000000001</c:v>
                </c:pt>
                <c:pt idx="13">
                  <c:v>1.7521599999999999</c:v>
                </c:pt>
                <c:pt idx="14">
                  <c:v>1.8749400000000001</c:v>
                </c:pt>
                <c:pt idx="15">
                  <c:v>1.99773</c:v>
                </c:pt>
              </c:numCache>
            </c:numRef>
          </c:xVal>
          <c:yVal>
            <c:numRef>
              <c:f>Tibia_Lat_Orig!$C$3:$C$18</c:f>
              <c:numCache>
                <c:formatCode>General</c:formatCode>
                <c:ptCount val="16"/>
                <c:pt idx="0">
                  <c:v>2.3388800000000001E-2</c:v>
                </c:pt>
                <c:pt idx="1">
                  <c:v>5.8212100000000003E-2</c:v>
                </c:pt>
                <c:pt idx="2">
                  <c:v>0.10836800000000001</c:v>
                </c:pt>
                <c:pt idx="3">
                  <c:v>0.17853430000000001</c:v>
                </c:pt>
                <c:pt idx="4">
                  <c:v>0.26663199999999998</c:v>
                </c:pt>
                <c:pt idx="5">
                  <c:v>0.38669399999999998</c:v>
                </c:pt>
                <c:pt idx="6">
                  <c:v>0.55145500000000003</c:v>
                </c:pt>
                <c:pt idx="7">
                  <c:v>0.75649699999999998</c:v>
                </c:pt>
                <c:pt idx="8">
                  <c:v>0.86694399999999994</c:v>
                </c:pt>
                <c:pt idx="9">
                  <c:v>0.9274948999999999</c:v>
                </c:pt>
                <c:pt idx="10">
                  <c:v>0.96621629999999992</c:v>
                </c:pt>
                <c:pt idx="11">
                  <c:v>0.98362789999999989</c:v>
                </c:pt>
                <c:pt idx="12">
                  <c:v>0.9911642799999999</c:v>
                </c:pt>
                <c:pt idx="13">
                  <c:v>0.99402290999999987</c:v>
                </c:pt>
                <c:pt idx="14">
                  <c:v>0.99792103999999993</c:v>
                </c:pt>
                <c:pt idx="15">
                  <c:v>1.00000004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9C-46A4-A850-152DCC057C40}"/>
            </c:ext>
          </c:extLst>
        </c:ser>
        <c:ser>
          <c:idx val="4"/>
          <c:order val="4"/>
          <c:tx>
            <c:v>GRNN Tibia</c:v>
          </c:tx>
          <c:spPr>
            <a:ln w="635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Tibia_Lat_Cart_GRNN!$A$3:$A$18</c:f>
              <c:numCache>
                <c:formatCode>General</c:formatCode>
                <c:ptCount val="16"/>
                <c:pt idx="0">
                  <c:v>0.156053</c:v>
                </c:pt>
                <c:pt idx="1">
                  <c:v>0.27933400000000003</c:v>
                </c:pt>
                <c:pt idx="2">
                  <c:v>0.40261400000000003</c:v>
                </c:pt>
                <c:pt idx="3">
                  <c:v>0.525895</c:v>
                </c:pt>
                <c:pt idx="4">
                  <c:v>0.64917499999999995</c:v>
                </c:pt>
                <c:pt idx="5">
                  <c:v>0.77245600000000003</c:v>
                </c:pt>
                <c:pt idx="6">
                  <c:v>0.89573599999999998</c:v>
                </c:pt>
                <c:pt idx="7">
                  <c:v>1.01902</c:v>
                </c:pt>
                <c:pt idx="8">
                  <c:v>1.1423000000000001</c:v>
                </c:pt>
                <c:pt idx="9">
                  <c:v>1.2655799999999999</c:v>
                </c:pt>
                <c:pt idx="10">
                  <c:v>1.38886</c:v>
                </c:pt>
                <c:pt idx="11">
                  <c:v>1.51214</c:v>
                </c:pt>
                <c:pt idx="12">
                  <c:v>1.6354200000000001</c:v>
                </c:pt>
                <c:pt idx="13">
                  <c:v>1.7586999999999999</c:v>
                </c:pt>
                <c:pt idx="14">
                  <c:v>1.88198</c:v>
                </c:pt>
                <c:pt idx="15">
                  <c:v>2.0052599999999998</c:v>
                </c:pt>
              </c:numCache>
            </c:numRef>
          </c:xVal>
          <c:yVal>
            <c:numRef>
              <c:f>Tibia_Lat_Cart_GRNN!$C$3:$C$18</c:f>
              <c:numCache>
                <c:formatCode>General</c:formatCode>
                <c:ptCount val="16"/>
                <c:pt idx="0">
                  <c:v>2.3128900000000001E-2</c:v>
                </c:pt>
                <c:pt idx="1">
                  <c:v>5.7952200000000002E-2</c:v>
                </c:pt>
                <c:pt idx="2">
                  <c:v>0.10914760000000001</c:v>
                </c:pt>
                <c:pt idx="3">
                  <c:v>0.17905399999999999</c:v>
                </c:pt>
                <c:pt idx="4">
                  <c:v>0.26741159999999997</c:v>
                </c:pt>
                <c:pt idx="5">
                  <c:v>0.38695459999999998</c:v>
                </c:pt>
                <c:pt idx="6">
                  <c:v>0.55353459999999999</c:v>
                </c:pt>
                <c:pt idx="7">
                  <c:v>0.75935560000000002</c:v>
                </c:pt>
                <c:pt idx="8">
                  <c:v>0.8682436</c:v>
                </c:pt>
                <c:pt idx="9">
                  <c:v>0.92801489999999998</c:v>
                </c:pt>
                <c:pt idx="10">
                  <c:v>0.9659567</c:v>
                </c:pt>
                <c:pt idx="11">
                  <c:v>0.98362819999999995</c:v>
                </c:pt>
                <c:pt idx="12">
                  <c:v>0.99116457999999996</c:v>
                </c:pt>
                <c:pt idx="13">
                  <c:v>0.99402320999999993</c:v>
                </c:pt>
                <c:pt idx="14">
                  <c:v>0.99792133999999999</c:v>
                </c:pt>
                <c:pt idx="15">
                  <c:v>1.0000003399999999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9C-46A4-A850-152DCC057C40}"/>
            </c:ext>
          </c:extLst>
        </c:ser>
        <c:ser>
          <c:idx val="5"/>
          <c:order val="5"/>
          <c:tx>
            <c:v>Nodal Tibia</c:v>
          </c:tx>
          <c:spPr>
            <a:ln w="635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Tibia_Lat_Cart_Nodal!$A$3:$A$18</c:f>
              <c:numCache>
                <c:formatCode>General</c:formatCode>
                <c:ptCount val="16"/>
                <c:pt idx="0">
                  <c:v>0.15598600000000001</c:v>
                </c:pt>
                <c:pt idx="1">
                  <c:v>0.27876899999999999</c:v>
                </c:pt>
                <c:pt idx="2">
                  <c:v>0.40155200000000002</c:v>
                </c:pt>
                <c:pt idx="3">
                  <c:v>0.52433399999999997</c:v>
                </c:pt>
                <c:pt idx="4">
                  <c:v>0.64711700000000005</c:v>
                </c:pt>
                <c:pt idx="5">
                  <c:v>0.76990000000000003</c:v>
                </c:pt>
                <c:pt idx="6">
                  <c:v>0.89268199999999998</c:v>
                </c:pt>
                <c:pt idx="7">
                  <c:v>1.01546</c:v>
                </c:pt>
                <c:pt idx="8">
                  <c:v>1.13825</c:v>
                </c:pt>
                <c:pt idx="9">
                  <c:v>1.2610300000000001</c:v>
                </c:pt>
                <c:pt idx="10">
                  <c:v>1.38381</c:v>
                </c:pt>
                <c:pt idx="11">
                  <c:v>1.5065999999999999</c:v>
                </c:pt>
                <c:pt idx="12">
                  <c:v>1.6293800000000001</c:v>
                </c:pt>
                <c:pt idx="13">
                  <c:v>1.7521599999999999</c:v>
                </c:pt>
                <c:pt idx="14">
                  <c:v>1.8749400000000001</c:v>
                </c:pt>
                <c:pt idx="15">
                  <c:v>1.99773</c:v>
                </c:pt>
              </c:numCache>
            </c:numRef>
          </c:xVal>
          <c:yVal>
            <c:numRef>
              <c:f>Tibia_Lat_Cart_Nodal!$C$3:$C$18</c:f>
              <c:numCache>
                <c:formatCode>General</c:formatCode>
                <c:ptCount val="16"/>
                <c:pt idx="0">
                  <c:v>2.3388800000000001E-2</c:v>
                </c:pt>
                <c:pt idx="1">
                  <c:v>5.8991700000000001E-2</c:v>
                </c:pt>
                <c:pt idx="2">
                  <c:v>0.11382539999999999</c:v>
                </c:pt>
                <c:pt idx="3">
                  <c:v>0.1912682</c:v>
                </c:pt>
                <c:pt idx="4">
                  <c:v>0.28820170000000001</c:v>
                </c:pt>
                <c:pt idx="5">
                  <c:v>0.41346170000000004</c:v>
                </c:pt>
                <c:pt idx="6">
                  <c:v>0.58575870000000008</c:v>
                </c:pt>
                <c:pt idx="7">
                  <c:v>0.78846170000000004</c:v>
                </c:pt>
                <c:pt idx="8">
                  <c:v>0.88825379999999998</c:v>
                </c:pt>
                <c:pt idx="9">
                  <c:v>0.94256770000000001</c:v>
                </c:pt>
                <c:pt idx="10">
                  <c:v>0.97349289999999999</c:v>
                </c:pt>
                <c:pt idx="11">
                  <c:v>0.98596689999999998</c:v>
                </c:pt>
                <c:pt idx="12">
                  <c:v>0.99324340999999994</c:v>
                </c:pt>
                <c:pt idx="13">
                  <c:v>0.99532240999999999</c:v>
                </c:pt>
                <c:pt idx="14">
                  <c:v>0.99792115999999997</c:v>
                </c:pt>
                <c:pt idx="15">
                  <c:v>1.0000001599999999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9C-46A4-A850-152DCC05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00688"/>
        <c:axId val="880214704"/>
      </c:scatterChart>
      <c:valAx>
        <c:axId val="8536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Volume (mm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14704"/>
        <c:crosses val="autoZero"/>
        <c:crossBetween val="midCat"/>
      </c:valAx>
      <c:valAx>
        <c:axId val="880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808494000353"/>
          <c:y val="0.18232797596476388"/>
          <c:w val="0.22723635357209385"/>
          <c:h val="0.60810537206744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Overclosed Femur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Femur_Cart_Orig!$D$3:$D$22</c:f>
              <c:numCache>
                <c:formatCode>General</c:formatCode>
                <c:ptCount val="20"/>
                <c:pt idx="0">
                  <c:v>2.6609099999999998E-3</c:v>
                </c:pt>
                <c:pt idx="1">
                  <c:v>1.31092E-2</c:v>
                </c:pt>
                <c:pt idx="2">
                  <c:v>2.3557499999999999E-2</c:v>
                </c:pt>
                <c:pt idx="3">
                  <c:v>3.4005800000000003E-2</c:v>
                </c:pt>
                <c:pt idx="4">
                  <c:v>4.4454100000000003E-2</c:v>
                </c:pt>
                <c:pt idx="5">
                  <c:v>5.4902300000000001E-2</c:v>
                </c:pt>
                <c:pt idx="6">
                  <c:v>6.5350599999999995E-2</c:v>
                </c:pt>
                <c:pt idx="7">
                  <c:v>7.5798900000000002E-2</c:v>
                </c:pt>
                <c:pt idx="8">
                  <c:v>8.6247199999999996E-2</c:v>
                </c:pt>
                <c:pt idx="9">
                  <c:v>9.6695500000000004E-2</c:v>
                </c:pt>
                <c:pt idx="10">
                  <c:v>0.107144</c:v>
                </c:pt>
                <c:pt idx="11">
                  <c:v>0.117592</c:v>
                </c:pt>
                <c:pt idx="12">
                  <c:v>0.12803999999999999</c:v>
                </c:pt>
                <c:pt idx="13">
                  <c:v>0.138489</c:v>
                </c:pt>
                <c:pt idx="14">
                  <c:v>0.14893700000000001</c:v>
                </c:pt>
                <c:pt idx="15">
                  <c:v>0.159385</c:v>
                </c:pt>
                <c:pt idx="16">
                  <c:v>0.16983300000000001</c:v>
                </c:pt>
                <c:pt idx="17">
                  <c:v>0.180282</c:v>
                </c:pt>
                <c:pt idx="18">
                  <c:v>0.19073000000000001</c:v>
                </c:pt>
                <c:pt idx="19">
                  <c:v>0.201178</c:v>
                </c:pt>
              </c:numCache>
            </c:numRef>
          </c:xVal>
          <c:yVal>
            <c:numRef>
              <c:f>Femur_Cart_Orig!$F$3:$F$22</c:f>
              <c:numCache>
                <c:formatCode>General</c:formatCode>
                <c:ptCount val="20"/>
                <c:pt idx="0">
                  <c:v>2.1241199999999998E-2</c:v>
                </c:pt>
                <c:pt idx="1">
                  <c:v>7.7457299999999993E-2</c:v>
                </c:pt>
                <c:pt idx="2">
                  <c:v>0.15670809999999999</c:v>
                </c:pt>
                <c:pt idx="3">
                  <c:v>0.25222929999999999</c:v>
                </c:pt>
                <c:pt idx="4">
                  <c:v>0.37713929999999996</c:v>
                </c:pt>
                <c:pt idx="5">
                  <c:v>0.51311829999999992</c:v>
                </c:pt>
                <c:pt idx="6">
                  <c:v>0.64968729999999986</c:v>
                </c:pt>
                <c:pt idx="7">
                  <c:v>0.76801229999999987</c:v>
                </c:pt>
                <c:pt idx="8">
                  <c:v>0.86035629999999985</c:v>
                </c:pt>
                <c:pt idx="9">
                  <c:v>0.92507909999999982</c:v>
                </c:pt>
                <c:pt idx="10">
                  <c:v>0.96243689999999982</c:v>
                </c:pt>
                <c:pt idx="11">
                  <c:v>0.98142329999999978</c:v>
                </c:pt>
                <c:pt idx="12">
                  <c:v>0.98982751999999974</c:v>
                </c:pt>
                <c:pt idx="13">
                  <c:v>0.99431147999999969</c:v>
                </c:pt>
                <c:pt idx="14">
                  <c:v>0.99715558999999965</c:v>
                </c:pt>
                <c:pt idx="15">
                  <c:v>0.99846233999999967</c:v>
                </c:pt>
                <c:pt idx="16">
                  <c:v>0.99925664199999964</c:v>
                </c:pt>
                <c:pt idx="17">
                  <c:v>0.99946162299999963</c:v>
                </c:pt>
                <c:pt idx="18">
                  <c:v>0.99987158499999962</c:v>
                </c:pt>
                <c:pt idx="19">
                  <c:v>0.99999969799999966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0-448F-8336-BC373C0090F6}"/>
            </c:ext>
          </c:extLst>
        </c:ser>
        <c:ser>
          <c:idx val="1"/>
          <c:order val="1"/>
          <c:tx>
            <c:v>GRNN Femur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Femur_Cart_GRNN!$D$3:$D$22</c:f>
              <c:numCache>
                <c:formatCode>General</c:formatCode>
                <c:ptCount val="20"/>
                <c:pt idx="0">
                  <c:v>2.6609099999999998E-3</c:v>
                </c:pt>
                <c:pt idx="1">
                  <c:v>1.31092E-2</c:v>
                </c:pt>
                <c:pt idx="2">
                  <c:v>2.3557499999999999E-2</c:v>
                </c:pt>
                <c:pt idx="3">
                  <c:v>3.4005800000000003E-2</c:v>
                </c:pt>
                <c:pt idx="4">
                  <c:v>4.4454100000000003E-2</c:v>
                </c:pt>
                <c:pt idx="5">
                  <c:v>5.4902399999999997E-2</c:v>
                </c:pt>
                <c:pt idx="6">
                  <c:v>6.5350599999999995E-2</c:v>
                </c:pt>
                <c:pt idx="7">
                  <c:v>7.5798900000000002E-2</c:v>
                </c:pt>
                <c:pt idx="8">
                  <c:v>8.6247199999999996E-2</c:v>
                </c:pt>
                <c:pt idx="9">
                  <c:v>9.6695500000000004E-2</c:v>
                </c:pt>
                <c:pt idx="10">
                  <c:v>0.107144</c:v>
                </c:pt>
                <c:pt idx="11">
                  <c:v>0.117592</c:v>
                </c:pt>
                <c:pt idx="12">
                  <c:v>0.12803999999999999</c:v>
                </c:pt>
                <c:pt idx="13">
                  <c:v>0.138489</c:v>
                </c:pt>
                <c:pt idx="14">
                  <c:v>0.14893700000000001</c:v>
                </c:pt>
                <c:pt idx="15">
                  <c:v>0.159385</c:v>
                </c:pt>
                <c:pt idx="16">
                  <c:v>0.16983400000000001</c:v>
                </c:pt>
                <c:pt idx="17">
                  <c:v>0.180282</c:v>
                </c:pt>
                <c:pt idx="18">
                  <c:v>0.19073000000000001</c:v>
                </c:pt>
                <c:pt idx="19">
                  <c:v>0.201178</c:v>
                </c:pt>
              </c:numCache>
            </c:numRef>
          </c:xVal>
          <c:yVal>
            <c:numRef>
              <c:f>Femur_Cart_GRNN!$F$3:$F$22</c:f>
              <c:numCache>
                <c:formatCode>General</c:formatCode>
                <c:ptCount val="20"/>
                <c:pt idx="0">
                  <c:v>2.1241199999999998E-2</c:v>
                </c:pt>
                <c:pt idx="1">
                  <c:v>7.7508499999999994E-2</c:v>
                </c:pt>
                <c:pt idx="2">
                  <c:v>0.15670800000000001</c:v>
                </c:pt>
                <c:pt idx="3">
                  <c:v>0.25248540000000003</c:v>
                </c:pt>
                <c:pt idx="4">
                  <c:v>0.37762640000000003</c:v>
                </c:pt>
                <c:pt idx="5">
                  <c:v>0.51386240000000005</c:v>
                </c:pt>
                <c:pt idx="6">
                  <c:v>0.65102040000000005</c:v>
                </c:pt>
                <c:pt idx="7">
                  <c:v>0.76949940000000006</c:v>
                </c:pt>
                <c:pt idx="8">
                  <c:v>0.86179210000000006</c:v>
                </c:pt>
                <c:pt idx="9">
                  <c:v>0.92605370000000009</c:v>
                </c:pt>
                <c:pt idx="10">
                  <c:v>0.96282220000000007</c:v>
                </c:pt>
                <c:pt idx="11">
                  <c:v>0.9817317000000001</c:v>
                </c:pt>
                <c:pt idx="12">
                  <c:v>0.99005905000000005</c:v>
                </c:pt>
                <c:pt idx="13">
                  <c:v>0.99456863000000006</c:v>
                </c:pt>
                <c:pt idx="14">
                  <c:v>0.99720776000000011</c:v>
                </c:pt>
                <c:pt idx="15">
                  <c:v>0.99851451000000013</c:v>
                </c:pt>
                <c:pt idx="16">
                  <c:v>0.99925756600000015</c:v>
                </c:pt>
                <c:pt idx="17">
                  <c:v>0.99948817000000012</c:v>
                </c:pt>
                <c:pt idx="18">
                  <c:v>0.99987250900000013</c:v>
                </c:pt>
                <c:pt idx="19">
                  <c:v>1.0000006220000002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0-448F-8336-BC373C0090F6}"/>
            </c:ext>
          </c:extLst>
        </c:ser>
        <c:ser>
          <c:idx val="2"/>
          <c:order val="2"/>
          <c:tx>
            <c:v>Nodal Femur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Femur_Cart_Nodal!$D$3:$D$22</c:f>
              <c:numCache>
                <c:formatCode>General</c:formatCode>
                <c:ptCount val="20"/>
                <c:pt idx="0">
                  <c:v>2.6400099999999999E-3</c:v>
                </c:pt>
                <c:pt idx="1">
                  <c:v>1.3089399999999999E-2</c:v>
                </c:pt>
                <c:pt idx="2">
                  <c:v>2.3538799999999999E-2</c:v>
                </c:pt>
                <c:pt idx="3">
                  <c:v>3.3988200000000003E-2</c:v>
                </c:pt>
                <c:pt idx="4">
                  <c:v>4.4437600000000001E-2</c:v>
                </c:pt>
                <c:pt idx="5">
                  <c:v>5.4886999999999998E-2</c:v>
                </c:pt>
                <c:pt idx="6">
                  <c:v>6.5336400000000003E-2</c:v>
                </c:pt>
                <c:pt idx="7">
                  <c:v>7.57858E-2</c:v>
                </c:pt>
                <c:pt idx="8">
                  <c:v>8.6235099999999995E-2</c:v>
                </c:pt>
                <c:pt idx="9">
                  <c:v>9.6684500000000007E-2</c:v>
                </c:pt>
                <c:pt idx="10">
                  <c:v>0.10713399999999999</c:v>
                </c:pt>
                <c:pt idx="11">
                  <c:v>0.11758299999999999</c:v>
                </c:pt>
                <c:pt idx="12">
                  <c:v>0.12803300000000001</c:v>
                </c:pt>
                <c:pt idx="13">
                  <c:v>0.13848199999999999</c:v>
                </c:pt>
                <c:pt idx="14">
                  <c:v>0.14893100000000001</c:v>
                </c:pt>
                <c:pt idx="15">
                  <c:v>0.15938099999999999</c:v>
                </c:pt>
                <c:pt idx="16">
                  <c:v>0.16983000000000001</c:v>
                </c:pt>
                <c:pt idx="17">
                  <c:v>0.18028</c:v>
                </c:pt>
                <c:pt idx="18">
                  <c:v>0.19072900000000001</c:v>
                </c:pt>
                <c:pt idx="19">
                  <c:v>0.201178</c:v>
                </c:pt>
              </c:numCache>
            </c:numRef>
          </c:xVal>
          <c:yVal>
            <c:numRef>
              <c:f>Femur_Cart_Nodal!$F$3:$F$22</c:f>
              <c:numCache>
                <c:formatCode>General</c:formatCode>
                <c:ptCount val="20"/>
                <c:pt idx="0">
                  <c:v>2.1907300000000001E-2</c:v>
                </c:pt>
                <c:pt idx="1">
                  <c:v>7.8789499999999998E-2</c:v>
                </c:pt>
                <c:pt idx="2">
                  <c:v>0.15862959999999998</c:v>
                </c:pt>
                <c:pt idx="3">
                  <c:v>0.25453510000000001</c:v>
                </c:pt>
                <c:pt idx="4">
                  <c:v>0.37998310000000002</c:v>
                </c:pt>
                <c:pt idx="5">
                  <c:v>0.51616709999999999</c:v>
                </c:pt>
                <c:pt idx="6">
                  <c:v>0.65286409999999995</c:v>
                </c:pt>
                <c:pt idx="7">
                  <c:v>0.77101009999999992</c:v>
                </c:pt>
                <c:pt idx="8">
                  <c:v>0.86294409999999988</c:v>
                </c:pt>
                <c:pt idx="9">
                  <c:v>0.92677009999999993</c:v>
                </c:pt>
                <c:pt idx="10">
                  <c:v>0.96353859999999991</c:v>
                </c:pt>
                <c:pt idx="11">
                  <c:v>0.98214059999999992</c:v>
                </c:pt>
                <c:pt idx="12">
                  <c:v>0.99036545999999992</c:v>
                </c:pt>
                <c:pt idx="13">
                  <c:v>0.99477254999999987</c:v>
                </c:pt>
                <c:pt idx="14">
                  <c:v>0.9972835699999999</c:v>
                </c:pt>
                <c:pt idx="15">
                  <c:v>0.99861594999999992</c:v>
                </c:pt>
                <c:pt idx="16">
                  <c:v>0.99925651599999987</c:v>
                </c:pt>
                <c:pt idx="17">
                  <c:v>0.99946149699999987</c:v>
                </c:pt>
                <c:pt idx="18">
                  <c:v>0.99987145899999985</c:v>
                </c:pt>
                <c:pt idx="19">
                  <c:v>0.99999957199999989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0-448F-8336-BC373C0090F6}"/>
            </c:ext>
          </c:extLst>
        </c:ser>
        <c:ser>
          <c:idx val="3"/>
          <c:order val="3"/>
          <c:tx>
            <c:v>Overclosed Tibia</c:v>
          </c:tx>
          <c:spPr>
            <a:ln w="635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Tibia_Lat_Orig!$D$3:$D$18</c:f>
              <c:numCache>
                <c:formatCode>General</c:formatCode>
                <c:ptCount val="16"/>
                <c:pt idx="0">
                  <c:v>1.4491499999999999E-2</c:v>
                </c:pt>
                <c:pt idx="1">
                  <c:v>2.8499199999999999E-2</c:v>
                </c:pt>
                <c:pt idx="2">
                  <c:v>4.2507000000000003E-2</c:v>
                </c:pt>
                <c:pt idx="3">
                  <c:v>5.6514700000000001E-2</c:v>
                </c:pt>
                <c:pt idx="4">
                  <c:v>7.0522500000000002E-2</c:v>
                </c:pt>
                <c:pt idx="5">
                  <c:v>8.4530300000000003E-2</c:v>
                </c:pt>
                <c:pt idx="6">
                  <c:v>9.8538000000000001E-2</c:v>
                </c:pt>
                <c:pt idx="7">
                  <c:v>0.11254599999999999</c:v>
                </c:pt>
                <c:pt idx="8">
                  <c:v>0.126554</c:v>
                </c:pt>
                <c:pt idx="9">
                  <c:v>0.14056099999999999</c:v>
                </c:pt>
                <c:pt idx="10">
                  <c:v>0.15456900000000001</c:v>
                </c:pt>
                <c:pt idx="11">
                  <c:v>0.168577</c:v>
                </c:pt>
                <c:pt idx="12">
                  <c:v>0.182585</c:v>
                </c:pt>
                <c:pt idx="13">
                  <c:v>0.19659199999999999</c:v>
                </c:pt>
                <c:pt idx="14">
                  <c:v>0.21060000000000001</c:v>
                </c:pt>
                <c:pt idx="15">
                  <c:v>0.224608</c:v>
                </c:pt>
              </c:numCache>
            </c:numRef>
          </c:xVal>
          <c:yVal>
            <c:numRef>
              <c:f>Tibia_Lat_Orig!$F$3:$F$18</c:f>
              <c:numCache>
                <c:formatCode>General</c:formatCode>
                <c:ptCount val="16"/>
                <c:pt idx="0">
                  <c:v>1.8451100000000002E-2</c:v>
                </c:pt>
                <c:pt idx="1">
                  <c:v>5.7952100000000006E-2</c:v>
                </c:pt>
                <c:pt idx="2">
                  <c:v>0.11122650000000001</c:v>
                </c:pt>
                <c:pt idx="3">
                  <c:v>0.1683991</c:v>
                </c:pt>
                <c:pt idx="4">
                  <c:v>0.23648639999999999</c:v>
                </c:pt>
                <c:pt idx="5">
                  <c:v>0.32354459999999996</c:v>
                </c:pt>
                <c:pt idx="6">
                  <c:v>0.43840959999999995</c:v>
                </c:pt>
                <c:pt idx="7">
                  <c:v>0.58757759999999992</c:v>
                </c:pt>
                <c:pt idx="8">
                  <c:v>0.7762465999999999</c:v>
                </c:pt>
                <c:pt idx="9">
                  <c:v>0.87863759999999991</c:v>
                </c:pt>
                <c:pt idx="10">
                  <c:v>0.93762929999999989</c:v>
                </c:pt>
                <c:pt idx="11">
                  <c:v>0.96959399999999984</c:v>
                </c:pt>
                <c:pt idx="12">
                  <c:v>0.98778529999999987</c:v>
                </c:pt>
                <c:pt idx="13">
                  <c:v>0.99558155999999987</c:v>
                </c:pt>
                <c:pt idx="14">
                  <c:v>0.99818030999999985</c:v>
                </c:pt>
                <c:pt idx="15">
                  <c:v>0.99999943999999985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0-448F-8336-BC373C0090F6}"/>
            </c:ext>
          </c:extLst>
        </c:ser>
        <c:ser>
          <c:idx val="4"/>
          <c:order val="4"/>
          <c:tx>
            <c:v>GRNN Tibia</c:v>
          </c:tx>
          <c:spPr>
            <a:ln w="635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Tibia_Lat_Cart_GRNN!$D$3:$D$18</c:f>
              <c:numCache>
                <c:formatCode>General</c:formatCode>
                <c:ptCount val="16"/>
                <c:pt idx="0">
                  <c:v>1.4576E-2</c:v>
                </c:pt>
                <c:pt idx="1">
                  <c:v>2.86392E-2</c:v>
                </c:pt>
                <c:pt idx="2">
                  <c:v>4.2702499999999997E-2</c:v>
                </c:pt>
                <c:pt idx="3">
                  <c:v>5.6765700000000002E-2</c:v>
                </c:pt>
                <c:pt idx="4">
                  <c:v>7.08289E-2</c:v>
                </c:pt>
                <c:pt idx="5">
                  <c:v>8.4892200000000001E-2</c:v>
                </c:pt>
                <c:pt idx="6">
                  <c:v>9.8955399999999999E-2</c:v>
                </c:pt>
                <c:pt idx="7">
                  <c:v>0.11301899999999999</c:v>
                </c:pt>
                <c:pt idx="8">
                  <c:v>0.127082</c:v>
                </c:pt>
                <c:pt idx="9">
                  <c:v>0.14114499999999999</c:v>
                </c:pt>
                <c:pt idx="10">
                  <c:v>0.15520800000000001</c:v>
                </c:pt>
                <c:pt idx="11">
                  <c:v>0.16927200000000001</c:v>
                </c:pt>
                <c:pt idx="12">
                  <c:v>0.183335</c:v>
                </c:pt>
                <c:pt idx="13">
                  <c:v>0.19739799999999999</c:v>
                </c:pt>
                <c:pt idx="14">
                  <c:v>0.21146100000000001</c:v>
                </c:pt>
                <c:pt idx="15">
                  <c:v>0.225524</c:v>
                </c:pt>
              </c:numCache>
            </c:numRef>
          </c:xVal>
          <c:yVal>
            <c:numRef>
              <c:f>Tibia_Lat_Cart_GRNN!$F$3:$F$18</c:f>
              <c:numCache>
                <c:formatCode>General</c:formatCode>
                <c:ptCount val="16"/>
                <c:pt idx="0">
                  <c:v>1.8710999999999998E-2</c:v>
                </c:pt>
                <c:pt idx="1">
                  <c:v>5.7692300000000002E-2</c:v>
                </c:pt>
                <c:pt idx="2">
                  <c:v>0.1117464</c:v>
                </c:pt>
                <c:pt idx="3">
                  <c:v>0.16891899999999999</c:v>
                </c:pt>
                <c:pt idx="4">
                  <c:v>0.23752609999999999</c:v>
                </c:pt>
                <c:pt idx="5">
                  <c:v>0.32406459999999998</c:v>
                </c:pt>
                <c:pt idx="6">
                  <c:v>0.44100859999999997</c:v>
                </c:pt>
                <c:pt idx="7">
                  <c:v>0.59147660000000002</c:v>
                </c:pt>
                <c:pt idx="8">
                  <c:v>0.77910659999999998</c:v>
                </c:pt>
                <c:pt idx="9">
                  <c:v>0.87993860000000002</c:v>
                </c:pt>
                <c:pt idx="10">
                  <c:v>0.93841050000000004</c:v>
                </c:pt>
                <c:pt idx="11">
                  <c:v>0.97037519999999999</c:v>
                </c:pt>
                <c:pt idx="12">
                  <c:v>0.98778679999999996</c:v>
                </c:pt>
                <c:pt idx="13">
                  <c:v>0.99558305999999996</c:v>
                </c:pt>
                <c:pt idx="14">
                  <c:v>0.99818180999999995</c:v>
                </c:pt>
                <c:pt idx="15">
                  <c:v>1.0000009399999998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0-448F-8336-BC373C0090F6}"/>
            </c:ext>
          </c:extLst>
        </c:ser>
        <c:ser>
          <c:idx val="5"/>
          <c:order val="5"/>
          <c:tx>
            <c:v>Nodal Tibia</c:v>
          </c:tx>
          <c:spPr>
            <a:ln w="635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Tibia_Lat_Cart_Nodal!$D$3:$D$18</c:f>
              <c:numCache>
                <c:formatCode>General</c:formatCode>
                <c:ptCount val="16"/>
                <c:pt idx="0">
                  <c:v>1.4491499999999999E-2</c:v>
                </c:pt>
                <c:pt idx="1">
                  <c:v>2.8499300000000002E-2</c:v>
                </c:pt>
                <c:pt idx="2">
                  <c:v>4.2507000000000003E-2</c:v>
                </c:pt>
                <c:pt idx="3">
                  <c:v>5.6514799999999997E-2</c:v>
                </c:pt>
                <c:pt idx="4">
                  <c:v>7.0522500000000002E-2</c:v>
                </c:pt>
                <c:pt idx="5">
                  <c:v>8.4530300000000003E-2</c:v>
                </c:pt>
                <c:pt idx="6">
                  <c:v>9.8538000000000001E-2</c:v>
                </c:pt>
                <c:pt idx="7">
                  <c:v>0.11254599999999999</c:v>
                </c:pt>
                <c:pt idx="8">
                  <c:v>0.126554</c:v>
                </c:pt>
                <c:pt idx="9">
                  <c:v>0.14056099999999999</c:v>
                </c:pt>
                <c:pt idx="10">
                  <c:v>0.15456900000000001</c:v>
                </c:pt>
                <c:pt idx="11">
                  <c:v>0.168577</c:v>
                </c:pt>
                <c:pt idx="12">
                  <c:v>0.182585</c:v>
                </c:pt>
                <c:pt idx="13">
                  <c:v>0.19659199999999999</c:v>
                </c:pt>
                <c:pt idx="14">
                  <c:v>0.21060000000000001</c:v>
                </c:pt>
                <c:pt idx="15">
                  <c:v>0.224608</c:v>
                </c:pt>
              </c:numCache>
            </c:numRef>
          </c:xVal>
          <c:yVal>
            <c:numRef>
              <c:f>Tibia_Lat_Cart_Nodal!$F$3:$F$18</c:f>
              <c:numCache>
                <c:formatCode>General</c:formatCode>
                <c:ptCount val="16"/>
                <c:pt idx="0">
                  <c:v>1.8451100000000002E-2</c:v>
                </c:pt>
                <c:pt idx="1">
                  <c:v>5.8731800000000001E-2</c:v>
                </c:pt>
                <c:pt idx="2">
                  <c:v>0.1140852</c:v>
                </c:pt>
                <c:pt idx="3">
                  <c:v>0.17879410000000001</c:v>
                </c:pt>
                <c:pt idx="4">
                  <c:v>0.2533783</c:v>
                </c:pt>
                <c:pt idx="5">
                  <c:v>0.34745310000000001</c:v>
                </c:pt>
                <c:pt idx="6">
                  <c:v>0.46959410000000001</c:v>
                </c:pt>
                <c:pt idx="7">
                  <c:v>0.62474010000000002</c:v>
                </c:pt>
                <c:pt idx="8">
                  <c:v>0.80951110000000004</c:v>
                </c:pt>
                <c:pt idx="9">
                  <c:v>0.90046740000000003</c:v>
                </c:pt>
                <c:pt idx="10">
                  <c:v>0.951403</c:v>
                </c:pt>
                <c:pt idx="11">
                  <c:v>0.97791030000000001</c:v>
                </c:pt>
                <c:pt idx="12">
                  <c:v>0.99064419999999997</c:v>
                </c:pt>
                <c:pt idx="13">
                  <c:v>0.99636145999999992</c:v>
                </c:pt>
                <c:pt idx="14">
                  <c:v>0.99844045999999997</c:v>
                </c:pt>
                <c:pt idx="15">
                  <c:v>0.99999970999999999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0-448F-8336-BC373C00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00688"/>
        <c:axId val="880214704"/>
      </c:scatterChart>
      <c:valAx>
        <c:axId val="8536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Jacobian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14704"/>
        <c:crosses val="autoZero"/>
        <c:crossBetween val="midCat"/>
      </c:valAx>
      <c:valAx>
        <c:axId val="880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92190951378591"/>
          <c:y val="0.18232797596476388"/>
          <c:w val="0.22429527992169296"/>
          <c:h val="0.60810537206744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3855375818608"/>
          <c:y val="4.115808965191526E-2"/>
          <c:w val="0.74012687744575856"/>
          <c:h val="0.77520052834175512"/>
        </c:manualLayout>
      </c:layout>
      <c:scatterChart>
        <c:scatterStyle val="lineMarker"/>
        <c:varyColors val="0"/>
        <c:ser>
          <c:idx val="0"/>
          <c:order val="0"/>
          <c:tx>
            <c:v>GRNN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Convergence_Comparison!$A$3:$A$12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Convergence_Comparison!$H$3:$H$44</c:f>
              <c:numCache>
                <c:formatCode>General</c:formatCode>
                <c:ptCount val="42"/>
                <c:pt idx="0">
                  <c:v>0.81160742437334499</c:v>
                </c:pt>
                <c:pt idx="1">
                  <c:v>0.77321030247452704</c:v>
                </c:pt>
                <c:pt idx="2">
                  <c:v>0.699486944848424</c:v>
                </c:pt>
                <c:pt idx="3">
                  <c:v>0.596280041260146</c:v>
                </c:pt>
                <c:pt idx="4">
                  <c:v>0.472168822856529</c:v>
                </c:pt>
                <c:pt idx="5">
                  <c:v>0.33522555296568302</c:v>
                </c:pt>
                <c:pt idx="6">
                  <c:v>0.19229905350475399</c:v>
                </c:pt>
                <c:pt idx="7">
                  <c:v>4.9560023846697603E-2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D-4C86-B0BD-F5D5466C725A}"/>
            </c:ext>
          </c:extLst>
        </c:ser>
        <c:ser>
          <c:idx val="1"/>
          <c:order val="1"/>
          <c:tx>
            <c:v>NODAL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Convergence_Comparison!$A$3:$A$45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Convergence_Comparison!$D$3:$D$45</c:f>
              <c:numCache>
                <c:formatCode>General</c:formatCode>
                <c:ptCount val="43"/>
                <c:pt idx="0">
                  <c:v>0.81160742437334499</c:v>
                </c:pt>
                <c:pt idx="1">
                  <c:v>0.21245189335516601</c:v>
                </c:pt>
                <c:pt idx="2">
                  <c:v>0.20939162898687699</c:v>
                </c:pt>
                <c:pt idx="3">
                  <c:v>0.20081256738410599</c:v>
                </c:pt>
                <c:pt idx="4">
                  <c:v>0.19127860910049799</c:v>
                </c:pt>
                <c:pt idx="5">
                  <c:v>0.141985970469102</c:v>
                </c:pt>
                <c:pt idx="6">
                  <c:v>0.18614271803191901</c:v>
                </c:pt>
                <c:pt idx="7">
                  <c:v>0.226713744214634</c:v>
                </c:pt>
                <c:pt idx="8">
                  <c:v>0.120385825798071</c:v>
                </c:pt>
                <c:pt idx="9">
                  <c:v>0.18999912343169001</c:v>
                </c:pt>
                <c:pt idx="10">
                  <c:v>0.21028078786974799</c:v>
                </c:pt>
                <c:pt idx="11">
                  <c:v>0.12566606161118701</c:v>
                </c:pt>
                <c:pt idx="12">
                  <c:v>0.128018067651337</c:v>
                </c:pt>
                <c:pt idx="13">
                  <c:v>0.127089306430585</c:v>
                </c:pt>
                <c:pt idx="14">
                  <c:v>0.15683687225896401</c:v>
                </c:pt>
                <c:pt idx="15">
                  <c:v>0.153186419461846</c:v>
                </c:pt>
                <c:pt idx="16">
                  <c:v>0.19511460697870001</c:v>
                </c:pt>
                <c:pt idx="17">
                  <c:v>1.15520220017528E-2</c:v>
                </c:pt>
                <c:pt idx="18">
                  <c:v>2.31040440034871E-2</c:v>
                </c:pt>
                <c:pt idx="19">
                  <c:v>4.6208088006957498E-2</c:v>
                </c:pt>
                <c:pt idx="20">
                  <c:v>9.2416176013896595E-2</c:v>
                </c:pt>
                <c:pt idx="21">
                  <c:v>0.18483235202777101</c:v>
                </c:pt>
                <c:pt idx="22">
                  <c:v>2.31808308169658E-2</c:v>
                </c:pt>
                <c:pt idx="23">
                  <c:v>4.6361661633934903E-2</c:v>
                </c:pt>
                <c:pt idx="24">
                  <c:v>9.2723323267874705E-2</c:v>
                </c:pt>
                <c:pt idx="25">
                  <c:v>0.185446646535745</c:v>
                </c:pt>
                <c:pt idx="26">
                  <c:v>0.100707355719485</c:v>
                </c:pt>
                <c:pt idx="27">
                  <c:v>3.9465138862871001E-2</c:v>
                </c:pt>
                <c:pt idx="28">
                  <c:v>9.2601487719333797E-2</c:v>
                </c:pt>
                <c:pt idx="29">
                  <c:v>0.22204313881971399</c:v>
                </c:pt>
                <c:pt idx="30">
                  <c:v>9.9752015420722498E-2</c:v>
                </c:pt>
                <c:pt idx="31">
                  <c:v>0.19950403084145801</c:v>
                </c:pt>
                <c:pt idx="32">
                  <c:v>1.53989716077086E-2</c:v>
                </c:pt>
                <c:pt idx="33">
                  <c:v>3.07979432153953E-2</c:v>
                </c:pt>
                <c:pt idx="34">
                  <c:v>6.1595886430768597E-2</c:v>
                </c:pt>
                <c:pt idx="35">
                  <c:v>0.124851621334522</c:v>
                </c:pt>
                <c:pt idx="36">
                  <c:v>2.02202433757207E-2</c:v>
                </c:pt>
                <c:pt idx="37">
                  <c:v>4.3502822663158199E-2</c:v>
                </c:pt>
                <c:pt idx="38">
                  <c:v>9.5180164015627497E-2</c:v>
                </c:pt>
                <c:pt idx="39">
                  <c:v>0.21072605749168799</c:v>
                </c:pt>
                <c:pt idx="40">
                  <c:v>2.42028619368284E-14</c:v>
                </c:pt>
                <c:pt idx="41">
                  <c:v>2.42028619368284E-14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3D-4C86-B0BD-F5D5466C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8031"/>
        <c:axId val="167981344"/>
      </c:scatterChart>
      <c:valAx>
        <c:axId val="5996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81344"/>
        <c:crosses val="autoZero"/>
        <c:crossBetween val="midCat"/>
        <c:majorUnit val="10"/>
        <c:minorUnit val="1"/>
      </c:valAx>
      <c:valAx>
        <c:axId val="167981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Overclosure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69803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598319038572066"/>
          <c:y val="9.0172851964856984E-2"/>
          <c:w val="0.22317998953059737"/>
          <c:h val="0.199072302139844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3855375818608"/>
          <c:y val="4.115808965191526E-2"/>
          <c:w val="0.74012687744575856"/>
          <c:h val="0.77520052834175512"/>
        </c:manualLayout>
      </c:layout>
      <c:scatterChart>
        <c:scatterStyle val="lineMarker"/>
        <c:varyColors val="0"/>
        <c:ser>
          <c:idx val="0"/>
          <c:order val="0"/>
          <c:tx>
            <c:v>GRNN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Convergence_Comparison!$A$3:$A$12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Convergence_Comparison!$I$3:$I$44</c:f>
              <c:numCache>
                <c:formatCode>0%</c:formatCode>
                <c:ptCount val="42"/>
                <c:pt idx="0">
                  <c:v>1</c:v>
                </c:pt>
                <c:pt idx="1">
                  <c:v>0.96969696969696972</c:v>
                </c:pt>
                <c:pt idx="2">
                  <c:v>0.88811188811188813</c:v>
                </c:pt>
                <c:pt idx="3">
                  <c:v>0.76689976689976691</c:v>
                </c:pt>
                <c:pt idx="4">
                  <c:v>0.59673659673659674</c:v>
                </c:pt>
                <c:pt idx="5">
                  <c:v>0.41025641025641024</c:v>
                </c:pt>
                <c:pt idx="6">
                  <c:v>0.24475524475524477</c:v>
                </c:pt>
                <c:pt idx="7">
                  <c:v>2.564102564102564E-2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A-41A7-B8F6-5D4F5716188E}"/>
            </c:ext>
          </c:extLst>
        </c:ser>
        <c:ser>
          <c:idx val="1"/>
          <c:order val="1"/>
          <c:tx>
            <c:v>NODAL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Convergence_Comparison!$A$3:$A$45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Convergence_Comparison!$E$3:$E$45</c:f>
              <c:numCache>
                <c:formatCode>0%</c:formatCode>
                <c:ptCount val="43"/>
                <c:pt idx="0">
                  <c:v>1</c:v>
                </c:pt>
                <c:pt idx="1">
                  <c:v>0.13752913752913754</c:v>
                </c:pt>
                <c:pt idx="2">
                  <c:v>9.3240093240093247E-2</c:v>
                </c:pt>
                <c:pt idx="3">
                  <c:v>6.0606060606060608E-2</c:v>
                </c:pt>
                <c:pt idx="4">
                  <c:v>4.8951048951048952E-2</c:v>
                </c:pt>
                <c:pt idx="5">
                  <c:v>4.6620046620046623E-2</c:v>
                </c:pt>
                <c:pt idx="6">
                  <c:v>4.195804195804196E-2</c:v>
                </c:pt>
                <c:pt idx="7">
                  <c:v>4.6620046620046623E-2</c:v>
                </c:pt>
                <c:pt idx="8">
                  <c:v>2.3310023310023312E-2</c:v>
                </c:pt>
                <c:pt idx="9">
                  <c:v>3.0303030303030304E-2</c:v>
                </c:pt>
                <c:pt idx="10">
                  <c:v>2.564102564102564E-2</c:v>
                </c:pt>
                <c:pt idx="11">
                  <c:v>1.6317016317016316E-2</c:v>
                </c:pt>
                <c:pt idx="12">
                  <c:v>1.6317016317016316E-2</c:v>
                </c:pt>
                <c:pt idx="13">
                  <c:v>1.6317016317016316E-2</c:v>
                </c:pt>
                <c:pt idx="14">
                  <c:v>1.6317016317016316E-2</c:v>
                </c:pt>
                <c:pt idx="15">
                  <c:v>1.3986013986013986E-2</c:v>
                </c:pt>
                <c:pt idx="16">
                  <c:v>1.3986013986013986E-2</c:v>
                </c:pt>
                <c:pt idx="17">
                  <c:v>1.1655011655011656E-2</c:v>
                </c:pt>
                <c:pt idx="18">
                  <c:v>1.1655011655011656E-2</c:v>
                </c:pt>
                <c:pt idx="19">
                  <c:v>1.1655011655011656E-2</c:v>
                </c:pt>
                <c:pt idx="20">
                  <c:v>1.1655011655011656E-2</c:v>
                </c:pt>
                <c:pt idx="21">
                  <c:v>1.3986013986013986E-2</c:v>
                </c:pt>
                <c:pt idx="22">
                  <c:v>1.1655011655011656E-2</c:v>
                </c:pt>
                <c:pt idx="23">
                  <c:v>1.3986013986013986E-2</c:v>
                </c:pt>
                <c:pt idx="24">
                  <c:v>1.3986013986013986E-2</c:v>
                </c:pt>
                <c:pt idx="25">
                  <c:v>1.8648018648018648E-2</c:v>
                </c:pt>
                <c:pt idx="26">
                  <c:v>1.6317016317016316E-2</c:v>
                </c:pt>
                <c:pt idx="27">
                  <c:v>1.3986013986013986E-2</c:v>
                </c:pt>
                <c:pt idx="28">
                  <c:v>1.3986013986013986E-2</c:v>
                </c:pt>
                <c:pt idx="29">
                  <c:v>1.6317016317016316E-2</c:v>
                </c:pt>
                <c:pt idx="30">
                  <c:v>9.324009324009324E-3</c:v>
                </c:pt>
                <c:pt idx="31">
                  <c:v>1.3986013986013986E-2</c:v>
                </c:pt>
                <c:pt idx="32">
                  <c:v>9.324009324009324E-3</c:v>
                </c:pt>
                <c:pt idx="33">
                  <c:v>9.324009324009324E-3</c:v>
                </c:pt>
                <c:pt idx="34">
                  <c:v>1.1655011655011656E-2</c:v>
                </c:pt>
                <c:pt idx="35">
                  <c:v>1.1655011655011656E-2</c:v>
                </c:pt>
                <c:pt idx="36">
                  <c:v>1.1655011655011656E-2</c:v>
                </c:pt>
                <c:pt idx="37">
                  <c:v>1.1655011655011656E-2</c:v>
                </c:pt>
                <c:pt idx="38">
                  <c:v>1.1655011655011656E-2</c:v>
                </c:pt>
                <c:pt idx="39">
                  <c:v>1.3986013986013986E-2</c:v>
                </c:pt>
                <c:pt idx="40">
                  <c:v>6.993006993006993E-3</c:v>
                </c:pt>
                <c:pt idx="41">
                  <c:v>6.993006993006993E-3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A-41A7-B8F6-5D4F5716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8031"/>
        <c:axId val="167981344"/>
      </c:scatterChart>
      <c:valAx>
        <c:axId val="5996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81344"/>
        <c:crosses val="autoZero"/>
        <c:crossBetween val="midCat"/>
        <c:majorUnit val="10"/>
        <c:minorUnit val="1"/>
      </c:valAx>
      <c:valAx>
        <c:axId val="167981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Overclosures Remainging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6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98319038572066"/>
          <c:y val="9.0172851964856984E-2"/>
          <c:w val="0.22317998953059737"/>
          <c:h val="0.199072302139844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Convergence_Comparison!$A$3:$A$44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Convergence_Comparison!$H$3:$H$44</c:f>
              <c:numCache>
                <c:formatCode>General</c:formatCode>
                <c:ptCount val="42"/>
                <c:pt idx="0">
                  <c:v>0.81160742437334499</c:v>
                </c:pt>
                <c:pt idx="1">
                  <c:v>0.77321030247452704</c:v>
                </c:pt>
                <c:pt idx="2">
                  <c:v>0.699486944848424</c:v>
                </c:pt>
                <c:pt idx="3">
                  <c:v>0.596280041260146</c:v>
                </c:pt>
                <c:pt idx="4">
                  <c:v>0.472168822856529</c:v>
                </c:pt>
                <c:pt idx="5">
                  <c:v>0.33522555296568302</c:v>
                </c:pt>
                <c:pt idx="6">
                  <c:v>0.19229905350475399</c:v>
                </c:pt>
                <c:pt idx="7">
                  <c:v>4.9560023846697603E-2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4B99-BDA4-9BC27D1BD92A}"/>
            </c:ext>
          </c:extLst>
        </c:ser>
        <c:ser>
          <c:idx val="1"/>
          <c:order val="1"/>
          <c:tx>
            <c:v>NODAL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Convergence_Comparison!$A$3:$A$45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Convergence_Comparison!$D$3:$D$45</c:f>
              <c:numCache>
                <c:formatCode>General</c:formatCode>
                <c:ptCount val="43"/>
                <c:pt idx="0">
                  <c:v>0.81160742437334499</c:v>
                </c:pt>
                <c:pt idx="1">
                  <c:v>0.21245189335516601</c:v>
                </c:pt>
                <c:pt idx="2">
                  <c:v>0.20939162898687699</c:v>
                </c:pt>
                <c:pt idx="3">
                  <c:v>0.20081256738410599</c:v>
                </c:pt>
                <c:pt idx="4">
                  <c:v>0.19127860910049799</c:v>
                </c:pt>
                <c:pt idx="5">
                  <c:v>0.141985970469102</c:v>
                </c:pt>
                <c:pt idx="6">
                  <c:v>0.18614271803191901</c:v>
                </c:pt>
                <c:pt idx="7">
                  <c:v>0.226713744214634</c:v>
                </c:pt>
                <c:pt idx="8">
                  <c:v>0.120385825798071</c:v>
                </c:pt>
                <c:pt idx="9">
                  <c:v>0.18999912343169001</c:v>
                </c:pt>
                <c:pt idx="10">
                  <c:v>0.21028078786974799</c:v>
                </c:pt>
                <c:pt idx="11">
                  <c:v>0.12566606161118701</c:v>
                </c:pt>
                <c:pt idx="12">
                  <c:v>0.128018067651337</c:v>
                </c:pt>
                <c:pt idx="13">
                  <c:v>0.127089306430585</c:v>
                </c:pt>
                <c:pt idx="14">
                  <c:v>0.15683687225896401</c:v>
                </c:pt>
                <c:pt idx="15">
                  <c:v>0.153186419461846</c:v>
                </c:pt>
                <c:pt idx="16">
                  <c:v>0.19511460697870001</c:v>
                </c:pt>
                <c:pt idx="17">
                  <c:v>1.15520220017528E-2</c:v>
                </c:pt>
                <c:pt idx="18">
                  <c:v>2.31040440034871E-2</c:v>
                </c:pt>
                <c:pt idx="19">
                  <c:v>4.6208088006957498E-2</c:v>
                </c:pt>
                <c:pt idx="20">
                  <c:v>9.2416176013896595E-2</c:v>
                </c:pt>
                <c:pt idx="21">
                  <c:v>0.18483235202777101</c:v>
                </c:pt>
                <c:pt idx="22">
                  <c:v>2.31808308169658E-2</c:v>
                </c:pt>
                <c:pt idx="23">
                  <c:v>4.6361661633934903E-2</c:v>
                </c:pt>
                <c:pt idx="24">
                  <c:v>9.2723323267874705E-2</c:v>
                </c:pt>
                <c:pt idx="25">
                  <c:v>0.185446646535745</c:v>
                </c:pt>
                <c:pt idx="26">
                  <c:v>0.100707355719485</c:v>
                </c:pt>
                <c:pt idx="27">
                  <c:v>3.9465138862871001E-2</c:v>
                </c:pt>
                <c:pt idx="28">
                  <c:v>9.2601487719333797E-2</c:v>
                </c:pt>
                <c:pt idx="29">
                  <c:v>0.22204313881971399</c:v>
                </c:pt>
                <c:pt idx="30">
                  <c:v>9.9752015420722498E-2</c:v>
                </c:pt>
                <c:pt idx="31">
                  <c:v>0.19950403084145801</c:v>
                </c:pt>
                <c:pt idx="32">
                  <c:v>1.53989716077086E-2</c:v>
                </c:pt>
                <c:pt idx="33">
                  <c:v>3.07979432153953E-2</c:v>
                </c:pt>
                <c:pt idx="34">
                  <c:v>6.1595886430768597E-2</c:v>
                </c:pt>
                <c:pt idx="35">
                  <c:v>0.124851621334522</c:v>
                </c:pt>
                <c:pt idx="36">
                  <c:v>2.02202433757207E-2</c:v>
                </c:pt>
                <c:pt idx="37">
                  <c:v>4.3502822663158199E-2</c:v>
                </c:pt>
                <c:pt idx="38">
                  <c:v>9.5180164015627497E-2</c:v>
                </c:pt>
                <c:pt idx="39">
                  <c:v>0.21072605749168799</c:v>
                </c:pt>
                <c:pt idx="40">
                  <c:v>2.42028619368284E-14</c:v>
                </c:pt>
                <c:pt idx="41">
                  <c:v>2.42028619368284E-14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E-4B99-BDA4-9BC27D1B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8031"/>
        <c:axId val="167981344"/>
      </c:scatterChart>
      <c:valAx>
        <c:axId val="5996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1344"/>
        <c:crosses val="autoZero"/>
        <c:crossBetween val="midCat"/>
      </c:valAx>
      <c:valAx>
        <c:axId val="167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Overclosure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Convergence_Comparison!$A$3:$A$44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Convergence_Comparison!$I$3:$I$44</c:f>
              <c:numCache>
                <c:formatCode>0%</c:formatCode>
                <c:ptCount val="42"/>
                <c:pt idx="0">
                  <c:v>1</c:v>
                </c:pt>
                <c:pt idx="1">
                  <c:v>0.96969696969696972</c:v>
                </c:pt>
                <c:pt idx="2">
                  <c:v>0.88811188811188813</c:v>
                </c:pt>
                <c:pt idx="3">
                  <c:v>0.76689976689976691</c:v>
                </c:pt>
                <c:pt idx="4">
                  <c:v>0.59673659673659674</c:v>
                </c:pt>
                <c:pt idx="5">
                  <c:v>0.41025641025641024</c:v>
                </c:pt>
                <c:pt idx="6">
                  <c:v>0.24475524475524477</c:v>
                </c:pt>
                <c:pt idx="7">
                  <c:v>2.564102564102564E-2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4B99-BDA4-9BC27D1BD9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Convergence_Comparison!$A$3:$A$45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Convergence_Comparison!$E$3:$E$45</c:f>
              <c:numCache>
                <c:formatCode>0%</c:formatCode>
                <c:ptCount val="43"/>
                <c:pt idx="0">
                  <c:v>1</c:v>
                </c:pt>
                <c:pt idx="1">
                  <c:v>0.13752913752913754</c:v>
                </c:pt>
                <c:pt idx="2">
                  <c:v>9.3240093240093247E-2</c:v>
                </c:pt>
                <c:pt idx="3">
                  <c:v>6.0606060606060608E-2</c:v>
                </c:pt>
                <c:pt idx="4">
                  <c:v>4.8951048951048952E-2</c:v>
                </c:pt>
                <c:pt idx="5">
                  <c:v>4.6620046620046623E-2</c:v>
                </c:pt>
                <c:pt idx="6">
                  <c:v>4.195804195804196E-2</c:v>
                </c:pt>
                <c:pt idx="7">
                  <c:v>4.6620046620046623E-2</c:v>
                </c:pt>
                <c:pt idx="8">
                  <c:v>2.3310023310023312E-2</c:v>
                </c:pt>
                <c:pt idx="9">
                  <c:v>3.0303030303030304E-2</c:v>
                </c:pt>
                <c:pt idx="10">
                  <c:v>2.564102564102564E-2</c:v>
                </c:pt>
                <c:pt idx="11">
                  <c:v>1.6317016317016316E-2</c:v>
                </c:pt>
                <c:pt idx="12">
                  <c:v>1.6317016317016316E-2</c:v>
                </c:pt>
                <c:pt idx="13">
                  <c:v>1.6317016317016316E-2</c:v>
                </c:pt>
                <c:pt idx="14">
                  <c:v>1.6317016317016316E-2</c:v>
                </c:pt>
                <c:pt idx="15">
                  <c:v>1.3986013986013986E-2</c:v>
                </c:pt>
                <c:pt idx="16">
                  <c:v>1.3986013986013986E-2</c:v>
                </c:pt>
                <c:pt idx="17">
                  <c:v>1.1655011655011656E-2</c:v>
                </c:pt>
                <c:pt idx="18">
                  <c:v>1.1655011655011656E-2</c:v>
                </c:pt>
                <c:pt idx="19">
                  <c:v>1.1655011655011656E-2</c:v>
                </c:pt>
                <c:pt idx="20">
                  <c:v>1.1655011655011656E-2</c:v>
                </c:pt>
                <c:pt idx="21">
                  <c:v>1.3986013986013986E-2</c:v>
                </c:pt>
                <c:pt idx="22">
                  <c:v>1.1655011655011656E-2</c:v>
                </c:pt>
                <c:pt idx="23">
                  <c:v>1.3986013986013986E-2</c:v>
                </c:pt>
                <c:pt idx="24">
                  <c:v>1.3986013986013986E-2</c:v>
                </c:pt>
                <c:pt idx="25">
                  <c:v>1.8648018648018648E-2</c:v>
                </c:pt>
                <c:pt idx="26">
                  <c:v>1.6317016317016316E-2</c:v>
                </c:pt>
                <c:pt idx="27">
                  <c:v>1.3986013986013986E-2</c:v>
                </c:pt>
                <c:pt idx="28">
                  <c:v>1.3986013986013986E-2</c:v>
                </c:pt>
                <c:pt idx="29">
                  <c:v>1.6317016317016316E-2</c:v>
                </c:pt>
                <c:pt idx="30">
                  <c:v>9.324009324009324E-3</c:v>
                </c:pt>
                <c:pt idx="31">
                  <c:v>1.3986013986013986E-2</c:v>
                </c:pt>
                <c:pt idx="32">
                  <c:v>9.324009324009324E-3</c:v>
                </c:pt>
                <c:pt idx="33">
                  <c:v>9.324009324009324E-3</c:v>
                </c:pt>
                <c:pt idx="34">
                  <c:v>1.1655011655011656E-2</c:v>
                </c:pt>
                <c:pt idx="35">
                  <c:v>1.1655011655011656E-2</c:v>
                </c:pt>
                <c:pt idx="36">
                  <c:v>1.1655011655011656E-2</c:v>
                </c:pt>
                <c:pt idx="37">
                  <c:v>1.1655011655011656E-2</c:v>
                </c:pt>
                <c:pt idx="38">
                  <c:v>1.1655011655011656E-2</c:v>
                </c:pt>
                <c:pt idx="39">
                  <c:v>1.3986013986013986E-2</c:v>
                </c:pt>
                <c:pt idx="40">
                  <c:v>6.993006993006993E-3</c:v>
                </c:pt>
                <c:pt idx="41">
                  <c:v>6.993006993006993E-3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E-4B99-BDA4-9BC27D1B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8031"/>
        <c:axId val="167981344"/>
      </c:scatterChart>
      <c:valAx>
        <c:axId val="5996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1344"/>
        <c:crosses val="autoZero"/>
        <c:crossBetween val="midCat"/>
      </c:valAx>
      <c:valAx>
        <c:axId val="167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Overclosures Remainging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0</xdr:row>
      <xdr:rowOff>100012</xdr:rowOff>
    </xdr:from>
    <xdr:to>
      <xdr:col>19</xdr:col>
      <xdr:colOff>371475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38B28-2FD2-406B-7CD8-779E2A67D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371476</xdr:colOff>
      <xdr:row>25</xdr:row>
      <xdr:rowOff>9525</xdr:rowOff>
    </xdr:from>
    <xdr:to>
      <xdr:col>19</xdr:col>
      <xdr:colOff>352426</xdr:colOff>
      <xdr:row>49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FB36E-587C-4209-BEEB-D588F1D8A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409576</xdr:colOff>
      <xdr:row>0</xdr:row>
      <xdr:rowOff>76199</xdr:rowOff>
    </xdr:from>
    <xdr:to>
      <xdr:col>30</xdr:col>
      <xdr:colOff>504825</xdr:colOff>
      <xdr:row>24</xdr:row>
      <xdr:rowOff>78812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234FE-3C46-42EE-83B5-606945A08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25</xdr:row>
      <xdr:rowOff>9525</xdr:rowOff>
    </xdr:from>
    <xdr:to>
      <xdr:col>30</xdr:col>
      <xdr:colOff>523875</xdr:colOff>
      <xdr:row>49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69837-6EE4-4952-8E82-E5EB22408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90487</xdr:rowOff>
    </xdr:from>
    <xdr:to>
      <xdr:col>30</xdr:col>
      <xdr:colOff>200025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836AF-B45D-E3B8-B7B6-C05FA879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504824</xdr:colOff>
      <xdr:row>15</xdr:row>
      <xdr:rowOff>176212</xdr:rowOff>
    </xdr:from>
    <xdr:to>
      <xdr:col>30</xdr:col>
      <xdr:colOff>171449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BF0B2-9C6C-A7A6-09AA-A182484A7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16D0-BD23-4DFA-85F2-72F76464FC63}">
  <dimension ref="A1"/>
  <sheetViews>
    <sheetView topLeftCell="E1" zoomScale="70" zoomScaleNormal="70" workbookViewId="0">
      <selection activeCell="AP14" sqref="AP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FD66-8057-4F20-8CB5-9631743868AF}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2.6826800000000001E-2</v>
      </c>
      <c r="B3">
        <v>2.3060400000000002E-2</v>
      </c>
      <c r="C3">
        <f>SUM($B$3:B3)</f>
        <v>2.3060400000000002E-2</v>
      </c>
      <c r="D3">
        <v>2.6609099999999998E-3</v>
      </c>
      <c r="E3">
        <v>2.1241199999999998E-2</v>
      </c>
      <c r="F3">
        <f>SUM($E$3:E3)</f>
        <v>2.1241199999999998E-2</v>
      </c>
    </row>
    <row r="4" spans="1:6" x14ac:dyDescent="0.25">
      <c r="A4">
        <v>0.11940099999999999</v>
      </c>
      <c r="B4">
        <v>5.39356E-2</v>
      </c>
      <c r="C4">
        <f>SUM($B$3:B4)</f>
        <v>7.6996000000000009E-2</v>
      </c>
      <c r="D4">
        <v>1.31092E-2</v>
      </c>
      <c r="E4">
        <v>5.6216099999999998E-2</v>
      </c>
      <c r="F4">
        <f>SUM($E$3:E4)</f>
        <v>7.7457299999999993E-2</v>
      </c>
    </row>
    <row r="5" spans="1:6" x14ac:dyDescent="0.25">
      <c r="A5">
        <v>0.211974</v>
      </c>
      <c r="B5">
        <v>8.5169599999999998E-2</v>
      </c>
      <c r="C5">
        <f>SUM($B$3:B5)</f>
        <v>0.16216560000000002</v>
      </c>
      <c r="D5">
        <v>2.3557499999999999E-2</v>
      </c>
      <c r="E5">
        <v>7.9250799999999996E-2</v>
      </c>
      <c r="F5">
        <f>SUM($E$3:E5)</f>
        <v>0.15670809999999999</v>
      </c>
    </row>
    <row r="6" spans="1:6" x14ac:dyDescent="0.25">
      <c r="A6">
        <v>0.30454799999999999</v>
      </c>
      <c r="B6">
        <v>0.11379</v>
      </c>
      <c r="C6">
        <f>SUM($B$3:B6)</f>
        <v>0.27595560000000002</v>
      </c>
      <c r="D6">
        <v>3.4005800000000003E-2</v>
      </c>
      <c r="E6">
        <v>9.5521200000000001E-2</v>
      </c>
      <c r="F6">
        <f>SUM($E$3:E6)</f>
        <v>0.25222929999999999</v>
      </c>
    </row>
    <row r="7" spans="1:6" x14ac:dyDescent="0.25">
      <c r="A7">
        <v>0.39712199999999998</v>
      </c>
      <c r="B7">
        <v>0.14069400000000001</v>
      </c>
      <c r="C7">
        <f>SUM($B$3:B7)</f>
        <v>0.41664960000000006</v>
      </c>
      <c r="D7">
        <v>4.4454100000000003E-2</v>
      </c>
      <c r="E7">
        <v>0.12490999999999999</v>
      </c>
      <c r="F7">
        <f>SUM($E$3:E7)</f>
        <v>0.37713929999999996</v>
      </c>
    </row>
    <row r="8" spans="1:6" x14ac:dyDescent="0.25">
      <c r="A8">
        <v>0.48969600000000002</v>
      </c>
      <c r="B8">
        <v>0.147484</v>
      </c>
      <c r="C8">
        <f>SUM($B$3:B8)</f>
        <v>0.56413360000000012</v>
      </c>
      <c r="D8">
        <v>5.4902300000000001E-2</v>
      </c>
      <c r="E8">
        <v>0.13597899999999999</v>
      </c>
      <c r="F8">
        <f>SUM($E$3:E8)</f>
        <v>0.51311829999999992</v>
      </c>
    </row>
    <row r="9" spans="1:6" x14ac:dyDescent="0.25">
      <c r="A9">
        <v>0.58226999999999995</v>
      </c>
      <c r="B9">
        <v>0.14502399999999999</v>
      </c>
      <c r="C9">
        <f>SUM($B$3:B9)</f>
        <v>0.70915760000000017</v>
      </c>
      <c r="D9">
        <v>6.5350599999999995E-2</v>
      </c>
      <c r="E9">
        <v>0.136569</v>
      </c>
      <c r="F9">
        <f>SUM($E$3:E9)</f>
        <v>0.64968729999999986</v>
      </c>
    </row>
    <row r="10" spans="1:6" x14ac:dyDescent="0.25">
      <c r="A10">
        <v>0.674844</v>
      </c>
      <c r="B10">
        <v>0.112765</v>
      </c>
      <c r="C10">
        <f>SUM($B$3:B10)</f>
        <v>0.82192260000000017</v>
      </c>
      <c r="D10">
        <v>7.5798900000000002E-2</v>
      </c>
      <c r="E10">
        <v>0.118325</v>
      </c>
      <c r="F10">
        <f>SUM($E$3:E10)</f>
        <v>0.76801229999999987</v>
      </c>
    </row>
    <row r="11" spans="1:6" x14ac:dyDescent="0.25">
      <c r="A11">
        <v>0.76741700000000002</v>
      </c>
      <c r="B11">
        <v>8.2863599999999996E-2</v>
      </c>
      <c r="C11">
        <f>SUM($B$3:B11)</f>
        <v>0.90478620000000021</v>
      </c>
      <c r="D11">
        <v>8.6247199999999996E-2</v>
      </c>
      <c r="E11">
        <v>9.2343999999999996E-2</v>
      </c>
      <c r="F11">
        <f>SUM($E$3:E11)</f>
        <v>0.86035629999999985</v>
      </c>
    </row>
    <row r="12" spans="1:6" x14ac:dyDescent="0.25">
      <c r="A12">
        <v>0.85999099999999995</v>
      </c>
      <c r="B12">
        <v>4.6863799999999997E-2</v>
      </c>
      <c r="C12">
        <f>SUM($B$3:B12)</f>
        <v>0.95165000000000022</v>
      </c>
      <c r="D12">
        <v>9.6695500000000004E-2</v>
      </c>
      <c r="E12">
        <v>6.4722799999999997E-2</v>
      </c>
      <c r="F12">
        <f>SUM($E$3:E12)</f>
        <v>0.92507909999999982</v>
      </c>
    </row>
    <row r="13" spans="1:6" x14ac:dyDescent="0.25">
      <c r="A13">
        <v>0.952565</v>
      </c>
      <c r="B13">
        <v>2.51358E-2</v>
      </c>
      <c r="C13">
        <f>SUM($B$3:B13)</f>
        <v>0.97678580000000026</v>
      </c>
      <c r="D13">
        <v>0.107144</v>
      </c>
      <c r="E13">
        <v>3.7357799999999997E-2</v>
      </c>
      <c r="F13">
        <f>SUM($E$3:E13)</f>
        <v>0.96243689999999982</v>
      </c>
    </row>
    <row r="14" spans="1:6" x14ac:dyDescent="0.25">
      <c r="A14">
        <v>1.04514</v>
      </c>
      <c r="B14">
        <v>1.03515E-2</v>
      </c>
      <c r="C14">
        <f>SUM($B$3:B14)</f>
        <v>0.98713730000000022</v>
      </c>
      <c r="D14">
        <v>0.117592</v>
      </c>
      <c r="E14">
        <v>1.89864E-2</v>
      </c>
      <c r="F14">
        <f>SUM($E$3:E14)</f>
        <v>0.98142329999999978</v>
      </c>
    </row>
    <row r="15" spans="1:6" x14ac:dyDescent="0.25">
      <c r="A15">
        <v>1.13771</v>
      </c>
      <c r="B15">
        <v>6.0213200000000001E-3</v>
      </c>
      <c r="C15">
        <f>SUM($B$3:B15)</f>
        <v>0.99315862000000021</v>
      </c>
      <c r="D15">
        <v>0.12803999999999999</v>
      </c>
      <c r="E15">
        <v>8.4042200000000004E-3</v>
      </c>
      <c r="F15">
        <f>SUM($E$3:E15)</f>
        <v>0.98982751999999974</v>
      </c>
    </row>
    <row r="16" spans="1:6" x14ac:dyDescent="0.25">
      <c r="A16">
        <v>1.2302900000000001</v>
      </c>
      <c r="B16">
        <v>3.2797E-3</v>
      </c>
      <c r="C16">
        <f>SUM($B$3:B16)</f>
        <v>0.99643832000000021</v>
      </c>
      <c r="D16">
        <v>0.138489</v>
      </c>
      <c r="E16">
        <v>4.4839600000000004E-3</v>
      </c>
      <c r="F16">
        <f>SUM($E$3:E16)</f>
        <v>0.99431147999999969</v>
      </c>
    </row>
    <row r="17" spans="1:6" x14ac:dyDescent="0.25">
      <c r="A17">
        <v>1.3228599999999999</v>
      </c>
      <c r="B17">
        <v>1.8704500000000001E-3</v>
      </c>
      <c r="C17">
        <f>SUM($B$3:B17)</f>
        <v>0.99830877000000018</v>
      </c>
      <c r="D17">
        <v>0.14893700000000001</v>
      </c>
      <c r="E17">
        <v>2.84411E-3</v>
      </c>
      <c r="F17">
        <f>SUM($E$3:E17)</f>
        <v>0.99715558999999965</v>
      </c>
    </row>
    <row r="18" spans="1:6" x14ac:dyDescent="0.25">
      <c r="A18">
        <v>1.41543</v>
      </c>
      <c r="B18">
        <v>6.9181099999999997E-4</v>
      </c>
      <c r="C18">
        <f>SUM($B$3:B18)</f>
        <v>0.99900058100000022</v>
      </c>
      <c r="D18">
        <v>0.159385</v>
      </c>
      <c r="E18">
        <v>1.30675E-3</v>
      </c>
      <c r="F18">
        <f>SUM($E$3:E18)</f>
        <v>0.99846233999999967</v>
      </c>
    </row>
    <row r="19" spans="1:6" x14ac:dyDescent="0.25">
      <c r="A19">
        <v>1.5080100000000001</v>
      </c>
      <c r="B19">
        <v>4.35585E-4</v>
      </c>
      <c r="C19">
        <f>SUM($B$3:B19)</f>
        <v>0.99943616600000018</v>
      </c>
      <c r="D19">
        <v>0.16983300000000001</v>
      </c>
      <c r="E19">
        <v>7.9430199999999999E-4</v>
      </c>
      <c r="F19">
        <f>SUM($E$3:E19)</f>
        <v>0.99925664199999964</v>
      </c>
    </row>
    <row r="20" spans="1:6" x14ac:dyDescent="0.25">
      <c r="A20">
        <v>1.6005799999999999</v>
      </c>
      <c r="B20">
        <v>3.5871699999999999E-4</v>
      </c>
      <c r="C20">
        <f>SUM($B$3:B20)</f>
        <v>0.99979488300000019</v>
      </c>
      <c r="D20">
        <v>0.180282</v>
      </c>
      <c r="E20">
        <v>2.0498099999999999E-4</v>
      </c>
      <c r="F20">
        <f>SUM($E$3:E20)</f>
        <v>0.99946162299999963</v>
      </c>
    </row>
    <row r="21" spans="1:6" x14ac:dyDescent="0.25">
      <c r="A21">
        <v>1.69316</v>
      </c>
      <c r="B21">
        <v>1.5373599999999999E-4</v>
      </c>
      <c r="C21">
        <f>SUM($B$3:B21)</f>
        <v>0.99994861900000021</v>
      </c>
      <c r="D21">
        <v>0.19073000000000001</v>
      </c>
      <c r="E21">
        <v>4.0996199999999999E-4</v>
      </c>
      <c r="F21">
        <f>SUM($E$3:E21)</f>
        <v>0.99987158499999962</v>
      </c>
    </row>
    <row r="22" spans="1:6" x14ac:dyDescent="0.25">
      <c r="A22">
        <v>1.78573</v>
      </c>
      <c r="B22" s="1">
        <v>5.1245300000000002E-5</v>
      </c>
      <c r="C22">
        <f>SUM($B$3:B22)</f>
        <v>0.99999986430000021</v>
      </c>
      <c r="D22">
        <v>0.201178</v>
      </c>
      <c r="E22" s="1">
        <v>1.2811300000000001E-4</v>
      </c>
      <c r="F22">
        <f>SUM($E$3:E22)</f>
        <v>0.99999969799999966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5773-F816-415F-B0F5-A8E9B1001033}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D1" t="s">
        <v>0</v>
      </c>
      <c r="E1" t="s">
        <v>1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2.6826800000000001E-2</v>
      </c>
      <c r="B3">
        <v>2.3060400000000002E-2</v>
      </c>
      <c r="C3">
        <f>SUM($B$3:B3)</f>
        <v>2.3060400000000002E-2</v>
      </c>
      <c r="D3">
        <v>2.6609099999999998E-3</v>
      </c>
      <c r="E3">
        <v>2.1241199999999998E-2</v>
      </c>
      <c r="F3">
        <f>SUM($E$3:E3)</f>
        <v>2.1241199999999998E-2</v>
      </c>
    </row>
    <row r="4" spans="1:6" x14ac:dyDescent="0.25">
      <c r="A4">
        <v>0.11940099999999999</v>
      </c>
      <c r="B4">
        <v>5.3986899999999997E-2</v>
      </c>
      <c r="C4">
        <f>SUM($B$3:B4)</f>
        <v>7.7047299999999999E-2</v>
      </c>
      <c r="D4">
        <v>1.31092E-2</v>
      </c>
      <c r="E4">
        <v>5.6267299999999999E-2</v>
      </c>
      <c r="F4">
        <f>SUM($E$3:E4)</f>
        <v>7.7508499999999994E-2</v>
      </c>
    </row>
    <row r="5" spans="1:6" x14ac:dyDescent="0.25">
      <c r="A5">
        <v>0.211974</v>
      </c>
      <c r="B5">
        <v>8.5400199999999996E-2</v>
      </c>
      <c r="C5">
        <f>SUM($B$3:B5)</f>
        <v>0.16244749999999999</v>
      </c>
      <c r="D5">
        <v>2.3557499999999999E-2</v>
      </c>
      <c r="E5">
        <v>7.9199500000000006E-2</v>
      </c>
      <c r="F5">
        <f>SUM($E$3:E5)</f>
        <v>0.15670800000000001</v>
      </c>
    </row>
    <row r="6" spans="1:6" x14ac:dyDescent="0.25">
      <c r="A6">
        <v>0.30454799999999999</v>
      </c>
      <c r="B6">
        <v>0.11391800000000001</v>
      </c>
      <c r="C6">
        <f>SUM($B$3:B6)</f>
        <v>0.27636549999999999</v>
      </c>
      <c r="D6">
        <v>3.4005800000000003E-2</v>
      </c>
      <c r="E6">
        <v>9.5777399999999999E-2</v>
      </c>
      <c r="F6">
        <f>SUM($E$3:E6)</f>
        <v>0.25248540000000003</v>
      </c>
    </row>
    <row r="7" spans="1:6" x14ac:dyDescent="0.25">
      <c r="A7">
        <v>0.39712199999999998</v>
      </c>
      <c r="B7">
        <v>0.14071900000000001</v>
      </c>
      <c r="C7">
        <f>SUM($B$3:B7)</f>
        <v>0.41708449999999997</v>
      </c>
      <c r="D7">
        <v>4.4454100000000003E-2</v>
      </c>
      <c r="E7">
        <v>0.125141</v>
      </c>
      <c r="F7">
        <f>SUM($E$3:E7)</f>
        <v>0.37762640000000003</v>
      </c>
    </row>
    <row r="8" spans="1:6" x14ac:dyDescent="0.25">
      <c r="A8">
        <v>0.48969600000000002</v>
      </c>
      <c r="B8">
        <v>0.148483</v>
      </c>
      <c r="C8">
        <f>SUM($B$3:B8)</f>
        <v>0.5655675</v>
      </c>
      <c r="D8">
        <v>5.4902399999999997E-2</v>
      </c>
      <c r="E8">
        <v>0.136236</v>
      </c>
      <c r="F8">
        <f>SUM($E$3:E8)</f>
        <v>0.51386240000000005</v>
      </c>
    </row>
    <row r="9" spans="1:6" x14ac:dyDescent="0.25">
      <c r="A9">
        <v>0.58226999999999995</v>
      </c>
      <c r="B9">
        <v>0.145562</v>
      </c>
      <c r="C9">
        <f>SUM($B$3:B9)</f>
        <v>0.71112949999999997</v>
      </c>
      <c r="D9">
        <v>6.5350599999999995E-2</v>
      </c>
      <c r="E9">
        <v>0.137158</v>
      </c>
      <c r="F9">
        <f>SUM($E$3:E9)</f>
        <v>0.65102040000000005</v>
      </c>
    </row>
    <row r="10" spans="1:6" x14ac:dyDescent="0.25">
      <c r="A10">
        <v>0.67484299999999997</v>
      </c>
      <c r="B10">
        <v>0.112278</v>
      </c>
      <c r="C10">
        <f>SUM($B$3:B10)</f>
        <v>0.82340749999999996</v>
      </c>
      <c r="D10">
        <v>7.5798900000000002E-2</v>
      </c>
      <c r="E10">
        <v>0.118479</v>
      </c>
      <c r="F10">
        <f>SUM($E$3:E10)</f>
        <v>0.76949940000000006</v>
      </c>
    </row>
    <row r="11" spans="1:6" x14ac:dyDescent="0.25">
      <c r="A11">
        <v>0.76741700000000002</v>
      </c>
      <c r="B11">
        <v>8.2325499999999996E-2</v>
      </c>
      <c r="C11">
        <f>SUM($B$3:B11)</f>
        <v>0.9057329999999999</v>
      </c>
      <c r="D11">
        <v>8.6247199999999996E-2</v>
      </c>
      <c r="E11">
        <v>9.2292700000000005E-2</v>
      </c>
      <c r="F11">
        <f>SUM($E$3:E11)</f>
        <v>0.86179210000000006</v>
      </c>
    </row>
    <row r="12" spans="1:6" x14ac:dyDescent="0.25">
      <c r="A12">
        <v>0.85999099999999995</v>
      </c>
      <c r="B12">
        <v>4.6428200000000003E-2</v>
      </c>
      <c r="C12">
        <f>SUM($B$3:B12)</f>
        <v>0.95216119999999993</v>
      </c>
      <c r="D12">
        <v>9.6695500000000004E-2</v>
      </c>
      <c r="E12">
        <v>6.4261600000000002E-2</v>
      </c>
      <c r="F12">
        <f>SUM($E$3:E12)</f>
        <v>0.92605370000000009</v>
      </c>
    </row>
    <row r="13" spans="1:6" x14ac:dyDescent="0.25">
      <c r="A13">
        <v>0.952565</v>
      </c>
      <c r="B13">
        <v>2.4854000000000001E-2</v>
      </c>
      <c r="C13">
        <f>SUM($B$3:B13)</f>
        <v>0.97701519999999997</v>
      </c>
      <c r="D13">
        <v>0.107144</v>
      </c>
      <c r="E13">
        <v>3.6768500000000003E-2</v>
      </c>
      <c r="F13">
        <f>SUM($E$3:E13)</f>
        <v>0.96282220000000007</v>
      </c>
    </row>
    <row r="14" spans="1:6" x14ac:dyDescent="0.25">
      <c r="A14">
        <v>1.04514</v>
      </c>
      <c r="B14">
        <v>1.0325900000000001E-2</v>
      </c>
      <c r="C14">
        <f>SUM($B$3:B14)</f>
        <v>0.98734109999999997</v>
      </c>
      <c r="D14">
        <v>0.117592</v>
      </c>
      <c r="E14">
        <v>1.8909499999999999E-2</v>
      </c>
      <c r="F14">
        <f>SUM($E$3:E14)</f>
        <v>0.9817317000000001</v>
      </c>
    </row>
    <row r="15" spans="1:6" x14ac:dyDescent="0.25">
      <c r="A15">
        <v>1.13771</v>
      </c>
      <c r="B15">
        <v>6.0469399999999998E-3</v>
      </c>
      <c r="C15">
        <f>SUM($B$3:B15)</f>
        <v>0.99338803999999992</v>
      </c>
      <c r="D15">
        <v>0.12803999999999999</v>
      </c>
      <c r="E15">
        <v>8.3273500000000007E-3</v>
      </c>
      <c r="F15">
        <f>SUM($E$3:E15)</f>
        <v>0.99005905000000005</v>
      </c>
    </row>
    <row r="16" spans="1:6" x14ac:dyDescent="0.25">
      <c r="A16">
        <v>1.2302900000000001</v>
      </c>
      <c r="B16">
        <v>3.1515800000000002E-3</v>
      </c>
      <c r="C16">
        <f>SUM($B$3:B16)</f>
        <v>0.99653961999999996</v>
      </c>
      <c r="D16">
        <v>0.138489</v>
      </c>
      <c r="E16">
        <v>4.50958E-3</v>
      </c>
      <c r="F16">
        <f>SUM($E$3:E16)</f>
        <v>0.99456863000000006</v>
      </c>
    </row>
    <row r="17" spans="1:6" x14ac:dyDescent="0.25">
      <c r="A17">
        <v>1.3228599999999999</v>
      </c>
      <c r="B17">
        <v>1.7935799999999999E-3</v>
      </c>
      <c r="C17">
        <f>SUM($B$3:B17)</f>
        <v>0.99833319999999992</v>
      </c>
      <c r="D17">
        <v>0.14893700000000001</v>
      </c>
      <c r="E17">
        <v>2.6391299999999999E-3</v>
      </c>
      <c r="F17">
        <f>SUM($E$3:E17)</f>
        <v>0.99720776000000011</v>
      </c>
    </row>
    <row r="18" spans="1:6" x14ac:dyDescent="0.25">
      <c r="A18">
        <v>1.41543</v>
      </c>
      <c r="B18">
        <v>6.6618799999999996E-4</v>
      </c>
      <c r="C18">
        <f>SUM($B$3:B18)</f>
        <v>0.99899938799999988</v>
      </c>
      <c r="D18">
        <v>0.159385</v>
      </c>
      <c r="E18">
        <v>1.30675E-3</v>
      </c>
      <c r="F18">
        <f>SUM($E$3:E18)</f>
        <v>0.99851451000000013</v>
      </c>
    </row>
    <row r="19" spans="1:6" x14ac:dyDescent="0.25">
      <c r="A19">
        <v>1.5080100000000001</v>
      </c>
      <c r="B19">
        <v>4.35585E-4</v>
      </c>
      <c r="C19">
        <f>SUM($B$3:B19)</f>
        <v>0.99943497299999984</v>
      </c>
      <c r="D19">
        <v>0.16983400000000001</v>
      </c>
      <c r="E19">
        <v>7.4305599999999997E-4</v>
      </c>
      <c r="F19">
        <f>SUM($E$3:E19)</f>
        <v>0.99925756600000015</v>
      </c>
    </row>
    <row r="20" spans="1:6" x14ac:dyDescent="0.25">
      <c r="A20">
        <v>1.6005799999999999</v>
      </c>
      <c r="B20">
        <v>3.5871699999999999E-4</v>
      </c>
      <c r="C20">
        <f>SUM($B$3:B20)</f>
        <v>0.99979368999999985</v>
      </c>
      <c r="D20">
        <v>0.180282</v>
      </c>
      <c r="E20">
        <v>2.30604E-4</v>
      </c>
      <c r="F20">
        <f>SUM($E$3:E20)</f>
        <v>0.99948817000000012</v>
      </c>
    </row>
    <row r="21" spans="1:6" x14ac:dyDescent="0.25">
      <c r="A21">
        <v>1.69316</v>
      </c>
      <c r="B21" s="1">
        <v>1.5373599999999999E-4</v>
      </c>
      <c r="C21">
        <f>SUM($B$3:B21)</f>
        <v>0.99994742599999986</v>
      </c>
      <c r="D21">
        <v>0.19073000000000001</v>
      </c>
      <c r="E21" s="1">
        <v>3.8433899999999998E-4</v>
      </c>
      <c r="F21">
        <f>SUM($E$3:E21)</f>
        <v>0.99987250900000013</v>
      </c>
    </row>
    <row r="22" spans="1:6" x14ac:dyDescent="0.25">
      <c r="A22">
        <v>1.78573</v>
      </c>
      <c r="B22" s="1">
        <v>5.1245300000000002E-5</v>
      </c>
      <c r="C22">
        <f>SUM($B$3:B22)</f>
        <v>0.99999867129999986</v>
      </c>
      <c r="D22">
        <v>0.201178</v>
      </c>
      <c r="E22">
        <v>1.2811300000000001E-4</v>
      </c>
      <c r="F22">
        <f>SUM($E$3:E22)</f>
        <v>1.0000006220000002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3439-EB79-48C1-848E-FFC73D2FBBCF}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2.6826800000000001E-2</v>
      </c>
      <c r="B3">
        <v>2.37266E-2</v>
      </c>
      <c r="C3">
        <f>SUM($B$3:B3)</f>
        <v>2.37266E-2</v>
      </c>
      <c r="D3">
        <v>2.6400099999999999E-3</v>
      </c>
      <c r="E3">
        <v>2.1907300000000001E-2</v>
      </c>
      <c r="F3">
        <f>SUM($E$3:E3)</f>
        <v>2.1907300000000001E-2</v>
      </c>
    </row>
    <row r="4" spans="1:6" x14ac:dyDescent="0.25">
      <c r="A4">
        <v>0.11940099999999999</v>
      </c>
      <c r="B4">
        <v>5.4678699999999997E-2</v>
      </c>
      <c r="C4">
        <f>SUM($B$3:B4)</f>
        <v>7.8405299999999997E-2</v>
      </c>
      <c r="D4">
        <v>1.3089399999999999E-2</v>
      </c>
      <c r="E4">
        <v>5.6882200000000001E-2</v>
      </c>
      <c r="F4">
        <f>SUM($E$3:E4)</f>
        <v>7.8789499999999998E-2</v>
      </c>
    </row>
    <row r="5" spans="1:6" x14ac:dyDescent="0.25">
      <c r="A5">
        <v>0.211974</v>
      </c>
      <c r="B5">
        <v>8.5784600000000003E-2</v>
      </c>
      <c r="C5">
        <f>SUM($B$3:B5)</f>
        <v>0.1641899</v>
      </c>
      <c r="D5">
        <v>2.3538799999999999E-2</v>
      </c>
      <c r="E5">
        <v>7.9840099999999997E-2</v>
      </c>
      <c r="F5">
        <f>SUM($E$3:E5)</f>
        <v>0.15862959999999998</v>
      </c>
    </row>
    <row r="6" spans="1:6" x14ac:dyDescent="0.25">
      <c r="A6">
        <v>0.30454799999999999</v>
      </c>
      <c r="B6">
        <v>0.114277</v>
      </c>
      <c r="C6">
        <f>SUM($B$3:B6)</f>
        <v>0.27846690000000002</v>
      </c>
      <c r="D6">
        <v>3.3988200000000003E-2</v>
      </c>
      <c r="E6">
        <v>9.5905500000000005E-2</v>
      </c>
      <c r="F6">
        <f>SUM($E$3:E6)</f>
        <v>0.25453510000000001</v>
      </c>
    </row>
    <row r="7" spans="1:6" x14ac:dyDescent="0.25">
      <c r="A7">
        <v>0.39712199999999998</v>
      </c>
      <c r="B7">
        <v>0.141129</v>
      </c>
      <c r="C7">
        <f>SUM($B$3:B7)</f>
        <v>0.41959590000000002</v>
      </c>
      <c r="D7">
        <v>4.4437600000000001E-2</v>
      </c>
      <c r="E7">
        <v>0.125448</v>
      </c>
      <c r="F7">
        <f>SUM($E$3:E7)</f>
        <v>0.37998310000000002</v>
      </c>
    </row>
    <row r="8" spans="1:6" x14ac:dyDescent="0.25">
      <c r="A8">
        <v>0.48969600000000002</v>
      </c>
      <c r="B8">
        <v>0.14776600000000001</v>
      </c>
      <c r="C8">
        <f>SUM($B$3:B8)</f>
        <v>0.56736190000000009</v>
      </c>
      <c r="D8">
        <v>5.4886999999999998E-2</v>
      </c>
      <c r="E8">
        <v>0.136184</v>
      </c>
      <c r="F8">
        <f>SUM($E$3:E8)</f>
        <v>0.51616709999999999</v>
      </c>
    </row>
    <row r="9" spans="1:6" x14ac:dyDescent="0.25">
      <c r="A9">
        <v>0.58226999999999995</v>
      </c>
      <c r="B9">
        <v>0.14474200000000001</v>
      </c>
      <c r="C9">
        <f>SUM($B$3:B9)</f>
        <v>0.71210390000000012</v>
      </c>
      <c r="D9">
        <v>6.5336400000000003E-2</v>
      </c>
      <c r="E9">
        <v>0.13669700000000001</v>
      </c>
      <c r="F9">
        <f>SUM($E$3:E9)</f>
        <v>0.65286409999999995</v>
      </c>
    </row>
    <row r="10" spans="1:6" x14ac:dyDescent="0.25">
      <c r="A10">
        <v>0.67484299999999997</v>
      </c>
      <c r="B10">
        <v>0.112483</v>
      </c>
      <c r="C10">
        <f>SUM($B$3:B10)</f>
        <v>0.82458690000000012</v>
      </c>
      <c r="D10">
        <v>7.57858E-2</v>
      </c>
      <c r="E10">
        <v>0.118146</v>
      </c>
      <c r="F10">
        <f>SUM($E$3:E10)</f>
        <v>0.77101009999999992</v>
      </c>
    </row>
    <row r="11" spans="1:6" x14ac:dyDescent="0.25">
      <c r="A11">
        <v>0.76741700000000002</v>
      </c>
      <c r="B11">
        <v>8.2171800000000003E-2</v>
      </c>
      <c r="C11">
        <f>SUM($B$3:B11)</f>
        <v>0.90675870000000014</v>
      </c>
      <c r="D11">
        <v>8.6235099999999995E-2</v>
      </c>
      <c r="E11">
        <v>9.1934000000000002E-2</v>
      </c>
      <c r="F11">
        <f>SUM($E$3:E11)</f>
        <v>0.86294409999999988</v>
      </c>
    </row>
    <row r="12" spans="1:6" x14ac:dyDescent="0.25">
      <c r="A12">
        <v>0.85999099999999995</v>
      </c>
      <c r="B12">
        <v>4.6069499999999999E-2</v>
      </c>
      <c r="C12">
        <f>SUM($B$3:B12)</f>
        <v>0.95282820000000013</v>
      </c>
      <c r="D12">
        <v>9.6684500000000007E-2</v>
      </c>
      <c r="E12">
        <v>6.3825999999999994E-2</v>
      </c>
      <c r="F12">
        <f>SUM($E$3:E12)</f>
        <v>0.92677009999999993</v>
      </c>
    </row>
    <row r="13" spans="1:6" x14ac:dyDescent="0.25">
      <c r="A13">
        <v>0.952565</v>
      </c>
      <c r="B13">
        <v>2.4828300000000001E-2</v>
      </c>
      <c r="C13">
        <f>SUM($B$3:B13)</f>
        <v>0.97765650000000015</v>
      </c>
      <c r="D13">
        <v>0.10713399999999999</v>
      </c>
      <c r="E13">
        <v>3.6768500000000003E-2</v>
      </c>
      <c r="F13">
        <f>SUM($E$3:E13)</f>
        <v>0.96353859999999991</v>
      </c>
    </row>
    <row r="14" spans="1:6" x14ac:dyDescent="0.25">
      <c r="A14">
        <v>1.04514</v>
      </c>
      <c r="B14">
        <v>1.00441E-2</v>
      </c>
      <c r="C14">
        <f>SUM($B$3:B14)</f>
        <v>0.98770060000000015</v>
      </c>
      <c r="D14">
        <v>0.11758299999999999</v>
      </c>
      <c r="E14">
        <v>1.8602E-2</v>
      </c>
      <c r="F14">
        <f>SUM($E$3:E14)</f>
        <v>0.98214059999999992</v>
      </c>
    </row>
    <row r="15" spans="1:6" x14ac:dyDescent="0.25">
      <c r="A15">
        <v>1.13771</v>
      </c>
      <c r="B15">
        <v>5.8419600000000002E-3</v>
      </c>
      <c r="C15">
        <f>SUM($B$3:B15)</f>
        <v>0.99354256000000019</v>
      </c>
      <c r="D15">
        <v>0.12803300000000001</v>
      </c>
      <c r="E15">
        <v>8.2248600000000005E-3</v>
      </c>
      <c r="F15">
        <f>SUM($E$3:E15)</f>
        <v>0.99036545999999992</v>
      </c>
    </row>
    <row r="16" spans="1:6" x14ac:dyDescent="0.25">
      <c r="A16">
        <v>1.2302900000000001</v>
      </c>
      <c r="B16">
        <v>3.07472E-3</v>
      </c>
      <c r="C16">
        <f>SUM($B$3:B16)</f>
        <v>0.99661728000000016</v>
      </c>
      <c r="D16">
        <v>0.13848199999999999</v>
      </c>
      <c r="E16">
        <v>4.4070899999999998E-3</v>
      </c>
      <c r="F16">
        <f>SUM($E$3:E16)</f>
        <v>0.99477254999999987</v>
      </c>
    </row>
    <row r="17" spans="1:6" x14ac:dyDescent="0.25">
      <c r="A17">
        <v>1.3228599999999999</v>
      </c>
      <c r="B17">
        <v>1.7167199999999999E-3</v>
      </c>
      <c r="C17">
        <f>SUM($B$3:B17)</f>
        <v>0.99833400000000017</v>
      </c>
      <c r="D17">
        <v>0.14893100000000001</v>
      </c>
      <c r="E17">
        <v>2.5110200000000001E-3</v>
      </c>
      <c r="F17">
        <f>SUM($E$3:E17)</f>
        <v>0.9972835699999999</v>
      </c>
    </row>
    <row r="18" spans="1:6" x14ac:dyDescent="0.25">
      <c r="A18">
        <v>1.41543</v>
      </c>
      <c r="B18">
        <v>7.4305599999999997E-4</v>
      </c>
      <c r="C18">
        <f>SUM($B$3:B18)</f>
        <v>0.99907705600000019</v>
      </c>
      <c r="D18">
        <v>0.15938099999999999</v>
      </c>
      <c r="E18">
        <v>1.33238E-3</v>
      </c>
      <c r="F18">
        <f>SUM($E$3:E18)</f>
        <v>0.99861594999999992</v>
      </c>
    </row>
    <row r="19" spans="1:6" x14ac:dyDescent="0.25">
      <c r="A19">
        <v>1.5080100000000001</v>
      </c>
      <c r="B19">
        <v>3.5871699999999999E-4</v>
      </c>
      <c r="C19">
        <f>SUM($B$3:B19)</f>
        <v>0.99943577300000019</v>
      </c>
      <c r="D19">
        <v>0.16983000000000001</v>
      </c>
      <c r="E19">
        <v>6.4056599999999997E-4</v>
      </c>
      <c r="F19">
        <f>SUM($E$3:E19)</f>
        <v>0.99925651599999987</v>
      </c>
    </row>
    <row r="20" spans="1:6" x14ac:dyDescent="0.25">
      <c r="A20">
        <v>1.6005799999999999</v>
      </c>
      <c r="B20">
        <v>3.5871699999999999E-4</v>
      </c>
      <c r="C20">
        <f>SUM($B$3:B20)</f>
        <v>0.9997944900000002</v>
      </c>
      <c r="D20">
        <v>0.18028</v>
      </c>
      <c r="E20">
        <v>2.0498099999999999E-4</v>
      </c>
      <c r="F20">
        <f>SUM($E$3:E20)</f>
        <v>0.99946149699999987</v>
      </c>
    </row>
    <row r="21" spans="1:6" x14ac:dyDescent="0.25">
      <c r="A21">
        <v>1.69316</v>
      </c>
      <c r="B21">
        <v>1.5373599999999999E-4</v>
      </c>
      <c r="C21">
        <f>SUM($B$3:B21)</f>
        <v>0.99994822600000022</v>
      </c>
      <c r="D21">
        <v>0.19072900000000001</v>
      </c>
      <c r="E21">
        <v>4.0996199999999999E-4</v>
      </c>
      <c r="F21">
        <f>SUM($E$3:E21)</f>
        <v>0.99987145899999985</v>
      </c>
    </row>
    <row r="22" spans="1:6" x14ac:dyDescent="0.25">
      <c r="A22">
        <v>1.78573</v>
      </c>
      <c r="B22" s="1">
        <v>5.1245300000000002E-5</v>
      </c>
      <c r="C22">
        <f>SUM($B$3:B22)</f>
        <v>0.99999947130000022</v>
      </c>
      <c r="D22">
        <v>0.201178</v>
      </c>
      <c r="E22">
        <v>1.2811300000000001E-4</v>
      </c>
      <c r="F22">
        <f>SUM($E$3:E22)</f>
        <v>0.99999957199999989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0F40-D67D-4315-A9AC-F5165045856F}">
  <dimension ref="A1:F21"/>
  <sheetViews>
    <sheetView workbookViewId="0">
      <selection activeCell="D2" sqref="D2:D18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0.15598600000000001</v>
      </c>
      <c r="B3">
        <v>2.3388800000000001E-2</v>
      </c>
      <c r="C3">
        <f>SUM($B$3:B3)</f>
        <v>2.3388800000000001E-2</v>
      </c>
      <c r="D3">
        <v>1.4491499999999999E-2</v>
      </c>
      <c r="E3">
        <v>1.8451100000000002E-2</v>
      </c>
      <c r="F3">
        <f>SUM($E$3:E3)</f>
        <v>1.8451100000000002E-2</v>
      </c>
    </row>
    <row r="4" spans="1:6" x14ac:dyDescent="0.25">
      <c r="A4">
        <v>0.27876899999999999</v>
      </c>
      <c r="B4">
        <v>3.4823300000000001E-2</v>
      </c>
      <c r="C4">
        <f>SUM($B$3:B4)</f>
        <v>5.8212100000000003E-2</v>
      </c>
      <c r="D4">
        <v>2.8499199999999999E-2</v>
      </c>
      <c r="E4">
        <v>3.9501000000000001E-2</v>
      </c>
      <c r="F4">
        <f>SUM($E$3:E4)</f>
        <v>5.7952100000000006E-2</v>
      </c>
    </row>
    <row r="5" spans="1:6" x14ac:dyDescent="0.25">
      <c r="A5">
        <v>0.40155200000000002</v>
      </c>
      <c r="B5">
        <v>5.0155900000000003E-2</v>
      </c>
      <c r="C5">
        <f>SUM($B$3:B5)</f>
        <v>0.10836800000000001</v>
      </c>
      <c r="D5">
        <v>4.2507000000000003E-2</v>
      </c>
      <c r="E5">
        <v>5.32744E-2</v>
      </c>
      <c r="F5">
        <f>SUM($E$3:E5)</f>
        <v>0.11122650000000001</v>
      </c>
    </row>
    <row r="6" spans="1:6" x14ac:dyDescent="0.25">
      <c r="A6">
        <v>0.52433399999999997</v>
      </c>
      <c r="B6">
        <v>7.0166300000000001E-2</v>
      </c>
      <c r="C6">
        <f>SUM($B$3:B6)</f>
        <v>0.17853430000000001</v>
      </c>
      <c r="D6">
        <v>5.6514700000000001E-2</v>
      </c>
      <c r="E6">
        <v>5.7172599999999997E-2</v>
      </c>
      <c r="F6">
        <f>SUM($E$3:E6)</f>
        <v>0.1683991</v>
      </c>
    </row>
    <row r="7" spans="1:6" x14ac:dyDescent="0.25">
      <c r="A7">
        <v>0.64711700000000005</v>
      </c>
      <c r="B7">
        <v>8.8097700000000001E-2</v>
      </c>
      <c r="C7">
        <f>SUM($B$3:B7)</f>
        <v>0.26663199999999998</v>
      </c>
      <c r="D7">
        <v>7.0522500000000002E-2</v>
      </c>
      <c r="E7">
        <v>6.8087300000000003E-2</v>
      </c>
      <c r="F7">
        <f>SUM($E$3:E7)</f>
        <v>0.23648639999999999</v>
      </c>
    </row>
    <row r="8" spans="1:6" x14ac:dyDescent="0.25">
      <c r="A8">
        <v>0.76990000000000003</v>
      </c>
      <c r="B8">
        <v>0.120062</v>
      </c>
      <c r="C8">
        <f>SUM($B$3:B8)</f>
        <v>0.38669399999999998</v>
      </c>
      <c r="D8">
        <v>8.4530300000000003E-2</v>
      </c>
      <c r="E8">
        <v>8.7058200000000002E-2</v>
      </c>
      <c r="F8">
        <f>SUM($E$3:E8)</f>
        <v>0.32354459999999996</v>
      </c>
    </row>
    <row r="9" spans="1:6" x14ac:dyDescent="0.25">
      <c r="A9">
        <v>0.89268199999999998</v>
      </c>
      <c r="B9">
        <v>0.16476099999999999</v>
      </c>
      <c r="C9">
        <f>SUM($B$3:B9)</f>
        <v>0.55145500000000003</v>
      </c>
      <c r="D9">
        <v>9.8538000000000001E-2</v>
      </c>
      <c r="E9">
        <v>0.11486499999999999</v>
      </c>
      <c r="F9">
        <f>SUM($E$3:E9)</f>
        <v>0.43840959999999995</v>
      </c>
    </row>
    <row r="10" spans="1:6" x14ac:dyDescent="0.25">
      <c r="A10">
        <v>1.01546</v>
      </c>
      <c r="B10">
        <v>0.205042</v>
      </c>
      <c r="C10">
        <f>SUM($B$3:B10)</f>
        <v>0.75649699999999998</v>
      </c>
      <c r="D10">
        <v>0.11254599999999999</v>
      </c>
      <c r="E10">
        <v>0.149168</v>
      </c>
      <c r="F10">
        <f>SUM($E$3:E10)</f>
        <v>0.58757759999999992</v>
      </c>
    </row>
    <row r="11" spans="1:6" x14ac:dyDescent="0.25">
      <c r="A11">
        <v>1.13825</v>
      </c>
      <c r="B11">
        <v>0.110447</v>
      </c>
      <c r="C11">
        <f>SUM($B$3:B11)</f>
        <v>0.86694399999999994</v>
      </c>
      <c r="D11">
        <v>0.126554</v>
      </c>
      <c r="E11">
        <v>0.188669</v>
      </c>
      <c r="F11">
        <f>SUM($E$3:E11)</f>
        <v>0.7762465999999999</v>
      </c>
    </row>
    <row r="12" spans="1:6" x14ac:dyDescent="0.25">
      <c r="A12">
        <v>1.2610300000000001</v>
      </c>
      <c r="B12">
        <v>6.0550899999999998E-2</v>
      </c>
      <c r="C12">
        <f>SUM($B$3:B12)</f>
        <v>0.9274948999999999</v>
      </c>
      <c r="D12">
        <v>0.14056099999999999</v>
      </c>
      <c r="E12">
        <v>0.102391</v>
      </c>
      <c r="F12">
        <f>SUM($E$3:E12)</f>
        <v>0.87863759999999991</v>
      </c>
    </row>
    <row r="13" spans="1:6" x14ac:dyDescent="0.25">
      <c r="A13">
        <v>1.38381</v>
      </c>
      <c r="B13">
        <v>3.8721400000000003E-2</v>
      </c>
      <c r="C13">
        <f>SUM($B$3:B13)</f>
        <v>0.96621629999999992</v>
      </c>
      <c r="D13">
        <v>0.15456900000000001</v>
      </c>
      <c r="E13">
        <v>5.8991700000000001E-2</v>
      </c>
      <c r="F13">
        <f>SUM($E$3:E13)</f>
        <v>0.93762929999999989</v>
      </c>
    </row>
    <row r="14" spans="1:6" x14ac:dyDescent="0.25">
      <c r="A14">
        <v>1.5065999999999999</v>
      </c>
      <c r="B14">
        <v>1.7411599999999999E-2</v>
      </c>
      <c r="C14">
        <f>SUM($B$3:B14)</f>
        <v>0.98362789999999989</v>
      </c>
      <c r="D14">
        <v>0.168577</v>
      </c>
      <c r="E14">
        <v>3.1964699999999999E-2</v>
      </c>
      <c r="F14">
        <f>SUM($E$3:E14)</f>
        <v>0.96959399999999984</v>
      </c>
    </row>
    <row r="15" spans="1:6" x14ac:dyDescent="0.25">
      <c r="A15">
        <v>1.6293800000000001</v>
      </c>
      <c r="B15">
        <v>7.5363799999999996E-3</v>
      </c>
      <c r="C15">
        <f>SUM($B$3:B15)</f>
        <v>0.9911642799999999</v>
      </c>
      <c r="D15">
        <v>0.182585</v>
      </c>
      <c r="E15">
        <v>1.8191300000000001E-2</v>
      </c>
      <c r="F15">
        <f>SUM($E$3:E15)</f>
        <v>0.98778529999999987</v>
      </c>
    </row>
    <row r="16" spans="1:6" x14ac:dyDescent="0.25">
      <c r="A16">
        <v>1.7521599999999999</v>
      </c>
      <c r="B16">
        <v>2.85863E-3</v>
      </c>
      <c r="C16">
        <f>SUM($B$3:B16)</f>
        <v>0.99402290999999987</v>
      </c>
      <c r="D16">
        <v>0.19659199999999999</v>
      </c>
      <c r="E16">
        <v>7.7962600000000002E-3</v>
      </c>
      <c r="F16">
        <f>SUM($E$3:E16)</f>
        <v>0.99558155999999987</v>
      </c>
    </row>
    <row r="17" spans="1:6" x14ac:dyDescent="0.25">
      <c r="A17">
        <v>1.8749400000000001</v>
      </c>
      <c r="B17">
        <v>3.8981300000000001E-3</v>
      </c>
      <c r="C17">
        <f>SUM($B$3:B17)</f>
        <v>0.99792103999999993</v>
      </c>
      <c r="D17">
        <v>0.21060000000000001</v>
      </c>
      <c r="E17">
        <v>2.5987499999999999E-3</v>
      </c>
      <c r="F17">
        <f>SUM($E$3:E17)</f>
        <v>0.99818030999999985</v>
      </c>
    </row>
    <row r="18" spans="1:6" x14ac:dyDescent="0.25">
      <c r="A18">
        <v>1.99773</v>
      </c>
      <c r="B18">
        <v>2.0790000000000001E-3</v>
      </c>
      <c r="C18">
        <f>SUM($B$3:B18)</f>
        <v>1.00000004</v>
      </c>
      <c r="D18">
        <v>0.224608</v>
      </c>
      <c r="E18">
        <v>1.81913E-3</v>
      </c>
      <c r="F18">
        <f>SUM($E$3:E18)</f>
        <v>0.99999943999999985</v>
      </c>
    </row>
    <row r="21" spans="1:6" x14ac:dyDescent="0.25">
      <c r="B21" s="1"/>
      <c r="C21" s="1"/>
      <c r="E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6A76-2F87-4A71-92B8-E19C5895CD5E}">
  <dimension ref="A1:F18"/>
  <sheetViews>
    <sheetView zoomScale="130" zoomScaleNormal="130" workbookViewId="0">
      <selection activeCell="D2" sqref="D2:D18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0.156053</v>
      </c>
      <c r="B3">
        <v>2.3128900000000001E-2</v>
      </c>
      <c r="C3">
        <f>SUM($B$3:B3)</f>
        <v>2.3128900000000001E-2</v>
      </c>
      <c r="D3">
        <v>1.4576E-2</v>
      </c>
      <c r="E3">
        <v>1.8710999999999998E-2</v>
      </c>
      <c r="F3">
        <f>SUM($E$3:E3)</f>
        <v>1.8710999999999998E-2</v>
      </c>
    </row>
    <row r="4" spans="1:6" x14ac:dyDescent="0.25">
      <c r="A4">
        <v>0.27933400000000003</v>
      </c>
      <c r="B4">
        <v>3.4823300000000001E-2</v>
      </c>
      <c r="C4">
        <f>SUM($B$3:B4)</f>
        <v>5.7952200000000002E-2</v>
      </c>
      <c r="D4">
        <v>2.86392E-2</v>
      </c>
      <c r="E4">
        <v>3.8981300000000003E-2</v>
      </c>
      <c r="F4">
        <f>SUM($E$3:E4)</f>
        <v>5.7692300000000002E-2</v>
      </c>
    </row>
    <row r="5" spans="1:6" x14ac:dyDescent="0.25">
      <c r="A5">
        <v>0.40261400000000003</v>
      </c>
      <c r="B5">
        <v>5.1195400000000002E-2</v>
      </c>
      <c r="C5">
        <f>SUM($B$3:B5)</f>
        <v>0.10914760000000001</v>
      </c>
      <c r="D5">
        <v>4.2702499999999997E-2</v>
      </c>
      <c r="E5">
        <v>5.4054100000000001E-2</v>
      </c>
      <c r="F5">
        <f>SUM($E$3:E5)</f>
        <v>0.1117464</v>
      </c>
    </row>
    <row r="6" spans="1:6" x14ac:dyDescent="0.25">
      <c r="A6">
        <v>0.525895</v>
      </c>
      <c r="B6">
        <v>6.9906399999999994E-2</v>
      </c>
      <c r="C6">
        <f>SUM($B$3:B6)</f>
        <v>0.17905399999999999</v>
      </c>
      <c r="D6">
        <v>5.6765700000000002E-2</v>
      </c>
      <c r="E6">
        <v>5.7172599999999997E-2</v>
      </c>
      <c r="F6">
        <f>SUM($E$3:E6)</f>
        <v>0.16891899999999999</v>
      </c>
    </row>
    <row r="7" spans="1:6" x14ac:dyDescent="0.25">
      <c r="A7">
        <v>0.64917499999999995</v>
      </c>
      <c r="B7">
        <v>8.8357599999999994E-2</v>
      </c>
      <c r="C7">
        <f>SUM($B$3:B7)</f>
        <v>0.26741159999999997</v>
      </c>
      <c r="D7">
        <v>7.08289E-2</v>
      </c>
      <c r="E7">
        <v>6.8607100000000004E-2</v>
      </c>
      <c r="F7">
        <f>SUM($E$3:E7)</f>
        <v>0.23752609999999999</v>
      </c>
    </row>
    <row r="8" spans="1:6" x14ac:dyDescent="0.25">
      <c r="A8">
        <v>0.77245600000000003</v>
      </c>
      <c r="B8">
        <v>0.119543</v>
      </c>
      <c r="C8">
        <f>SUM($B$3:B8)</f>
        <v>0.38695459999999998</v>
      </c>
      <c r="D8">
        <v>8.4892200000000001E-2</v>
      </c>
      <c r="E8">
        <v>8.6538500000000004E-2</v>
      </c>
      <c r="F8">
        <f>SUM($E$3:E8)</f>
        <v>0.32406459999999998</v>
      </c>
    </row>
    <row r="9" spans="1:6" x14ac:dyDescent="0.25">
      <c r="A9">
        <v>0.89573599999999998</v>
      </c>
      <c r="B9">
        <v>0.16658000000000001</v>
      </c>
      <c r="C9">
        <f>SUM($B$3:B9)</f>
        <v>0.55353459999999999</v>
      </c>
      <c r="D9">
        <v>9.8955399999999999E-2</v>
      </c>
      <c r="E9">
        <v>0.11694400000000001</v>
      </c>
      <c r="F9">
        <f>SUM($E$3:E9)</f>
        <v>0.44100859999999997</v>
      </c>
    </row>
    <row r="10" spans="1:6" x14ac:dyDescent="0.25">
      <c r="A10">
        <v>1.01902</v>
      </c>
      <c r="B10">
        <v>0.205821</v>
      </c>
      <c r="C10">
        <f>SUM($B$3:B10)</f>
        <v>0.75935560000000002</v>
      </c>
      <c r="D10">
        <v>0.11301899999999999</v>
      </c>
      <c r="E10">
        <v>0.15046799999999999</v>
      </c>
      <c r="F10">
        <f>SUM($E$3:E10)</f>
        <v>0.59147660000000002</v>
      </c>
    </row>
    <row r="11" spans="1:6" x14ac:dyDescent="0.25">
      <c r="A11">
        <v>1.1423000000000001</v>
      </c>
      <c r="B11">
        <v>0.108888</v>
      </c>
      <c r="C11">
        <f>SUM($B$3:B11)</f>
        <v>0.8682436</v>
      </c>
      <c r="D11">
        <v>0.127082</v>
      </c>
      <c r="E11">
        <v>0.18762999999999999</v>
      </c>
      <c r="F11">
        <f>SUM($E$3:E11)</f>
        <v>0.77910659999999998</v>
      </c>
    </row>
    <row r="12" spans="1:6" x14ac:dyDescent="0.25">
      <c r="A12">
        <v>1.2655799999999999</v>
      </c>
      <c r="B12">
        <v>5.9771299999999999E-2</v>
      </c>
      <c r="C12">
        <f>SUM($B$3:B12)</f>
        <v>0.92801489999999998</v>
      </c>
      <c r="D12">
        <v>0.14114499999999999</v>
      </c>
      <c r="E12">
        <v>0.100832</v>
      </c>
      <c r="F12">
        <f>SUM($E$3:E12)</f>
        <v>0.87993860000000002</v>
      </c>
    </row>
    <row r="13" spans="1:6" x14ac:dyDescent="0.25">
      <c r="A13">
        <v>1.38886</v>
      </c>
      <c r="B13">
        <v>3.7941799999999998E-2</v>
      </c>
      <c r="C13">
        <f>SUM($B$3:B13)</f>
        <v>0.9659567</v>
      </c>
      <c r="D13">
        <v>0.15520800000000001</v>
      </c>
      <c r="E13">
        <v>5.84719E-2</v>
      </c>
      <c r="F13">
        <f>SUM($E$3:E13)</f>
        <v>0.93841050000000004</v>
      </c>
    </row>
    <row r="14" spans="1:6" x14ac:dyDescent="0.25">
      <c r="A14">
        <v>1.51214</v>
      </c>
      <c r="B14">
        <v>1.76715E-2</v>
      </c>
      <c r="C14">
        <f>SUM($B$3:B14)</f>
        <v>0.98362819999999995</v>
      </c>
      <c r="D14">
        <v>0.16927200000000001</v>
      </c>
      <c r="E14">
        <v>3.1964699999999999E-2</v>
      </c>
      <c r="F14">
        <f>SUM($E$3:E14)</f>
        <v>0.97037519999999999</v>
      </c>
    </row>
    <row r="15" spans="1:6" x14ac:dyDescent="0.25">
      <c r="A15">
        <v>1.6354200000000001</v>
      </c>
      <c r="B15">
        <v>7.5363799999999996E-3</v>
      </c>
      <c r="C15">
        <f>SUM($B$3:B15)</f>
        <v>0.99116457999999996</v>
      </c>
      <c r="D15">
        <v>0.183335</v>
      </c>
      <c r="E15">
        <v>1.7411599999999999E-2</v>
      </c>
      <c r="F15">
        <f>SUM($E$3:E15)</f>
        <v>0.98778679999999996</v>
      </c>
    </row>
    <row r="16" spans="1:6" x14ac:dyDescent="0.25">
      <c r="A16">
        <v>1.7586999999999999</v>
      </c>
      <c r="B16">
        <v>2.85863E-3</v>
      </c>
      <c r="C16">
        <f>SUM($B$3:B16)</f>
        <v>0.99402320999999993</v>
      </c>
      <c r="D16">
        <v>0.19739799999999999</v>
      </c>
      <c r="E16">
        <v>7.7962600000000002E-3</v>
      </c>
      <c r="F16">
        <f>SUM($E$3:E16)</f>
        <v>0.99558305999999996</v>
      </c>
    </row>
    <row r="17" spans="1:6" x14ac:dyDescent="0.25">
      <c r="A17">
        <v>1.88198</v>
      </c>
      <c r="B17">
        <v>3.8981300000000001E-3</v>
      </c>
      <c r="C17">
        <f>SUM($B$3:B17)</f>
        <v>0.99792133999999999</v>
      </c>
      <c r="D17">
        <v>0.21146100000000001</v>
      </c>
      <c r="E17">
        <v>2.5987499999999999E-3</v>
      </c>
      <c r="F17">
        <f>SUM($E$3:E17)</f>
        <v>0.99818180999999995</v>
      </c>
    </row>
    <row r="18" spans="1:6" x14ac:dyDescent="0.25">
      <c r="A18">
        <v>2.0052599999999998</v>
      </c>
      <c r="B18">
        <v>2.0790000000000001E-3</v>
      </c>
      <c r="C18">
        <f>SUM($B$3:B18)</f>
        <v>1.0000003399999999</v>
      </c>
      <c r="D18">
        <v>0.225524</v>
      </c>
      <c r="E18">
        <v>1.81913E-3</v>
      </c>
      <c r="F18">
        <f>SUM($E$3:E18)</f>
        <v>1.0000009399999998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AD85-8F54-4872-AAB3-17EDCCDAB14B}">
  <dimension ref="A1:F18"/>
  <sheetViews>
    <sheetView zoomScale="130" zoomScaleNormal="130" workbookViewId="0">
      <selection activeCell="D2" sqref="D2:D18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0.15598600000000001</v>
      </c>
      <c r="B3">
        <v>2.3388800000000001E-2</v>
      </c>
      <c r="C3">
        <f>SUM($B$3:B3)</f>
        <v>2.3388800000000001E-2</v>
      </c>
      <c r="D3">
        <v>1.4491499999999999E-2</v>
      </c>
      <c r="E3">
        <v>1.8451100000000002E-2</v>
      </c>
      <c r="F3">
        <f>SUM($E$3:E3)</f>
        <v>1.8451100000000002E-2</v>
      </c>
    </row>
    <row r="4" spans="1:6" x14ac:dyDescent="0.25">
      <c r="A4">
        <v>0.27876899999999999</v>
      </c>
      <c r="B4">
        <v>3.56029E-2</v>
      </c>
      <c r="C4">
        <f>SUM($B$3:B4)</f>
        <v>5.8991700000000001E-2</v>
      </c>
      <c r="D4">
        <v>2.8499300000000002E-2</v>
      </c>
      <c r="E4">
        <v>4.0280700000000003E-2</v>
      </c>
      <c r="F4">
        <f>SUM($E$3:E4)</f>
        <v>5.8731800000000001E-2</v>
      </c>
    </row>
    <row r="5" spans="1:6" x14ac:dyDescent="0.25">
      <c r="A5">
        <v>0.40155200000000002</v>
      </c>
      <c r="B5">
        <v>5.4833699999999999E-2</v>
      </c>
      <c r="C5">
        <f>SUM($B$3:B5)</f>
        <v>0.11382539999999999</v>
      </c>
      <c r="D5">
        <v>4.2507000000000003E-2</v>
      </c>
      <c r="E5">
        <v>5.5353399999999997E-2</v>
      </c>
      <c r="F5">
        <f>SUM($E$3:E5)</f>
        <v>0.1140852</v>
      </c>
    </row>
    <row r="6" spans="1:6" x14ac:dyDescent="0.25">
      <c r="A6">
        <v>0.52433399999999997</v>
      </c>
      <c r="B6">
        <v>7.7442800000000006E-2</v>
      </c>
      <c r="C6">
        <f>SUM($B$3:B6)</f>
        <v>0.1912682</v>
      </c>
      <c r="D6">
        <v>5.6514799999999997E-2</v>
      </c>
      <c r="E6">
        <v>6.47089E-2</v>
      </c>
      <c r="F6">
        <f>SUM($E$3:E6)</f>
        <v>0.17879410000000001</v>
      </c>
    </row>
    <row r="7" spans="1:6" x14ac:dyDescent="0.25">
      <c r="A7">
        <v>0.64711700000000005</v>
      </c>
      <c r="B7">
        <v>9.6933500000000006E-2</v>
      </c>
      <c r="C7">
        <f>SUM($B$3:B7)</f>
        <v>0.28820170000000001</v>
      </c>
      <c r="D7">
        <v>7.0522500000000002E-2</v>
      </c>
      <c r="E7">
        <v>7.4584200000000003E-2</v>
      </c>
      <c r="F7">
        <f>SUM($E$3:E7)</f>
        <v>0.2533783</v>
      </c>
    </row>
    <row r="8" spans="1:6" x14ac:dyDescent="0.25">
      <c r="A8">
        <v>0.76990000000000003</v>
      </c>
      <c r="B8">
        <v>0.12526000000000001</v>
      </c>
      <c r="C8">
        <f>SUM($B$3:B8)</f>
        <v>0.41346170000000004</v>
      </c>
      <c r="D8">
        <v>8.4530300000000003E-2</v>
      </c>
      <c r="E8">
        <v>9.40748E-2</v>
      </c>
      <c r="F8">
        <f>SUM($E$3:E8)</f>
        <v>0.34745310000000001</v>
      </c>
    </row>
    <row r="9" spans="1:6" x14ac:dyDescent="0.25">
      <c r="A9">
        <v>0.89268199999999998</v>
      </c>
      <c r="B9">
        <v>0.17229700000000001</v>
      </c>
      <c r="C9">
        <f>SUM($B$3:B9)</f>
        <v>0.58575870000000008</v>
      </c>
      <c r="D9">
        <v>9.8538000000000001E-2</v>
      </c>
      <c r="E9">
        <v>0.122141</v>
      </c>
      <c r="F9">
        <f>SUM($E$3:E9)</f>
        <v>0.46959410000000001</v>
      </c>
    </row>
    <row r="10" spans="1:6" x14ac:dyDescent="0.25">
      <c r="A10">
        <v>1.01546</v>
      </c>
      <c r="B10">
        <v>0.20270299999999999</v>
      </c>
      <c r="C10">
        <f>SUM($B$3:B10)</f>
        <v>0.78846170000000004</v>
      </c>
      <c r="D10">
        <v>0.11254599999999999</v>
      </c>
      <c r="E10">
        <v>0.15514600000000001</v>
      </c>
      <c r="F10">
        <f>SUM($E$3:E10)</f>
        <v>0.62474010000000002</v>
      </c>
    </row>
    <row r="11" spans="1:6" x14ac:dyDescent="0.25">
      <c r="A11">
        <v>1.13825</v>
      </c>
      <c r="B11">
        <v>9.9792099999999995E-2</v>
      </c>
      <c r="C11">
        <f>SUM($B$3:B11)</f>
        <v>0.88825379999999998</v>
      </c>
      <c r="D11">
        <v>0.126554</v>
      </c>
      <c r="E11">
        <v>0.18477099999999999</v>
      </c>
      <c r="F11">
        <f>SUM($E$3:E11)</f>
        <v>0.80951110000000004</v>
      </c>
    </row>
    <row r="12" spans="1:6" x14ac:dyDescent="0.25">
      <c r="A12">
        <v>1.2610300000000001</v>
      </c>
      <c r="B12">
        <v>5.4313899999999998E-2</v>
      </c>
      <c r="C12">
        <f>SUM($B$3:B12)</f>
        <v>0.94256770000000001</v>
      </c>
      <c r="D12">
        <v>0.14056099999999999</v>
      </c>
      <c r="E12">
        <v>9.0956300000000004E-2</v>
      </c>
      <c r="F12">
        <f>SUM($E$3:E12)</f>
        <v>0.90046740000000003</v>
      </c>
    </row>
    <row r="13" spans="1:6" x14ac:dyDescent="0.25">
      <c r="A13">
        <v>1.38381</v>
      </c>
      <c r="B13">
        <v>3.09252E-2</v>
      </c>
      <c r="C13">
        <f>SUM($B$3:B13)</f>
        <v>0.97349289999999999</v>
      </c>
      <c r="D13">
        <v>0.15456900000000001</v>
      </c>
      <c r="E13">
        <v>5.0935599999999998E-2</v>
      </c>
      <c r="F13">
        <f>SUM($E$3:E13)</f>
        <v>0.951403</v>
      </c>
    </row>
    <row r="14" spans="1:6" x14ac:dyDescent="0.25">
      <c r="A14">
        <v>1.5065999999999999</v>
      </c>
      <c r="B14">
        <v>1.2474000000000001E-2</v>
      </c>
      <c r="C14">
        <f>SUM($B$3:B14)</f>
        <v>0.98596689999999998</v>
      </c>
      <c r="D14">
        <v>0.168577</v>
      </c>
      <c r="E14">
        <v>2.6507300000000001E-2</v>
      </c>
      <c r="F14">
        <f>SUM($E$3:E14)</f>
        <v>0.97791030000000001</v>
      </c>
    </row>
    <row r="15" spans="1:6" x14ac:dyDescent="0.25">
      <c r="A15">
        <v>1.6293800000000001</v>
      </c>
      <c r="B15">
        <v>7.2765099999999999E-3</v>
      </c>
      <c r="C15">
        <f>SUM($B$3:B15)</f>
        <v>0.99324340999999994</v>
      </c>
      <c r="D15">
        <v>0.182585</v>
      </c>
      <c r="E15">
        <v>1.2733899999999999E-2</v>
      </c>
      <c r="F15">
        <f>SUM($E$3:E15)</f>
        <v>0.99064419999999997</v>
      </c>
    </row>
    <row r="16" spans="1:6" x14ac:dyDescent="0.25">
      <c r="A16">
        <v>1.7521599999999999</v>
      </c>
      <c r="B16">
        <v>2.0790000000000001E-3</v>
      </c>
      <c r="C16">
        <f>SUM($B$3:B16)</f>
        <v>0.99532240999999999</v>
      </c>
      <c r="D16">
        <v>0.19659199999999999</v>
      </c>
      <c r="E16">
        <v>5.7172600000000001E-3</v>
      </c>
      <c r="F16">
        <f>SUM($E$3:E16)</f>
        <v>0.99636145999999992</v>
      </c>
    </row>
    <row r="17" spans="1:6" x14ac:dyDescent="0.25">
      <c r="A17">
        <v>1.8749400000000001</v>
      </c>
      <c r="B17">
        <v>2.5987499999999999E-3</v>
      </c>
      <c r="C17">
        <f>SUM($B$3:B17)</f>
        <v>0.99792115999999997</v>
      </c>
      <c r="D17">
        <v>0.21060000000000001</v>
      </c>
      <c r="E17">
        <v>2.0790000000000001E-3</v>
      </c>
      <c r="F17">
        <f>SUM($E$3:E17)</f>
        <v>0.99844045999999997</v>
      </c>
    </row>
    <row r="18" spans="1:6" x14ac:dyDescent="0.25">
      <c r="A18">
        <v>1.99773</v>
      </c>
      <c r="B18">
        <v>2.0790000000000001E-3</v>
      </c>
      <c r="C18">
        <f>SUM($B$3:B18)</f>
        <v>1.0000001599999999</v>
      </c>
      <c r="D18">
        <v>0.224608</v>
      </c>
      <c r="E18">
        <v>1.5592500000000001E-3</v>
      </c>
      <c r="F18">
        <f>SUM($E$3:E18)</f>
        <v>0.99999970999999999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BB6-87C8-4A4D-BA14-0D1710FBA0FA}">
  <dimension ref="A1:BF77"/>
  <sheetViews>
    <sheetView workbookViewId="0">
      <selection activeCell="AF15" sqref="AF15"/>
    </sheetView>
  </sheetViews>
  <sheetFormatPr defaultRowHeight="15" x14ac:dyDescent="0.25"/>
  <cols>
    <col min="3" max="3" width="22.7109375" bestFit="1" customWidth="1"/>
    <col min="4" max="4" width="21" bestFit="1" customWidth="1"/>
    <col min="5" max="6" width="21" customWidth="1"/>
    <col min="7" max="7" width="22.7109375" bestFit="1" customWidth="1"/>
    <col min="8" max="8" width="21" bestFit="1" customWidth="1"/>
  </cols>
  <sheetData>
    <row r="1" spans="1:52" x14ac:dyDescent="0.25">
      <c r="C1" s="8" t="s">
        <v>7</v>
      </c>
      <c r="D1" s="8"/>
      <c r="E1" s="4"/>
      <c r="F1" s="4"/>
      <c r="G1" s="8" t="s">
        <v>8</v>
      </c>
      <c r="H1" s="8"/>
    </row>
    <row r="2" spans="1:52" x14ac:dyDescent="0.25">
      <c r="A2" t="s">
        <v>4</v>
      </c>
      <c r="B2" t="s">
        <v>9</v>
      </c>
      <c r="C2" t="s">
        <v>5</v>
      </c>
      <c r="D2" t="s">
        <v>6</v>
      </c>
      <c r="F2" t="s">
        <v>9</v>
      </c>
      <c r="G2" t="s">
        <v>5</v>
      </c>
      <c r="H2" t="s">
        <v>6</v>
      </c>
    </row>
    <row r="3" spans="1:52" x14ac:dyDescent="0.25">
      <c r="A3" s="2">
        <v>0</v>
      </c>
      <c r="B3">
        <v>4.1697322999999997</v>
      </c>
      <c r="C3" s="2">
        <v>429</v>
      </c>
      <c r="D3" s="2">
        <v>0.81160742437334499</v>
      </c>
      <c r="E3" s="6">
        <f>(C3/$C$3)</f>
        <v>1</v>
      </c>
      <c r="F3">
        <v>10.0576399</v>
      </c>
      <c r="G3">
        <v>429</v>
      </c>
      <c r="H3">
        <v>0.81160742437334499</v>
      </c>
      <c r="I3" s="7">
        <f>(G3/$G$3)</f>
        <v>1</v>
      </c>
    </row>
    <row r="4" spans="1:52" x14ac:dyDescent="0.25">
      <c r="A4">
        <v>1</v>
      </c>
      <c r="B4">
        <v>8.2476631999999999</v>
      </c>
      <c r="C4">
        <v>59</v>
      </c>
      <c r="D4">
        <v>0.21245189335516601</v>
      </c>
      <c r="E4" s="6">
        <f t="shared" ref="E4:E45" si="0">(C4/$C$3)</f>
        <v>0.13752913752913754</v>
      </c>
      <c r="F4">
        <v>20.3263423</v>
      </c>
      <c r="G4">
        <v>416</v>
      </c>
      <c r="H4">
        <v>0.77321030247452704</v>
      </c>
      <c r="I4" s="7">
        <f t="shared" ref="I4:I44" si="1">(G4/$G$3)</f>
        <v>0.96969696969696972</v>
      </c>
    </row>
    <row r="5" spans="1:52" x14ac:dyDescent="0.25">
      <c r="A5" s="2">
        <v>2</v>
      </c>
      <c r="B5">
        <v>12.221004499999999</v>
      </c>
      <c r="C5">
        <v>40</v>
      </c>
      <c r="D5">
        <v>0.20939162898687699</v>
      </c>
      <c r="E5" s="6">
        <f t="shared" si="0"/>
        <v>9.3240093240093247E-2</v>
      </c>
      <c r="F5">
        <v>30.219984400000001</v>
      </c>
      <c r="G5">
        <v>381</v>
      </c>
      <c r="H5">
        <v>0.699486944848424</v>
      </c>
      <c r="I5" s="7">
        <f t="shared" si="1"/>
        <v>0.88811188811188813</v>
      </c>
    </row>
    <row r="6" spans="1:52" x14ac:dyDescent="0.25">
      <c r="A6">
        <v>3</v>
      </c>
      <c r="B6">
        <v>16.208644</v>
      </c>
      <c r="C6">
        <v>26</v>
      </c>
      <c r="D6">
        <v>0.20081256738410599</v>
      </c>
      <c r="E6" s="6">
        <f t="shared" si="0"/>
        <v>6.0606060606060608E-2</v>
      </c>
      <c r="F6">
        <v>40.145843599999999</v>
      </c>
      <c r="G6">
        <v>329</v>
      </c>
      <c r="H6">
        <v>0.596280041260146</v>
      </c>
      <c r="I6" s="7">
        <f t="shared" si="1"/>
        <v>0.76689976689976691</v>
      </c>
    </row>
    <row r="7" spans="1:52" x14ac:dyDescent="0.25">
      <c r="A7" s="2">
        <v>4</v>
      </c>
      <c r="B7">
        <v>20.0899909</v>
      </c>
      <c r="C7">
        <v>21</v>
      </c>
      <c r="D7">
        <v>0.19127860910049799</v>
      </c>
      <c r="E7" s="6">
        <f t="shared" si="0"/>
        <v>4.8951048951048952E-2</v>
      </c>
      <c r="F7">
        <v>50.252307600000002</v>
      </c>
      <c r="G7">
        <v>256</v>
      </c>
      <c r="H7">
        <v>0.472168822856529</v>
      </c>
      <c r="I7" s="7">
        <f t="shared" si="1"/>
        <v>0.59673659673659674</v>
      </c>
      <c r="AY7" s="1"/>
      <c r="AZ7" s="1"/>
    </row>
    <row r="8" spans="1:52" x14ac:dyDescent="0.25">
      <c r="A8">
        <v>5</v>
      </c>
      <c r="B8">
        <v>23.950742900000002</v>
      </c>
      <c r="C8">
        <v>20</v>
      </c>
      <c r="D8">
        <v>0.141985970469102</v>
      </c>
      <c r="E8" s="6">
        <f t="shared" si="0"/>
        <v>4.6620046620046623E-2</v>
      </c>
      <c r="F8">
        <v>60.554133200000003</v>
      </c>
      <c r="G8">
        <v>176</v>
      </c>
      <c r="H8">
        <v>0.33522555296568302</v>
      </c>
      <c r="I8" s="7">
        <f t="shared" si="1"/>
        <v>0.41025641025641024</v>
      </c>
      <c r="AO8" s="1"/>
      <c r="AQ8" s="1"/>
      <c r="AR8" s="1"/>
      <c r="AY8" s="1"/>
      <c r="AZ8" s="1"/>
    </row>
    <row r="9" spans="1:52" x14ac:dyDescent="0.25">
      <c r="A9" s="2">
        <v>6</v>
      </c>
      <c r="B9">
        <v>27.843872600000001</v>
      </c>
      <c r="C9">
        <v>18</v>
      </c>
      <c r="D9">
        <v>0.18614271803191901</v>
      </c>
      <c r="E9" s="6">
        <f t="shared" si="0"/>
        <v>4.195804195804196E-2</v>
      </c>
      <c r="F9">
        <v>70.634615600000004</v>
      </c>
      <c r="G9">
        <v>105</v>
      </c>
      <c r="H9">
        <v>0.19229905350475399</v>
      </c>
      <c r="I9" s="7">
        <f t="shared" si="1"/>
        <v>0.24475524475524477</v>
      </c>
    </row>
    <row r="10" spans="1:52" x14ac:dyDescent="0.25">
      <c r="A10">
        <v>7</v>
      </c>
      <c r="B10">
        <v>31.765087399999999</v>
      </c>
      <c r="C10">
        <v>20</v>
      </c>
      <c r="D10">
        <v>0.226713744214634</v>
      </c>
      <c r="E10" s="6">
        <f t="shared" si="0"/>
        <v>4.6620046620046623E-2</v>
      </c>
      <c r="F10">
        <v>80.677355700000007</v>
      </c>
      <c r="G10">
        <v>11</v>
      </c>
      <c r="H10">
        <v>4.9560023846697603E-2</v>
      </c>
      <c r="I10" s="7">
        <f t="shared" si="1"/>
        <v>2.564102564102564E-2</v>
      </c>
    </row>
    <row r="11" spans="1:52" x14ac:dyDescent="0.25">
      <c r="A11" s="3">
        <v>8</v>
      </c>
      <c r="B11">
        <v>35.753224199999998</v>
      </c>
      <c r="C11">
        <v>10</v>
      </c>
      <c r="D11">
        <v>0.120385825798071</v>
      </c>
      <c r="E11" s="6">
        <f t="shared" si="0"/>
        <v>2.3310023310023312E-2</v>
      </c>
      <c r="F11">
        <v>90.625967500000002</v>
      </c>
      <c r="G11" s="5">
        <v>0</v>
      </c>
      <c r="H11" s="5">
        <v>0</v>
      </c>
      <c r="I11" s="7">
        <f t="shared" si="1"/>
        <v>0</v>
      </c>
    </row>
    <row r="12" spans="1:52" x14ac:dyDescent="0.25">
      <c r="A12">
        <v>9</v>
      </c>
      <c r="B12">
        <v>39.716157000000003</v>
      </c>
      <c r="C12">
        <v>13</v>
      </c>
      <c r="D12">
        <v>0.18999912343169001</v>
      </c>
      <c r="E12" s="6">
        <f t="shared" si="0"/>
        <v>3.0303030303030304E-2</v>
      </c>
      <c r="F12" s="6"/>
      <c r="G12">
        <v>0</v>
      </c>
      <c r="H12">
        <v>0</v>
      </c>
      <c r="I12" s="7">
        <f t="shared" si="1"/>
        <v>0</v>
      </c>
    </row>
    <row r="13" spans="1:52" x14ac:dyDescent="0.25">
      <c r="A13" s="2">
        <v>10</v>
      </c>
      <c r="B13">
        <v>43.630680300000002</v>
      </c>
      <c r="C13">
        <v>11</v>
      </c>
      <c r="D13">
        <v>0.21028078786974799</v>
      </c>
      <c r="E13" s="6">
        <f t="shared" si="0"/>
        <v>2.564102564102564E-2</v>
      </c>
      <c r="F13" s="6"/>
      <c r="G13">
        <v>0</v>
      </c>
      <c r="H13">
        <v>0</v>
      </c>
      <c r="I13" s="7">
        <f t="shared" si="1"/>
        <v>0</v>
      </c>
    </row>
    <row r="14" spans="1:52" x14ac:dyDescent="0.25">
      <c r="A14">
        <v>11</v>
      </c>
      <c r="B14">
        <v>47.6401921</v>
      </c>
      <c r="C14">
        <v>7</v>
      </c>
      <c r="D14">
        <v>0.12566606161118701</v>
      </c>
      <c r="E14" s="6">
        <f t="shared" si="0"/>
        <v>1.6317016317016316E-2</v>
      </c>
      <c r="F14" s="6"/>
      <c r="G14">
        <v>0</v>
      </c>
      <c r="H14">
        <v>0</v>
      </c>
      <c r="I14" s="7">
        <f t="shared" si="1"/>
        <v>0</v>
      </c>
    </row>
    <row r="15" spans="1:52" x14ac:dyDescent="0.25">
      <c r="A15" s="2">
        <v>12</v>
      </c>
      <c r="B15">
        <v>51.768033000000003</v>
      </c>
      <c r="C15">
        <v>7</v>
      </c>
      <c r="D15">
        <v>0.128018067651337</v>
      </c>
      <c r="E15" s="6">
        <f t="shared" si="0"/>
        <v>1.6317016317016316E-2</v>
      </c>
      <c r="F15" s="6"/>
      <c r="G15">
        <v>0</v>
      </c>
      <c r="H15">
        <v>0</v>
      </c>
      <c r="I15" s="7">
        <f t="shared" si="1"/>
        <v>0</v>
      </c>
    </row>
    <row r="16" spans="1:52" x14ac:dyDescent="0.25">
      <c r="A16">
        <v>13</v>
      </c>
      <c r="B16">
        <v>55.773751500000003</v>
      </c>
      <c r="C16">
        <v>7</v>
      </c>
      <c r="D16">
        <v>0.127089306430585</v>
      </c>
      <c r="E16" s="6">
        <f t="shared" si="0"/>
        <v>1.6317016317016316E-2</v>
      </c>
      <c r="F16" s="6"/>
      <c r="G16">
        <v>0</v>
      </c>
      <c r="H16">
        <v>0</v>
      </c>
      <c r="I16" s="7">
        <f t="shared" si="1"/>
        <v>0</v>
      </c>
    </row>
    <row r="17" spans="1:9" x14ac:dyDescent="0.25">
      <c r="A17" s="2">
        <v>14</v>
      </c>
      <c r="B17">
        <v>59.778923499999998</v>
      </c>
      <c r="C17">
        <v>7</v>
      </c>
      <c r="D17">
        <v>0.15683687225896401</v>
      </c>
      <c r="E17" s="6">
        <f t="shared" si="0"/>
        <v>1.6317016317016316E-2</v>
      </c>
      <c r="F17" s="6"/>
      <c r="G17">
        <v>0</v>
      </c>
      <c r="H17">
        <v>0</v>
      </c>
      <c r="I17" s="7">
        <f t="shared" si="1"/>
        <v>0</v>
      </c>
    </row>
    <row r="18" spans="1:9" x14ac:dyDescent="0.25">
      <c r="A18">
        <v>15</v>
      </c>
      <c r="B18">
        <v>63.702171100000001</v>
      </c>
      <c r="C18">
        <v>6</v>
      </c>
      <c r="D18">
        <v>0.153186419461846</v>
      </c>
      <c r="E18" s="6">
        <f t="shared" si="0"/>
        <v>1.3986013986013986E-2</v>
      </c>
      <c r="F18" s="6"/>
      <c r="G18">
        <v>0</v>
      </c>
      <c r="H18">
        <v>0</v>
      </c>
      <c r="I18" s="7">
        <f t="shared" si="1"/>
        <v>0</v>
      </c>
    </row>
    <row r="19" spans="1:9" x14ac:dyDescent="0.25">
      <c r="A19" s="2">
        <v>16</v>
      </c>
      <c r="B19">
        <v>67.602361000000002</v>
      </c>
      <c r="C19">
        <v>6</v>
      </c>
      <c r="D19">
        <v>0.19511460697870001</v>
      </c>
      <c r="E19" s="6">
        <f t="shared" si="0"/>
        <v>1.3986013986013986E-2</v>
      </c>
      <c r="F19" s="6"/>
      <c r="G19">
        <v>0</v>
      </c>
      <c r="H19">
        <v>0</v>
      </c>
      <c r="I19" s="7">
        <f t="shared" si="1"/>
        <v>0</v>
      </c>
    </row>
    <row r="20" spans="1:9" x14ac:dyDescent="0.25">
      <c r="A20">
        <v>17</v>
      </c>
      <c r="B20">
        <v>71.463703899999999</v>
      </c>
      <c r="C20">
        <v>5</v>
      </c>
      <c r="D20">
        <v>1.15520220017528E-2</v>
      </c>
      <c r="E20" s="6">
        <f t="shared" si="0"/>
        <v>1.1655011655011656E-2</v>
      </c>
      <c r="F20" s="6"/>
      <c r="G20">
        <v>0</v>
      </c>
      <c r="H20">
        <v>0</v>
      </c>
      <c r="I20" s="7">
        <f t="shared" si="1"/>
        <v>0</v>
      </c>
    </row>
    <row r="21" spans="1:9" x14ac:dyDescent="0.25">
      <c r="A21" s="2">
        <v>18</v>
      </c>
      <c r="B21">
        <v>75.358231099999998</v>
      </c>
      <c r="C21">
        <v>5</v>
      </c>
      <c r="D21">
        <v>2.31040440034871E-2</v>
      </c>
      <c r="E21" s="6">
        <f t="shared" si="0"/>
        <v>1.1655011655011656E-2</v>
      </c>
      <c r="F21" s="6"/>
      <c r="G21">
        <v>0</v>
      </c>
      <c r="H21">
        <v>0</v>
      </c>
      <c r="I21" s="7">
        <f t="shared" si="1"/>
        <v>0</v>
      </c>
    </row>
    <row r="22" spans="1:9" x14ac:dyDescent="0.25">
      <c r="A22">
        <v>19</v>
      </c>
      <c r="B22">
        <v>79.346377899999993</v>
      </c>
      <c r="C22">
        <v>5</v>
      </c>
      <c r="D22">
        <v>4.6208088006957498E-2</v>
      </c>
      <c r="E22" s="6">
        <f t="shared" si="0"/>
        <v>1.1655011655011656E-2</v>
      </c>
      <c r="F22" s="6"/>
      <c r="G22">
        <v>0</v>
      </c>
      <c r="H22">
        <v>0</v>
      </c>
      <c r="I22" s="7">
        <f t="shared" si="1"/>
        <v>0</v>
      </c>
    </row>
    <row r="23" spans="1:9" x14ac:dyDescent="0.25">
      <c r="A23" s="2">
        <v>20</v>
      </c>
      <c r="B23">
        <v>83.359655099999998</v>
      </c>
      <c r="C23">
        <v>5</v>
      </c>
      <c r="D23">
        <v>9.2416176013896595E-2</v>
      </c>
      <c r="E23" s="6">
        <f t="shared" si="0"/>
        <v>1.1655011655011656E-2</v>
      </c>
      <c r="F23" s="6"/>
      <c r="G23">
        <v>0</v>
      </c>
      <c r="H23">
        <v>0</v>
      </c>
      <c r="I23" s="7">
        <f t="shared" si="1"/>
        <v>0</v>
      </c>
    </row>
    <row r="24" spans="1:9" x14ac:dyDescent="0.25">
      <c r="A24">
        <v>21</v>
      </c>
      <c r="B24">
        <v>87.281159400000007</v>
      </c>
      <c r="C24">
        <v>6</v>
      </c>
      <c r="D24">
        <v>0.18483235202777101</v>
      </c>
      <c r="E24" s="6">
        <f t="shared" si="0"/>
        <v>1.3986013986013986E-2</v>
      </c>
      <c r="F24" s="6"/>
      <c r="G24">
        <v>0</v>
      </c>
      <c r="H24">
        <v>0</v>
      </c>
      <c r="I24" s="7">
        <f t="shared" si="1"/>
        <v>0</v>
      </c>
    </row>
    <row r="25" spans="1:9" x14ac:dyDescent="0.25">
      <c r="A25" s="2">
        <v>22</v>
      </c>
      <c r="B25">
        <v>91.246917999999994</v>
      </c>
      <c r="C25">
        <v>5</v>
      </c>
      <c r="D25">
        <v>2.31808308169658E-2</v>
      </c>
      <c r="E25" s="6">
        <f t="shared" si="0"/>
        <v>1.1655011655011656E-2</v>
      </c>
      <c r="F25" s="6"/>
      <c r="G25">
        <v>0</v>
      </c>
      <c r="H25">
        <v>0</v>
      </c>
      <c r="I25" s="7">
        <f t="shared" si="1"/>
        <v>0</v>
      </c>
    </row>
    <row r="26" spans="1:9" x14ac:dyDescent="0.25">
      <c r="A26">
        <v>23</v>
      </c>
      <c r="B26">
        <v>95.647944600000002</v>
      </c>
      <c r="C26">
        <v>6</v>
      </c>
      <c r="D26">
        <v>4.6361661633934903E-2</v>
      </c>
      <c r="E26" s="6">
        <f t="shared" si="0"/>
        <v>1.3986013986013986E-2</v>
      </c>
      <c r="F26" s="6"/>
      <c r="G26">
        <v>0</v>
      </c>
      <c r="H26">
        <v>0</v>
      </c>
      <c r="I26" s="7">
        <f t="shared" si="1"/>
        <v>0</v>
      </c>
    </row>
    <row r="27" spans="1:9" x14ac:dyDescent="0.25">
      <c r="A27" s="2">
        <v>24</v>
      </c>
      <c r="B27">
        <v>99.584608000000003</v>
      </c>
      <c r="C27">
        <v>6</v>
      </c>
      <c r="D27">
        <v>9.2723323267874705E-2</v>
      </c>
      <c r="E27" s="6">
        <f t="shared" si="0"/>
        <v>1.3986013986013986E-2</v>
      </c>
      <c r="F27" s="6"/>
      <c r="G27">
        <v>0</v>
      </c>
      <c r="H27">
        <v>0</v>
      </c>
      <c r="I27" s="7">
        <f t="shared" si="1"/>
        <v>0</v>
      </c>
    </row>
    <row r="28" spans="1:9" x14ac:dyDescent="0.25">
      <c r="A28">
        <v>25</v>
      </c>
      <c r="B28">
        <v>103.4973208</v>
      </c>
      <c r="C28">
        <v>8</v>
      </c>
      <c r="D28">
        <v>0.185446646535745</v>
      </c>
      <c r="E28" s="6">
        <f t="shared" si="0"/>
        <v>1.8648018648018648E-2</v>
      </c>
      <c r="F28" s="6"/>
      <c r="G28">
        <v>0</v>
      </c>
      <c r="H28">
        <v>0</v>
      </c>
      <c r="I28" s="7">
        <f t="shared" si="1"/>
        <v>0</v>
      </c>
    </row>
    <row r="29" spans="1:9" x14ac:dyDescent="0.25">
      <c r="A29" s="2">
        <v>26</v>
      </c>
      <c r="B29">
        <v>107.43787450000001</v>
      </c>
      <c r="C29">
        <v>7</v>
      </c>
      <c r="D29">
        <v>0.100707355719485</v>
      </c>
      <c r="E29" s="6">
        <f t="shared" si="0"/>
        <v>1.6317016317016316E-2</v>
      </c>
      <c r="F29" s="6"/>
      <c r="G29">
        <v>0</v>
      </c>
      <c r="H29">
        <v>0</v>
      </c>
      <c r="I29" s="7">
        <f t="shared" si="1"/>
        <v>0</v>
      </c>
    </row>
    <row r="30" spans="1:9" x14ac:dyDescent="0.25">
      <c r="A30">
        <v>27</v>
      </c>
      <c r="B30">
        <v>111.5379775</v>
      </c>
      <c r="C30">
        <v>6</v>
      </c>
      <c r="D30">
        <v>3.9465138862871001E-2</v>
      </c>
      <c r="E30" s="6">
        <f t="shared" si="0"/>
        <v>1.3986013986013986E-2</v>
      </c>
      <c r="F30" s="6"/>
      <c r="G30">
        <v>0</v>
      </c>
      <c r="H30">
        <v>0</v>
      </c>
      <c r="I30" s="7">
        <f t="shared" si="1"/>
        <v>0</v>
      </c>
    </row>
    <row r="31" spans="1:9" x14ac:dyDescent="0.25">
      <c r="A31" s="2">
        <v>28</v>
      </c>
      <c r="B31">
        <v>115.5214885</v>
      </c>
      <c r="C31">
        <v>6</v>
      </c>
      <c r="D31">
        <v>9.2601487719333797E-2</v>
      </c>
      <c r="E31" s="6">
        <f t="shared" si="0"/>
        <v>1.3986013986013986E-2</v>
      </c>
      <c r="F31" s="6"/>
      <c r="G31">
        <v>0</v>
      </c>
      <c r="H31">
        <v>0</v>
      </c>
      <c r="I31" s="7">
        <f t="shared" si="1"/>
        <v>0</v>
      </c>
    </row>
    <row r="32" spans="1:9" x14ac:dyDescent="0.25">
      <c r="A32">
        <v>29</v>
      </c>
      <c r="B32">
        <v>119.5450391</v>
      </c>
      <c r="C32">
        <v>7</v>
      </c>
      <c r="D32">
        <v>0.22204313881971399</v>
      </c>
      <c r="E32" s="6">
        <f t="shared" si="0"/>
        <v>1.6317016317016316E-2</v>
      </c>
      <c r="F32" s="6"/>
      <c r="G32">
        <v>0</v>
      </c>
      <c r="H32">
        <v>0</v>
      </c>
      <c r="I32" s="7">
        <f t="shared" si="1"/>
        <v>0</v>
      </c>
    </row>
    <row r="33" spans="1:58" x14ac:dyDescent="0.25">
      <c r="A33" s="2">
        <v>30</v>
      </c>
      <c r="B33">
        <v>123.50654230000001</v>
      </c>
      <c r="C33">
        <v>4</v>
      </c>
      <c r="D33">
        <v>9.9752015420722498E-2</v>
      </c>
      <c r="E33" s="6">
        <f t="shared" si="0"/>
        <v>9.324009324009324E-3</v>
      </c>
      <c r="F33" s="6"/>
      <c r="G33">
        <v>0</v>
      </c>
      <c r="H33">
        <v>0</v>
      </c>
      <c r="I33" s="7">
        <f t="shared" si="1"/>
        <v>0</v>
      </c>
    </row>
    <row r="34" spans="1:58" x14ac:dyDescent="0.25">
      <c r="A34">
        <v>31</v>
      </c>
      <c r="B34">
        <v>127.4732169</v>
      </c>
      <c r="C34">
        <v>6</v>
      </c>
      <c r="D34">
        <v>0.19950403084145801</v>
      </c>
      <c r="E34" s="6">
        <f t="shared" si="0"/>
        <v>1.3986013986013986E-2</v>
      </c>
      <c r="F34" s="6"/>
      <c r="G34">
        <v>0</v>
      </c>
      <c r="H34">
        <v>0</v>
      </c>
      <c r="I34" s="7">
        <f t="shared" si="1"/>
        <v>0</v>
      </c>
    </row>
    <row r="35" spans="1:58" x14ac:dyDescent="0.25">
      <c r="A35" s="2">
        <v>32</v>
      </c>
      <c r="B35" s="1">
        <v>131.45953660000001</v>
      </c>
      <c r="C35">
        <v>4</v>
      </c>
      <c r="D35">
        <v>1.53989716077086E-2</v>
      </c>
      <c r="E35" s="6">
        <f t="shared" si="0"/>
        <v>9.324009324009324E-3</v>
      </c>
      <c r="F35" s="6"/>
      <c r="G35">
        <v>0</v>
      </c>
      <c r="H35">
        <v>0</v>
      </c>
      <c r="I35" s="7">
        <f t="shared" si="1"/>
        <v>0</v>
      </c>
    </row>
    <row r="36" spans="1:58" x14ac:dyDescent="0.25">
      <c r="A36">
        <v>33</v>
      </c>
      <c r="B36">
        <v>135.40751940000001</v>
      </c>
      <c r="C36">
        <v>4</v>
      </c>
      <c r="D36">
        <v>3.07979432153953E-2</v>
      </c>
      <c r="E36" s="6">
        <f t="shared" si="0"/>
        <v>9.324009324009324E-3</v>
      </c>
      <c r="F36" s="6"/>
      <c r="G36">
        <v>0</v>
      </c>
      <c r="H36">
        <v>0</v>
      </c>
      <c r="I36" s="7">
        <f t="shared" si="1"/>
        <v>0</v>
      </c>
    </row>
    <row r="37" spans="1:58" x14ac:dyDescent="0.25">
      <c r="A37" s="2">
        <v>34</v>
      </c>
      <c r="B37" s="1">
        <v>139.34217530000001</v>
      </c>
      <c r="C37">
        <v>5</v>
      </c>
      <c r="D37">
        <v>6.1595886430768597E-2</v>
      </c>
      <c r="E37" s="6">
        <f t="shared" si="0"/>
        <v>1.1655011655011656E-2</v>
      </c>
      <c r="F37" s="6"/>
      <c r="G37">
        <v>0</v>
      </c>
      <c r="H37">
        <v>0</v>
      </c>
      <c r="I37" s="7">
        <f t="shared" si="1"/>
        <v>0</v>
      </c>
    </row>
    <row r="38" spans="1:58" x14ac:dyDescent="0.25">
      <c r="A38">
        <v>35</v>
      </c>
      <c r="B38" s="1">
        <v>143.28599790000001</v>
      </c>
      <c r="C38">
        <v>5</v>
      </c>
      <c r="D38">
        <v>0.124851621334522</v>
      </c>
      <c r="E38" s="6">
        <f t="shared" si="0"/>
        <v>1.1655011655011656E-2</v>
      </c>
      <c r="F38" s="6"/>
      <c r="G38">
        <v>0</v>
      </c>
      <c r="H38">
        <v>0</v>
      </c>
      <c r="I38" s="7">
        <f t="shared" si="1"/>
        <v>0</v>
      </c>
      <c r="BE38" s="1"/>
      <c r="BF38" s="1"/>
    </row>
    <row r="39" spans="1:58" x14ac:dyDescent="0.25">
      <c r="A39" s="2">
        <v>36</v>
      </c>
      <c r="B39">
        <v>147.32354549999999</v>
      </c>
      <c r="C39">
        <v>5</v>
      </c>
      <c r="D39">
        <v>2.02202433757207E-2</v>
      </c>
      <c r="E39" s="6">
        <f t="shared" si="0"/>
        <v>1.1655011655011656E-2</v>
      </c>
      <c r="F39" s="6"/>
      <c r="G39">
        <v>0</v>
      </c>
      <c r="H39">
        <v>0</v>
      </c>
      <c r="I39" s="7">
        <f t="shared" si="1"/>
        <v>0</v>
      </c>
      <c r="AU39" s="1"/>
      <c r="AW39" s="1"/>
      <c r="AX39" s="1"/>
      <c r="BE39" s="1"/>
      <c r="BF39" s="1"/>
    </row>
    <row r="40" spans="1:58" x14ac:dyDescent="0.25">
      <c r="A40">
        <v>37</v>
      </c>
      <c r="B40">
        <v>151.26515069999999</v>
      </c>
      <c r="C40">
        <v>5</v>
      </c>
      <c r="D40">
        <v>4.3502822663158199E-2</v>
      </c>
      <c r="E40" s="6">
        <f t="shared" si="0"/>
        <v>1.1655011655011656E-2</v>
      </c>
      <c r="F40" s="6"/>
      <c r="G40">
        <v>0</v>
      </c>
      <c r="H40">
        <v>0</v>
      </c>
      <c r="I40" s="7">
        <f t="shared" si="1"/>
        <v>0</v>
      </c>
    </row>
    <row r="41" spans="1:58" x14ac:dyDescent="0.25">
      <c r="A41" s="2">
        <v>38</v>
      </c>
      <c r="B41">
        <v>155.21129160000001</v>
      </c>
      <c r="C41">
        <v>5</v>
      </c>
      <c r="D41">
        <v>9.5180164015627497E-2</v>
      </c>
      <c r="E41" s="6">
        <f t="shared" si="0"/>
        <v>1.1655011655011656E-2</v>
      </c>
      <c r="F41" s="6"/>
      <c r="G41">
        <v>0</v>
      </c>
      <c r="H41">
        <v>0</v>
      </c>
      <c r="I41" s="7">
        <f t="shared" si="1"/>
        <v>0</v>
      </c>
    </row>
    <row r="42" spans="1:58" x14ac:dyDescent="0.25">
      <c r="A42">
        <v>39</v>
      </c>
      <c r="B42">
        <v>159.15927809999999</v>
      </c>
      <c r="C42">
        <v>6</v>
      </c>
      <c r="D42">
        <v>0.21072605749168799</v>
      </c>
      <c r="E42" s="6">
        <f t="shared" si="0"/>
        <v>1.3986013986013986E-2</v>
      </c>
      <c r="F42" s="6"/>
      <c r="G42">
        <v>0</v>
      </c>
      <c r="H42">
        <v>0</v>
      </c>
      <c r="I42" s="7">
        <f t="shared" si="1"/>
        <v>0</v>
      </c>
    </row>
    <row r="43" spans="1:58" x14ac:dyDescent="0.25">
      <c r="A43" s="2">
        <v>40</v>
      </c>
      <c r="B43">
        <v>163.10430389999999</v>
      </c>
      <c r="C43">
        <v>3</v>
      </c>
      <c r="D43">
        <v>2.42028619368284E-14</v>
      </c>
      <c r="E43" s="6">
        <f t="shared" si="0"/>
        <v>6.993006993006993E-3</v>
      </c>
      <c r="F43" s="6"/>
      <c r="G43">
        <v>0</v>
      </c>
      <c r="H43">
        <v>0</v>
      </c>
      <c r="I43" s="7">
        <f t="shared" si="1"/>
        <v>0</v>
      </c>
    </row>
    <row r="44" spans="1:58" x14ac:dyDescent="0.25">
      <c r="A44">
        <v>41</v>
      </c>
      <c r="C44">
        <v>3</v>
      </c>
      <c r="D44">
        <v>2.42028619368284E-14</v>
      </c>
      <c r="E44" s="6">
        <f t="shared" si="0"/>
        <v>6.993006993006993E-3</v>
      </c>
      <c r="F44" s="6"/>
      <c r="G44">
        <v>0</v>
      </c>
      <c r="H44">
        <v>0</v>
      </c>
      <c r="I44" s="7">
        <f t="shared" si="1"/>
        <v>0</v>
      </c>
    </row>
    <row r="45" spans="1:58" x14ac:dyDescent="0.25">
      <c r="A45" s="5">
        <v>42</v>
      </c>
      <c r="B45" s="5"/>
      <c r="C45" s="5">
        <v>0</v>
      </c>
      <c r="D45" s="5">
        <v>0</v>
      </c>
      <c r="E45" s="6">
        <f t="shared" si="0"/>
        <v>0</v>
      </c>
      <c r="F45" s="6"/>
    </row>
    <row r="74" spans="15:15" x14ac:dyDescent="0.25">
      <c r="O74" s="1"/>
    </row>
    <row r="76" spans="15:15" x14ac:dyDescent="0.25">
      <c r="O76" s="1"/>
    </row>
    <row r="77" spans="15:15" x14ac:dyDescent="0.25">
      <c r="O77" s="1"/>
    </row>
  </sheetData>
  <mergeCells count="2">
    <mergeCell ref="C1:D1"/>
    <mergeCell ref="G1:H1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42E-0599-4591-A029-4F7EE9E84E47}">
  <dimension ref="A1:E7"/>
  <sheetViews>
    <sheetView tabSelected="1" workbookViewId="0">
      <selection activeCell="F29" sqref="F29"/>
    </sheetView>
  </sheetViews>
  <sheetFormatPr defaultRowHeight="15" x14ac:dyDescent="0.25"/>
  <cols>
    <col min="1" max="1" width="15.28515625" bestFit="1" customWidth="1"/>
    <col min="2" max="2" width="25.7109375" bestFit="1" customWidth="1"/>
    <col min="3" max="3" width="21.5703125" bestFit="1" customWidth="1"/>
    <col min="4" max="4" width="20.5703125" bestFit="1" customWidth="1"/>
    <col min="5" max="5" width="20.140625" bestFit="1" customWidth="1"/>
  </cols>
  <sheetData>
    <row r="1" spans="1:5" x14ac:dyDescent="0.25">
      <c r="C1" t="s">
        <v>13</v>
      </c>
      <c r="D1" t="s">
        <v>8</v>
      </c>
      <c r="E1" t="s">
        <v>10</v>
      </c>
    </row>
    <row r="2" spans="1:5" x14ac:dyDescent="0.25">
      <c r="B2" t="s">
        <v>11</v>
      </c>
      <c r="C2" t="s">
        <v>14</v>
      </c>
      <c r="D2">
        <v>8</v>
      </c>
      <c r="E2">
        <v>42</v>
      </c>
    </row>
    <row r="3" spans="1:5" x14ac:dyDescent="0.25">
      <c r="B3" t="s">
        <v>12</v>
      </c>
      <c r="C3" t="s">
        <v>14</v>
      </c>
      <c r="D3">
        <v>90.626000000000005</v>
      </c>
      <c r="E3">
        <v>163.10300000000001</v>
      </c>
    </row>
    <row r="4" spans="1:5" x14ac:dyDescent="0.25">
      <c r="A4" t="s">
        <v>30</v>
      </c>
      <c r="B4" t="s">
        <v>15</v>
      </c>
      <c r="C4" t="s">
        <v>16</v>
      </c>
      <c r="D4" t="s">
        <v>18</v>
      </c>
      <c r="E4" t="s">
        <v>21</v>
      </c>
    </row>
    <row r="5" spans="1:5" x14ac:dyDescent="0.25">
      <c r="B5" t="s">
        <v>20</v>
      </c>
      <c r="C5" t="s">
        <v>23</v>
      </c>
      <c r="D5" t="s">
        <v>25</v>
      </c>
      <c r="E5" t="s">
        <v>27</v>
      </c>
    </row>
    <row r="6" spans="1:5" x14ac:dyDescent="0.25">
      <c r="A6" t="s">
        <v>0</v>
      </c>
      <c r="B6" t="s">
        <v>15</v>
      </c>
      <c r="C6" t="s">
        <v>17</v>
      </c>
      <c r="D6" t="s">
        <v>19</v>
      </c>
      <c r="E6" t="s">
        <v>22</v>
      </c>
    </row>
    <row r="7" spans="1:5" x14ac:dyDescent="0.25">
      <c r="B7" t="s">
        <v>29</v>
      </c>
      <c r="C7" t="s">
        <v>24</v>
      </c>
      <c r="D7" t="s">
        <v>26</v>
      </c>
      <c r="E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FEMUR_CDF</vt:lpstr>
      <vt:lpstr>Femur_Cart_Orig</vt:lpstr>
      <vt:lpstr>Femur_Cart_GRNN</vt:lpstr>
      <vt:lpstr>Femur_Cart_Nodal</vt:lpstr>
      <vt:lpstr>Tibia_Lat_Orig</vt:lpstr>
      <vt:lpstr>Tibia_Lat_Cart_GRNN</vt:lpstr>
      <vt:lpstr>Tibia_Lat_Cart_Nodal</vt:lpstr>
      <vt:lpstr>Convergence_Comparison</vt:lpstr>
      <vt:lpstr>Cartilage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Andreassen</dc:creator>
  <cp:lastModifiedBy>Thor Andreassen</cp:lastModifiedBy>
  <dcterms:created xsi:type="dcterms:W3CDTF">2024-01-29T00:03:08Z</dcterms:created>
  <dcterms:modified xsi:type="dcterms:W3CDTF">2024-02-09T05:08:05Z</dcterms:modified>
</cp:coreProperties>
</file>