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ralympicorg-my.sharepoint.com/personal/albin_renteria_paralympic_org1/Documents/Desktop/2023 Raza Point System (Re-calculation)/2023 Publication/"/>
    </mc:Choice>
  </mc:AlternateContent>
  <xr:revisionPtr revIDLastSave="142" documentId="13_ncr:1_{4DDF45B5-B265-431F-8479-C51C46B98724}" xr6:coauthVersionLast="47" xr6:coauthVersionMax="47" xr10:uidLastSave="{83E7A904-D68B-491F-9145-E5AA84505A3C}"/>
  <workbookProtection workbookAlgorithmName="SHA-512" workbookHashValue="HjwNwXdEzG42YNtN4g2dl+LwTEyz43yIvMqhXDwknQW8lHaKTAOfkA9kouEvbBbaLLx5ygLp7PIuT/IkPBgiRg==" workbookSaltValue="W/ey2Osn/vkEknfzhweJAw==" workbookSpinCount="100000" lockStructure="1"/>
  <bookViews>
    <workbookView xWindow="-108" yWindow="-108" windowWidth="23256" windowHeight="12576" xr2:uid="{00000000-000D-0000-FFFF-FFFF00000000}"/>
  </bookViews>
  <sheets>
    <sheet name="Calculator" sheetId="2" r:id="rId1"/>
    <sheet name="Parameters" sheetId="4" r:id="rId2"/>
    <sheet name="Version control" sheetId="5" r:id="rId3"/>
  </sheets>
  <definedNames>
    <definedName name="_xlnm._FilterDatabase" localSheetId="1" hidden="1">Parameters!$A$1:$F$1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E233" i="2"/>
  <c r="G233" i="2"/>
  <c r="G209" i="4"/>
  <c r="G212" i="2" l="1"/>
  <c r="G213" i="2"/>
  <c r="G214" i="2"/>
  <c r="E212" i="2"/>
  <c r="E213" i="2"/>
  <c r="E214" i="2"/>
  <c r="G190" i="4"/>
  <c r="G191" i="4"/>
  <c r="G192" i="4"/>
  <c r="E96" i="2"/>
  <c r="G2" i="4"/>
  <c r="G3" i="4"/>
  <c r="G26" i="2"/>
  <c r="G24" i="2"/>
  <c r="G22" i="2"/>
  <c r="G20" i="2"/>
  <c r="G18" i="2"/>
  <c r="G16" i="2"/>
  <c r="G14" i="2"/>
  <c r="G232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0" i="2"/>
  <c r="G209" i="2"/>
  <c r="G208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7" i="2"/>
  <c r="G126" i="2"/>
  <c r="G125" i="2"/>
  <c r="G124" i="2"/>
  <c r="G123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5" i="2"/>
  <c r="G104" i="2"/>
  <c r="G103" i="2"/>
  <c r="G102" i="2"/>
  <c r="G101" i="2"/>
  <c r="G100" i="2"/>
  <c r="G99" i="2"/>
  <c r="G98" i="2"/>
  <c r="G97" i="2"/>
  <c r="G96" i="2"/>
  <c r="G94" i="2"/>
  <c r="G93" i="2"/>
  <c r="G92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8" i="2"/>
  <c r="G37" i="2"/>
  <c r="G36" i="2"/>
  <c r="G35" i="2"/>
  <c r="G34" i="2"/>
  <c r="G33" i="2"/>
  <c r="G32" i="2"/>
  <c r="G31" i="2"/>
  <c r="G30" i="2"/>
  <c r="G29" i="2"/>
  <c r="G28" i="2"/>
  <c r="G27" i="2"/>
  <c r="G25" i="2"/>
  <c r="G23" i="2"/>
  <c r="G21" i="2"/>
  <c r="G19" i="2"/>
  <c r="G17" i="2"/>
  <c r="G15" i="2"/>
  <c r="G13" i="2"/>
  <c r="E232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0" i="2"/>
  <c r="E209" i="2"/>
  <c r="E208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7" i="2"/>
  <c r="E126" i="2"/>
  <c r="E125" i="2"/>
  <c r="E124" i="2"/>
  <c r="E123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5" i="2"/>
  <c r="E104" i="2"/>
  <c r="E103" i="2"/>
  <c r="E102" i="2"/>
  <c r="E101" i="2"/>
  <c r="E100" i="2"/>
  <c r="E99" i="2"/>
  <c r="E98" i="2"/>
  <c r="E97" i="2"/>
  <c r="E94" i="2"/>
  <c r="E93" i="2"/>
  <c r="E92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8" i="2"/>
  <c r="E37" i="2"/>
  <c r="E36" i="2"/>
  <c r="E35" i="2"/>
  <c r="E34" i="2"/>
  <c r="E33" i="2"/>
  <c r="E32" i="2"/>
  <c r="E31" i="2"/>
  <c r="E30" i="2"/>
  <c r="E29" i="2"/>
  <c r="E28" i="2"/>
  <c r="E27" i="2"/>
  <c r="E25" i="2"/>
  <c r="E23" i="2"/>
  <c r="E21" i="2"/>
  <c r="E19" i="2"/>
  <c r="E17" i="2"/>
  <c r="E15" i="2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4" i="4"/>
  <c r="G12" i="4"/>
  <c r="G10" i="4"/>
  <c r="G8" i="4"/>
  <c r="G6" i="4"/>
  <c r="G4" i="4"/>
  <c r="G7" i="4" l="1"/>
  <c r="G11" i="4"/>
  <c r="G15" i="4"/>
  <c r="E14" i="2"/>
  <c r="E18" i="2"/>
  <c r="E22" i="2"/>
  <c r="E26" i="2"/>
  <c r="G5" i="4"/>
  <c r="G9" i="4"/>
  <c r="G13" i="4"/>
  <c r="E16" i="2"/>
  <c r="E20" i="2"/>
  <c r="E24" i="2"/>
</calcChain>
</file>

<file path=xl/sharedStrings.xml><?xml version="1.0" encoding="utf-8"?>
<sst xmlns="http://schemas.openxmlformats.org/spreadsheetml/2006/main" count="1299" uniqueCount="94">
  <si>
    <t>Gender</t>
  </si>
  <si>
    <t>Event</t>
  </si>
  <si>
    <t>Class</t>
  </si>
  <si>
    <t>T11</t>
  </si>
  <si>
    <t>T12</t>
  </si>
  <si>
    <t>T13</t>
  </si>
  <si>
    <t>T20</t>
  </si>
  <si>
    <t>T35</t>
  </si>
  <si>
    <t>T36</t>
  </si>
  <si>
    <t>T37</t>
  </si>
  <si>
    <t>T38</t>
  </si>
  <si>
    <t>T42</t>
  </si>
  <si>
    <t>Points</t>
  </si>
  <si>
    <t>T45-47</t>
  </si>
  <si>
    <t>a</t>
  </si>
  <si>
    <t>b</t>
  </si>
  <si>
    <t>c</t>
  </si>
  <si>
    <t>=&gt; Points</t>
  </si>
  <si>
    <t>Rules for rounding:</t>
  </si>
  <si>
    <t>Examples</t>
  </si>
  <si>
    <t>Version</t>
  </si>
  <si>
    <t>Date</t>
  </si>
  <si>
    <t>Comments</t>
  </si>
  <si>
    <t>World Para Athletics</t>
  </si>
  <si>
    <t>T61</t>
  </si>
  <si>
    <t>T62</t>
  </si>
  <si>
    <t>T63</t>
  </si>
  <si>
    <t>T64</t>
  </si>
  <si>
    <t>p_ref</t>
  </si>
  <si>
    <t>Calculator</t>
  </si>
  <si>
    <t>World Para Athletics Point Scores</t>
  </si>
  <si>
    <t>final points for certain distance (e.g. 14.53 m) are rounded down</t>
  </si>
  <si>
    <t>required distance for certain points (e.g.1000 points) is rounded up</t>
  </si>
  <si>
    <t>14.53 m = (exact calculation) 977.8673 points = (official) 977 points</t>
  </si>
  <si>
    <t>1000 points = (exact calculation) 16.311458 m = (required for 1000) = 16.32 m</t>
  </si>
  <si>
    <t>To convert distance [m] to points or vice versa, enter the value into the respective columns below.</t>
  </si>
  <si>
    <t>The rounding rules are automatically applied and show official points and required distances in m.</t>
  </si>
  <si>
    <t>M</t>
  </si>
  <si>
    <t>W</t>
  </si>
  <si>
    <t>Shot Put</t>
  </si>
  <si>
    <t>Discus</t>
  </si>
  <si>
    <t>Javelin</t>
  </si>
  <si>
    <t>Club Throw</t>
  </si>
  <si>
    <t>High Jump</t>
  </si>
  <si>
    <t>Long Jump</t>
  </si>
  <si>
    <t>Triple Jump</t>
  </si>
  <si>
    <t>F11</t>
  </si>
  <si>
    <t>F12</t>
  </si>
  <si>
    <t>F13</t>
  </si>
  <si>
    <t>F20</t>
  </si>
  <si>
    <t>F32</t>
  </si>
  <si>
    <t>F33</t>
  </si>
  <si>
    <t>F34</t>
  </si>
  <si>
    <t>F35</t>
  </si>
  <si>
    <t>F36</t>
  </si>
  <si>
    <t>F37</t>
  </si>
  <si>
    <t>F38</t>
  </si>
  <si>
    <t>F40</t>
  </si>
  <si>
    <t>F41</t>
  </si>
  <si>
    <t>F42</t>
  </si>
  <si>
    <t>F46</t>
  </si>
  <si>
    <t>F52</t>
  </si>
  <si>
    <t>F53</t>
  </si>
  <si>
    <t>F54</t>
  </si>
  <si>
    <t>F55</t>
  </si>
  <si>
    <t>F56</t>
  </si>
  <si>
    <t>F57</t>
  </si>
  <si>
    <t>F61</t>
  </si>
  <si>
    <t>F62</t>
  </si>
  <si>
    <t>F63</t>
  </si>
  <si>
    <t>F64</t>
  </si>
  <si>
    <t>F51</t>
  </si>
  <si>
    <t>F31</t>
  </si>
  <si>
    <t>F43/44</t>
  </si>
  <si>
    <t>T43/44</t>
  </si>
  <si>
    <t>Points to Distance Converter</t>
  </si>
  <si>
    <t>=&gt; Distance</t>
  </si>
  <si>
    <t>Distance</t>
  </si>
  <si>
    <t>Distance to Points Converter</t>
  </si>
  <si>
    <t>T43-44</t>
  </si>
  <si>
    <t>5.617298</t>
  </si>
  <si>
    <t>1.085856</t>
  </si>
  <si>
    <t>0.984418</t>
  </si>
  <si>
    <t>1.010187</t>
  </si>
  <si>
    <t>1.000531</t>
  </si>
  <si>
    <t>1.414294</t>
  </si>
  <si>
    <t>1.241787</t>
  </si>
  <si>
    <t>1.121570</t>
  </si>
  <si>
    <t>1.069403</t>
  </si>
  <si>
    <t>1.063034</t>
  </si>
  <si>
    <t>T46</t>
  </si>
  <si>
    <t>for Field Events 2023</t>
  </si>
  <si>
    <r>
      <t xml:space="preserve">Version Date: </t>
    </r>
    <r>
      <rPr>
        <i/>
        <sz val="14"/>
        <color theme="1"/>
        <rFont val="Calibri"/>
        <family val="2"/>
        <scheme val="minor"/>
      </rPr>
      <t>27/01/2023</t>
    </r>
  </si>
  <si>
    <t>Initial version for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</si>
</sst>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2" xfId="2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3" applyAlignment="1">
      <alignment horizontal="left"/>
    </xf>
    <xf numFmtId="0" fontId="1" fillId="0" borderId="1" xfId="1"/>
    <xf numFmtId="0" fontId="1" fillId="0" borderId="5" xfId="1" applyBorder="1" applyAlignment="1">
      <alignment horizontal="center"/>
    </xf>
    <xf numFmtId="164" fontId="1" fillId="0" borderId="6" xfId="1" quotePrefix="1" applyNumberFormat="1" applyBorder="1" applyAlignment="1">
      <alignment horizontal="center"/>
    </xf>
    <xf numFmtId="2" fontId="1" fillId="0" borderId="6" xfId="1" quotePrefix="1" applyNumberFormat="1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" fillId="0" borderId="2" xfId="2" applyAlignment="1">
      <alignment horizontal="center"/>
    </xf>
    <xf numFmtId="0" fontId="8" fillId="0" borderId="0" xfId="3" applyFont="1" applyAlignment="1">
      <alignment horizontal="left"/>
    </xf>
    <xf numFmtId="14" fontId="0" fillId="0" borderId="0" xfId="0" applyNumberFormat="1"/>
    <xf numFmtId="165" fontId="2" fillId="0" borderId="2" xfId="2" applyNumberFormat="1" applyAlignment="1">
      <alignment horizontal="center"/>
    </xf>
    <xf numFmtId="165" fontId="0" fillId="0" borderId="0" xfId="0" applyNumberFormat="1"/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2" fontId="9" fillId="0" borderId="0" xfId="0" applyNumberFormat="1" applyFont="1"/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7" xfId="0" applyNumberFormat="1" applyBorder="1" applyAlignment="1" applyProtection="1">
      <alignment horizontal="center"/>
      <protection locked="0"/>
    </xf>
    <xf numFmtId="2" fontId="0" fillId="0" borderId="9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Explanatory Text" xfId="3" builtinId="53"/>
    <cellStyle name="Heading 2" xfId="1" builtinId="17"/>
    <cellStyle name="Heading 3" xfId="2" builtinId="18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5"/>
  <sheetViews>
    <sheetView tabSelected="1" zoomScaleNormal="100" workbookViewId="0">
      <selection activeCell="D13" sqref="D13"/>
    </sheetView>
  </sheetViews>
  <sheetFormatPr defaultColWidth="0" defaultRowHeight="14.4" zeroHeight="1" x14ac:dyDescent="0.3"/>
  <cols>
    <col min="1" max="1" width="9.109375" customWidth="1"/>
    <col min="2" max="2" width="11.33203125" bestFit="1" customWidth="1"/>
    <col min="3" max="3" width="9.109375" customWidth="1"/>
    <col min="4" max="4" width="14.33203125" style="1" customWidth="1"/>
    <col min="5" max="5" width="14.33203125" style="3" customWidth="1"/>
    <col min="6" max="6" width="14.33203125" style="1" customWidth="1"/>
    <col min="7" max="7" width="14.33203125" style="4" customWidth="1"/>
    <col min="8" max="8" width="9.109375" hidden="1" customWidth="1"/>
    <col min="9" max="10" width="9.109375" style="1" hidden="1" customWidth="1"/>
    <col min="11" max="11" width="9.88671875" style="1" hidden="1" customWidth="1"/>
    <col min="12" max="12" width="0" hidden="1" customWidth="1"/>
    <col min="13" max="15" width="0" style="1" hidden="1" customWidth="1"/>
    <col min="16" max="16384" width="9.109375" hidden="1"/>
  </cols>
  <sheetData>
    <row r="1" spans="1:15" ht="28.8" x14ac:dyDescent="0.55000000000000004">
      <c r="A1" s="33" t="s">
        <v>30</v>
      </c>
      <c r="B1" s="33"/>
      <c r="C1" s="33"/>
      <c r="D1" s="33"/>
      <c r="E1" s="33"/>
      <c r="F1" s="33"/>
      <c r="G1" s="33"/>
    </row>
    <row r="2" spans="1:15" ht="28.8" x14ac:dyDescent="0.55000000000000004">
      <c r="A2" s="33" t="s">
        <v>91</v>
      </c>
      <c r="B2" s="33"/>
      <c r="C2" s="33"/>
      <c r="D2" s="33"/>
      <c r="E2" s="33"/>
      <c r="F2" s="33"/>
      <c r="G2" s="33"/>
    </row>
    <row r="3" spans="1:15" s="19" customFormat="1" ht="21" x14ac:dyDescent="0.4">
      <c r="A3" s="32" t="s">
        <v>29</v>
      </c>
      <c r="B3" s="32"/>
      <c r="C3" s="32"/>
      <c r="D3" s="32"/>
      <c r="E3" s="32"/>
      <c r="F3" s="32"/>
      <c r="G3" s="32"/>
      <c r="I3" s="20"/>
      <c r="J3" s="20"/>
      <c r="K3" s="20"/>
      <c r="M3" s="20"/>
      <c r="N3" s="20"/>
      <c r="O3" s="20"/>
    </row>
    <row r="4" spans="1:15" x14ac:dyDescent="0.3">
      <c r="A4" s="13" t="s">
        <v>18</v>
      </c>
      <c r="B4" s="5"/>
      <c r="C4" s="5" t="s">
        <v>31</v>
      </c>
      <c r="D4" s="5"/>
      <c r="E4" s="5"/>
      <c r="F4" s="5"/>
      <c r="G4" s="5"/>
    </row>
    <row r="5" spans="1:15" x14ac:dyDescent="0.3">
      <c r="A5" s="5"/>
      <c r="B5" s="5"/>
      <c r="C5" s="5" t="s">
        <v>32</v>
      </c>
      <c r="D5" s="5"/>
      <c r="E5" s="5"/>
      <c r="F5" s="5"/>
      <c r="G5" s="5"/>
    </row>
    <row r="6" spans="1:15" x14ac:dyDescent="0.3">
      <c r="A6" s="13" t="s">
        <v>19</v>
      </c>
      <c r="B6" s="5"/>
      <c r="C6" s="5" t="s">
        <v>33</v>
      </c>
      <c r="D6" s="5"/>
      <c r="E6" s="5"/>
      <c r="F6" s="5"/>
      <c r="G6" s="5"/>
    </row>
    <row r="7" spans="1:15" x14ac:dyDescent="0.3">
      <c r="A7" s="5"/>
      <c r="B7" s="5"/>
      <c r="C7" s="5" t="s">
        <v>34</v>
      </c>
      <c r="D7" s="5"/>
      <c r="E7" s="5"/>
      <c r="F7" s="5"/>
      <c r="G7" s="5"/>
    </row>
    <row r="8" spans="1:15" x14ac:dyDescent="0.3">
      <c r="A8" s="5" t="s">
        <v>35</v>
      </c>
      <c r="B8" s="5"/>
      <c r="C8" s="5"/>
      <c r="D8" s="5"/>
      <c r="E8" s="5"/>
      <c r="F8" s="5"/>
      <c r="G8" s="5"/>
    </row>
    <row r="9" spans="1:15" x14ac:dyDescent="0.3">
      <c r="A9" s="5" t="s">
        <v>36</v>
      </c>
      <c r="B9" s="5"/>
      <c r="C9" s="5"/>
      <c r="D9" s="5"/>
      <c r="E9" s="5"/>
      <c r="F9" s="5"/>
      <c r="G9" s="5"/>
      <c r="I9"/>
      <c r="J9"/>
      <c r="K9"/>
      <c r="M9"/>
      <c r="N9"/>
      <c r="O9"/>
    </row>
    <row r="10" spans="1:15" ht="15" thickBot="1" x14ac:dyDescent="0.35">
      <c r="I10"/>
      <c r="J10"/>
      <c r="K10"/>
      <c r="M10"/>
      <c r="N10"/>
      <c r="O10"/>
    </row>
    <row r="11" spans="1:15" x14ac:dyDescent="0.3">
      <c r="D11" s="34" t="s">
        <v>75</v>
      </c>
      <c r="E11" s="35"/>
      <c r="F11" s="34" t="s">
        <v>78</v>
      </c>
      <c r="G11" s="35"/>
      <c r="I11"/>
      <c r="J11"/>
      <c r="K11"/>
      <c r="M11"/>
      <c r="N11"/>
      <c r="O11"/>
    </row>
    <row r="12" spans="1:15" ht="18" thickBot="1" x14ac:dyDescent="0.4">
      <c r="A12" s="6" t="s">
        <v>0</v>
      </c>
      <c r="B12" s="6" t="s">
        <v>1</v>
      </c>
      <c r="C12" s="6" t="s">
        <v>2</v>
      </c>
      <c r="D12" s="7" t="s">
        <v>12</v>
      </c>
      <c r="E12" s="8" t="s">
        <v>76</v>
      </c>
      <c r="F12" s="7" t="s">
        <v>77</v>
      </c>
      <c r="G12" s="9" t="s">
        <v>17</v>
      </c>
      <c r="I12"/>
      <c r="J12"/>
      <c r="K12"/>
      <c r="M12"/>
      <c r="N12"/>
      <c r="O12"/>
    </row>
    <row r="13" spans="1:15" ht="15" thickTop="1" x14ac:dyDescent="0.3">
      <c r="A13" t="s">
        <v>37</v>
      </c>
      <c r="B13" t="s">
        <v>39</v>
      </c>
      <c r="C13" t="s">
        <v>46</v>
      </c>
      <c r="D13" s="10">
        <v>1000</v>
      </c>
      <c r="E13" s="22">
        <f>IF(Parameters!D2&gt;0,IF(D13&lt;Parameters!D2,CEILING(IF(D13&gt;0,(Parameters!E2-LN(LN(Parameters!D2/D13)))/Parameters!F2,0),0.01),"overflow"),"n/a")</f>
        <v>13.65</v>
      </c>
      <c r="F13" s="24">
        <v>13.65</v>
      </c>
      <c r="G13" s="17">
        <f>IF(Parameters!D2&gt;0,FLOOR(Parameters!D2*EXP(-EXP(Parameters!E2-Parameters!F2*F13)),1),"n/a")</f>
        <v>1000</v>
      </c>
      <c r="I13"/>
      <c r="J13"/>
      <c r="K13"/>
      <c r="M13"/>
      <c r="N13"/>
      <c r="O13"/>
    </row>
    <row r="14" spans="1:15" x14ac:dyDescent="0.3">
      <c r="A14" t="s">
        <v>37</v>
      </c>
      <c r="B14" t="s">
        <v>39</v>
      </c>
      <c r="C14" t="s">
        <v>47</v>
      </c>
      <c r="D14" s="11">
        <v>1000</v>
      </c>
      <c r="E14" s="23">
        <f>IF(Parameters!D3&gt;0,IF(D14&lt;Parameters!D3,CEILING(IF(D14&gt;0,(Parameters!E3-LN(LN(Parameters!D3/D14)))/Parameters!F3,0),0.01),"overflow"),"n/a")</f>
        <v>16.91</v>
      </c>
      <c r="F14" s="25">
        <v>16.91</v>
      </c>
      <c r="G14" s="18">
        <f>IF(Parameters!D3&gt;0,FLOOR(Parameters!D3*EXP(-EXP(Parameters!E3-Parameters!F3*F14)),1),"n/a")</f>
        <v>1000</v>
      </c>
      <c r="I14"/>
      <c r="J14"/>
      <c r="K14"/>
      <c r="M14"/>
      <c r="N14"/>
      <c r="O14"/>
    </row>
    <row r="15" spans="1:15" x14ac:dyDescent="0.3">
      <c r="A15" t="s">
        <v>37</v>
      </c>
      <c r="B15" t="s">
        <v>39</v>
      </c>
      <c r="C15" t="s">
        <v>48</v>
      </c>
      <c r="D15" s="11">
        <v>1000</v>
      </c>
      <c r="E15" s="23">
        <f>IF(Parameters!D4&gt;0,IF(D15&lt;Parameters!D4,CEILING(IF(D15&gt;0,(Parameters!E4-LN(LN(Parameters!D4/D15)))/Parameters!F4,0),0.01),"overflow"),"n/a")</f>
        <v>13.34</v>
      </c>
      <c r="F15" s="25">
        <v>13.34</v>
      </c>
      <c r="G15" s="18">
        <f>IF(Parameters!D4&gt;0,FLOOR(Parameters!D4*EXP(-EXP(Parameters!E4-Parameters!F4*F15)),1),"n/a")</f>
        <v>1000</v>
      </c>
      <c r="I15"/>
      <c r="J15"/>
      <c r="K15"/>
      <c r="M15"/>
      <c r="N15"/>
      <c r="O15"/>
    </row>
    <row r="16" spans="1:15" x14ac:dyDescent="0.3">
      <c r="A16" t="s">
        <v>37</v>
      </c>
      <c r="B16" t="s">
        <v>39</v>
      </c>
      <c r="C16" t="s">
        <v>49</v>
      </c>
      <c r="D16" s="11">
        <v>1000</v>
      </c>
      <c r="E16" s="23">
        <f>IF(Parameters!D5&gt;0,IF(D16&lt;Parameters!D5,CEILING(IF(D16&gt;0,(Parameters!E5-LN(LN(Parameters!D5/D16)))/Parameters!F5,0),0.01),"overflow"),"n/a")</f>
        <v>17.05</v>
      </c>
      <c r="F16" s="25">
        <v>17.05</v>
      </c>
      <c r="G16" s="18">
        <f>IF(Parameters!D5&gt;0,FLOOR(Parameters!D5*EXP(-EXP(Parameters!E5-Parameters!F5*F16)),1),"n/a")</f>
        <v>1000</v>
      </c>
      <c r="I16"/>
      <c r="J16"/>
      <c r="K16"/>
      <c r="M16"/>
      <c r="N16"/>
      <c r="O16"/>
    </row>
    <row r="17" spans="1:15" x14ac:dyDescent="0.3">
      <c r="A17" t="s">
        <v>37</v>
      </c>
      <c r="B17" t="s">
        <v>39</v>
      </c>
      <c r="C17" t="s">
        <v>50</v>
      </c>
      <c r="D17" s="11">
        <v>1000</v>
      </c>
      <c r="E17" s="23">
        <f>IF(Parameters!D6&gt;0,IF(D17&lt;Parameters!D6,CEILING(IF(D17&gt;0,(Parameters!E6-LN(LN(Parameters!D6/D17)))/Parameters!F6,0),0.01),"overflow"),"n/a")</f>
        <v>11.3</v>
      </c>
      <c r="F17" s="25">
        <v>11.3</v>
      </c>
      <c r="G17" s="18">
        <f>IF(Parameters!D6&gt;0,FLOOR(Parameters!D6*EXP(-EXP(Parameters!E6-Parameters!F6*F17)),1),"n/a")</f>
        <v>1000</v>
      </c>
      <c r="I17"/>
      <c r="J17"/>
      <c r="K17"/>
      <c r="M17"/>
      <c r="N17"/>
      <c r="O17"/>
    </row>
    <row r="18" spans="1:15" x14ac:dyDescent="0.3">
      <c r="A18" t="s">
        <v>37</v>
      </c>
      <c r="B18" t="s">
        <v>39</v>
      </c>
      <c r="C18" t="s">
        <v>51</v>
      </c>
      <c r="D18" s="11">
        <v>1000</v>
      </c>
      <c r="E18" s="23">
        <f>IF(Parameters!D7&gt;0,IF(D18&lt;Parameters!D7,CEILING(IF(D18&gt;0,(Parameters!E7-LN(LN(Parameters!D7/D18)))/Parameters!F7,0),0.01),"overflow"),"n/a")</f>
        <v>11.89</v>
      </c>
      <c r="F18" s="25">
        <v>11.89</v>
      </c>
      <c r="G18" s="18">
        <f>IF(Parameters!D7&gt;0,FLOOR(Parameters!D7*EXP(-EXP(Parameters!E7-Parameters!F7*F18)),1),"n/a")</f>
        <v>1000</v>
      </c>
      <c r="I18"/>
      <c r="J18"/>
      <c r="K18"/>
      <c r="M18"/>
      <c r="N18"/>
      <c r="O18"/>
    </row>
    <row r="19" spans="1:15" x14ac:dyDescent="0.3">
      <c r="A19" t="s">
        <v>37</v>
      </c>
      <c r="B19" t="s">
        <v>39</v>
      </c>
      <c r="C19" t="s">
        <v>52</v>
      </c>
      <c r="D19" s="11">
        <v>1000</v>
      </c>
      <c r="E19" s="23">
        <f>IF(Parameters!D8&gt;0,IF(D19&lt;Parameters!D8,CEILING(IF(D19&gt;0,(Parameters!E8-LN(LN(Parameters!D8/D19)))/Parameters!F8,0),0.01),"overflow"),"n/a")</f>
        <v>12.38</v>
      </c>
      <c r="F19" s="25">
        <v>12.38</v>
      </c>
      <c r="G19" s="18">
        <f>IF(Parameters!D8&gt;0,FLOOR(Parameters!D8*EXP(-EXP(Parameters!E8-Parameters!F8*F19)),1),"n/a")</f>
        <v>1000</v>
      </c>
      <c r="I19"/>
      <c r="J19"/>
      <c r="K19"/>
      <c r="M19"/>
      <c r="N19"/>
      <c r="O19"/>
    </row>
    <row r="20" spans="1:15" x14ac:dyDescent="0.3">
      <c r="A20" t="s">
        <v>37</v>
      </c>
      <c r="B20" t="s">
        <v>39</v>
      </c>
      <c r="C20" t="s">
        <v>53</v>
      </c>
      <c r="D20" s="11">
        <v>1000</v>
      </c>
      <c r="E20" s="23">
        <f>IF(Parameters!D9&gt;0,IF(D20&lt;Parameters!D9,CEILING(IF(D20&gt;0,(Parameters!E9-LN(LN(Parameters!D9/D20)))/Parameters!F9,0),0.01),"overflow"),"n/a")</f>
        <v>16.510000000000002</v>
      </c>
      <c r="F20" s="25">
        <v>16.510000000000002</v>
      </c>
      <c r="G20" s="18">
        <f>IF(Parameters!D9&gt;0,FLOOR(Parameters!D9*EXP(-EXP(Parameters!E9-Parameters!F9*F20)),1),"n/a")</f>
        <v>1000</v>
      </c>
      <c r="I20"/>
      <c r="J20"/>
      <c r="K20"/>
      <c r="M20"/>
      <c r="N20"/>
      <c r="O20"/>
    </row>
    <row r="21" spans="1:15" x14ac:dyDescent="0.3">
      <c r="A21" t="s">
        <v>37</v>
      </c>
      <c r="B21" t="s">
        <v>39</v>
      </c>
      <c r="C21" t="s">
        <v>54</v>
      </c>
      <c r="D21" s="11">
        <v>1000</v>
      </c>
      <c r="E21" s="23">
        <f>IF(Parameters!D10&gt;0,IF(D21&lt;Parameters!D10,CEILING(IF(D21&gt;0,(Parameters!E10-LN(LN(Parameters!D10/D21)))/Parameters!F10,0),0.01),"overflow"),"n/a")</f>
        <v>15.33</v>
      </c>
      <c r="F21" s="25">
        <v>15.33</v>
      </c>
      <c r="G21" s="18">
        <f>IF(Parameters!D10&gt;0,FLOOR(Parameters!D10*EXP(-EXP(Parameters!E10-Parameters!F10*F21)),1),"n/a")</f>
        <v>1000</v>
      </c>
      <c r="I21"/>
      <c r="J21"/>
      <c r="K21"/>
      <c r="M21"/>
      <c r="N21"/>
      <c r="O21"/>
    </row>
    <row r="22" spans="1:15" x14ac:dyDescent="0.3">
      <c r="A22" t="s">
        <v>37</v>
      </c>
      <c r="B22" t="s">
        <v>39</v>
      </c>
      <c r="C22" t="s">
        <v>55</v>
      </c>
      <c r="D22" s="11">
        <v>1000</v>
      </c>
      <c r="E22" s="23">
        <f>IF(Parameters!D11&gt;0,IF(D22&lt;Parameters!D11,CEILING(IF(D22&gt;0,(Parameters!E11-LN(LN(Parameters!D11/D22)))/Parameters!F11,0),0.01),"overflow"),"n/a")</f>
        <v>15.030000000000001</v>
      </c>
      <c r="F22" s="25">
        <v>15.030000000000001</v>
      </c>
      <c r="G22" s="18">
        <f>IF(Parameters!D11&gt;0,FLOOR(Parameters!D11*EXP(-EXP(Parameters!E11-Parameters!F11*F22)),1),"n/a")</f>
        <v>1000</v>
      </c>
      <c r="I22"/>
      <c r="J22"/>
      <c r="K22"/>
      <c r="M22"/>
      <c r="N22"/>
      <c r="O22"/>
    </row>
    <row r="23" spans="1:15" x14ac:dyDescent="0.3">
      <c r="A23" t="s">
        <v>37</v>
      </c>
      <c r="B23" t="s">
        <v>39</v>
      </c>
      <c r="C23" t="s">
        <v>56</v>
      </c>
      <c r="D23" s="11">
        <v>1000</v>
      </c>
      <c r="E23" s="23">
        <f>IF(Parameters!D12&gt;0,IF(D23&lt;Parameters!D12,CEILING(IF(D23&gt;0,(Parameters!E12-LN(LN(Parameters!D12/D23)))/Parameters!F12,0),0.01),"overflow"),"n/a")</f>
        <v>15.73</v>
      </c>
      <c r="F23" s="25">
        <v>15.73</v>
      </c>
      <c r="G23" s="18">
        <f>IF(Parameters!D12&gt;0,FLOOR(Parameters!D12*EXP(-EXP(Parameters!E12-Parameters!F12*F23)),1),"n/a")</f>
        <v>1000</v>
      </c>
      <c r="I23"/>
      <c r="J23"/>
      <c r="K23"/>
      <c r="M23"/>
      <c r="N23"/>
      <c r="O23"/>
    </row>
    <row r="24" spans="1:15" x14ac:dyDescent="0.3">
      <c r="A24" t="s">
        <v>37</v>
      </c>
      <c r="B24" t="s">
        <v>39</v>
      </c>
      <c r="C24" t="s">
        <v>57</v>
      </c>
      <c r="D24" s="11">
        <v>1000</v>
      </c>
      <c r="E24" s="23">
        <f>IF(Parameters!D13&gt;0,IF(D24&lt;Parameters!D13,CEILING(IF(D24&gt;0,(Parameters!E13-LN(LN(Parameters!D13/D24)))/Parameters!F13,0),0.01),"overflow"),"n/a")</f>
        <v>11.73</v>
      </c>
      <c r="F24" s="25">
        <v>11.73</v>
      </c>
      <c r="G24" s="18">
        <f>IF(Parameters!D13&gt;0,FLOOR(Parameters!D13*EXP(-EXP(Parameters!E13-Parameters!F13*F24)),1),"n/a")</f>
        <v>1000</v>
      </c>
      <c r="I24"/>
      <c r="J24"/>
      <c r="K24"/>
      <c r="M24"/>
      <c r="N24"/>
      <c r="O24"/>
    </row>
    <row r="25" spans="1:15" x14ac:dyDescent="0.3">
      <c r="A25" t="s">
        <v>37</v>
      </c>
      <c r="B25" t="s">
        <v>39</v>
      </c>
      <c r="C25" t="s">
        <v>58</v>
      </c>
      <c r="D25" s="11">
        <v>1000</v>
      </c>
      <c r="E25" s="23">
        <f>IF(Parameters!D14&gt;0,IF(D25&lt;Parameters!D14,CEILING(IF(D25&gt;0,(Parameters!E14-LN(LN(Parameters!D14/D25)))/Parameters!F14,0),0.01),"overflow"),"n/a")</f>
        <v>13.620000000000001</v>
      </c>
      <c r="F25" s="25">
        <v>13.620000000000001</v>
      </c>
      <c r="G25" s="18">
        <f>IF(Parameters!D14&gt;0,FLOOR(Parameters!D14*EXP(-EXP(Parameters!E14-Parameters!F14*F25)),1),"n/a")</f>
        <v>1000</v>
      </c>
      <c r="I25"/>
      <c r="J25"/>
      <c r="K25"/>
      <c r="M25"/>
      <c r="N25"/>
      <c r="O25"/>
    </row>
    <row r="26" spans="1:15" x14ac:dyDescent="0.3">
      <c r="A26" t="s">
        <v>37</v>
      </c>
      <c r="B26" t="s">
        <v>39</v>
      </c>
      <c r="C26" t="s">
        <v>59</v>
      </c>
      <c r="D26" s="11">
        <v>1000</v>
      </c>
      <c r="E26" s="23">
        <f>IF(Parameters!D15&gt;0,IF(D26&lt;Parameters!D15,CEILING(IF(D26&gt;0,(Parameters!E15-LN(LN(Parameters!D15/D26)))/Parameters!F15,0),0.01),"overflow"),"n/a")</f>
        <v>15.3</v>
      </c>
      <c r="F26" s="25">
        <v>15.3</v>
      </c>
      <c r="G26" s="18">
        <f>IF(Parameters!D15&gt;0,FLOOR(Parameters!D15*EXP(-EXP(Parameters!E15-Parameters!F15*F26)),1),"n/a")</f>
        <v>1000</v>
      </c>
      <c r="I26"/>
      <c r="J26"/>
      <c r="K26"/>
      <c r="M26"/>
      <c r="N26"/>
      <c r="O26"/>
    </row>
    <row r="27" spans="1:15" x14ac:dyDescent="0.3">
      <c r="A27" t="s">
        <v>37</v>
      </c>
      <c r="B27" t="s">
        <v>39</v>
      </c>
      <c r="C27" t="s">
        <v>73</v>
      </c>
      <c r="D27" s="11">
        <v>1000</v>
      </c>
      <c r="E27" s="23">
        <f>IF(Parameters!D16&gt;0,IF(D27&lt;Parameters!D16,CEILING(IF(D27&gt;0,(Parameters!E16-LN(LN(Parameters!D16/D27)))/Parameters!F16,0),0.01),"overflow"),"n/a")</f>
        <v>16.240000000000002</v>
      </c>
      <c r="F27" s="25">
        <v>16.240000000000002</v>
      </c>
      <c r="G27" s="18">
        <f>IF(Parameters!D16&gt;0,FLOOR(Parameters!D16*EXP(-EXP(Parameters!E16-Parameters!F16*F27)),1),"n/a")</f>
        <v>1000</v>
      </c>
      <c r="I27"/>
      <c r="J27"/>
      <c r="K27"/>
      <c r="M27"/>
      <c r="N27"/>
      <c r="O27"/>
    </row>
    <row r="28" spans="1:15" x14ac:dyDescent="0.3">
      <c r="A28" t="s">
        <v>37</v>
      </c>
      <c r="B28" t="s">
        <v>39</v>
      </c>
      <c r="C28" t="s">
        <v>60</v>
      </c>
      <c r="D28" s="11">
        <v>1000</v>
      </c>
      <c r="E28" s="23">
        <f>IF(Parameters!D17&gt;0,IF(D28&lt;Parameters!D17,CEILING(IF(D28&gt;0,(Parameters!E17-LN(LN(Parameters!D17/D28)))/Parameters!F17,0),0.01),"overflow"),"n/a")</f>
        <v>16.59</v>
      </c>
      <c r="F28" s="25">
        <v>16.59</v>
      </c>
      <c r="G28" s="18">
        <f>IF(Parameters!D17&gt;0,FLOOR(Parameters!D17*EXP(-EXP(Parameters!E17-Parameters!F17*F28)),1),"n/a")</f>
        <v>1000</v>
      </c>
      <c r="I28"/>
      <c r="J28"/>
      <c r="K28"/>
      <c r="M28"/>
      <c r="N28"/>
      <c r="O28"/>
    </row>
    <row r="29" spans="1:15" x14ac:dyDescent="0.3">
      <c r="A29" t="s">
        <v>37</v>
      </c>
      <c r="B29" t="s">
        <v>39</v>
      </c>
      <c r="C29" t="s">
        <v>61</v>
      </c>
      <c r="D29" s="11">
        <v>1000</v>
      </c>
      <c r="E29" s="23">
        <f>IF(Parameters!D18&gt;0,IF(D29&lt;Parameters!D18,CEILING(IF(D29&gt;0,(Parameters!E18-LN(LN(Parameters!D18/D29)))/Parameters!F18,0),0.01),"overflow"),"n/a")</f>
        <v>10.48</v>
      </c>
      <c r="F29" s="25">
        <v>10.48</v>
      </c>
      <c r="G29" s="18">
        <f>IF(Parameters!D18&gt;0,FLOOR(Parameters!D18*EXP(-EXP(Parameters!E18-Parameters!F18*F29)),1),"n/a")</f>
        <v>1000</v>
      </c>
      <c r="I29"/>
      <c r="J29"/>
      <c r="K29"/>
      <c r="M29"/>
      <c r="N29"/>
      <c r="O29"/>
    </row>
    <row r="30" spans="1:15" x14ac:dyDescent="0.3">
      <c r="A30" t="s">
        <v>37</v>
      </c>
      <c r="B30" t="s">
        <v>39</v>
      </c>
      <c r="C30" t="s">
        <v>62</v>
      </c>
      <c r="D30" s="11">
        <v>1000</v>
      </c>
      <c r="E30" s="23">
        <f>IF(Parameters!D19&gt;0,IF(D30&lt;Parameters!D19,CEILING(IF(D30&gt;0,(Parameters!E19-LN(LN(Parameters!D19/D30)))/Parameters!F19,0),0.01),"overflow"),"n/a")</f>
        <v>8.98</v>
      </c>
      <c r="F30" s="25">
        <v>8.98</v>
      </c>
      <c r="G30" s="18">
        <f>IF(Parameters!D19&gt;0,FLOOR(Parameters!D19*EXP(-EXP(Parameters!E19-Parameters!F19*F30)),1),"n/a")</f>
        <v>1000</v>
      </c>
      <c r="I30"/>
      <c r="J30"/>
      <c r="K30"/>
      <c r="M30"/>
      <c r="N30"/>
      <c r="O30"/>
    </row>
    <row r="31" spans="1:15" x14ac:dyDescent="0.3">
      <c r="A31" t="s">
        <v>37</v>
      </c>
      <c r="B31" t="s">
        <v>39</v>
      </c>
      <c r="C31" t="s">
        <v>63</v>
      </c>
      <c r="D31" s="11">
        <v>1000</v>
      </c>
      <c r="E31" s="23">
        <f>IF(Parameters!D20&gt;0,IF(D31&lt;Parameters!D20,CEILING(IF(D31&gt;0,(Parameters!E20-LN(LN(Parameters!D20/D31)))/Parameters!F20,0),0.01),"overflow"),"n/a")</f>
        <v>10.19</v>
      </c>
      <c r="F31" s="25">
        <v>10.19</v>
      </c>
      <c r="G31" s="18">
        <f>IF(Parameters!D20&gt;0,FLOOR(Parameters!D20*EXP(-EXP(Parameters!E20-Parameters!F20*F31)),1),"n/a")</f>
        <v>1000</v>
      </c>
      <c r="I31"/>
      <c r="J31"/>
      <c r="K31"/>
      <c r="M31"/>
      <c r="N31"/>
      <c r="O31"/>
    </row>
    <row r="32" spans="1:15" x14ac:dyDescent="0.3">
      <c r="A32" t="s">
        <v>37</v>
      </c>
      <c r="B32" t="s">
        <v>39</v>
      </c>
      <c r="C32" t="s">
        <v>64</v>
      </c>
      <c r="D32" s="11">
        <v>1000</v>
      </c>
      <c r="E32" s="23">
        <f>IF(Parameters!D21&gt;0,IF(D32&lt;Parameters!D21,CEILING(IF(D32&gt;0,(Parameters!E21-LN(LN(Parameters!D21/D32)))/Parameters!F21,0),0.01),"overflow"),"n/a")</f>
        <v>12.14</v>
      </c>
      <c r="F32" s="25">
        <v>12.14</v>
      </c>
      <c r="G32" s="18">
        <f>IF(Parameters!D21&gt;0,FLOOR(Parameters!D21*EXP(-EXP(Parameters!E21-Parameters!F21*F32)),1),"n/a")</f>
        <v>1000</v>
      </c>
      <c r="I32"/>
      <c r="J32"/>
      <c r="K32"/>
      <c r="M32"/>
      <c r="N32"/>
      <c r="O32"/>
    </row>
    <row r="33" spans="1:15" x14ac:dyDescent="0.3">
      <c r="A33" t="s">
        <v>37</v>
      </c>
      <c r="B33" t="s">
        <v>39</v>
      </c>
      <c r="C33" t="s">
        <v>65</v>
      </c>
      <c r="D33" s="11">
        <v>1000</v>
      </c>
      <c r="E33" s="23">
        <f>IF(Parameters!D22&gt;0,IF(D33&lt;Parameters!D22,CEILING(IF(D33&gt;0,(Parameters!E22-LN(LN(Parameters!D22/D33)))/Parameters!F22,0),0.01),"overflow"),"n/a")</f>
        <v>12.09</v>
      </c>
      <c r="F33" s="25">
        <v>12.09</v>
      </c>
      <c r="G33" s="18">
        <f>IF(Parameters!D22&gt;0,FLOOR(Parameters!D22*EXP(-EXP(Parameters!E22-Parameters!F22*F33)),1),"n/a")</f>
        <v>1000</v>
      </c>
      <c r="I33"/>
      <c r="J33"/>
      <c r="K33"/>
      <c r="M33"/>
      <c r="N33"/>
      <c r="O33"/>
    </row>
    <row r="34" spans="1:15" x14ac:dyDescent="0.3">
      <c r="A34" t="s">
        <v>37</v>
      </c>
      <c r="B34" t="s">
        <v>39</v>
      </c>
      <c r="C34" t="s">
        <v>66</v>
      </c>
      <c r="D34" s="11">
        <v>1000</v>
      </c>
      <c r="E34" s="23">
        <f>IF(Parameters!D23&gt;0,IF(D34&lt;Parameters!D23,CEILING(IF(D34&gt;0,(Parameters!E23-LN(LN(Parameters!D23/D34)))/Parameters!F23,0),0.01),"overflow"),"n/a")</f>
        <v>14.5</v>
      </c>
      <c r="F34" s="25">
        <v>14.5</v>
      </c>
      <c r="G34" s="18">
        <f>IF(Parameters!D23&gt;0,FLOOR(Parameters!D23*EXP(-EXP(Parameters!E23-Parameters!F23*F34)),1),"n/a")</f>
        <v>1000</v>
      </c>
      <c r="I34"/>
      <c r="J34"/>
      <c r="K34"/>
      <c r="M34"/>
      <c r="N34"/>
      <c r="O34"/>
    </row>
    <row r="35" spans="1:15" x14ac:dyDescent="0.3">
      <c r="A35" t="s">
        <v>37</v>
      </c>
      <c r="B35" t="s">
        <v>39</v>
      </c>
      <c r="C35" t="s">
        <v>67</v>
      </c>
      <c r="D35" s="11">
        <v>1000</v>
      </c>
      <c r="E35" s="23">
        <f>IF(Parameters!D24&gt;0,IF(D35&lt;Parameters!D24,CEILING(IF(D35&gt;0,(Parameters!E24-LN(LN(Parameters!D24/D35)))/Parameters!F24,0),0.01),"overflow"),"n/a")</f>
        <v>15.3</v>
      </c>
      <c r="F35" s="25">
        <v>15.3</v>
      </c>
      <c r="G35" s="18">
        <f>IF(Parameters!D24&gt;0,FLOOR(Parameters!D24*EXP(-EXP(Parameters!E24-Parameters!F24*F35)),1),"n/a")</f>
        <v>1000</v>
      </c>
      <c r="I35"/>
      <c r="J35"/>
      <c r="K35"/>
      <c r="M35"/>
      <c r="N35"/>
      <c r="O35"/>
    </row>
    <row r="36" spans="1:15" x14ac:dyDescent="0.3">
      <c r="A36" t="s">
        <v>37</v>
      </c>
      <c r="B36" t="s">
        <v>39</v>
      </c>
      <c r="C36" t="s">
        <v>68</v>
      </c>
      <c r="D36" s="11">
        <v>1000</v>
      </c>
      <c r="E36" s="23">
        <f>IF(Parameters!D25&gt;0,IF(D36&lt;Parameters!D25,CEILING(IF(D36&gt;0,(Parameters!E25-LN(LN(Parameters!D25/D36)))/Parameters!F25,0),0.01),"overflow"),"n/a")</f>
        <v>16.240000000000002</v>
      </c>
      <c r="F36" s="25">
        <v>16.240000000000002</v>
      </c>
      <c r="G36" s="18">
        <f>IF(Parameters!D25&gt;0,FLOOR(Parameters!D25*EXP(-EXP(Parameters!E25-Parameters!F25*F36)),1),"n/a")</f>
        <v>1000</v>
      </c>
      <c r="I36"/>
      <c r="J36"/>
      <c r="K36"/>
      <c r="M36"/>
      <c r="N36"/>
      <c r="O36"/>
    </row>
    <row r="37" spans="1:15" x14ac:dyDescent="0.3">
      <c r="A37" t="s">
        <v>37</v>
      </c>
      <c r="B37" t="s">
        <v>39</v>
      </c>
      <c r="C37" t="s">
        <v>69</v>
      </c>
      <c r="D37" s="11">
        <v>1000</v>
      </c>
      <c r="E37" s="23">
        <f>IF(Parameters!D26&gt;0,IF(D37&lt;Parameters!D26,CEILING(IF(D37&gt;0,(Parameters!E26-LN(LN(Parameters!D26/D37)))/Parameters!F26,0),0.01),"overflow"),"n/a")</f>
        <v>15.3</v>
      </c>
      <c r="F37" s="25">
        <v>15.3</v>
      </c>
      <c r="G37" s="18">
        <f>IF(Parameters!D26&gt;0,FLOOR(Parameters!D26*EXP(-EXP(Parameters!E26-Parameters!F26*F37)),1),"n/a")</f>
        <v>1000</v>
      </c>
      <c r="I37"/>
      <c r="J37"/>
      <c r="K37"/>
      <c r="M37"/>
      <c r="N37"/>
      <c r="O37"/>
    </row>
    <row r="38" spans="1:15" x14ac:dyDescent="0.3">
      <c r="A38" t="s">
        <v>37</v>
      </c>
      <c r="B38" t="s">
        <v>39</v>
      </c>
      <c r="C38" t="s">
        <v>70</v>
      </c>
      <c r="D38" s="11">
        <v>1000</v>
      </c>
      <c r="E38" s="23">
        <f>IF(Parameters!D27&gt;0,IF(D38&lt;Parameters!D27,CEILING(IF(D38&gt;0,(Parameters!E27-LN(LN(Parameters!D27/D38)))/Parameters!F27,0),0.01),"overflow"),"n/a")</f>
        <v>16.240000000000002</v>
      </c>
      <c r="F38" s="25">
        <v>16.240000000000002</v>
      </c>
      <c r="G38" s="18">
        <f>IF(Parameters!D27&gt;0,FLOOR(Parameters!D27*EXP(-EXP(Parameters!E27-Parameters!F27*F38)),1),"n/a")</f>
        <v>1000</v>
      </c>
      <c r="I38"/>
      <c r="J38"/>
      <c r="K38"/>
      <c r="M38"/>
      <c r="N38"/>
      <c r="O38"/>
    </row>
    <row r="39" spans="1:15" x14ac:dyDescent="0.3">
      <c r="D39" s="11"/>
      <c r="E39" s="23"/>
      <c r="F39" s="25"/>
      <c r="G39" s="18"/>
      <c r="I39"/>
      <c r="J39"/>
      <c r="K39"/>
      <c r="M39"/>
      <c r="N39"/>
      <c r="O39"/>
    </row>
    <row r="40" spans="1:15" x14ac:dyDescent="0.3">
      <c r="A40" t="s">
        <v>37</v>
      </c>
      <c r="B40" t="s">
        <v>40</v>
      </c>
      <c r="C40" t="s">
        <v>46</v>
      </c>
      <c r="D40" s="11">
        <v>1000</v>
      </c>
      <c r="E40" s="23">
        <f>IF(Parameters!D28&gt;0,IF(D40&lt;Parameters!D28,CEILING(IF(D40&gt;0,(Parameters!E28-LN(LN(Parameters!D28/D40)))/Parameters!F28,0),0.01),"overflow"),"n/a")</f>
        <v>42.51</v>
      </c>
      <c r="F40" s="25">
        <v>42.51</v>
      </c>
      <c r="G40" s="18">
        <f>IF(Parameters!D28&gt;0,FLOOR(Parameters!D28*EXP(-EXP(Parameters!E28-Parameters!F28*F40)),1),"n/a")</f>
        <v>1000</v>
      </c>
      <c r="I40"/>
      <c r="J40"/>
      <c r="K40"/>
      <c r="M40"/>
      <c r="N40"/>
      <c r="O40"/>
    </row>
    <row r="41" spans="1:15" x14ac:dyDescent="0.3">
      <c r="A41" t="s">
        <v>37</v>
      </c>
      <c r="B41" t="s">
        <v>40</v>
      </c>
      <c r="C41" t="s">
        <v>47</v>
      </c>
      <c r="D41" s="11">
        <v>1000</v>
      </c>
      <c r="E41" s="23">
        <f>IF(Parameters!D29&gt;0,IF(D41&lt;Parameters!D29,CEILING(IF(D41&gt;0,(Parameters!E29-LN(LN(Parameters!D29/D41)))/Parameters!F29,0),0.01),"overflow"),"n/a")</f>
        <v>48.68</v>
      </c>
      <c r="F41" s="25">
        <v>48.68</v>
      </c>
      <c r="G41" s="18">
        <f>IF(Parameters!D29&gt;0,FLOOR(Parameters!D29*EXP(-EXP(Parameters!E29-Parameters!F29*F41)),1),"n/a")</f>
        <v>1000</v>
      </c>
      <c r="I41"/>
      <c r="J41"/>
      <c r="K41"/>
      <c r="M41"/>
      <c r="N41"/>
      <c r="O41"/>
    </row>
    <row r="42" spans="1:15" x14ac:dyDescent="0.3">
      <c r="A42" t="s">
        <v>37</v>
      </c>
      <c r="B42" t="s">
        <v>40</v>
      </c>
      <c r="C42" t="s">
        <v>48</v>
      </c>
      <c r="D42" s="11">
        <v>1000</v>
      </c>
      <c r="E42" s="23">
        <f>IF(Parameters!D30&gt;0,IF(D42&lt;Parameters!D30,CEILING(IF(D42&gt;0,(Parameters!E30-LN(LN(Parameters!D30/D42)))/Parameters!F30,0),0.01),"overflow"),"n/a")</f>
        <v>43.300000000000004</v>
      </c>
      <c r="F42" s="25">
        <v>43.300000000000004</v>
      </c>
      <c r="G42" s="18">
        <f>IF(Parameters!D30&gt;0,FLOOR(Parameters!D30*EXP(-EXP(Parameters!E30-Parameters!F30*F42)),1),"n/a")</f>
        <v>1000</v>
      </c>
      <c r="I42"/>
      <c r="J42"/>
      <c r="K42"/>
      <c r="M42"/>
      <c r="N42"/>
      <c r="O42"/>
    </row>
    <row r="43" spans="1:15" x14ac:dyDescent="0.3">
      <c r="A43" t="s">
        <v>37</v>
      </c>
      <c r="B43" t="s">
        <v>40</v>
      </c>
      <c r="C43" t="s">
        <v>50</v>
      </c>
      <c r="D43" s="11">
        <v>1000</v>
      </c>
      <c r="E43" s="23">
        <f>IF(Parameters!D31&gt;0,IF(D43&lt;Parameters!D31,CEILING(IF(D43&gt;0,(Parameters!E31-LN(LN(Parameters!D31/D43)))/Parameters!F31,0),0.01),"overflow"),"n/a")</f>
        <v>22.01</v>
      </c>
      <c r="F43" s="25">
        <v>22.01</v>
      </c>
      <c r="G43" s="18">
        <f>IF(Parameters!D31&gt;0,FLOOR(Parameters!D31*EXP(-EXP(Parameters!E31-Parameters!F31*F43)),1),"n/a")</f>
        <v>1000</v>
      </c>
      <c r="I43"/>
      <c r="J43"/>
      <c r="K43"/>
      <c r="M43"/>
      <c r="N43"/>
      <c r="O43"/>
    </row>
    <row r="44" spans="1:15" x14ac:dyDescent="0.3">
      <c r="A44" t="s">
        <v>37</v>
      </c>
      <c r="B44" t="s">
        <v>40</v>
      </c>
      <c r="C44" t="s">
        <v>51</v>
      </c>
      <c r="D44" s="11">
        <v>1000</v>
      </c>
      <c r="E44" s="23">
        <f>IF(Parameters!D32&gt;0,IF(D44&lt;Parameters!D32,CEILING(IF(D44&gt;0,(Parameters!E32-LN(LN(Parameters!D32/D44)))/Parameters!F32,0),0.01),"overflow"),"n/a")</f>
        <v>32.92</v>
      </c>
      <c r="F44" s="25">
        <v>32.92</v>
      </c>
      <c r="G44" s="18">
        <f>IF(Parameters!D32&gt;0,FLOOR(Parameters!D32*EXP(-EXP(Parameters!E32-Parameters!F32*F44)),1),"n/a")</f>
        <v>1000</v>
      </c>
      <c r="I44"/>
      <c r="J44"/>
      <c r="K44"/>
      <c r="M44"/>
      <c r="N44"/>
      <c r="O44"/>
    </row>
    <row r="45" spans="1:15" x14ac:dyDescent="0.3">
      <c r="A45" t="s">
        <v>37</v>
      </c>
      <c r="B45" t="s">
        <v>40</v>
      </c>
      <c r="C45" t="s">
        <v>52</v>
      </c>
      <c r="D45" s="11">
        <v>1000</v>
      </c>
      <c r="E45" s="23">
        <f>IF(Parameters!D33&gt;0,IF(D45&lt;Parameters!D33,CEILING(IF(D45&gt;0,(Parameters!E33-LN(LN(Parameters!D33/D45)))/Parameters!F33,0),0.01),"overflow"),"n/a")</f>
        <v>39.18</v>
      </c>
      <c r="F45" s="25">
        <v>39.18</v>
      </c>
      <c r="G45" s="18">
        <f>IF(Parameters!D33&gt;0,FLOOR(Parameters!D33*EXP(-EXP(Parameters!E33-Parameters!F33*F45)),1),"n/a")</f>
        <v>1000</v>
      </c>
      <c r="I45"/>
      <c r="J45"/>
      <c r="K45"/>
      <c r="M45"/>
      <c r="N45"/>
      <c r="O45"/>
    </row>
    <row r="46" spans="1:15" x14ac:dyDescent="0.3">
      <c r="A46" t="s">
        <v>37</v>
      </c>
      <c r="B46" t="s">
        <v>40</v>
      </c>
      <c r="C46" t="s">
        <v>53</v>
      </c>
      <c r="D46" s="11">
        <v>1000</v>
      </c>
      <c r="E46" s="23">
        <f>IF(Parameters!D34&gt;0,IF(D46&lt;Parameters!D34,CEILING(IF(D46&gt;0,(Parameters!E34-LN(LN(Parameters!D34/D46)))/Parameters!F34,0),0.01),"overflow"),"n/a")</f>
        <v>47.480000000000004</v>
      </c>
      <c r="F46" s="25">
        <v>47.480000000000004</v>
      </c>
      <c r="G46" s="18">
        <f>IF(Parameters!D34&gt;0,FLOOR(Parameters!D34*EXP(-EXP(Parameters!E34-Parameters!F34*F46)),1),"n/a")</f>
        <v>1000</v>
      </c>
      <c r="I46"/>
      <c r="J46"/>
      <c r="K46"/>
      <c r="M46"/>
      <c r="N46"/>
      <c r="O46"/>
    </row>
    <row r="47" spans="1:15" x14ac:dyDescent="0.3">
      <c r="A47" t="s">
        <v>37</v>
      </c>
      <c r="B47" t="s">
        <v>40</v>
      </c>
      <c r="C47" t="s">
        <v>54</v>
      </c>
      <c r="D47" s="11">
        <v>1000</v>
      </c>
      <c r="E47" s="23">
        <f>IF(Parameters!D35&gt;0,IF(D47&lt;Parameters!D35,CEILING(IF(D47&gt;0,(Parameters!E35-LN(LN(Parameters!D35/D47)))/Parameters!F35,0),0.01),"overflow"),"n/a")</f>
        <v>42.37</v>
      </c>
      <c r="F47" s="25">
        <v>42.37</v>
      </c>
      <c r="G47" s="18">
        <f>IF(Parameters!D35&gt;0,FLOOR(Parameters!D35*EXP(-EXP(Parameters!E35-Parameters!F35*F47)),1),"n/a")</f>
        <v>1000</v>
      </c>
      <c r="I47"/>
      <c r="J47"/>
      <c r="K47"/>
      <c r="M47"/>
      <c r="N47"/>
      <c r="O47"/>
    </row>
    <row r="48" spans="1:15" x14ac:dyDescent="0.3">
      <c r="A48" t="s">
        <v>37</v>
      </c>
      <c r="B48" t="s">
        <v>40</v>
      </c>
      <c r="C48" t="s">
        <v>55</v>
      </c>
      <c r="D48" s="11">
        <v>1000</v>
      </c>
      <c r="E48" s="23">
        <f>IF(Parameters!D36&gt;0,IF(D48&lt;Parameters!D36,CEILING(IF(D48&gt;0,(Parameters!E36-LN(LN(Parameters!D36/D48)))/Parameters!F36,0),0.01),"overflow"),"n/a")</f>
        <v>53.51</v>
      </c>
      <c r="F48" s="25">
        <v>53.51</v>
      </c>
      <c r="G48" s="18">
        <f>IF(Parameters!D36&gt;0,FLOOR(Parameters!D36*EXP(-EXP(Parameters!E36-Parameters!F36*F48)),1),"n/a")</f>
        <v>1000</v>
      </c>
      <c r="I48"/>
      <c r="J48"/>
      <c r="K48"/>
      <c r="M48"/>
      <c r="N48"/>
      <c r="O48"/>
    </row>
    <row r="49" spans="1:15" x14ac:dyDescent="0.3">
      <c r="A49" t="s">
        <v>37</v>
      </c>
      <c r="B49" t="s">
        <v>40</v>
      </c>
      <c r="C49" t="s">
        <v>56</v>
      </c>
      <c r="D49" s="11">
        <v>1000</v>
      </c>
      <c r="E49" s="23">
        <f>IF(Parameters!D37&gt;0,IF(D49&lt;Parameters!D37,CEILING(IF(D49&gt;0,(Parameters!E37-LN(LN(Parameters!D37/D49)))/Parameters!F37,0),0.01),"overflow"),"n/a")</f>
        <v>46.550000000000004</v>
      </c>
      <c r="F49" s="25">
        <v>46.550000000000004</v>
      </c>
      <c r="G49" s="18">
        <f>IF(Parameters!D37&gt;0,FLOOR(Parameters!D37*EXP(-EXP(Parameters!E37-Parameters!F37*F49)),1),"n/a")</f>
        <v>1000</v>
      </c>
      <c r="I49"/>
      <c r="J49"/>
      <c r="K49"/>
      <c r="M49"/>
      <c r="N49"/>
      <c r="O49"/>
    </row>
    <row r="50" spans="1:15" x14ac:dyDescent="0.3">
      <c r="A50" t="s">
        <v>37</v>
      </c>
      <c r="B50" t="s">
        <v>40</v>
      </c>
      <c r="C50" t="s">
        <v>57</v>
      </c>
      <c r="D50" s="11">
        <v>1000</v>
      </c>
      <c r="E50" s="23">
        <f>IF(Parameters!D38&gt;0,IF(D50&lt;Parameters!D38,CEILING(IF(D50&gt;0,(Parameters!E38-LN(LN(Parameters!D38/D50)))/Parameters!F38,0),0.01),"overflow"),"n/a")</f>
        <v>26.77</v>
      </c>
      <c r="F50" s="25">
        <v>26.77</v>
      </c>
      <c r="G50" s="18">
        <f>IF(Parameters!D38&gt;0,FLOOR(Parameters!D38*EXP(-EXP(Parameters!E38-Parameters!F38*F50)),1),"n/a")</f>
        <v>1000</v>
      </c>
      <c r="I50"/>
      <c r="J50"/>
      <c r="K50"/>
      <c r="M50"/>
      <c r="N50"/>
      <c r="O50"/>
    </row>
    <row r="51" spans="1:15" x14ac:dyDescent="0.3">
      <c r="A51" t="s">
        <v>37</v>
      </c>
      <c r="B51" t="s">
        <v>40</v>
      </c>
      <c r="C51" t="s">
        <v>58</v>
      </c>
      <c r="D51" s="11">
        <v>1000</v>
      </c>
      <c r="E51" s="23">
        <f>IF(Parameters!D39&gt;0,IF(D51&lt;Parameters!D39,CEILING(IF(D51&gt;0,(Parameters!E39-LN(LN(Parameters!D39/D51)))/Parameters!F39,0),0.01),"overflow"),"n/a")</f>
        <v>41.24</v>
      </c>
      <c r="F51" s="25">
        <v>41.24</v>
      </c>
      <c r="G51" s="18">
        <f>IF(Parameters!D39&gt;0,FLOOR(Parameters!D39*EXP(-EXP(Parameters!E39-Parameters!F39*F51)),1),"n/a")</f>
        <v>1000</v>
      </c>
      <c r="I51"/>
      <c r="J51"/>
      <c r="K51"/>
      <c r="M51"/>
      <c r="N51"/>
      <c r="O51"/>
    </row>
    <row r="52" spans="1:15" x14ac:dyDescent="0.3">
      <c r="A52" t="s">
        <v>37</v>
      </c>
      <c r="B52" t="s">
        <v>40</v>
      </c>
      <c r="C52" t="s">
        <v>59</v>
      </c>
      <c r="D52" s="11">
        <v>1000</v>
      </c>
      <c r="E52" s="23">
        <f>IF(Parameters!D40&gt;0,IF(D52&lt;Parameters!D40,CEILING(IF(D52&gt;0,(Parameters!E40-LN(LN(Parameters!D40/D52)))/Parameters!F40,0),0.01),"overflow"),"n/a")</f>
        <v>46.730000000000004</v>
      </c>
      <c r="F52" s="25">
        <v>46.730000000000004</v>
      </c>
      <c r="G52" s="18">
        <f>IF(Parameters!D40&gt;0,FLOOR(Parameters!D40*EXP(-EXP(Parameters!E40-Parameters!F40*F52)),1),"n/a")</f>
        <v>1000</v>
      </c>
      <c r="I52"/>
      <c r="J52"/>
      <c r="K52"/>
      <c r="M52"/>
      <c r="N52"/>
      <c r="O52"/>
    </row>
    <row r="53" spans="1:15" x14ac:dyDescent="0.3">
      <c r="A53" t="s">
        <v>37</v>
      </c>
      <c r="B53" t="s">
        <v>40</v>
      </c>
      <c r="C53" t="s">
        <v>73</v>
      </c>
      <c r="D53" s="11">
        <v>1000</v>
      </c>
      <c r="E53" s="23">
        <f>IF(Parameters!D41&gt;0,IF(D53&lt;Parameters!D41,CEILING(IF(D53&gt;0,(Parameters!E41-LN(LN(Parameters!D41/D53)))/Parameters!F41,0),0.01),"overflow"),"n/a")</f>
        <v>60.76</v>
      </c>
      <c r="F53" s="25">
        <v>60.76</v>
      </c>
      <c r="G53" s="18">
        <f>IF(Parameters!D41&gt;0,FLOOR(Parameters!D41*EXP(-EXP(Parameters!E41-Parameters!F41*F53)),1),"n/a")</f>
        <v>1000</v>
      </c>
      <c r="I53"/>
      <c r="J53"/>
      <c r="K53"/>
      <c r="M53"/>
      <c r="N53"/>
      <c r="O53"/>
    </row>
    <row r="54" spans="1:15" x14ac:dyDescent="0.3">
      <c r="A54" t="s">
        <v>37</v>
      </c>
      <c r="B54" t="s">
        <v>40</v>
      </c>
      <c r="C54" t="s">
        <v>60</v>
      </c>
      <c r="D54" s="11">
        <v>1000</v>
      </c>
      <c r="E54" s="23">
        <f>IF(Parameters!D42&gt;0,IF(D54&lt;Parameters!D42,CEILING(IF(D54&gt;0,(Parameters!E42-LN(LN(Parameters!D42/D54)))/Parameters!F42,0),0.01),"overflow"),"n/a")</f>
        <v>50.49</v>
      </c>
      <c r="F54" s="25">
        <v>50.49</v>
      </c>
      <c r="G54" s="18">
        <f>IF(Parameters!D42&gt;0,FLOOR(Parameters!D42*EXP(-EXP(Parameters!E42-Parameters!F42*F54)),1),"n/a")</f>
        <v>1000</v>
      </c>
      <c r="I54"/>
      <c r="J54"/>
      <c r="K54"/>
      <c r="M54"/>
      <c r="N54"/>
      <c r="O54"/>
    </row>
    <row r="55" spans="1:15" x14ac:dyDescent="0.3">
      <c r="A55" t="s">
        <v>37</v>
      </c>
      <c r="B55" t="s">
        <v>40</v>
      </c>
      <c r="C55" t="s">
        <v>71</v>
      </c>
      <c r="D55" s="11">
        <v>1000</v>
      </c>
      <c r="E55" s="23">
        <f>IF(Parameters!D43&gt;0,IF(D55&lt;Parameters!D43,CEILING(IF(D55&gt;0,(Parameters!E43-LN(LN(Parameters!D43/D55)))/Parameters!F43,0),0.01),"overflow"),"n/a")</f>
        <v>12.24</v>
      </c>
      <c r="F55" s="25">
        <v>12.24</v>
      </c>
      <c r="G55" s="18">
        <f>IF(Parameters!D43&gt;0,FLOOR(Parameters!D43*EXP(-EXP(Parameters!E43-Parameters!F43*F55)),1),"n/a")</f>
        <v>1000</v>
      </c>
      <c r="I55"/>
      <c r="J55"/>
      <c r="K55"/>
      <c r="M55"/>
      <c r="N55"/>
      <c r="O55"/>
    </row>
    <row r="56" spans="1:15" x14ac:dyDescent="0.3">
      <c r="A56" t="s">
        <v>37</v>
      </c>
      <c r="B56" t="s">
        <v>40</v>
      </c>
      <c r="C56" t="s">
        <v>61</v>
      </c>
      <c r="D56" s="11">
        <v>1000</v>
      </c>
      <c r="E56" s="23">
        <f>IF(Parameters!D44&gt;0,IF(D56&lt;Parameters!D44,CEILING(IF(D56&gt;0,(Parameters!E44-LN(LN(Parameters!D44/D56)))/Parameters!F44,0),0.01),"overflow"),"n/a")</f>
        <v>23.22</v>
      </c>
      <c r="F56" s="25">
        <v>23.22</v>
      </c>
      <c r="G56" s="18">
        <f>IF(Parameters!D44&gt;0,FLOOR(Parameters!D44*EXP(-EXP(Parameters!E44-Parameters!F44*F56)),1),"n/a")</f>
        <v>1000</v>
      </c>
      <c r="I56"/>
      <c r="J56"/>
      <c r="K56"/>
      <c r="M56"/>
      <c r="N56"/>
      <c r="O56"/>
    </row>
    <row r="57" spans="1:15" x14ac:dyDescent="0.3">
      <c r="A57" t="s">
        <v>37</v>
      </c>
      <c r="B57" t="s">
        <v>40</v>
      </c>
      <c r="C57" t="s">
        <v>62</v>
      </c>
      <c r="D57" s="11">
        <v>1000</v>
      </c>
      <c r="E57" s="23">
        <f>IF(Parameters!D45&gt;0,IF(D57&lt;Parameters!D45,CEILING(IF(D57&gt;0,(Parameters!E45-LN(LN(Parameters!D45/D57)))/Parameters!F45,0),0.01),"overflow"),"n/a")</f>
        <v>26.11</v>
      </c>
      <c r="F57" s="25">
        <v>26.11</v>
      </c>
      <c r="G57" s="18">
        <f>IF(Parameters!D45&gt;0,FLOOR(Parameters!D45*EXP(-EXP(Parameters!E45-Parameters!F45*F57)),1),"n/a")</f>
        <v>1000</v>
      </c>
      <c r="I57"/>
      <c r="J57"/>
      <c r="K57"/>
      <c r="M57"/>
      <c r="N57"/>
      <c r="O57"/>
    </row>
    <row r="58" spans="1:15" x14ac:dyDescent="0.3">
      <c r="A58" t="s">
        <v>37</v>
      </c>
      <c r="B58" t="s">
        <v>40</v>
      </c>
      <c r="C58" t="s">
        <v>63</v>
      </c>
      <c r="D58" s="11">
        <v>1000</v>
      </c>
      <c r="E58" s="23">
        <f>IF(Parameters!D46&gt;0,IF(D58&lt;Parameters!D46,CEILING(IF(D58&gt;0,(Parameters!E46-LN(LN(Parameters!D46/D58)))/Parameters!F46,0),0.01),"overflow"),"n/a")</f>
        <v>30.72</v>
      </c>
      <c r="F58" s="25">
        <v>30.72</v>
      </c>
      <c r="G58" s="18">
        <f>IF(Parameters!D46&gt;0,FLOOR(Parameters!D46*EXP(-EXP(Parameters!E46-Parameters!F46*F58)),1),"n/a")</f>
        <v>1000</v>
      </c>
      <c r="I58"/>
      <c r="J58"/>
      <c r="K58"/>
      <c r="M58"/>
      <c r="N58"/>
      <c r="O58"/>
    </row>
    <row r="59" spans="1:15" x14ac:dyDescent="0.3">
      <c r="A59" t="s">
        <v>37</v>
      </c>
      <c r="B59" t="s">
        <v>40</v>
      </c>
      <c r="C59" t="s">
        <v>64</v>
      </c>
      <c r="D59" s="11">
        <v>1000</v>
      </c>
      <c r="E59" s="23">
        <f>IF(Parameters!D47&gt;0,IF(D59&lt;Parameters!D47,CEILING(IF(D59&gt;0,(Parameters!E47-LN(LN(Parameters!D47/D59)))/Parameters!F47,0),0.01),"overflow"),"n/a")</f>
        <v>37.85</v>
      </c>
      <c r="F59" s="25">
        <v>37.85</v>
      </c>
      <c r="G59" s="18">
        <f>IF(Parameters!D47&gt;0,FLOOR(Parameters!D47*EXP(-EXP(Parameters!E47-Parameters!F47*F59)),1),"n/a")</f>
        <v>1000</v>
      </c>
      <c r="I59"/>
      <c r="J59"/>
      <c r="K59"/>
      <c r="M59"/>
      <c r="N59"/>
      <c r="O59"/>
    </row>
    <row r="60" spans="1:15" x14ac:dyDescent="0.3">
      <c r="A60" t="s">
        <v>37</v>
      </c>
      <c r="B60" t="s">
        <v>40</v>
      </c>
      <c r="C60" t="s">
        <v>65</v>
      </c>
      <c r="D60" s="11">
        <v>1000</v>
      </c>
      <c r="E60" s="23">
        <f>IF(Parameters!D48&gt;0,IF(D60&lt;Parameters!D48,CEILING(IF(D60&gt;0,(Parameters!E48-LN(LN(Parameters!D48/D60)))/Parameters!F48,0),0.01),"overflow"),"n/a")</f>
        <v>44.93</v>
      </c>
      <c r="F60" s="25">
        <v>44.93</v>
      </c>
      <c r="G60" s="18">
        <f>IF(Parameters!D48&gt;0,FLOOR(Parameters!D48*EXP(-EXP(Parameters!E48-Parameters!F48*F60)),1),"n/a")</f>
        <v>1000</v>
      </c>
      <c r="I60"/>
      <c r="J60"/>
      <c r="K60"/>
      <c r="M60"/>
      <c r="N60"/>
      <c r="O60"/>
    </row>
    <row r="61" spans="1:15" x14ac:dyDescent="0.3">
      <c r="A61" t="s">
        <v>37</v>
      </c>
      <c r="B61" t="s">
        <v>40</v>
      </c>
      <c r="C61" t="s">
        <v>66</v>
      </c>
      <c r="D61" s="11">
        <v>1000</v>
      </c>
      <c r="E61" s="23">
        <f>IF(Parameters!D49&gt;0,IF(D61&lt;Parameters!D49,CEILING(IF(D61&gt;0,(Parameters!E49-LN(LN(Parameters!D49/D61)))/Parameters!F49,0),0.01),"overflow"),"n/a")</f>
        <v>48.75</v>
      </c>
      <c r="F61" s="25">
        <v>48.75</v>
      </c>
      <c r="G61" s="18">
        <f>IF(Parameters!D49&gt;0,FLOOR(Parameters!D49*EXP(-EXP(Parameters!E49-Parameters!F49*F61)),1),"n/a")</f>
        <v>1000</v>
      </c>
      <c r="I61"/>
      <c r="J61"/>
      <c r="K61"/>
      <c r="M61"/>
      <c r="N61"/>
      <c r="O61"/>
    </row>
    <row r="62" spans="1:15" x14ac:dyDescent="0.3">
      <c r="A62" t="s">
        <v>37</v>
      </c>
      <c r="B62" t="s">
        <v>40</v>
      </c>
      <c r="C62" t="s">
        <v>67</v>
      </c>
      <c r="D62" s="11">
        <v>1000</v>
      </c>
      <c r="E62" s="23">
        <f>IF(Parameters!D50&gt;0,IF(D62&lt;Parameters!D50,CEILING(IF(D62&gt;0,(Parameters!E50-LN(LN(Parameters!D50/D62)))/Parameters!F50,0),0.01),"overflow"),"n/a")</f>
        <v>46.730000000000004</v>
      </c>
      <c r="F62" s="25">
        <v>46.730000000000004</v>
      </c>
      <c r="G62" s="18">
        <f>IF(Parameters!D50&gt;0,FLOOR(Parameters!D50*EXP(-EXP(Parameters!E50-Parameters!F50*F62)),1),"n/a")</f>
        <v>1000</v>
      </c>
      <c r="I62"/>
      <c r="J62"/>
      <c r="K62"/>
      <c r="M62"/>
      <c r="N62"/>
      <c r="O62"/>
    </row>
    <row r="63" spans="1:15" x14ac:dyDescent="0.3">
      <c r="A63" t="s">
        <v>37</v>
      </c>
      <c r="B63" t="s">
        <v>40</v>
      </c>
      <c r="C63" t="s">
        <v>68</v>
      </c>
      <c r="D63" s="11">
        <v>1000</v>
      </c>
      <c r="E63" s="23">
        <f>IF(Parameters!D51&gt;0,IF(D63&lt;Parameters!D51,CEILING(IF(D63&gt;0,(Parameters!E51-LN(LN(Parameters!D51/D63)))/Parameters!F51,0),0.01),"overflow"),"n/a")</f>
        <v>60.76</v>
      </c>
      <c r="F63" s="25">
        <v>60.76</v>
      </c>
      <c r="G63" s="18">
        <f>IF(Parameters!D51&gt;0,FLOOR(Parameters!D51*EXP(-EXP(Parameters!E51-Parameters!F51*F63)),1),"n/a")</f>
        <v>1000</v>
      </c>
      <c r="I63"/>
      <c r="J63"/>
      <c r="K63"/>
      <c r="M63"/>
      <c r="N63"/>
      <c r="O63"/>
    </row>
    <row r="64" spans="1:15" x14ac:dyDescent="0.3">
      <c r="A64" t="s">
        <v>37</v>
      </c>
      <c r="B64" t="s">
        <v>40</v>
      </c>
      <c r="C64" t="s">
        <v>69</v>
      </c>
      <c r="D64" s="11">
        <v>1000</v>
      </c>
      <c r="E64" s="23">
        <f>IF(Parameters!D52&gt;0,IF(D64&lt;Parameters!D52,CEILING(IF(D64&gt;0,(Parameters!E52-LN(LN(Parameters!D52/D64)))/Parameters!F52,0),0.01),"overflow"),"n/a")</f>
        <v>46.730000000000004</v>
      </c>
      <c r="F64" s="25">
        <v>46.730000000000004</v>
      </c>
      <c r="G64" s="18">
        <f>IF(Parameters!D52&gt;0,FLOOR(Parameters!D52*EXP(-EXP(Parameters!E52-Parameters!F52*F64)),1),"n/a")</f>
        <v>1000</v>
      </c>
      <c r="I64"/>
      <c r="J64"/>
      <c r="K64"/>
      <c r="M64"/>
      <c r="N64"/>
      <c r="O64"/>
    </row>
    <row r="65" spans="1:15" x14ac:dyDescent="0.3">
      <c r="A65" t="s">
        <v>37</v>
      </c>
      <c r="B65" t="s">
        <v>40</v>
      </c>
      <c r="C65" t="s">
        <v>70</v>
      </c>
      <c r="D65" s="11">
        <v>1000</v>
      </c>
      <c r="E65" s="23">
        <f>IF(Parameters!D53&gt;0,IF(D65&lt;Parameters!D53,CEILING(IF(D65&gt;0,(Parameters!E53-LN(LN(Parameters!D53/D65)))/Parameters!F53,0),0.01),"overflow"),"n/a")</f>
        <v>60.76</v>
      </c>
      <c r="F65" s="25">
        <v>60.76</v>
      </c>
      <c r="G65" s="18">
        <f>IF(Parameters!D53&gt;0,FLOOR(Parameters!D53*EXP(-EXP(Parameters!E53-Parameters!F53*F65)),1),"n/a")</f>
        <v>1000</v>
      </c>
      <c r="I65"/>
      <c r="J65"/>
      <c r="K65"/>
      <c r="M65"/>
      <c r="N65"/>
      <c r="O65"/>
    </row>
    <row r="66" spans="1:15" x14ac:dyDescent="0.3">
      <c r="D66" s="11"/>
      <c r="E66" s="23"/>
      <c r="F66" s="25"/>
      <c r="G66" s="18"/>
      <c r="I66"/>
      <c r="J66"/>
      <c r="K66"/>
      <c r="M66"/>
      <c r="N66"/>
      <c r="O66"/>
    </row>
    <row r="67" spans="1:15" x14ac:dyDescent="0.3">
      <c r="A67" t="s">
        <v>37</v>
      </c>
      <c r="B67" t="s">
        <v>41</v>
      </c>
      <c r="C67" t="s">
        <v>46</v>
      </c>
      <c r="D67" s="11">
        <v>1000</v>
      </c>
      <c r="E67" s="23">
        <f>IF(Parameters!D54&gt;0,IF(D67&lt;Parameters!D54,CEILING(IF(D67&gt;0,(Parameters!E54-LN(LN(Parameters!D54/D67)))/Parameters!F54,0),0.01),"overflow"),"n/a")</f>
        <v>49.93</v>
      </c>
      <c r="F67" s="25">
        <v>49.93</v>
      </c>
      <c r="G67" s="18">
        <f>IF(Parameters!D54&gt;0,FLOOR(Parameters!D54*EXP(-EXP(Parameters!E54-Parameters!F54*F67)),1),"n/a")</f>
        <v>1000</v>
      </c>
      <c r="I67"/>
      <c r="J67"/>
      <c r="K67"/>
      <c r="M67"/>
      <c r="N67"/>
      <c r="O67"/>
    </row>
    <row r="68" spans="1:15" x14ac:dyDescent="0.3">
      <c r="A68" t="s">
        <v>37</v>
      </c>
      <c r="B68" t="s">
        <v>41</v>
      </c>
      <c r="C68" t="s">
        <v>47</v>
      </c>
      <c r="D68" s="11">
        <v>1000</v>
      </c>
      <c r="E68" s="23">
        <f>IF(Parameters!D55&gt;0,IF(D68&lt;Parameters!D55,CEILING(IF(D68&gt;0,(Parameters!E55-LN(LN(Parameters!D55/D68)))/Parameters!F55,0),0.01),"overflow"),"n/a")</f>
        <v>65.36</v>
      </c>
      <c r="F68" s="25">
        <v>65.36</v>
      </c>
      <c r="G68" s="18">
        <f>IF(Parameters!D55&gt;0,FLOOR(Parameters!D55*EXP(-EXP(Parameters!E55-Parameters!F55*F68)),1),"n/a")</f>
        <v>1000</v>
      </c>
      <c r="I68"/>
      <c r="J68"/>
      <c r="K68"/>
      <c r="M68"/>
      <c r="N68"/>
      <c r="O68"/>
    </row>
    <row r="69" spans="1:15" x14ac:dyDescent="0.3">
      <c r="A69" t="s">
        <v>37</v>
      </c>
      <c r="B69" t="s">
        <v>41</v>
      </c>
      <c r="C69" t="s">
        <v>48</v>
      </c>
      <c r="D69" s="11">
        <v>1000</v>
      </c>
      <c r="E69" s="23">
        <f>IF(Parameters!D56&gt;0,IF(D69&lt;Parameters!D56,CEILING(IF(D69&gt;0,(Parameters!E56-LN(LN(Parameters!D56/D69)))/Parameters!F56,0),0.01),"overflow"),"n/a")</f>
        <v>71.44</v>
      </c>
      <c r="F69" s="25">
        <v>71.44</v>
      </c>
      <c r="G69" s="18">
        <f>IF(Parameters!D56&gt;0,FLOOR(Parameters!D56*EXP(-EXP(Parameters!E56-Parameters!F56*F69)),1),"n/a")</f>
        <v>1000</v>
      </c>
      <c r="I69"/>
      <c r="J69"/>
      <c r="K69"/>
      <c r="M69"/>
      <c r="N69"/>
      <c r="O69"/>
    </row>
    <row r="70" spans="1:15" x14ac:dyDescent="0.3">
      <c r="A70" t="s">
        <v>37</v>
      </c>
      <c r="B70" t="s">
        <v>41</v>
      </c>
      <c r="C70" t="s">
        <v>51</v>
      </c>
      <c r="D70" s="11">
        <v>1000</v>
      </c>
      <c r="E70" s="23">
        <f>IF(Parameters!D57&gt;0,IF(D70&lt;Parameters!D57,CEILING(IF(D70&gt;0,(Parameters!E57-LN(LN(Parameters!D57/D70)))/Parameters!F57,0),0.01),"overflow"),"n/a")</f>
        <v>24.91</v>
      </c>
      <c r="F70" s="25">
        <v>24.91</v>
      </c>
      <c r="G70" s="18">
        <f>IF(Parameters!D57&gt;0,FLOOR(Parameters!D57*EXP(-EXP(Parameters!E57-Parameters!F57*F70)),1),"n/a")</f>
        <v>1000</v>
      </c>
      <c r="I70"/>
      <c r="J70"/>
      <c r="K70"/>
      <c r="M70"/>
      <c r="N70"/>
      <c r="O70"/>
    </row>
    <row r="71" spans="1:15" x14ac:dyDescent="0.3">
      <c r="A71" t="s">
        <v>37</v>
      </c>
      <c r="B71" t="s">
        <v>41</v>
      </c>
      <c r="C71" t="s">
        <v>52</v>
      </c>
      <c r="D71" s="11">
        <v>1000</v>
      </c>
      <c r="E71" s="23">
        <f>IF(Parameters!D58&gt;0,IF(D71&lt;Parameters!D58,CEILING(IF(D71&gt;0,(Parameters!E58-LN(LN(Parameters!D58/D71)))/Parameters!F58,0),0.01),"overflow"),"n/a")</f>
        <v>36.29</v>
      </c>
      <c r="F71" s="25">
        <v>36.29</v>
      </c>
      <c r="G71" s="18">
        <f>IF(Parameters!D58&gt;0,FLOOR(Parameters!D58*EXP(-EXP(Parameters!E58-Parameters!F58*F71)),1),"n/a")</f>
        <v>1000</v>
      </c>
      <c r="I71"/>
      <c r="J71"/>
      <c r="K71"/>
      <c r="M71"/>
      <c r="N71"/>
      <c r="O71"/>
    </row>
    <row r="72" spans="1:15" x14ac:dyDescent="0.3">
      <c r="A72" t="s">
        <v>37</v>
      </c>
      <c r="B72" t="s">
        <v>41</v>
      </c>
      <c r="C72" t="s">
        <v>53</v>
      </c>
      <c r="D72" s="11">
        <v>1000</v>
      </c>
      <c r="E72" s="23">
        <f>IF(Parameters!D59&gt;0,IF(D72&lt;Parameters!D59,CEILING(IF(D72&gt;0,(Parameters!E59-LN(LN(Parameters!D59/D72)))/Parameters!F59,0),0.01),"overflow"),"n/a")</f>
        <v>40.06</v>
      </c>
      <c r="F72" s="25">
        <v>40.06</v>
      </c>
      <c r="G72" s="18">
        <f>IF(Parameters!D59&gt;0,FLOOR(Parameters!D59*EXP(-EXP(Parameters!E59-Parameters!F59*F72)),1),"n/a")</f>
        <v>1000</v>
      </c>
      <c r="I72"/>
      <c r="J72"/>
      <c r="K72"/>
      <c r="M72"/>
      <c r="N72"/>
      <c r="O72"/>
    </row>
    <row r="73" spans="1:15" x14ac:dyDescent="0.3">
      <c r="A73" t="s">
        <v>37</v>
      </c>
      <c r="B73" t="s">
        <v>41</v>
      </c>
      <c r="C73" t="s">
        <v>54</v>
      </c>
      <c r="D73" s="11">
        <v>1000</v>
      </c>
      <c r="E73" s="23">
        <f>IF(Parameters!D60&gt;0,IF(D73&lt;Parameters!D60,CEILING(IF(D73&gt;0,(Parameters!E60-LN(LN(Parameters!D60/D73)))/Parameters!F60,0),0.01),"overflow"),"n/a")</f>
        <v>45.57</v>
      </c>
      <c r="F73" s="25">
        <v>45.57</v>
      </c>
      <c r="G73" s="18">
        <f>IF(Parameters!D60&gt;0,FLOOR(Parameters!D60*EXP(-EXP(Parameters!E60-Parameters!F60*F73)),1),"n/a")</f>
        <v>1000</v>
      </c>
      <c r="I73"/>
      <c r="J73"/>
      <c r="K73"/>
      <c r="M73"/>
      <c r="N73"/>
      <c r="O73"/>
    </row>
    <row r="74" spans="1:15" x14ac:dyDescent="0.3">
      <c r="A74" t="s">
        <v>37</v>
      </c>
      <c r="B74" t="s">
        <v>41</v>
      </c>
      <c r="C74" t="s">
        <v>55</v>
      </c>
      <c r="D74" s="11">
        <v>1000</v>
      </c>
      <c r="E74" s="23">
        <f>IF(Parameters!D61&gt;0,IF(D74&lt;Parameters!D61,CEILING(IF(D74&gt;0,(Parameters!E61-LN(LN(Parameters!D61/D74)))/Parameters!F61,0),0.01),"overflow"),"n/a")</f>
        <v>49.67</v>
      </c>
      <c r="F74" s="25">
        <v>49.67</v>
      </c>
      <c r="G74" s="18">
        <f>IF(Parameters!D61&gt;0,FLOOR(Parameters!D61*EXP(-EXP(Parameters!E61-Parameters!F61*F74)),1),"n/a")</f>
        <v>1000</v>
      </c>
      <c r="I74"/>
      <c r="J74"/>
      <c r="K74"/>
      <c r="M74"/>
      <c r="N74"/>
      <c r="O74"/>
    </row>
    <row r="75" spans="1:15" x14ac:dyDescent="0.3">
      <c r="A75" t="s">
        <v>37</v>
      </c>
      <c r="B75" t="s">
        <v>41</v>
      </c>
      <c r="C75" t="s">
        <v>56</v>
      </c>
      <c r="D75" s="11">
        <v>1000</v>
      </c>
      <c r="E75" s="23">
        <f>IF(Parameters!D62&gt;0,IF(D75&lt;Parameters!D62,CEILING(IF(D75&gt;0,(Parameters!E62-LN(LN(Parameters!D62/D75)))/Parameters!F62,0),0.01),"overflow"),"n/a")</f>
        <v>56.36</v>
      </c>
      <c r="F75" s="25">
        <v>56.36</v>
      </c>
      <c r="G75" s="18">
        <f>IF(Parameters!D62&gt;0,FLOOR(Parameters!D62*EXP(-EXP(Parameters!E62-Parameters!F62*F75)),1),"n/a")</f>
        <v>1000</v>
      </c>
      <c r="I75"/>
      <c r="J75"/>
      <c r="K75"/>
      <c r="M75"/>
      <c r="N75"/>
      <c r="O75"/>
    </row>
    <row r="76" spans="1:15" x14ac:dyDescent="0.3">
      <c r="A76" t="s">
        <v>37</v>
      </c>
      <c r="B76" t="s">
        <v>41</v>
      </c>
      <c r="C76" t="s">
        <v>57</v>
      </c>
      <c r="D76" s="11">
        <v>1000</v>
      </c>
      <c r="E76" s="23">
        <f>IF(Parameters!D63&gt;0,IF(D76&lt;Parameters!D63,CEILING(IF(D76&gt;0,(Parameters!E63-LN(LN(Parameters!D63/D76)))/Parameters!F63,0),0.01),"overflow"),"n/a")</f>
        <v>38.5</v>
      </c>
      <c r="F76" s="25">
        <v>38.5</v>
      </c>
      <c r="G76" s="18">
        <f>IF(Parameters!D63&gt;0,FLOOR(Parameters!D63*EXP(-EXP(Parameters!E63-Parameters!F63*F76)),1),"n/a")</f>
        <v>1000</v>
      </c>
      <c r="I76"/>
      <c r="J76"/>
      <c r="K76"/>
      <c r="M76"/>
      <c r="N76"/>
      <c r="O76"/>
    </row>
    <row r="77" spans="1:15" x14ac:dyDescent="0.3">
      <c r="A77" t="s">
        <v>37</v>
      </c>
      <c r="B77" t="s">
        <v>41</v>
      </c>
      <c r="C77" t="s">
        <v>58</v>
      </c>
      <c r="D77" s="11">
        <v>1000</v>
      </c>
      <c r="E77" s="23">
        <f>IF(Parameters!D64&gt;0,IF(D77&lt;Parameters!D64,CEILING(IF(D77&gt;0,(Parameters!E64-LN(LN(Parameters!D64/D77)))/Parameters!F64,0),0.01),"overflow"),"n/a")</f>
        <v>45.69</v>
      </c>
      <c r="F77" s="25">
        <v>45.69</v>
      </c>
      <c r="G77" s="18">
        <f>IF(Parameters!D64&gt;0,FLOOR(Parameters!D64*EXP(-EXP(Parameters!E64-Parameters!F64*F77)),1),"n/a")</f>
        <v>1000</v>
      </c>
      <c r="I77"/>
      <c r="J77"/>
      <c r="K77"/>
      <c r="M77"/>
      <c r="N77"/>
      <c r="O77"/>
    </row>
    <row r="78" spans="1:15" x14ac:dyDescent="0.3">
      <c r="A78" t="s">
        <v>37</v>
      </c>
      <c r="B78" t="s">
        <v>41</v>
      </c>
      <c r="C78" t="s">
        <v>59</v>
      </c>
      <c r="D78" s="11">
        <v>1000</v>
      </c>
      <c r="E78" s="23">
        <f>IF(Parameters!D65&gt;0,IF(D78&lt;Parameters!D65,CEILING(IF(D78&gt;0,(Parameters!E65-LN(LN(Parameters!D65/D78)))/Parameters!F65,0),0.01),"overflow"),"n/a")</f>
        <v>53.31</v>
      </c>
      <c r="F78" s="25">
        <v>53.31</v>
      </c>
      <c r="G78" s="18">
        <f>IF(Parameters!D65&gt;0,FLOOR(Parameters!D65*EXP(-EXP(Parameters!E65-Parameters!F65*F78)),1),"n/a")</f>
        <v>1000</v>
      </c>
      <c r="I78"/>
      <c r="J78"/>
      <c r="K78"/>
      <c r="M78"/>
      <c r="N78"/>
      <c r="O78"/>
    </row>
    <row r="79" spans="1:15" x14ac:dyDescent="0.3">
      <c r="A79" t="s">
        <v>37</v>
      </c>
      <c r="B79" t="s">
        <v>41</v>
      </c>
      <c r="C79" t="s">
        <v>73</v>
      </c>
      <c r="D79" s="11">
        <v>1000</v>
      </c>
      <c r="E79" s="23">
        <f>IF(Parameters!D66&gt;0,IF(D79&lt;Parameters!D66,CEILING(IF(D79&gt;0,(Parameters!E66-LN(LN(Parameters!D66/D79)))/Parameters!F66,0),0.01),"overflow"),"n/a")</f>
        <v>62.22</v>
      </c>
      <c r="F79" s="25">
        <v>62.22</v>
      </c>
      <c r="G79" s="18">
        <f>IF(Parameters!D66&gt;0,FLOOR(Parameters!D66*EXP(-EXP(Parameters!E66-Parameters!F66*F79)),1),"n/a")</f>
        <v>1000</v>
      </c>
      <c r="I79"/>
      <c r="J79"/>
      <c r="K79"/>
      <c r="M79"/>
      <c r="N79"/>
      <c r="O79"/>
    </row>
    <row r="80" spans="1:15" x14ac:dyDescent="0.3">
      <c r="A80" t="s">
        <v>37</v>
      </c>
      <c r="B80" t="s">
        <v>41</v>
      </c>
      <c r="C80" t="s">
        <v>60</v>
      </c>
      <c r="D80" s="11">
        <v>1000</v>
      </c>
      <c r="E80" s="23">
        <f>IF(Parameters!D67&gt;0,IF(D80&lt;Parameters!D67,CEILING(IF(D80&gt;0,(Parameters!E67-LN(LN(Parameters!D67/D80)))/Parameters!F67,0),0.01),"overflow"),"n/a")</f>
        <v>62.68</v>
      </c>
      <c r="F80" s="25">
        <v>62.68</v>
      </c>
      <c r="G80" s="18">
        <f>IF(Parameters!D67&gt;0,FLOOR(Parameters!D67*EXP(-EXP(Parameters!E67-Parameters!F67*F80)),1),"n/a")</f>
        <v>1000</v>
      </c>
      <c r="I80"/>
      <c r="J80"/>
      <c r="K80"/>
      <c r="M80"/>
      <c r="N80"/>
      <c r="O80"/>
    </row>
    <row r="81" spans="1:15" x14ac:dyDescent="0.3">
      <c r="A81" t="s">
        <v>37</v>
      </c>
      <c r="B81" t="s">
        <v>41</v>
      </c>
      <c r="C81" t="s">
        <v>61</v>
      </c>
      <c r="D81" s="11">
        <v>1000</v>
      </c>
      <c r="E81" s="23">
        <f>IF(Parameters!D68&gt;0,IF(D81&lt;Parameters!D68,CEILING(IF(D81&gt;0,(Parameters!E68-LN(LN(Parameters!D68/D81)))/Parameters!F68,0),0.01),"overflow"),"n/a")</f>
        <v>18.47</v>
      </c>
      <c r="F81" s="25">
        <v>18.47</v>
      </c>
      <c r="G81" s="18">
        <f>IF(Parameters!D68&gt;0,FLOOR(Parameters!D68*EXP(-EXP(Parameters!E68-Parameters!F68*F81)),1),"n/a")</f>
        <v>1000</v>
      </c>
      <c r="I81"/>
      <c r="J81"/>
      <c r="K81"/>
      <c r="M81"/>
      <c r="N81"/>
      <c r="O81"/>
    </row>
    <row r="82" spans="1:15" x14ac:dyDescent="0.3">
      <c r="A82" t="s">
        <v>37</v>
      </c>
      <c r="B82" t="s">
        <v>41</v>
      </c>
      <c r="C82" t="s">
        <v>62</v>
      </c>
      <c r="D82" s="11">
        <v>1000</v>
      </c>
      <c r="E82" s="23">
        <f>IF(Parameters!D69&gt;0,IF(D82&lt;Parameters!D69,CEILING(IF(D82&gt;0,(Parameters!E69-LN(LN(Parameters!D69/D82)))/Parameters!F69,0),0.01),"overflow"),"n/a")</f>
        <v>22.26</v>
      </c>
      <c r="F82" s="25">
        <v>22.26</v>
      </c>
      <c r="G82" s="18">
        <f>IF(Parameters!D69&gt;0,FLOOR(Parameters!D69*EXP(-EXP(Parameters!E69-Parameters!F69*F82)),1),"n/a")</f>
        <v>1000</v>
      </c>
      <c r="I82"/>
      <c r="J82"/>
      <c r="K82"/>
      <c r="M82"/>
      <c r="N82"/>
      <c r="O82"/>
    </row>
    <row r="83" spans="1:15" x14ac:dyDescent="0.3">
      <c r="A83" t="s">
        <v>37</v>
      </c>
      <c r="B83" t="s">
        <v>41</v>
      </c>
      <c r="C83" t="s">
        <v>63</v>
      </c>
      <c r="D83" s="11">
        <v>1000</v>
      </c>
      <c r="E83" s="23">
        <f>IF(Parameters!D70&gt;0,IF(D83&lt;Parameters!D70,CEILING(IF(D83&gt;0,(Parameters!E70-LN(LN(Parameters!D70/D83)))/Parameters!F70,0),0.01),"overflow"),"n/a")</f>
        <v>30</v>
      </c>
      <c r="F83" s="25">
        <v>30</v>
      </c>
      <c r="G83" s="18">
        <f>IF(Parameters!D70&gt;0,FLOOR(Parameters!D70*EXP(-EXP(Parameters!E70-Parameters!F70*F83)),1),"n/a")</f>
        <v>1000</v>
      </c>
      <c r="I83"/>
      <c r="J83"/>
      <c r="K83"/>
      <c r="M83"/>
      <c r="N83"/>
      <c r="O83"/>
    </row>
    <row r="84" spans="1:15" x14ac:dyDescent="0.3">
      <c r="A84" t="s">
        <v>37</v>
      </c>
      <c r="B84" t="s">
        <v>41</v>
      </c>
      <c r="C84" t="s">
        <v>64</v>
      </c>
      <c r="D84" s="11">
        <v>1000</v>
      </c>
      <c r="E84" s="23">
        <f>IF(Parameters!D71&gt;0,IF(D84&lt;Parameters!D71,CEILING(IF(D84&gt;0,(Parameters!E71-LN(LN(Parameters!D71/D84)))/Parameters!F71,0),0.01),"overflow"),"n/a")</f>
        <v>31.42</v>
      </c>
      <c r="F84" s="25">
        <v>31.42</v>
      </c>
      <c r="G84" s="18">
        <f>IF(Parameters!D71&gt;0,FLOOR(Parameters!D71*EXP(-EXP(Parameters!E71-Parameters!F71*F84)),1),"n/a")</f>
        <v>1000</v>
      </c>
      <c r="I84"/>
      <c r="J84"/>
      <c r="K84"/>
      <c r="M84"/>
      <c r="N84"/>
      <c r="O84"/>
    </row>
    <row r="85" spans="1:15" x14ac:dyDescent="0.3">
      <c r="A85" t="s">
        <v>37</v>
      </c>
      <c r="B85" t="s">
        <v>41</v>
      </c>
      <c r="C85" t="s">
        <v>65</v>
      </c>
      <c r="D85" s="11">
        <v>1000</v>
      </c>
      <c r="E85" s="23">
        <f>IF(Parameters!D72&gt;0,IF(D85&lt;Parameters!D72,CEILING(IF(D85&gt;0,(Parameters!E72-LN(LN(Parameters!D72/D85)))/Parameters!F72,0),0.01),"overflow"),"n/a")</f>
        <v>33.480000000000004</v>
      </c>
      <c r="F85" s="25">
        <v>33.480000000000004</v>
      </c>
      <c r="G85" s="18">
        <f>IF(Parameters!D72&gt;0,FLOOR(Parameters!D72*EXP(-EXP(Parameters!E72-Parameters!F72*F85)),1),"n/a")</f>
        <v>1000</v>
      </c>
      <c r="I85"/>
      <c r="J85"/>
      <c r="K85"/>
      <c r="M85"/>
      <c r="N85"/>
      <c r="O85"/>
    </row>
    <row r="86" spans="1:15" x14ac:dyDescent="0.3">
      <c r="A86" t="s">
        <v>37</v>
      </c>
      <c r="B86" t="s">
        <v>41</v>
      </c>
      <c r="C86" t="s">
        <v>66</v>
      </c>
      <c r="D86" s="11">
        <v>1000</v>
      </c>
      <c r="E86" s="23">
        <f>IF(Parameters!D73&gt;0,IF(D86&lt;Parameters!D73,CEILING(IF(D86&gt;0,(Parameters!E73-LN(LN(Parameters!D73/D86)))/Parameters!F73,0),0.01),"overflow"),"n/a")</f>
        <v>46.230000000000004</v>
      </c>
      <c r="F86" s="25">
        <v>46.230000000000004</v>
      </c>
      <c r="G86" s="18">
        <f>IF(Parameters!D73&gt;0,FLOOR(Parameters!D73*EXP(-EXP(Parameters!E73-Parameters!F73*F86)),1),"n/a")</f>
        <v>1000</v>
      </c>
      <c r="I86"/>
      <c r="J86"/>
      <c r="K86"/>
      <c r="M86"/>
      <c r="N86"/>
      <c r="O86"/>
    </row>
    <row r="87" spans="1:15" x14ac:dyDescent="0.3">
      <c r="A87" t="s">
        <v>37</v>
      </c>
      <c r="B87" t="s">
        <v>41</v>
      </c>
      <c r="C87" t="s">
        <v>67</v>
      </c>
      <c r="D87" s="11">
        <v>1000</v>
      </c>
      <c r="E87" s="23">
        <f>IF(Parameters!D74&gt;0,IF(D87&lt;Parameters!D74,CEILING(IF(D87&gt;0,(Parameters!E74-LN(LN(Parameters!D74/D87)))/Parameters!F74,0),0.01),"overflow"),"n/a")</f>
        <v>53.31</v>
      </c>
      <c r="F87" s="25">
        <v>53.31</v>
      </c>
      <c r="G87" s="18">
        <f>IF(Parameters!D74&gt;0,FLOOR(Parameters!D74*EXP(-EXP(Parameters!E74-Parameters!F74*F87)),1),"n/a")</f>
        <v>1000</v>
      </c>
      <c r="I87"/>
      <c r="J87"/>
      <c r="K87"/>
      <c r="M87"/>
      <c r="N87"/>
      <c r="O87"/>
    </row>
    <row r="88" spans="1:15" x14ac:dyDescent="0.3">
      <c r="A88" t="s">
        <v>37</v>
      </c>
      <c r="B88" t="s">
        <v>41</v>
      </c>
      <c r="C88" t="s">
        <v>68</v>
      </c>
      <c r="D88" s="11">
        <v>1000</v>
      </c>
      <c r="E88" s="23">
        <f>IF(Parameters!D75&gt;0,IF(D88&lt;Parameters!D75,CEILING(IF(D88&gt;0,(Parameters!E75-LN(LN(Parameters!D75/D88)))/Parameters!F75,0),0.01),"overflow"),"n/a")</f>
        <v>62.22</v>
      </c>
      <c r="F88" s="25">
        <v>62.22</v>
      </c>
      <c r="G88" s="18">
        <f>IF(Parameters!D75&gt;0,FLOOR(Parameters!D75*EXP(-EXP(Parameters!E75-Parameters!F75*F88)),1),"n/a")</f>
        <v>1000</v>
      </c>
      <c r="I88"/>
      <c r="J88"/>
      <c r="K88"/>
      <c r="M88"/>
      <c r="N88"/>
      <c r="O88"/>
    </row>
    <row r="89" spans="1:15" x14ac:dyDescent="0.3">
      <c r="A89" t="s">
        <v>37</v>
      </c>
      <c r="B89" t="s">
        <v>41</v>
      </c>
      <c r="C89" t="s">
        <v>69</v>
      </c>
      <c r="D89" s="11">
        <v>1000</v>
      </c>
      <c r="E89" s="23">
        <f>IF(Parameters!D76&gt;0,IF(D89&lt;Parameters!D76,CEILING(IF(D89&gt;0,(Parameters!E76-LN(LN(Parameters!D76/D89)))/Parameters!F76,0),0.01),"overflow"),"n/a")</f>
        <v>53.31</v>
      </c>
      <c r="F89" s="25">
        <v>53.31</v>
      </c>
      <c r="G89" s="18">
        <f>IF(Parameters!D76&gt;0,FLOOR(Parameters!D76*EXP(-EXP(Parameters!E76-Parameters!F76*F89)),1),"n/a")</f>
        <v>1000</v>
      </c>
      <c r="I89"/>
      <c r="J89"/>
      <c r="K89"/>
      <c r="M89"/>
      <c r="N89"/>
      <c r="O89"/>
    </row>
    <row r="90" spans="1:15" x14ac:dyDescent="0.3">
      <c r="A90" t="s">
        <v>37</v>
      </c>
      <c r="B90" t="s">
        <v>41</v>
      </c>
      <c r="C90" t="s">
        <v>70</v>
      </c>
      <c r="D90" s="11">
        <v>1000</v>
      </c>
      <c r="E90" s="23">
        <f>IF(Parameters!D77&gt;0,IF(D90&lt;Parameters!D77,CEILING(IF(D90&gt;0,(Parameters!E77-LN(LN(Parameters!D77/D90)))/Parameters!F77,0),0.01),"overflow"),"n/a")</f>
        <v>62.22</v>
      </c>
      <c r="F90" s="25">
        <v>62.22</v>
      </c>
      <c r="G90" s="18">
        <f>IF(Parameters!D77&gt;0,FLOOR(Parameters!D77*EXP(-EXP(Parameters!E77-Parameters!F77*F90)),1),"n/a")</f>
        <v>1000</v>
      </c>
      <c r="I90"/>
      <c r="J90"/>
      <c r="K90"/>
      <c r="M90"/>
      <c r="N90"/>
      <c r="O90"/>
    </row>
    <row r="91" spans="1:15" x14ac:dyDescent="0.3">
      <c r="D91" s="11"/>
      <c r="E91" s="23"/>
      <c r="F91" s="25"/>
      <c r="G91" s="18"/>
      <c r="I91"/>
      <c r="J91"/>
      <c r="K91"/>
      <c r="M91"/>
      <c r="N91"/>
      <c r="O91"/>
    </row>
    <row r="92" spans="1:15" x14ac:dyDescent="0.3">
      <c r="A92" t="s">
        <v>37</v>
      </c>
      <c r="B92" t="s">
        <v>42</v>
      </c>
      <c r="C92" t="s">
        <v>72</v>
      </c>
      <c r="D92" s="11">
        <v>1000</v>
      </c>
      <c r="E92" s="23">
        <f>IF(Parameters!D78&gt;0,IF(D92&lt;Parameters!D78,CEILING(IF(D92&gt;0,(Parameters!E78-LN(LN(Parameters!D78/D92)))/Parameters!F78,0),0.01),"overflow"),"n/a")</f>
        <v>35.71</v>
      </c>
      <c r="F92" s="25">
        <v>35.71</v>
      </c>
      <c r="G92" s="18">
        <f>IF(Parameters!D78&gt;0,FLOOR(Parameters!D78*EXP(-EXP(Parameters!E78-Parameters!F78*F92)),1),"n/a")</f>
        <v>1000</v>
      </c>
      <c r="I92"/>
      <c r="J92"/>
      <c r="K92"/>
      <c r="M92"/>
      <c r="N92"/>
      <c r="O92"/>
    </row>
    <row r="93" spans="1:15" x14ac:dyDescent="0.3">
      <c r="A93" t="s">
        <v>37</v>
      </c>
      <c r="B93" t="s">
        <v>42</v>
      </c>
      <c r="C93" t="s">
        <v>50</v>
      </c>
      <c r="D93" s="11">
        <v>1000</v>
      </c>
      <c r="E93" s="23">
        <f>IF(Parameters!D79&gt;0,IF(D93&lt;Parameters!D79,CEILING(IF(D93&gt;0,(Parameters!E79-LN(LN(Parameters!D79/D93)))/Parameters!F79,0),0.01),"overflow"),"n/a")</f>
        <v>37.550000000000004</v>
      </c>
      <c r="F93" s="25">
        <v>37.550000000000004</v>
      </c>
      <c r="G93" s="18">
        <f>IF(Parameters!D79&gt;0,FLOOR(Parameters!D79*EXP(-EXP(Parameters!E79-Parameters!F79*F93)),1),"n/a")</f>
        <v>1000</v>
      </c>
      <c r="I93"/>
      <c r="J93"/>
      <c r="K93"/>
      <c r="M93"/>
      <c r="N93"/>
      <c r="O93"/>
    </row>
    <row r="94" spans="1:15" x14ac:dyDescent="0.3">
      <c r="A94" t="s">
        <v>37</v>
      </c>
      <c r="B94" t="s">
        <v>42</v>
      </c>
      <c r="C94" t="s">
        <v>71</v>
      </c>
      <c r="D94" s="11">
        <v>1000</v>
      </c>
      <c r="E94" s="23">
        <f>IF(Parameters!D80&gt;0,IF(D94&lt;Parameters!D80,CEILING(IF(D94&gt;0,(Parameters!E80-LN(LN(Parameters!D80/D94)))/Parameters!F80,0),0.01),"overflow"),"n/a")</f>
        <v>32.880000000000003</v>
      </c>
      <c r="F94" s="25">
        <v>32.880000000000003</v>
      </c>
      <c r="G94" s="18">
        <f>IF(Parameters!D80&gt;0,FLOOR(Parameters!D80*EXP(-EXP(Parameters!E80-Parameters!F80*F94)),1),"n/a")</f>
        <v>1000</v>
      </c>
      <c r="I94"/>
      <c r="J94"/>
      <c r="K94"/>
      <c r="M94"/>
      <c r="N94"/>
      <c r="O94"/>
    </row>
    <row r="95" spans="1:15" x14ac:dyDescent="0.3">
      <c r="D95" s="11"/>
      <c r="E95" s="23"/>
      <c r="F95" s="25"/>
      <c r="G95" s="18"/>
      <c r="I95"/>
      <c r="J95"/>
      <c r="K95"/>
      <c r="M95"/>
      <c r="N95"/>
      <c r="O95"/>
    </row>
    <row r="96" spans="1:15" x14ac:dyDescent="0.3">
      <c r="A96" t="s">
        <v>37</v>
      </c>
      <c r="B96" t="s">
        <v>43</v>
      </c>
      <c r="C96" t="s">
        <v>3</v>
      </c>
      <c r="D96" s="11">
        <v>1000</v>
      </c>
      <c r="E96" s="23">
        <f>IF(Parameters!D81&gt;0,IF(D96&lt;Parameters!D81,CEILING(IF(D96&gt;0,(Parameters!E81-LN(LN(Parameters!D81/D96)))/Parameters!F81,0),0.01),"overflow"),"n/a")</f>
        <v>1.56</v>
      </c>
      <c r="F96" s="25">
        <v>1.56</v>
      </c>
      <c r="G96" s="18">
        <f>IF(Parameters!D81&gt;0,FLOOR(Parameters!D81*EXP(-EXP(Parameters!E81-Parameters!F81*F96)),1),"n/a")</f>
        <v>1010</v>
      </c>
      <c r="I96"/>
      <c r="J96"/>
      <c r="K96"/>
      <c r="M96"/>
      <c r="N96"/>
      <c r="O96"/>
    </row>
    <row r="97" spans="1:15" x14ac:dyDescent="0.3">
      <c r="A97" t="s">
        <v>37</v>
      </c>
      <c r="B97" t="s">
        <v>43</v>
      </c>
      <c r="C97" t="s">
        <v>4</v>
      </c>
      <c r="D97" s="11">
        <v>1000</v>
      </c>
      <c r="E97" s="23">
        <f>IF(Parameters!D82&gt;0,IF(D97&lt;Parameters!D82,CEILING(IF(D97&gt;0,(Parameters!E82-LN(LN(Parameters!D82/D97)))/Parameters!F82,0),0.01),"overflow"),"n/a")</f>
        <v>1.98</v>
      </c>
      <c r="F97" s="25">
        <v>1.98</v>
      </c>
      <c r="G97" s="18">
        <f>IF(Parameters!D82&gt;0,FLOOR(Parameters!D82*EXP(-EXP(Parameters!E82-Parameters!F82*F97)),1),"n/a")</f>
        <v>1002</v>
      </c>
      <c r="I97"/>
      <c r="J97"/>
      <c r="K97"/>
      <c r="M97"/>
      <c r="N97"/>
      <c r="O97"/>
    </row>
    <row r="98" spans="1:15" x14ac:dyDescent="0.3">
      <c r="A98" t="s">
        <v>37</v>
      </c>
      <c r="B98" t="s">
        <v>43</v>
      </c>
      <c r="C98" t="s">
        <v>5</v>
      </c>
      <c r="D98" s="11">
        <v>1000</v>
      </c>
      <c r="E98" s="23">
        <f>IF(Parameters!D83&gt;0,IF(D98&lt;Parameters!D83,CEILING(IF(D98&gt;0,(Parameters!E83-LN(LN(Parameters!D83/D98)))/Parameters!F83,0),0.01),"overflow"),"n/a")</f>
        <v>2.08</v>
      </c>
      <c r="F98" s="25">
        <v>2.08</v>
      </c>
      <c r="G98" s="18">
        <f>IF(Parameters!D83&gt;0,FLOOR(Parameters!D83*EXP(-EXP(Parameters!E83-Parameters!F83*F98)),1),"n/a")</f>
        <v>1003</v>
      </c>
      <c r="I98"/>
      <c r="J98"/>
      <c r="K98"/>
      <c r="M98"/>
      <c r="N98"/>
      <c r="O98"/>
    </row>
    <row r="99" spans="1:15" x14ac:dyDescent="0.3">
      <c r="A99" t="s">
        <v>37</v>
      </c>
      <c r="B99" t="s">
        <v>43</v>
      </c>
      <c r="C99" t="s">
        <v>11</v>
      </c>
      <c r="D99" s="11">
        <v>1000</v>
      </c>
      <c r="E99" s="23">
        <f>IF(Parameters!D84&gt;0,IF(D99&lt;Parameters!D84,CEILING(IF(D99&gt;0,(Parameters!E84-LN(LN(Parameters!D84/D99)))/Parameters!F84,0),0.01),"overflow"),"n/a")</f>
        <v>1.94</v>
      </c>
      <c r="F99" s="25">
        <v>1.94</v>
      </c>
      <c r="G99" s="18">
        <f>IF(Parameters!D84&gt;0,FLOOR(Parameters!D84*EXP(-EXP(Parameters!E84-Parameters!F84*F99)),1),"n/a")</f>
        <v>1006</v>
      </c>
      <c r="I99"/>
      <c r="J99"/>
      <c r="K99"/>
      <c r="M99"/>
      <c r="N99"/>
      <c r="O99"/>
    </row>
    <row r="100" spans="1:15" x14ac:dyDescent="0.3">
      <c r="A100" t="s">
        <v>37</v>
      </c>
      <c r="B100" t="s">
        <v>43</v>
      </c>
      <c r="C100" t="s">
        <v>74</v>
      </c>
      <c r="D100" s="11">
        <v>1000</v>
      </c>
      <c r="E100" s="23">
        <f>IF(Parameters!D85&gt;0,IF(D100&lt;Parameters!D85,CEILING(IF(D100&gt;0,(Parameters!E85-LN(LN(Parameters!D85/D100)))/Parameters!F85,0),0.01),"overflow"),"n/a")</f>
        <v>2.2400000000000002</v>
      </c>
      <c r="F100" s="25">
        <v>2.2400000000000002</v>
      </c>
      <c r="G100" s="18">
        <f>IF(Parameters!D85&gt;0,FLOOR(Parameters!D85*EXP(-EXP(Parameters!E85-Parameters!F85*F100)),1),"n/a")</f>
        <v>1006</v>
      </c>
      <c r="I100"/>
      <c r="J100"/>
      <c r="K100"/>
      <c r="M100"/>
      <c r="N100"/>
      <c r="O100"/>
    </row>
    <row r="101" spans="1:15" x14ac:dyDescent="0.3">
      <c r="A101" t="s">
        <v>37</v>
      </c>
      <c r="B101" t="s">
        <v>43</v>
      </c>
      <c r="C101" t="s">
        <v>13</v>
      </c>
      <c r="D101" s="11">
        <v>1000</v>
      </c>
      <c r="E101" s="23">
        <f>IF(Parameters!D86&gt;0,IF(D101&lt;Parameters!D86,CEILING(IF(D101&gt;0,(Parameters!E86-LN(LN(Parameters!D86/D101)))/Parameters!F86,0),0.01),"overflow"),"n/a")</f>
        <v>2.09</v>
      </c>
      <c r="F101" s="25">
        <v>2.09</v>
      </c>
      <c r="G101" s="18">
        <f>IF(Parameters!D86&gt;0,FLOOR(Parameters!D86*EXP(-EXP(Parameters!E86-Parameters!F86*F101)),1),"n/a")</f>
        <v>1007</v>
      </c>
      <c r="I101"/>
      <c r="J101"/>
      <c r="K101"/>
      <c r="M101"/>
      <c r="N101"/>
      <c r="O101"/>
    </row>
    <row r="102" spans="1:15" x14ac:dyDescent="0.3">
      <c r="A102" t="s">
        <v>37</v>
      </c>
      <c r="B102" t="s">
        <v>43</v>
      </c>
      <c r="C102" t="s">
        <v>24</v>
      </c>
      <c r="D102" s="11">
        <v>1000</v>
      </c>
      <c r="E102" s="23">
        <f>IF(Parameters!D87&gt;0,IF(D102&lt;Parameters!D87,CEILING(IF(D102&gt;0,(Parameters!E87-LN(LN(Parameters!D87/D102)))/Parameters!F87,0),0.01),"overflow"),"n/a")</f>
        <v>1.94</v>
      </c>
      <c r="F102" s="25">
        <v>1.94</v>
      </c>
      <c r="G102" s="18">
        <f>IF(Parameters!D87&gt;0,FLOOR(Parameters!D87*EXP(-EXP(Parameters!E87-Parameters!F87*F102)),1),"n/a")</f>
        <v>1006</v>
      </c>
      <c r="I102"/>
      <c r="J102"/>
      <c r="K102"/>
      <c r="M102"/>
      <c r="N102"/>
      <c r="O102"/>
    </row>
    <row r="103" spans="1:15" x14ac:dyDescent="0.3">
      <c r="A103" t="s">
        <v>37</v>
      </c>
      <c r="B103" t="s">
        <v>43</v>
      </c>
      <c r="C103" t="s">
        <v>25</v>
      </c>
      <c r="D103" s="11">
        <v>1000</v>
      </c>
      <c r="E103" s="23">
        <f>IF(Parameters!D88&gt;0,IF(D103&lt;Parameters!D88,CEILING(IF(D103&gt;0,(Parameters!E88-LN(LN(Parameters!D88/D103)))/Parameters!F88,0),0.01),"overflow"),"n/a")</f>
        <v>2.2400000000000002</v>
      </c>
      <c r="F103" s="25">
        <v>2.2400000000000002</v>
      </c>
      <c r="G103" s="18">
        <f>IF(Parameters!D88&gt;0,FLOOR(Parameters!D88*EXP(-EXP(Parameters!E88-Parameters!F88*F103)),1),"n/a")</f>
        <v>1006</v>
      </c>
      <c r="I103"/>
      <c r="J103"/>
      <c r="K103"/>
      <c r="M103"/>
      <c r="N103"/>
      <c r="O103"/>
    </row>
    <row r="104" spans="1:15" x14ac:dyDescent="0.3">
      <c r="A104" t="s">
        <v>37</v>
      </c>
      <c r="B104" t="s">
        <v>43</v>
      </c>
      <c r="C104" t="s">
        <v>26</v>
      </c>
      <c r="D104" s="11">
        <v>1000</v>
      </c>
      <c r="E104" s="23">
        <f>IF(Parameters!D89&gt;0,IF(D104&lt;Parameters!D89,CEILING(IF(D104&gt;0,(Parameters!E89-LN(LN(Parameters!D89/D104)))/Parameters!F89,0),0.01),"overflow"),"n/a")</f>
        <v>1.94</v>
      </c>
      <c r="F104" s="25">
        <v>1.94</v>
      </c>
      <c r="G104" s="18">
        <f>IF(Parameters!D89&gt;0,FLOOR(Parameters!D89*EXP(-EXP(Parameters!E89-Parameters!F89*F104)),1),"n/a")</f>
        <v>1006</v>
      </c>
      <c r="I104"/>
      <c r="J104"/>
      <c r="K104"/>
      <c r="M104"/>
      <c r="N104"/>
      <c r="O104"/>
    </row>
    <row r="105" spans="1:15" x14ac:dyDescent="0.3">
      <c r="A105" t="s">
        <v>37</v>
      </c>
      <c r="B105" t="s">
        <v>43</v>
      </c>
      <c r="C105" t="s">
        <v>27</v>
      </c>
      <c r="D105" s="11">
        <v>1000</v>
      </c>
      <c r="E105" s="23">
        <f>IF(Parameters!D90&gt;0,IF(D105&lt;Parameters!D90,CEILING(IF(D105&gt;0,(Parameters!E90-LN(LN(Parameters!D90/D105)))/Parameters!F90,0),0.01),"overflow"),"n/a")</f>
        <v>2.2400000000000002</v>
      </c>
      <c r="F105" s="25">
        <v>2.2400000000000002</v>
      </c>
      <c r="G105" s="18">
        <f>IF(Parameters!D90&gt;0,FLOOR(Parameters!D90*EXP(-EXP(Parameters!E90-Parameters!F90*F105)),1),"n/a")</f>
        <v>1006</v>
      </c>
      <c r="I105"/>
      <c r="J105"/>
      <c r="K105"/>
      <c r="M105"/>
      <c r="N105"/>
      <c r="O105"/>
    </row>
    <row r="106" spans="1:15" x14ac:dyDescent="0.3">
      <c r="D106" s="11"/>
      <c r="E106" s="23"/>
      <c r="F106" s="25"/>
      <c r="G106" s="18"/>
      <c r="I106"/>
      <c r="J106"/>
      <c r="K106"/>
      <c r="M106"/>
      <c r="N106"/>
      <c r="O106"/>
    </row>
    <row r="107" spans="1:15" x14ac:dyDescent="0.3">
      <c r="A107" t="s">
        <v>37</v>
      </c>
      <c r="B107" t="s">
        <v>44</v>
      </c>
      <c r="C107" t="s">
        <v>3</v>
      </c>
      <c r="D107" s="11">
        <v>1000</v>
      </c>
      <c r="E107" s="23">
        <f>IF(Parameters!D91&gt;0,IF(D107&lt;Parameters!D91,CEILING(IF(D107&gt;0,(Parameters!E91-LN(LN(Parameters!D91/D107)))/Parameters!F91,0),0.01),"overflow"),"n/a")</f>
        <v>6.75</v>
      </c>
      <c r="F107" s="25">
        <v>6.75</v>
      </c>
      <c r="G107" s="18">
        <f>IF(Parameters!D91&gt;0,FLOOR(Parameters!D91*EXP(-EXP(Parameters!E91-Parameters!F91*F107)),1),"n/a")</f>
        <v>1001</v>
      </c>
      <c r="I107"/>
      <c r="J107"/>
      <c r="K107"/>
      <c r="M107"/>
      <c r="N107"/>
      <c r="O107"/>
    </row>
    <row r="108" spans="1:15" x14ac:dyDescent="0.3">
      <c r="A108" t="s">
        <v>37</v>
      </c>
      <c r="B108" t="s">
        <v>44</v>
      </c>
      <c r="C108" t="s">
        <v>4</v>
      </c>
      <c r="D108" s="11">
        <v>1000</v>
      </c>
      <c r="E108" s="23">
        <f>IF(Parameters!D92&gt;0,IF(D108&lt;Parameters!D92,CEILING(IF(D108&gt;0,(Parameters!E92-LN(LN(Parameters!D92/D108)))/Parameters!F92,0),0.01),"overflow"),"n/a")</f>
        <v>7.44</v>
      </c>
      <c r="F108" s="25">
        <v>7.44</v>
      </c>
      <c r="G108" s="18">
        <f>IF(Parameters!D92&gt;0,FLOOR(Parameters!D92*EXP(-EXP(Parameters!E92-Parameters!F92*F108)),1),"n/a")</f>
        <v>1000</v>
      </c>
      <c r="I108"/>
      <c r="J108"/>
      <c r="K108"/>
      <c r="M108"/>
      <c r="N108"/>
      <c r="O108"/>
    </row>
    <row r="109" spans="1:15" x14ac:dyDescent="0.3">
      <c r="A109" t="s">
        <v>37</v>
      </c>
      <c r="B109" t="s">
        <v>44</v>
      </c>
      <c r="C109" t="s">
        <v>5</v>
      </c>
      <c r="D109" s="11">
        <v>1000</v>
      </c>
      <c r="E109" s="23">
        <f>IF(Parameters!D93&gt;0,IF(D109&lt;Parameters!D93,CEILING(IF(D109&gt;0,(Parameters!E93-LN(LN(Parameters!D93/D109)))/Parameters!F93,0),0.01),"overflow"),"n/a")</f>
        <v>7.25</v>
      </c>
      <c r="F109" s="25">
        <v>7.25</v>
      </c>
      <c r="G109" s="18">
        <f>IF(Parameters!D93&gt;0,FLOOR(Parameters!D93*EXP(-EXP(Parameters!E93-Parameters!F93*F109)),1),"n/a")</f>
        <v>1000</v>
      </c>
      <c r="I109"/>
      <c r="J109"/>
      <c r="K109"/>
      <c r="M109"/>
      <c r="N109"/>
      <c r="O109"/>
    </row>
    <row r="110" spans="1:15" x14ac:dyDescent="0.3">
      <c r="A110" t="s">
        <v>37</v>
      </c>
      <c r="B110" t="s">
        <v>44</v>
      </c>
      <c r="C110" t="s">
        <v>6</v>
      </c>
      <c r="D110" s="11">
        <v>1000</v>
      </c>
      <c r="E110" s="23">
        <f>IF(Parameters!D94&gt;0,IF(D110&lt;Parameters!D94,CEILING(IF(D110&gt;0,(Parameters!E94-LN(LN(Parameters!D94/D110)))/Parameters!F94,0),0.01),"overflow"),"n/a")</f>
        <v>7.32</v>
      </c>
      <c r="F110" s="25">
        <v>7.32</v>
      </c>
      <c r="G110" s="18">
        <f>IF(Parameters!D94&gt;0,FLOOR(Parameters!D94*EXP(-EXP(Parameters!E94-Parameters!F94*F110)),1),"n/a")</f>
        <v>1000</v>
      </c>
      <c r="I110"/>
      <c r="J110"/>
      <c r="K110"/>
      <c r="M110"/>
      <c r="N110"/>
      <c r="O110"/>
    </row>
    <row r="111" spans="1:15" x14ac:dyDescent="0.3">
      <c r="A111" t="s">
        <v>37</v>
      </c>
      <c r="B111" t="s">
        <v>44</v>
      </c>
      <c r="C111" t="s">
        <v>7</v>
      </c>
      <c r="D111" s="11">
        <v>1000</v>
      </c>
      <c r="E111" s="23">
        <f>IF(Parameters!D95&gt;0,IF(D111&lt;Parameters!D95,CEILING(IF(D111&gt;0,(Parameters!E95-LN(LN(Parameters!D95/D111)))/Parameters!F95,0),0.01),"overflow"),"n/a")</f>
        <v>5.18</v>
      </c>
      <c r="F111" s="25">
        <v>5.18</v>
      </c>
      <c r="G111" s="18">
        <f>IF(Parameters!D95&gt;0,FLOOR(Parameters!D95*EXP(-EXP(Parameters!E95-Parameters!F95*F111)),1),"n/a")</f>
        <v>1001</v>
      </c>
      <c r="I111"/>
      <c r="J111"/>
      <c r="K111"/>
      <c r="M111"/>
      <c r="N111"/>
      <c r="O111"/>
    </row>
    <row r="112" spans="1:15" x14ac:dyDescent="0.3">
      <c r="A112" t="s">
        <v>37</v>
      </c>
      <c r="B112" t="s">
        <v>44</v>
      </c>
      <c r="C112" t="s">
        <v>8</v>
      </c>
      <c r="D112" s="11">
        <v>1000</v>
      </c>
      <c r="E112" s="23">
        <f>IF(Parameters!D96&gt;0,IF(D112&lt;Parameters!D96,CEILING(IF(D112&gt;0,(Parameters!E96-LN(LN(Parameters!D96/D112)))/Parameters!F96,0),0.01),"overflow"),"n/a")</f>
        <v>5.9</v>
      </c>
      <c r="F112" s="25">
        <v>5.9</v>
      </c>
      <c r="G112" s="18">
        <f>IF(Parameters!D96&gt;0,FLOOR(Parameters!D96*EXP(-EXP(Parameters!E96-Parameters!F96*F112)),1),"n/a")</f>
        <v>1001</v>
      </c>
      <c r="I112"/>
      <c r="J112"/>
      <c r="K112"/>
      <c r="M112"/>
      <c r="N112"/>
      <c r="O112"/>
    </row>
    <row r="113" spans="1:15" x14ac:dyDescent="0.3">
      <c r="A113" t="s">
        <v>37</v>
      </c>
      <c r="B113" t="s">
        <v>44</v>
      </c>
      <c r="C113" t="s">
        <v>9</v>
      </c>
      <c r="D113" s="11">
        <v>1000</v>
      </c>
      <c r="E113" s="23">
        <f>IF(Parameters!D97&gt;0,IF(D113&lt;Parameters!D97,CEILING(IF(D113&gt;0,(Parameters!E97-LN(LN(Parameters!D97/D113)))/Parameters!F97,0),0.01),"overflow"),"n/a")</f>
        <v>6.53</v>
      </c>
      <c r="F113" s="25">
        <v>6.53</v>
      </c>
      <c r="G113" s="18">
        <f>IF(Parameters!D97&gt;0,FLOOR(Parameters!D97*EXP(-EXP(Parameters!E97-Parameters!F97*F113)),1),"n/a")</f>
        <v>1000</v>
      </c>
      <c r="I113"/>
      <c r="J113"/>
      <c r="K113"/>
      <c r="M113"/>
      <c r="N113"/>
      <c r="O113"/>
    </row>
    <row r="114" spans="1:15" x14ac:dyDescent="0.3">
      <c r="A114" t="s">
        <v>37</v>
      </c>
      <c r="B114" t="s">
        <v>44</v>
      </c>
      <c r="C114" t="s">
        <v>10</v>
      </c>
      <c r="D114" s="11">
        <v>1000</v>
      </c>
      <c r="E114" s="23">
        <f>IF(Parameters!D98&gt;0,IF(D114&lt;Parameters!D98,CEILING(IF(D114&gt;0,(Parameters!E98-LN(LN(Parameters!D98/D114)))/Parameters!F98,0),0.01),"overflow"),"n/a")</f>
        <v>6.8500000000000005</v>
      </c>
      <c r="F114" s="25">
        <v>6.8500000000000005</v>
      </c>
      <c r="G114" s="18">
        <f>IF(Parameters!D98&gt;0,FLOOR(Parameters!D98*EXP(-EXP(Parameters!E98-Parameters!F98*F114)),1),"n/a")</f>
        <v>1001</v>
      </c>
      <c r="I114"/>
      <c r="J114"/>
      <c r="K114"/>
      <c r="M114"/>
      <c r="N114"/>
      <c r="O114"/>
    </row>
    <row r="115" spans="1:15" x14ac:dyDescent="0.3">
      <c r="A115" t="s">
        <v>37</v>
      </c>
      <c r="B115" t="s">
        <v>44</v>
      </c>
      <c r="C115" t="s">
        <v>11</v>
      </c>
      <c r="D115" s="11">
        <v>1000</v>
      </c>
      <c r="E115" s="23">
        <f>IF(Parameters!D99&gt;0,IF(D115&lt;Parameters!D99,CEILING(IF(D115&gt;0,(Parameters!E99-LN(LN(Parameters!D99/D115)))/Parameters!F99,0),0.01),"overflow"),"n/a")</f>
        <v>6.8900000000000006</v>
      </c>
      <c r="F115" s="25">
        <v>6.8900000000000006</v>
      </c>
      <c r="G115" s="18">
        <f>IF(Parameters!D99&gt;0,FLOOR(Parameters!D99*EXP(-EXP(Parameters!E99-Parameters!F99*F115)),1),"n/a")</f>
        <v>1000</v>
      </c>
      <c r="I115"/>
      <c r="J115"/>
      <c r="K115"/>
      <c r="M115"/>
      <c r="N115"/>
      <c r="O115"/>
    </row>
    <row r="116" spans="1:15" x14ac:dyDescent="0.3">
      <c r="A116" t="s">
        <v>37</v>
      </c>
      <c r="B116" t="s">
        <v>44</v>
      </c>
      <c r="C116" t="s">
        <v>74</v>
      </c>
      <c r="D116" s="11">
        <v>1000</v>
      </c>
      <c r="E116" s="23">
        <f>IF(Parameters!D100&gt;0,IF(D116&lt;Parameters!D100,CEILING(IF(D116&gt;0,(Parameters!E100-LN(LN(Parameters!D100/D116)))/Parameters!F100,0),0.01),"overflow"),"n/a")</f>
        <v>7.49</v>
      </c>
      <c r="F116" s="25">
        <v>7.49</v>
      </c>
      <c r="G116" s="18">
        <f>IF(Parameters!D100&gt;0,FLOOR(Parameters!D100*EXP(-EXP(Parameters!E100-Parameters!F100*F116)),1),"n/a")</f>
        <v>1001</v>
      </c>
      <c r="I116"/>
      <c r="J116"/>
      <c r="K116"/>
      <c r="M116"/>
      <c r="N116"/>
      <c r="O116"/>
    </row>
    <row r="117" spans="1:15" x14ac:dyDescent="0.3">
      <c r="A117" t="s">
        <v>37</v>
      </c>
      <c r="B117" t="s">
        <v>44</v>
      </c>
      <c r="C117" t="s">
        <v>13</v>
      </c>
      <c r="D117" s="11">
        <v>1000</v>
      </c>
      <c r="E117" s="23">
        <f>IF(Parameters!D101&gt;0,IF(D117&lt;Parameters!D101,CEILING(IF(D117&gt;0,(Parameters!E101-LN(LN(Parameters!D101/D117)))/Parameters!F101,0),0.01),"overflow"),"n/a")</f>
        <v>7.19</v>
      </c>
      <c r="F117" s="25">
        <v>7.19</v>
      </c>
      <c r="G117" s="18">
        <f>IF(Parameters!D101&gt;0,FLOOR(Parameters!D101*EXP(-EXP(Parameters!E101-Parameters!F101*F117)),1),"n/a")</f>
        <v>1000</v>
      </c>
      <c r="I117"/>
      <c r="J117"/>
      <c r="K117"/>
      <c r="M117"/>
      <c r="N117"/>
      <c r="O117"/>
    </row>
    <row r="118" spans="1:15" x14ac:dyDescent="0.3">
      <c r="A118" t="s">
        <v>37</v>
      </c>
      <c r="B118" t="s">
        <v>44</v>
      </c>
      <c r="C118" t="s">
        <v>24</v>
      </c>
      <c r="D118" s="11">
        <v>1000</v>
      </c>
      <c r="E118" s="23">
        <f>IF(Parameters!D102&gt;0,IF(D118&lt;Parameters!D102,CEILING(IF(D118&gt;0,(Parameters!E102-LN(LN(Parameters!D102/D118)))/Parameters!F102,0),0.01),"overflow"),"n/a")</f>
        <v>6.8900000000000006</v>
      </c>
      <c r="F118" s="25">
        <v>6.8900000000000006</v>
      </c>
      <c r="G118" s="18">
        <f>IF(Parameters!D102&gt;0,FLOOR(Parameters!D102*EXP(-EXP(Parameters!E102-Parameters!F102*F118)),1),"n/a")</f>
        <v>1000</v>
      </c>
      <c r="I118"/>
      <c r="J118"/>
      <c r="K118"/>
      <c r="M118"/>
      <c r="N118"/>
      <c r="O118"/>
    </row>
    <row r="119" spans="1:15" x14ac:dyDescent="0.3">
      <c r="A119" t="s">
        <v>37</v>
      </c>
      <c r="B119" t="s">
        <v>44</v>
      </c>
      <c r="C119" t="s">
        <v>25</v>
      </c>
      <c r="D119" s="11">
        <v>1000</v>
      </c>
      <c r="E119" s="23">
        <f>IF(Parameters!D103&gt;0,IF(D119&lt;Parameters!D103,CEILING(IF(D119&gt;0,(Parameters!E103-LN(LN(Parameters!D103/D119)))/Parameters!F103,0),0.01),"overflow"),"n/a")</f>
        <v>7.49</v>
      </c>
      <c r="F119" s="25">
        <v>7.49</v>
      </c>
      <c r="G119" s="18">
        <f>IF(Parameters!D103&gt;0,FLOOR(Parameters!D103*EXP(-EXP(Parameters!E103-Parameters!F103*F119)),1),"n/a")</f>
        <v>1001</v>
      </c>
      <c r="I119"/>
      <c r="J119"/>
      <c r="K119"/>
      <c r="M119"/>
      <c r="N119"/>
      <c r="O119"/>
    </row>
    <row r="120" spans="1:15" x14ac:dyDescent="0.3">
      <c r="A120" t="s">
        <v>37</v>
      </c>
      <c r="B120" t="s">
        <v>44</v>
      </c>
      <c r="C120" t="s">
        <v>26</v>
      </c>
      <c r="D120" s="11">
        <v>1000</v>
      </c>
      <c r="E120" s="23">
        <f>IF(Parameters!D104&gt;0,IF(D120&lt;Parameters!D104,CEILING(IF(D120&gt;0,(Parameters!E104-LN(LN(Parameters!D104/D120)))/Parameters!F104,0),0.01),"overflow"),"n/a")</f>
        <v>6.8900000000000006</v>
      </c>
      <c r="F120" s="25">
        <v>6.8900000000000006</v>
      </c>
      <c r="G120" s="18">
        <f>IF(Parameters!D104&gt;0,FLOOR(Parameters!D104*EXP(-EXP(Parameters!E104-Parameters!F104*F120)),1),"n/a")</f>
        <v>1000</v>
      </c>
      <c r="I120"/>
      <c r="J120"/>
      <c r="K120"/>
      <c r="M120"/>
      <c r="N120"/>
      <c r="O120"/>
    </row>
    <row r="121" spans="1:15" x14ac:dyDescent="0.3">
      <c r="A121" t="s">
        <v>37</v>
      </c>
      <c r="B121" t="s">
        <v>44</v>
      </c>
      <c r="C121" t="s">
        <v>27</v>
      </c>
      <c r="D121" s="11">
        <v>1000</v>
      </c>
      <c r="E121" s="23">
        <f>IF(Parameters!D105&gt;0,IF(D121&lt;Parameters!D105,CEILING(IF(D121&gt;0,(Parameters!E105-LN(LN(Parameters!D105/D121)))/Parameters!F105,0),0.01),"overflow"),"n/a")</f>
        <v>7.49</v>
      </c>
      <c r="F121" s="25">
        <v>7.49</v>
      </c>
      <c r="G121" s="18">
        <f>IF(Parameters!D105&gt;0,FLOOR(Parameters!D105*EXP(-EXP(Parameters!E105-Parameters!F105*F121)),1),"n/a")</f>
        <v>1001</v>
      </c>
      <c r="I121"/>
      <c r="J121"/>
      <c r="K121"/>
      <c r="M121"/>
      <c r="N121"/>
      <c r="O121"/>
    </row>
    <row r="122" spans="1:15" x14ac:dyDescent="0.3">
      <c r="D122" s="11"/>
      <c r="E122" s="23"/>
      <c r="F122" s="25"/>
      <c r="G122" s="18"/>
      <c r="I122"/>
      <c r="J122"/>
      <c r="K122"/>
      <c r="M122"/>
      <c r="N122"/>
      <c r="O122"/>
    </row>
    <row r="123" spans="1:15" x14ac:dyDescent="0.3">
      <c r="A123" t="s">
        <v>37</v>
      </c>
      <c r="B123" t="s">
        <v>45</v>
      </c>
      <c r="C123" t="s">
        <v>3</v>
      </c>
      <c r="D123" s="11">
        <v>1000</v>
      </c>
      <c r="E123" s="23">
        <f>IF(Parameters!D106&gt;0,IF(D123&lt;Parameters!D106,CEILING(IF(D123&gt;0,(Parameters!E106-LN(LN(Parameters!D106/D123)))/Parameters!F106,0),0.01),"overflow"),"n/a")</f>
        <v>13.040000000000001</v>
      </c>
      <c r="F123" s="25">
        <v>13.040000000000001</v>
      </c>
      <c r="G123" s="18">
        <f>IF(Parameters!D106&gt;0,FLOOR(Parameters!D106*EXP(-EXP(Parameters!E106-Parameters!F106*F123)),1),"n/a")</f>
        <v>1001</v>
      </c>
      <c r="I123"/>
      <c r="J123"/>
      <c r="K123"/>
      <c r="M123"/>
      <c r="N123"/>
      <c r="O123"/>
    </row>
    <row r="124" spans="1:15" x14ac:dyDescent="0.3">
      <c r="A124" t="s">
        <v>37</v>
      </c>
      <c r="B124" t="s">
        <v>45</v>
      </c>
      <c r="C124" t="s">
        <v>4</v>
      </c>
      <c r="D124" s="11">
        <v>1000</v>
      </c>
      <c r="E124" s="23">
        <f>IF(Parameters!D107&gt;0,IF(D124&lt;Parameters!D107,CEILING(IF(D124&gt;0,(Parameters!E107-LN(LN(Parameters!D107/D124)))/Parameters!F107,0),0.01),"overflow"),"n/a")</f>
        <v>14.950000000000001</v>
      </c>
      <c r="F124" s="25">
        <v>14.950000000000001</v>
      </c>
      <c r="G124" s="18">
        <f>IF(Parameters!D107&gt;0,FLOOR(Parameters!D107*EXP(-EXP(Parameters!E107-Parameters!F107*F124)),1),"n/a")</f>
        <v>1000</v>
      </c>
      <c r="I124"/>
      <c r="J124"/>
      <c r="K124"/>
      <c r="M124"/>
      <c r="N124"/>
      <c r="O124"/>
    </row>
    <row r="125" spans="1:15" x14ac:dyDescent="0.3">
      <c r="A125" t="s">
        <v>37</v>
      </c>
      <c r="B125" t="s">
        <v>45</v>
      </c>
      <c r="C125" t="s">
        <v>5</v>
      </c>
      <c r="D125" s="11">
        <v>1000</v>
      </c>
      <c r="E125" s="23">
        <f>IF(Parameters!D108&gt;0,IF(D125&lt;Parameters!D108,CEILING(IF(D125&gt;0,(Parameters!E108-LN(LN(Parameters!D108/D125)))/Parameters!F108,0),0.01),"overflow"),"n/a")</f>
        <v>13.73</v>
      </c>
      <c r="F125" s="25">
        <v>13.73</v>
      </c>
      <c r="G125" s="18">
        <f>IF(Parameters!D108&gt;0,FLOOR(Parameters!D108*EXP(-EXP(Parameters!E108-Parameters!F108*F125)),1),"n/a")</f>
        <v>1000</v>
      </c>
      <c r="I125"/>
      <c r="J125"/>
      <c r="K125"/>
      <c r="M125"/>
      <c r="N125"/>
      <c r="O125"/>
    </row>
    <row r="126" spans="1:15" x14ac:dyDescent="0.3">
      <c r="A126" t="s">
        <v>37</v>
      </c>
      <c r="B126" t="s">
        <v>45</v>
      </c>
      <c r="C126" t="s">
        <v>6</v>
      </c>
      <c r="D126" s="11">
        <v>1000</v>
      </c>
      <c r="E126" s="23">
        <f>IF(Parameters!D109&gt;0,IF(D126&lt;Parameters!D109,CEILING(IF(D126&gt;0,(Parameters!E109-LN(LN(Parameters!D109/D126)))/Parameters!F109,0),0.01),"overflow"),"n/a")</f>
        <v>14.530000000000001</v>
      </c>
      <c r="F126" s="25">
        <v>14.530000000000001</v>
      </c>
      <c r="G126" s="18">
        <f>IF(Parameters!D109&gt;0,FLOOR(Parameters!D109*EXP(-EXP(Parameters!E109-Parameters!F109*F126)),1),"n/a")</f>
        <v>1001</v>
      </c>
      <c r="I126"/>
      <c r="J126"/>
      <c r="K126"/>
      <c r="M126"/>
      <c r="N126"/>
      <c r="O126"/>
    </row>
    <row r="127" spans="1:15" x14ac:dyDescent="0.3">
      <c r="A127" t="s">
        <v>37</v>
      </c>
      <c r="B127" t="s">
        <v>45</v>
      </c>
      <c r="C127" t="s">
        <v>13</v>
      </c>
      <c r="D127" s="11">
        <v>1000</v>
      </c>
      <c r="E127" s="23">
        <f>IF(Parameters!D110&gt;0,IF(D127&lt;Parameters!D110,CEILING(IF(D127&gt;0,(Parameters!E110-LN(LN(Parameters!D110/D127)))/Parameters!F110,0),0.01),"overflow"),"n/a")</f>
        <v>14.51</v>
      </c>
      <c r="F127" s="25">
        <v>14.51</v>
      </c>
      <c r="G127" s="18">
        <f>IF(Parameters!D110&gt;0,FLOOR(Parameters!D110*EXP(-EXP(Parameters!E110-Parameters!F110*F127)),1),"n/a")</f>
        <v>1000</v>
      </c>
      <c r="I127"/>
      <c r="J127"/>
      <c r="K127"/>
      <c r="M127"/>
      <c r="N127"/>
      <c r="O127"/>
    </row>
    <row r="128" spans="1:15" x14ac:dyDescent="0.3">
      <c r="D128" s="11"/>
      <c r="E128" s="23"/>
      <c r="F128" s="25"/>
      <c r="G128" s="18"/>
      <c r="I128"/>
      <c r="J128"/>
      <c r="K128"/>
      <c r="M128"/>
      <c r="N128"/>
      <c r="O128"/>
    </row>
    <row r="129" spans="1:15" x14ac:dyDescent="0.3">
      <c r="A129" t="s">
        <v>38</v>
      </c>
      <c r="B129" t="s">
        <v>39</v>
      </c>
      <c r="C129" t="s">
        <v>46</v>
      </c>
      <c r="D129" s="11">
        <v>1000</v>
      </c>
      <c r="E129" s="23">
        <f>IF(Parameters!D111&gt;0,IF(D129&lt;Parameters!D111,CEILING(IF(D129&gt;0,(Parameters!E111-LN(LN(Parameters!D111/D129)))/Parameters!F111,0),0.01),"overflow"),"n/a")</f>
        <v>14.82</v>
      </c>
      <c r="F129" s="25">
        <v>14.82</v>
      </c>
      <c r="G129" s="18">
        <f>IF(Parameters!D111&gt;0,FLOOR(Parameters!D111*EXP(-EXP(Parameters!E111-Parameters!F111*F129)),1),"n/a")</f>
        <v>1000</v>
      </c>
      <c r="I129"/>
      <c r="J129"/>
      <c r="K129"/>
      <c r="M129"/>
      <c r="N129"/>
      <c r="O129"/>
    </row>
    <row r="130" spans="1:15" x14ac:dyDescent="0.3">
      <c r="A130" t="s">
        <v>38</v>
      </c>
      <c r="B130" t="s">
        <v>39</v>
      </c>
      <c r="C130" t="s">
        <v>47</v>
      </c>
      <c r="D130" s="11">
        <v>1000</v>
      </c>
      <c r="E130" s="23">
        <f>IF(Parameters!D112&gt;0,IF(D130&lt;Parameters!D112,CEILING(IF(D130&gt;0,(Parameters!E112-LN(LN(Parameters!D112/D130)))/Parameters!F112,0),0.01),"overflow"),"n/a")</f>
        <v>13.9</v>
      </c>
      <c r="F130" s="25">
        <v>13.9</v>
      </c>
      <c r="G130" s="18">
        <f>IF(Parameters!D112&gt;0,FLOOR(Parameters!D112*EXP(-EXP(Parameters!E112-Parameters!F112*F130)),1),"n/a")</f>
        <v>1000</v>
      </c>
      <c r="I130"/>
      <c r="J130"/>
      <c r="K130"/>
      <c r="M130"/>
      <c r="N130"/>
      <c r="O130"/>
    </row>
    <row r="131" spans="1:15" x14ac:dyDescent="0.3">
      <c r="A131" t="s">
        <v>38</v>
      </c>
      <c r="B131" t="s">
        <v>39</v>
      </c>
      <c r="C131" t="s">
        <v>48</v>
      </c>
      <c r="D131" s="11">
        <v>1000</v>
      </c>
      <c r="E131" s="23">
        <f>IF(Parameters!D113&gt;0,IF(D131&lt;Parameters!D113,CEILING(IF(D131&gt;0,(Parameters!E113-LN(LN(Parameters!D113/D131)))/Parameters!F113,0),0.01),"overflow"),"n/a")</f>
        <v>12.8</v>
      </c>
      <c r="F131" s="25">
        <v>12.8</v>
      </c>
      <c r="G131" s="18">
        <f>IF(Parameters!D113&gt;0,FLOOR(Parameters!D113*EXP(-EXP(Parameters!E113-Parameters!F113*F131)),1),"n/a")</f>
        <v>1000</v>
      </c>
      <c r="I131"/>
      <c r="J131"/>
      <c r="K131"/>
      <c r="M131"/>
      <c r="N131"/>
      <c r="O131"/>
    </row>
    <row r="132" spans="1:15" x14ac:dyDescent="0.3">
      <c r="A132" t="s">
        <v>38</v>
      </c>
      <c r="B132" t="s">
        <v>39</v>
      </c>
      <c r="C132" t="s">
        <v>49</v>
      </c>
      <c r="D132" s="11">
        <v>1000</v>
      </c>
      <c r="E132" s="23">
        <f>IF(Parameters!D114&gt;0,IF(D132&lt;Parameters!D114,CEILING(IF(D132&gt;0,(Parameters!E114-LN(LN(Parameters!D114/D132)))/Parameters!F114,0),0.01),"overflow"),"n/a")</f>
        <v>14.31</v>
      </c>
      <c r="F132" s="25">
        <v>14.31</v>
      </c>
      <c r="G132" s="18">
        <f>IF(Parameters!D114&gt;0,FLOOR(Parameters!D114*EXP(-EXP(Parameters!E114-Parameters!F114*F132)),1),"n/a")</f>
        <v>1000</v>
      </c>
      <c r="I132"/>
      <c r="J132"/>
      <c r="K132"/>
      <c r="M132"/>
      <c r="N132"/>
      <c r="O132"/>
    </row>
    <row r="133" spans="1:15" x14ac:dyDescent="0.3">
      <c r="A133" t="s">
        <v>38</v>
      </c>
      <c r="B133" t="s">
        <v>39</v>
      </c>
      <c r="C133" t="s">
        <v>50</v>
      </c>
      <c r="D133" s="11">
        <v>1000</v>
      </c>
      <c r="E133" s="23">
        <f>IF(Parameters!D115&gt;0,IF(D133&lt;Parameters!D115,CEILING(IF(D133&gt;0,(Parameters!E115-LN(LN(Parameters!D115/D133)))/Parameters!F115,0),0.01),"overflow"),"n/a")</f>
        <v>7.29</v>
      </c>
      <c r="F133" s="25">
        <v>7.29</v>
      </c>
      <c r="G133" s="18">
        <f>IF(Parameters!D115&gt;0,FLOOR(Parameters!D115*EXP(-EXP(Parameters!E115-Parameters!F115*F133)),1),"n/a")</f>
        <v>1000</v>
      </c>
      <c r="I133"/>
      <c r="J133"/>
      <c r="K133"/>
      <c r="M133"/>
      <c r="N133"/>
      <c r="O133"/>
    </row>
    <row r="134" spans="1:15" x14ac:dyDescent="0.3">
      <c r="A134" t="s">
        <v>38</v>
      </c>
      <c r="B134" t="s">
        <v>39</v>
      </c>
      <c r="C134" t="s">
        <v>51</v>
      </c>
      <c r="D134" s="11">
        <v>1000</v>
      </c>
      <c r="E134" s="23">
        <f>IF(Parameters!D116&gt;0,IF(D134&lt;Parameters!D116,CEILING(IF(D134&gt;0,(Parameters!E116-LN(LN(Parameters!D116/D134)))/Parameters!F116,0),0.01),"overflow"),"n/a")</f>
        <v>7.11</v>
      </c>
      <c r="F134" s="25">
        <v>7.11</v>
      </c>
      <c r="G134" s="18">
        <f>IF(Parameters!D116&gt;0,FLOOR(Parameters!D116*EXP(-EXP(Parameters!E116-Parameters!F116*F134)),1),"n/a")</f>
        <v>1001</v>
      </c>
      <c r="I134"/>
      <c r="J134"/>
      <c r="K134"/>
      <c r="M134"/>
      <c r="N134"/>
      <c r="O134"/>
    </row>
    <row r="135" spans="1:15" x14ac:dyDescent="0.3">
      <c r="A135" t="s">
        <v>38</v>
      </c>
      <c r="B135" t="s">
        <v>39</v>
      </c>
      <c r="C135" t="s">
        <v>52</v>
      </c>
      <c r="D135" s="11">
        <v>1000</v>
      </c>
      <c r="E135" s="23">
        <f>IF(Parameters!D117&gt;0,IF(D135&lt;Parameters!D117,CEILING(IF(D135&gt;0,(Parameters!E117-LN(LN(Parameters!D117/D135)))/Parameters!F117,0),0.01),"overflow"),"n/a")</f>
        <v>8.7000000000000011</v>
      </c>
      <c r="F135" s="25">
        <v>8.7000000000000011</v>
      </c>
      <c r="G135" s="18">
        <f>IF(Parameters!D117&gt;0,FLOOR(Parameters!D117*EXP(-EXP(Parameters!E117-Parameters!F117*F135)),1),"n/a")</f>
        <v>1000</v>
      </c>
      <c r="I135"/>
      <c r="J135"/>
      <c r="K135"/>
      <c r="M135"/>
      <c r="N135"/>
      <c r="O135"/>
    </row>
    <row r="136" spans="1:15" x14ac:dyDescent="0.3">
      <c r="A136" t="s">
        <v>38</v>
      </c>
      <c r="B136" t="s">
        <v>39</v>
      </c>
      <c r="C136" t="s">
        <v>53</v>
      </c>
      <c r="D136" s="11">
        <v>1000</v>
      </c>
      <c r="E136" s="23">
        <f>IF(Parameters!D118&gt;0,IF(D136&lt;Parameters!D118,CEILING(IF(D136&gt;0,(Parameters!E118-LN(LN(Parameters!D118/D136)))/Parameters!F118,0),0.01),"overflow"),"n/a")</f>
        <v>12.01</v>
      </c>
      <c r="F136" s="25">
        <v>12.01</v>
      </c>
      <c r="G136" s="18">
        <f>IF(Parameters!D118&gt;0,FLOOR(Parameters!D118*EXP(-EXP(Parameters!E118-Parameters!F118*F136)),1),"n/a")</f>
        <v>1000</v>
      </c>
      <c r="I136"/>
      <c r="J136"/>
      <c r="K136"/>
      <c r="M136"/>
      <c r="N136"/>
      <c r="O136"/>
    </row>
    <row r="137" spans="1:15" x14ac:dyDescent="0.3">
      <c r="A137" t="s">
        <v>38</v>
      </c>
      <c r="B137" t="s">
        <v>39</v>
      </c>
      <c r="C137" t="s">
        <v>54</v>
      </c>
      <c r="D137" s="11">
        <v>1000</v>
      </c>
      <c r="E137" s="23">
        <f>IF(Parameters!D119&gt;0,IF(D137&lt;Parameters!D119,CEILING(IF(D137&gt;0,(Parameters!E119-LN(LN(Parameters!D119/D137)))/Parameters!F119,0),0.01),"overflow"),"n/a")</f>
        <v>11.22</v>
      </c>
      <c r="F137" s="25">
        <v>11.22</v>
      </c>
      <c r="G137" s="18">
        <f>IF(Parameters!D119&gt;0,FLOOR(Parameters!D119*EXP(-EXP(Parameters!E119-Parameters!F119*F137)),1),"n/a")</f>
        <v>1000</v>
      </c>
      <c r="I137"/>
      <c r="J137"/>
      <c r="K137"/>
      <c r="M137"/>
      <c r="N137"/>
      <c r="O137"/>
    </row>
    <row r="138" spans="1:15" x14ac:dyDescent="0.3">
      <c r="A138" t="s">
        <v>38</v>
      </c>
      <c r="B138" t="s">
        <v>39</v>
      </c>
      <c r="C138" t="s">
        <v>55</v>
      </c>
      <c r="D138" s="11">
        <v>1000</v>
      </c>
      <c r="E138" s="23">
        <f>IF(Parameters!D120&gt;0,IF(D138&lt;Parameters!D120,CEILING(IF(D138&gt;0,(Parameters!E120-LN(LN(Parameters!D120/D138)))/Parameters!F120,0),0.01),"overflow"),"n/a")</f>
        <v>12.18</v>
      </c>
      <c r="F138" s="25">
        <v>12.18</v>
      </c>
      <c r="G138" s="18">
        <f>IF(Parameters!D120&gt;0,FLOOR(Parameters!D120*EXP(-EXP(Parameters!E120-Parameters!F120*F138)),1),"n/a")</f>
        <v>1000</v>
      </c>
      <c r="I138"/>
      <c r="J138"/>
      <c r="K138"/>
      <c r="M138"/>
      <c r="N138"/>
      <c r="O138"/>
    </row>
    <row r="139" spans="1:15" x14ac:dyDescent="0.3">
      <c r="A139" t="s">
        <v>38</v>
      </c>
      <c r="B139" t="s">
        <v>39</v>
      </c>
      <c r="C139" t="s">
        <v>56</v>
      </c>
      <c r="D139" s="11">
        <v>1000</v>
      </c>
      <c r="E139" s="23">
        <f>IF(Parameters!D121&gt;0,IF(D139&lt;Parameters!D121,CEILING(IF(D139&gt;0,(Parameters!E121-LN(LN(Parameters!D121/D139)))/Parameters!F121,0),0.01),"overflow"),"n/a")</f>
        <v>11.39</v>
      </c>
      <c r="F139" s="25">
        <v>11.39</v>
      </c>
      <c r="G139" s="18">
        <f>IF(Parameters!D121&gt;0,FLOOR(Parameters!D121*EXP(-EXP(Parameters!E121-Parameters!F121*F139)),1),"n/a")</f>
        <v>1000</v>
      </c>
      <c r="I139"/>
      <c r="J139"/>
      <c r="K139"/>
      <c r="M139"/>
      <c r="N139"/>
      <c r="O139"/>
    </row>
    <row r="140" spans="1:15" x14ac:dyDescent="0.3">
      <c r="A140" t="s">
        <v>38</v>
      </c>
      <c r="B140" t="s">
        <v>39</v>
      </c>
      <c r="C140" t="s">
        <v>57</v>
      </c>
      <c r="D140" s="11">
        <v>1000</v>
      </c>
      <c r="E140" s="23">
        <f>IF(Parameters!D122&gt;0,IF(D140&lt;Parameters!D122,CEILING(IF(D140&gt;0,(Parameters!E122-LN(LN(Parameters!D122/D140)))/Parameters!F122,0),0.01),"overflow"),"n/a")</f>
        <v>8.74</v>
      </c>
      <c r="F140" s="25">
        <v>8.74</v>
      </c>
      <c r="G140" s="18">
        <f>IF(Parameters!D122&gt;0,FLOOR(Parameters!D122*EXP(-EXP(Parameters!E122-Parameters!F122*F140)),1),"n/a")</f>
        <v>1000</v>
      </c>
      <c r="I140"/>
      <c r="J140"/>
      <c r="K140"/>
      <c r="M140"/>
      <c r="N140"/>
      <c r="O140"/>
    </row>
    <row r="141" spans="1:15" x14ac:dyDescent="0.3">
      <c r="A141" t="s">
        <v>38</v>
      </c>
      <c r="B141" t="s">
        <v>39</v>
      </c>
      <c r="C141" t="s">
        <v>58</v>
      </c>
      <c r="D141" s="11">
        <v>1000</v>
      </c>
      <c r="E141" s="23">
        <f>IF(Parameters!D123&gt;0,IF(D141&lt;Parameters!D123,CEILING(IF(D141&gt;0,(Parameters!E123-LN(LN(Parameters!D123/D141)))/Parameters!F123,0),0.01),"overflow"),"n/a")</f>
        <v>9.84</v>
      </c>
      <c r="F141" s="25">
        <v>9.84</v>
      </c>
      <c r="G141" s="18">
        <f>IF(Parameters!D123&gt;0,FLOOR(Parameters!D123*EXP(-EXP(Parameters!E123-Parameters!F123*F141)),1),"n/a")</f>
        <v>1000</v>
      </c>
      <c r="I141"/>
      <c r="J141"/>
      <c r="K141"/>
      <c r="M141"/>
      <c r="N141"/>
      <c r="O141"/>
    </row>
    <row r="142" spans="1:15" x14ac:dyDescent="0.3">
      <c r="A142" t="s">
        <v>38</v>
      </c>
      <c r="B142" t="s">
        <v>39</v>
      </c>
      <c r="C142" t="s">
        <v>59</v>
      </c>
      <c r="D142" s="11">
        <v>1000</v>
      </c>
      <c r="E142" s="23">
        <f>IF(Parameters!D124&gt;0,IF(D142&lt;Parameters!D124,CEILING(IF(D142&gt;0,(Parameters!E124-LN(LN(Parameters!D124/D142)))/Parameters!F124,0),0.01),"overflow"),"n/a")</f>
        <v>10.3</v>
      </c>
      <c r="F142" s="25">
        <v>10.3</v>
      </c>
      <c r="G142" s="18">
        <f>IF(Parameters!D124&gt;0,FLOOR(Parameters!D124*EXP(-EXP(Parameters!E124-Parameters!F124*F142)),1),"n/a")</f>
        <v>1000</v>
      </c>
      <c r="I142"/>
      <c r="J142"/>
      <c r="K142"/>
      <c r="M142"/>
      <c r="N142"/>
      <c r="O142"/>
    </row>
    <row r="143" spans="1:15" x14ac:dyDescent="0.3">
      <c r="A143" t="s">
        <v>38</v>
      </c>
      <c r="B143" t="s">
        <v>39</v>
      </c>
      <c r="C143" t="s">
        <v>73</v>
      </c>
      <c r="D143" s="11">
        <v>1000</v>
      </c>
      <c r="E143" s="23">
        <f>IF(Parameters!D125&gt;0,IF(D143&lt;Parameters!D125,CEILING(IF(D143&gt;0,(Parameters!E125-LN(LN(Parameters!D125/D143)))/Parameters!F125,0),0.01),"overflow"),"n/a")</f>
        <v>13.57</v>
      </c>
      <c r="F143" s="25">
        <v>13.57</v>
      </c>
      <c r="G143" s="18">
        <f>IF(Parameters!D125&gt;0,FLOOR(Parameters!D125*EXP(-EXP(Parameters!E125-Parameters!F125*F143)),1),"n/a")</f>
        <v>1000</v>
      </c>
      <c r="I143"/>
      <c r="J143"/>
      <c r="K143"/>
      <c r="M143"/>
      <c r="N143"/>
      <c r="O143"/>
    </row>
    <row r="144" spans="1:15" x14ac:dyDescent="0.3">
      <c r="A144" t="s">
        <v>38</v>
      </c>
      <c r="B144" t="s">
        <v>39</v>
      </c>
      <c r="C144" t="s">
        <v>60</v>
      </c>
      <c r="D144" s="11">
        <v>1000</v>
      </c>
      <c r="E144" s="23">
        <f>IF(Parameters!D126&gt;0,IF(D144&lt;Parameters!D126,CEILING(IF(D144&gt;0,(Parameters!E126-LN(LN(Parameters!D126/D144)))/Parameters!F126,0),0.01),"overflow"),"n/a")</f>
        <v>12.120000000000001</v>
      </c>
      <c r="F144" s="25">
        <v>12.120000000000001</v>
      </c>
      <c r="G144" s="18">
        <f>IF(Parameters!D126&gt;0,FLOOR(Parameters!D126*EXP(-EXP(Parameters!E126-Parameters!F126*F144)),1),"n/a")</f>
        <v>1000</v>
      </c>
      <c r="I144"/>
      <c r="J144"/>
      <c r="K144"/>
      <c r="M144"/>
      <c r="N144"/>
      <c r="O144"/>
    </row>
    <row r="145" spans="1:15" x14ac:dyDescent="0.3">
      <c r="A145" t="s">
        <v>38</v>
      </c>
      <c r="B145" t="s">
        <v>39</v>
      </c>
      <c r="C145" t="s">
        <v>61</v>
      </c>
      <c r="D145" s="11">
        <v>1000</v>
      </c>
      <c r="E145" s="23">
        <f>IF(Parameters!D127&gt;0,IF(D145&lt;Parameters!D127,CEILING(IF(D145&gt;0,(Parameters!E127-LN(LN(Parameters!D127/D145)))/Parameters!F127,0),0.01),"overflow"),"n/a")</f>
        <v>5.5</v>
      </c>
      <c r="F145" s="25">
        <v>5.5</v>
      </c>
      <c r="G145" s="18">
        <f>IF(Parameters!D127&gt;0,FLOOR(Parameters!D127*EXP(-EXP(Parameters!E127-Parameters!F127*F145)),1),"n/a")</f>
        <v>1000</v>
      </c>
      <c r="I145"/>
      <c r="J145"/>
      <c r="K145"/>
      <c r="M145"/>
      <c r="N145"/>
      <c r="O145"/>
    </row>
    <row r="146" spans="1:15" x14ac:dyDescent="0.3">
      <c r="A146" t="s">
        <v>38</v>
      </c>
      <c r="B146" t="s">
        <v>39</v>
      </c>
      <c r="C146" t="s">
        <v>62</v>
      </c>
      <c r="D146" s="11">
        <v>1000</v>
      </c>
      <c r="E146" s="23">
        <f>IF(Parameters!D128&gt;0,IF(D146&lt;Parameters!D128,CEILING(IF(D146&gt;0,(Parameters!E128-LN(LN(Parameters!D128/D146)))/Parameters!F128,0),0.01),"overflow"),"n/a")</f>
        <v>5.18</v>
      </c>
      <c r="F146" s="25">
        <v>5.18</v>
      </c>
      <c r="G146" s="18">
        <f>IF(Parameters!D128&gt;0,FLOOR(Parameters!D128*EXP(-EXP(Parameters!E128-Parameters!F128*F146)),1),"n/a")</f>
        <v>1000</v>
      </c>
      <c r="I146"/>
      <c r="J146"/>
      <c r="K146"/>
      <c r="M146"/>
      <c r="N146"/>
      <c r="O146"/>
    </row>
    <row r="147" spans="1:15" x14ac:dyDescent="0.3">
      <c r="A147" t="s">
        <v>38</v>
      </c>
      <c r="B147" t="s">
        <v>39</v>
      </c>
      <c r="C147" t="s">
        <v>63</v>
      </c>
      <c r="D147" s="11">
        <v>1000</v>
      </c>
      <c r="E147" s="23">
        <f>IF(Parameters!D129&gt;0,IF(D147&lt;Parameters!D129,CEILING(IF(D147&gt;0,(Parameters!E129-LN(LN(Parameters!D129/D147)))/Parameters!F129,0),0.01),"overflow"),"n/a")</f>
        <v>7.98</v>
      </c>
      <c r="F147" s="25">
        <v>7.98</v>
      </c>
      <c r="G147" s="18">
        <f>IF(Parameters!D129&gt;0,FLOOR(Parameters!D129*EXP(-EXP(Parameters!E129-Parameters!F129*F147)),1),"n/a")</f>
        <v>1000</v>
      </c>
      <c r="I147"/>
      <c r="J147"/>
      <c r="K147"/>
      <c r="M147"/>
      <c r="N147"/>
      <c r="O147"/>
    </row>
    <row r="148" spans="1:15" x14ac:dyDescent="0.3">
      <c r="A148" t="s">
        <v>38</v>
      </c>
      <c r="B148" t="s">
        <v>39</v>
      </c>
      <c r="C148" t="s">
        <v>64</v>
      </c>
      <c r="D148" s="11">
        <v>1000</v>
      </c>
      <c r="E148" s="23">
        <f>IF(Parameters!D130&gt;0,IF(D148&lt;Parameters!D130,CEILING(IF(D148&gt;0,(Parameters!E130-LN(LN(Parameters!D130/D148)))/Parameters!F130,0),0.01),"overflow"),"n/a")</f>
        <v>8.08</v>
      </c>
      <c r="F148" s="25">
        <v>8.08</v>
      </c>
      <c r="G148" s="18">
        <f>IF(Parameters!D130&gt;0,FLOOR(Parameters!D130*EXP(-EXP(Parameters!E130-Parameters!F130*F148)),1),"n/a")</f>
        <v>1000</v>
      </c>
      <c r="I148"/>
      <c r="J148"/>
      <c r="K148"/>
      <c r="M148"/>
      <c r="N148"/>
      <c r="O148"/>
    </row>
    <row r="149" spans="1:15" x14ac:dyDescent="0.3">
      <c r="A149" t="s">
        <v>38</v>
      </c>
      <c r="B149" t="s">
        <v>39</v>
      </c>
      <c r="C149" t="s">
        <v>65</v>
      </c>
      <c r="D149" s="11">
        <v>1000</v>
      </c>
      <c r="E149" s="23">
        <f>IF(Parameters!D131&gt;0,IF(D149&lt;Parameters!D131,CEILING(IF(D149&gt;0,(Parameters!E131-LN(LN(Parameters!D131/D149)))/Parameters!F131,0),0.01),"overflow"),"n/a")</f>
        <v>8.61</v>
      </c>
      <c r="F149" s="25">
        <v>8.61</v>
      </c>
      <c r="G149" s="18">
        <f>IF(Parameters!D131&gt;0,FLOOR(Parameters!D131*EXP(-EXP(Parameters!E131-Parameters!F131*F149)),1),"n/a")</f>
        <v>1000</v>
      </c>
      <c r="I149"/>
      <c r="J149"/>
      <c r="K149"/>
      <c r="M149"/>
      <c r="N149"/>
      <c r="O149"/>
    </row>
    <row r="150" spans="1:15" x14ac:dyDescent="0.3">
      <c r="A150" t="s">
        <v>38</v>
      </c>
      <c r="B150" t="s">
        <v>39</v>
      </c>
      <c r="C150" t="s">
        <v>66</v>
      </c>
      <c r="D150" s="11">
        <v>1000</v>
      </c>
      <c r="E150" s="23">
        <f>IF(Parameters!D132&gt;0,IF(D150&lt;Parameters!D132,CEILING(IF(D150&gt;0,(Parameters!E132-LN(LN(Parameters!D132/D150)))/Parameters!F132,0),0.01),"overflow"),"n/a")</f>
        <v>10.98</v>
      </c>
      <c r="F150" s="25">
        <v>10.98</v>
      </c>
      <c r="G150" s="18">
        <f>IF(Parameters!D132&gt;0,FLOOR(Parameters!D132*EXP(-EXP(Parameters!E132-Parameters!F132*F150)),1),"n/a")</f>
        <v>1000</v>
      </c>
      <c r="I150"/>
      <c r="J150"/>
      <c r="K150"/>
      <c r="M150"/>
      <c r="N150"/>
      <c r="O150"/>
    </row>
    <row r="151" spans="1:15" x14ac:dyDescent="0.3">
      <c r="A151" t="s">
        <v>38</v>
      </c>
      <c r="B151" t="s">
        <v>39</v>
      </c>
      <c r="C151" t="s">
        <v>67</v>
      </c>
      <c r="D151" s="11">
        <v>1000</v>
      </c>
      <c r="E151" s="23">
        <f>IF(Parameters!D133&gt;0,IF(D151&lt;Parameters!D133,CEILING(IF(D151&gt;0,(Parameters!E133-LN(LN(Parameters!D133/D151)))/Parameters!F133,0),0.01),"overflow"),"n/a")</f>
        <v>10.3</v>
      </c>
      <c r="F151" s="25">
        <v>10.3</v>
      </c>
      <c r="G151" s="18">
        <f>IF(Parameters!D133&gt;0,FLOOR(Parameters!D133*EXP(-EXP(Parameters!E133-Parameters!F133*F151)),1),"n/a")</f>
        <v>1000</v>
      </c>
      <c r="I151"/>
      <c r="J151"/>
      <c r="K151"/>
      <c r="M151"/>
      <c r="N151"/>
      <c r="O151"/>
    </row>
    <row r="152" spans="1:15" x14ac:dyDescent="0.3">
      <c r="A152" t="s">
        <v>38</v>
      </c>
      <c r="B152" t="s">
        <v>39</v>
      </c>
      <c r="C152" t="s">
        <v>68</v>
      </c>
      <c r="D152" s="11">
        <v>1000</v>
      </c>
      <c r="E152" s="23">
        <f>IF(Parameters!D134&gt;0,IF(D152&lt;Parameters!D134,CEILING(IF(D152&gt;0,(Parameters!E134-LN(LN(Parameters!D134/D152)))/Parameters!F134,0),0.01),"overflow"),"n/a")</f>
        <v>13.57</v>
      </c>
      <c r="F152" s="25">
        <v>13.57</v>
      </c>
      <c r="G152" s="18">
        <f>IF(Parameters!D134&gt;0,FLOOR(Parameters!D134*EXP(-EXP(Parameters!E134-Parameters!F134*F152)),1),"n/a")</f>
        <v>1000</v>
      </c>
      <c r="I152"/>
      <c r="J152"/>
      <c r="K152"/>
      <c r="M152"/>
      <c r="N152"/>
      <c r="O152"/>
    </row>
    <row r="153" spans="1:15" x14ac:dyDescent="0.3">
      <c r="A153" t="s">
        <v>38</v>
      </c>
      <c r="B153" t="s">
        <v>39</v>
      </c>
      <c r="C153" t="s">
        <v>69</v>
      </c>
      <c r="D153" s="11">
        <v>1000</v>
      </c>
      <c r="E153" s="23">
        <f>IF(Parameters!D135&gt;0,IF(D153&lt;Parameters!D135,CEILING(IF(D153&gt;0,(Parameters!E135-LN(LN(Parameters!D135/D153)))/Parameters!F135,0),0.01),"overflow"),"n/a")</f>
        <v>10.3</v>
      </c>
      <c r="F153" s="25">
        <v>10.3</v>
      </c>
      <c r="G153" s="18">
        <f>IF(Parameters!D135&gt;0,FLOOR(Parameters!D135*EXP(-EXP(Parameters!E135-Parameters!F135*F153)),1),"n/a")</f>
        <v>1000</v>
      </c>
      <c r="I153"/>
      <c r="J153"/>
      <c r="K153"/>
      <c r="M153"/>
      <c r="N153"/>
      <c r="O153"/>
    </row>
    <row r="154" spans="1:15" x14ac:dyDescent="0.3">
      <c r="A154" t="s">
        <v>38</v>
      </c>
      <c r="B154" t="s">
        <v>39</v>
      </c>
      <c r="C154" t="s">
        <v>70</v>
      </c>
      <c r="D154" s="11">
        <v>1000</v>
      </c>
      <c r="E154" s="23">
        <f>IF(Parameters!D136&gt;0,IF(D154&lt;Parameters!D136,CEILING(IF(D154&gt;0,(Parameters!E136-LN(LN(Parameters!D136/D154)))/Parameters!F136,0),0.01),"overflow"),"n/a")</f>
        <v>13.57</v>
      </c>
      <c r="F154" s="25">
        <v>13.57</v>
      </c>
      <c r="G154" s="18">
        <f>IF(Parameters!D136&gt;0,FLOOR(Parameters!D136*EXP(-EXP(Parameters!E136-Parameters!F136*F154)),1),"n/a")</f>
        <v>1000</v>
      </c>
      <c r="I154"/>
      <c r="J154"/>
      <c r="K154"/>
      <c r="M154"/>
      <c r="N154"/>
      <c r="O154"/>
    </row>
    <row r="155" spans="1:15" x14ac:dyDescent="0.3">
      <c r="D155" s="11"/>
      <c r="E155" s="23"/>
      <c r="F155" s="25"/>
      <c r="G155" s="18"/>
      <c r="I155"/>
      <c r="J155"/>
      <c r="K155"/>
      <c r="M155"/>
      <c r="N155"/>
      <c r="O155"/>
    </row>
    <row r="156" spans="1:15" x14ac:dyDescent="0.3">
      <c r="A156" t="s">
        <v>38</v>
      </c>
      <c r="B156" t="s">
        <v>40</v>
      </c>
      <c r="C156" t="s">
        <v>46</v>
      </c>
      <c r="D156" s="11">
        <v>1000</v>
      </c>
      <c r="E156" s="23">
        <f>IF(Parameters!D137&gt;0,IF(D156&lt;Parameters!D137,CEILING(IF(D156&gt;0,(Parameters!E137-LN(LN(Parameters!D137/D156)))/Parameters!F137,0),0.01),"overflow"),"n/a")</f>
        <v>41.28</v>
      </c>
      <c r="F156" s="25">
        <v>41.28</v>
      </c>
      <c r="G156" s="18">
        <f>IF(Parameters!D137&gt;0,FLOOR(Parameters!D137*EXP(-EXP(Parameters!E137-Parameters!F137*F156)),1),"n/a")</f>
        <v>1000</v>
      </c>
      <c r="I156"/>
      <c r="J156"/>
      <c r="K156"/>
      <c r="M156"/>
      <c r="N156"/>
      <c r="O156"/>
    </row>
    <row r="157" spans="1:15" x14ac:dyDescent="0.3">
      <c r="A157" t="s">
        <v>38</v>
      </c>
      <c r="B157" t="s">
        <v>40</v>
      </c>
      <c r="C157" t="s">
        <v>47</v>
      </c>
      <c r="D157" s="11">
        <v>1000</v>
      </c>
      <c r="E157" s="23">
        <f>IF(Parameters!D138&gt;0,IF(D157&lt;Parameters!D138,CEILING(IF(D157&gt;0,(Parameters!E138-LN(LN(Parameters!D138/D157)))/Parameters!F138,0),0.01),"overflow"),"n/a")</f>
        <v>44.19</v>
      </c>
      <c r="F157" s="25">
        <v>44.19</v>
      </c>
      <c r="G157" s="18">
        <f>IF(Parameters!D138&gt;0,FLOOR(Parameters!D138*EXP(-EXP(Parameters!E138-Parameters!F138*F157)),1),"n/a")</f>
        <v>1000</v>
      </c>
      <c r="I157"/>
      <c r="J157"/>
      <c r="K157"/>
      <c r="M157"/>
      <c r="N157"/>
      <c r="O157"/>
    </row>
    <row r="158" spans="1:15" x14ac:dyDescent="0.3">
      <c r="A158" t="s">
        <v>38</v>
      </c>
      <c r="B158" t="s">
        <v>40</v>
      </c>
      <c r="C158" t="s">
        <v>48</v>
      </c>
      <c r="D158" s="11">
        <v>1000</v>
      </c>
      <c r="E158" s="23">
        <f>IF(Parameters!D139&gt;0,IF(D158&lt;Parameters!D139,CEILING(IF(D158&gt;0,(Parameters!E139-LN(LN(Parameters!D139/D158)))/Parameters!F139,0),0.01),"overflow"),"n/a")</f>
        <v>31.19</v>
      </c>
      <c r="F158" s="25">
        <v>31.19</v>
      </c>
      <c r="G158" s="18">
        <f>IF(Parameters!D139&gt;0,FLOOR(Parameters!D139*EXP(-EXP(Parameters!E139-Parameters!F139*F158)),1),"n/a")</f>
        <v>1000</v>
      </c>
      <c r="I158"/>
      <c r="J158"/>
      <c r="K158"/>
      <c r="M158"/>
      <c r="N158"/>
      <c r="O158"/>
    </row>
    <row r="159" spans="1:15" x14ac:dyDescent="0.3">
      <c r="A159" t="s">
        <v>38</v>
      </c>
      <c r="B159" t="s">
        <v>40</v>
      </c>
      <c r="C159" t="s">
        <v>50</v>
      </c>
      <c r="D159" s="11">
        <v>1000</v>
      </c>
      <c r="E159" s="23">
        <f>IF(Parameters!D140&gt;0,IF(D159&lt;Parameters!D140,CEILING(IF(D159&gt;0,(Parameters!E140-LN(LN(Parameters!D140/D159)))/Parameters!F140,0),0.01),"overflow"),"n/a")</f>
        <v>12.61</v>
      </c>
      <c r="F159" s="25">
        <v>12.61</v>
      </c>
      <c r="G159" s="18">
        <f>IF(Parameters!D140&gt;0,FLOOR(Parameters!D140*EXP(-EXP(Parameters!E140-Parameters!F140*F159)),1),"n/a")</f>
        <v>1000</v>
      </c>
      <c r="I159"/>
      <c r="J159"/>
      <c r="K159"/>
      <c r="M159"/>
      <c r="N159"/>
      <c r="O159"/>
    </row>
    <row r="160" spans="1:15" x14ac:dyDescent="0.3">
      <c r="A160" t="s">
        <v>38</v>
      </c>
      <c r="B160" t="s">
        <v>40</v>
      </c>
      <c r="C160" t="s">
        <v>51</v>
      </c>
      <c r="D160" s="11">
        <v>1000</v>
      </c>
      <c r="E160" s="23">
        <f>IF(Parameters!D141&gt;0,IF(D160&lt;Parameters!D141,CEILING(IF(D160&gt;0,(Parameters!E141-LN(LN(Parameters!D141/D160)))/Parameters!F141,0),0.01),"overflow"),"n/a")</f>
        <v>15.73</v>
      </c>
      <c r="F160" s="25">
        <v>15.73</v>
      </c>
      <c r="G160" s="18">
        <f>IF(Parameters!D141&gt;0,FLOOR(Parameters!D141*EXP(-EXP(Parameters!E141-Parameters!F141*F160)),1),"n/a")</f>
        <v>1000</v>
      </c>
      <c r="I160"/>
      <c r="J160"/>
      <c r="K160"/>
      <c r="M160"/>
      <c r="N160"/>
      <c r="O160"/>
    </row>
    <row r="161" spans="1:15" x14ac:dyDescent="0.3">
      <c r="A161" t="s">
        <v>38</v>
      </c>
      <c r="B161" t="s">
        <v>40</v>
      </c>
      <c r="C161" t="s">
        <v>52</v>
      </c>
      <c r="D161" s="11">
        <v>1000</v>
      </c>
      <c r="E161" s="23">
        <f>IF(Parameters!D142&gt;0,IF(D161&lt;Parameters!D142,CEILING(IF(D161&gt;0,(Parameters!E142-LN(LN(Parameters!D142/D161)))/Parameters!F142,0),0.01),"overflow"),"n/a")</f>
        <v>23.37</v>
      </c>
      <c r="F161" s="25">
        <v>23.37</v>
      </c>
      <c r="G161" s="18">
        <f>IF(Parameters!D142&gt;0,FLOOR(Parameters!D142*EXP(-EXP(Parameters!E142-Parameters!F142*F161)),1),"n/a")</f>
        <v>1000</v>
      </c>
      <c r="I161"/>
      <c r="J161"/>
      <c r="K161"/>
      <c r="M161"/>
      <c r="N161"/>
      <c r="O161"/>
    </row>
    <row r="162" spans="1:15" x14ac:dyDescent="0.3">
      <c r="A162" t="s">
        <v>38</v>
      </c>
      <c r="B162" t="s">
        <v>40</v>
      </c>
      <c r="C162" t="s">
        <v>53</v>
      </c>
      <c r="D162" s="11">
        <v>1000</v>
      </c>
      <c r="E162" s="23">
        <f>IF(Parameters!D143&gt;0,IF(D162&lt;Parameters!D143,CEILING(IF(D162&gt;0,(Parameters!E143-LN(LN(Parameters!D143/D162)))/Parameters!F143,0),0.01),"overflow"),"n/a")</f>
        <v>30.240000000000002</v>
      </c>
      <c r="F162" s="25">
        <v>30.240000000000002</v>
      </c>
      <c r="G162" s="18">
        <f>IF(Parameters!D143&gt;0,FLOOR(Parameters!D143*EXP(-EXP(Parameters!E143-Parameters!F143*F162)),1),"n/a")</f>
        <v>1000</v>
      </c>
      <c r="I162"/>
      <c r="J162"/>
      <c r="K162"/>
      <c r="M162"/>
      <c r="N162"/>
      <c r="O162"/>
    </row>
    <row r="163" spans="1:15" x14ac:dyDescent="0.3">
      <c r="A163" t="s">
        <v>38</v>
      </c>
      <c r="B163" t="s">
        <v>40</v>
      </c>
      <c r="C163" t="s">
        <v>54</v>
      </c>
      <c r="D163" s="11">
        <v>1000</v>
      </c>
      <c r="E163" s="23">
        <f>IF(Parameters!D144&gt;0,IF(D163&lt;Parameters!D144,CEILING(IF(D163&gt;0,(Parameters!E144-LN(LN(Parameters!D144/D163)))/Parameters!F144,0),0.01),"overflow"),"n/a")</f>
        <v>27.35</v>
      </c>
      <c r="F163" s="25">
        <v>27.35</v>
      </c>
      <c r="G163" s="18">
        <f>IF(Parameters!D144&gt;0,FLOOR(Parameters!D144*EXP(-EXP(Parameters!E144-Parameters!F144*F163)),1),"n/a")</f>
        <v>1000</v>
      </c>
      <c r="I163"/>
      <c r="J163"/>
      <c r="K163"/>
      <c r="M163"/>
      <c r="N163"/>
      <c r="O163"/>
    </row>
    <row r="164" spans="1:15" x14ac:dyDescent="0.3">
      <c r="A164" t="s">
        <v>38</v>
      </c>
      <c r="B164" t="s">
        <v>40</v>
      </c>
      <c r="C164" t="s">
        <v>55</v>
      </c>
      <c r="D164" s="11">
        <v>1000</v>
      </c>
      <c r="E164" s="23">
        <f>IF(Parameters!D145&gt;0,IF(D164&lt;Parameters!D145,CEILING(IF(D164&gt;0,(Parameters!E145-LN(LN(Parameters!D145/D164)))/Parameters!F145,0),0.01),"overflow"),"n/a")</f>
        <v>34.5</v>
      </c>
      <c r="F164" s="25">
        <v>34.5</v>
      </c>
      <c r="G164" s="18">
        <f>IF(Parameters!D145&gt;0,FLOOR(Parameters!D145*EXP(-EXP(Parameters!E145-Parameters!F145*F164)),1),"n/a")</f>
        <v>1000</v>
      </c>
      <c r="I164"/>
      <c r="J164"/>
      <c r="K164"/>
      <c r="M164"/>
      <c r="N164"/>
      <c r="O164"/>
    </row>
    <row r="165" spans="1:15" x14ac:dyDescent="0.3">
      <c r="A165" t="s">
        <v>38</v>
      </c>
      <c r="B165" t="s">
        <v>40</v>
      </c>
      <c r="C165" t="s">
        <v>56</v>
      </c>
      <c r="D165" s="11">
        <v>1000</v>
      </c>
      <c r="E165" s="23">
        <f>IF(Parameters!D146&gt;0,IF(D165&lt;Parameters!D146,CEILING(IF(D165&gt;0,(Parameters!E146-LN(LN(Parameters!D146/D165)))/Parameters!F146,0),0.01),"overflow"),"n/a")</f>
        <v>36.18</v>
      </c>
      <c r="F165" s="25">
        <v>36.18</v>
      </c>
      <c r="G165" s="18">
        <f>IF(Parameters!D146&gt;0,FLOOR(Parameters!D146*EXP(-EXP(Parameters!E146-Parameters!F146*F165)),1),"n/a")</f>
        <v>1000</v>
      </c>
      <c r="I165"/>
      <c r="J165"/>
      <c r="K165"/>
      <c r="M165"/>
      <c r="N165"/>
      <c r="O165"/>
    </row>
    <row r="166" spans="1:15" x14ac:dyDescent="0.3">
      <c r="A166" t="s">
        <v>38</v>
      </c>
      <c r="B166" t="s">
        <v>40</v>
      </c>
      <c r="C166" t="s">
        <v>57</v>
      </c>
      <c r="D166" s="11">
        <v>1000</v>
      </c>
      <c r="E166" s="23">
        <f>IF(Parameters!D147&gt;0,IF(D166&lt;Parameters!D147,CEILING(IF(D166&gt;0,(Parameters!E147-LN(LN(Parameters!D147/D166)))/Parameters!F147,0),0.01),"overflow"),"n/a")</f>
        <v>24.150000000000002</v>
      </c>
      <c r="F166" s="25">
        <v>24.150000000000002</v>
      </c>
      <c r="G166" s="18">
        <f>IF(Parameters!D147&gt;0,FLOOR(Parameters!D147*EXP(-EXP(Parameters!E147-Parameters!F147*F166)),1),"n/a")</f>
        <v>1000</v>
      </c>
      <c r="I166"/>
      <c r="J166"/>
      <c r="K166"/>
      <c r="M166"/>
      <c r="N166"/>
      <c r="O166"/>
    </row>
    <row r="167" spans="1:15" x14ac:dyDescent="0.3">
      <c r="A167" t="s">
        <v>38</v>
      </c>
      <c r="B167" t="s">
        <v>40</v>
      </c>
      <c r="C167" t="s">
        <v>58</v>
      </c>
      <c r="D167" s="11">
        <v>1000</v>
      </c>
      <c r="E167" s="23">
        <f>IF(Parameters!D148&gt;0,IF(D167&lt;Parameters!D148,CEILING(IF(D167&gt;0,(Parameters!E148-LN(LN(Parameters!D148/D167)))/Parameters!F148,0),0.01),"overflow"),"n/a")</f>
        <v>33.26</v>
      </c>
      <c r="F167" s="25">
        <v>33.26</v>
      </c>
      <c r="G167" s="18">
        <f>IF(Parameters!D148&gt;0,FLOOR(Parameters!D148*EXP(-EXP(Parameters!E148-Parameters!F148*F167)),1),"n/a")</f>
        <v>1000</v>
      </c>
      <c r="I167"/>
      <c r="J167"/>
      <c r="K167"/>
      <c r="M167"/>
      <c r="N167"/>
      <c r="O167"/>
    </row>
    <row r="168" spans="1:15" x14ac:dyDescent="0.3">
      <c r="A168" t="s">
        <v>38</v>
      </c>
      <c r="B168" t="s">
        <v>40</v>
      </c>
      <c r="C168" t="s">
        <v>59</v>
      </c>
      <c r="D168" s="11">
        <v>1000</v>
      </c>
      <c r="E168" s="23">
        <f>IF(Parameters!D149&gt;0,IF(D168&lt;Parameters!D149,CEILING(IF(D168&gt;0,(Parameters!E149-LN(LN(Parameters!D149/D168)))/Parameters!F149,0),0.01),"overflow"),"n/a")</f>
        <v>31.650000000000002</v>
      </c>
      <c r="F168" s="25">
        <v>31.650000000000002</v>
      </c>
      <c r="G168" s="18">
        <f>IF(Parameters!D149&gt;0,FLOOR(Parameters!D149*EXP(-EXP(Parameters!E149-Parameters!F149*F168)),1),"n/a")</f>
        <v>1000</v>
      </c>
      <c r="I168"/>
      <c r="J168"/>
      <c r="K168"/>
      <c r="M168"/>
      <c r="N168"/>
      <c r="O168"/>
    </row>
    <row r="169" spans="1:15" x14ac:dyDescent="0.3">
      <c r="A169" t="s">
        <v>38</v>
      </c>
      <c r="B169" t="s">
        <v>40</v>
      </c>
      <c r="C169" t="s">
        <v>73</v>
      </c>
      <c r="D169" s="11">
        <v>1000</v>
      </c>
      <c r="E169" s="23">
        <f>IF(Parameters!D150&gt;0,IF(D169&lt;Parameters!D150,CEILING(IF(D169&gt;0,(Parameters!E150-LN(LN(Parameters!D150/D169)))/Parameters!F150,0),0.01),"overflow"),"n/a")</f>
        <v>40.340000000000003</v>
      </c>
      <c r="F169" s="25">
        <v>40.340000000000003</v>
      </c>
      <c r="G169" s="18">
        <f>IF(Parameters!D150&gt;0,FLOOR(Parameters!D150*EXP(-EXP(Parameters!E150-Parameters!F150*F169)),1),"n/a")</f>
        <v>1000</v>
      </c>
      <c r="I169"/>
      <c r="J169"/>
      <c r="K169"/>
      <c r="M169"/>
      <c r="N169"/>
      <c r="O169"/>
    </row>
    <row r="170" spans="1:15" x14ac:dyDescent="0.3">
      <c r="A170" t="s">
        <v>38</v>
      </c>
      <c r="B170" t="s">
        <v>40</v>
      </c>
      <c r="C170" t="s">
        <v>60</v>
      </c>
      <c r="D170" s="11">
        <v>1000</v>
      </c>
      <c r="E170" s="23">
        <f>IF(Parameters!D151&gt;0,IF(D170&lt;Parameters!D151,CEILING(IF(D170&gt;0,(Parameters!E151-LN(LN(Parameters!D151/D170)))/Parameters!F151,0),0.01),"overflow"),"n/a")</f>
        <v>37.29</v>
      </c>
      <c r="F170" s="25">
        <v>37.29</v>
      </c>
      <c r="G170" s="18">
        <f>IF(Parameters!D151&gt;0,FLOOR(Parameters!D151*EXP(-EXP(Parameters!E151-Parameters!F151*F170)),1),"n/a")</f>
        <v>1000</v>
      </c>
      <c r="I170"/>
      <c r="J170"/>
      <c r="K170"/>
      <c r="M170"/>
      <c r="N170"/>
      <c r="O170"/>
    </row>
    <row r="171" spans="1:15" x14ac:dyDescent="0.3">
      <c r="A171" t="s">
        <v>38</v>
      </c>
      <c r="B171" t="s">
        <v>40</v>
      </c>
      <c r="C171" t="s">
        <v>71</v>
      </c>
      <c r="D171" s="11">
        <v>1000</v>
      </c>
      <c r="E171" s="23">
        <f>IF(Parameters!D152&gt;0,IF(D171&lt;Parameters!D152,CEILING(IF(D171&gt;0,(Parameters!E152-LN(LN(Parameters!D152/D171)))/Parameters!F152,0),0.01),"overflow"),"n/a")</f>
        <v>15.43</v>
      </c>
      <c r="F171" s="25">
        <v>15.43</v>
      </c>
      <c r="G171" s="18">
        <f>IF(Parameters!D152&gt;0,FLOOR(Parameters!D152*EXP(-EXP(Parameters!E152-Parameters!F152*F171)),1),"n/a")</f>
        <v>1000</v>
      </c>
      <c r="I171"/>
      <c r="J171"/>
      <c r="K171"/>
      <c r="M171"/>
      <c r="N171"/>
      <c r="O171"/>
    </row>
    <row r="172" spans="1:15" x14ac:dyDescent="0.3">
      <c r="A172" t="s">
        <v>38</v>
      </c>
      <c r="B172" t="s">
        <v>40</v>
      </c>
      <c r="C172" t="s">
        <v>61</v>
      </c>
      <c r="D172" s="11">
        <v>1000</v>
      </c>
      <c r="E172" s="23">
        <f>IF(Parameters!D153&gt;0,IF(D172&lt;Parameters!D153,CEILING(IF(D172&gt;0,(Parameters!E153-LN(LN(Parameters!D153/D172)))/Parameters!F153,0),0.01),"overflow"),"n/a")</f>
        <v>15.65</v>
      </c>
      <c r="F172" s="25">
        <v>15.65</v>
      </c>
      <c r="G172" s="18">
        <f>IF(Parameters!D153&gt;0,FLOOR(Parameters!D153*EXP(-EXP(Parameters!E153-Parameters!F153*F172)),1),"n/a")</f>
        <v>1000</v>
      </c>
      <c r="I172"/>
      <c r="J172"/>
      <c r="K172"/>
      <c r="M172"/>
      <c r="N172"/>
      <c r="O172"/>
    </row>
    <row r="173" spans="1:15" x14ac:dyDescent="0.3">
      <c r="A173" t="s">
        <v>38</v>
      </c>
      <c r="B173" t="s">
        <v>40</v>
      </c>
      <c r="C173" t="s">
        <v>62</v>
      </c>
      <c r="D173" s="11">
        <v>1000</v>
      </c>
      <c r="E173" s="23">
        <f>IF(Parameters!D154&gt;0,IF(D173&lt;Parameters!D154,CEILING(IF(D173&gt;0,(Parameters!E154-LN(LN(Parameters!D154/D173)))/Parameters!F154,0),0.01),"overflow"),"n/a")</f>
        <v>13.370000000000001</v>
      </c>
      <c r="F173" s="25">
        <v>13.370000000000001</v>
      </c>
      <c r="G173" s="18">
        <f>IF(Parameters!D154&gt;0,FLOOR(Parameters!D154*EXP(-EXP(Parameters!E154-Parameters!F154*F173)),1),"n/a")</f>
        <v>1000</v>
      </c>
      <c r="I173"/>
      <c r="J173"/>
      <c r="K173"/>
      <c r="M173"/>
      <c r="N173"/>
      <c r="O173"/>
    </row>
    <row r="174" spans="1:15" x14ac:dyDescent="0.3">
      <c r="A174" t="s">
        <v>38</v>
      </c>
      <c r="B174" t="s">
        <v>40</v>
      </c>
      <c r="C174" t="s">
        <v>63</v>
      </c>
      <c r="D174" s="11">
        <v>1000</v>
      </c>
      <c r="E174" s="23">
        <f>IF(Parameters!D155&gt;0,IF(D174&lt;Parameters!D155,CEILING(IF(D174&gt;0,(Parameters!E155-LN(LN(Parameters!D155/D174)))/Parameters!F155,0),0.01),"overflow"),"n/a")</f>
        <v>18.73</v>
      </c>
      <c r="F174" s="25">
        <v>18.73</v>
      </c>
      <c r="G174" s="18">
        <f>IF(Parameters!D155&gt;0,FLOOR(Parameters!D155*EXP(-EXP(Parameters!E155-Parameters!F155*F174)),1),"n/a")</f>
        <v>1000</v>
      </c>
      <c r="I174"/>
      <c r="J174"/>
      <c r="K174"/>
      <c r="M174"/>
      <c r="N174"/>
      <c r="O174"/>
    </row>
    <row r="175" spans="1:15" x14ac:dyDescent="0.3">
      <c r="A175" t="s">
        <v>38</v>
      </c>
      <c r="B175" t="s">
        <v>40</v>
      </c>
      <c r="C175" t="s">
        <v>64</v>
      </c>
      <c r="D175" s="11">
        <v>1000</v>
      </c>
      <c r="E175" s="23">
        <f>IF(Parameters!D156&gt;0,IF(D175&lt;Parameters!D156,CEILING(IF(D175&gt;0,(Parameters!E156-LN(LN(Parameters!D156/D175)))/Parameters!F156,0),0.01),"overflow"),"n/a")</f>
        <v>25.61</v>
      </c>
      <c r="F175" s="25">
        <v>25.61</v>
      </c>
      <c r="G175" s="18">
        <f>IF(Parameters!D156&gt;0,FLOOR(Parameters!D156*EXP(-EXP(Parameters!E156-Parameters!F156*F175)),1),"n/a")</f>
        <v>1000</v>
      </c>
      <c r="I175"/>
      <c r="J175"/>
      <c r="K175"/>
      <c r="M175"/>
      <c r="N175"/>
      <c r="O175"/>
    </row>
    <row r="176" spans="1:15" x14ac:dyDescent="0.3">
      <c r="A176" t="s">
        <v>38</v>
      </c>
      <c r="B176" t="s">
        <v>40</v>
      </c>
      <c r="C176" t="s">
        <v>65</v>
      </c>
      <c r="D176" s="11">
        <v>1000</v>
      </c>
      <c r="E176" s="23">
        <f>IF(Parameters!D157&gt;0,IF(D176&lt;Parameters!D157,CEILING(IF(D176&gt;0,(Parameters!E157-LN(LN(Parameters!D157/D176)))/Parameters!F157,0),0.01),"overflow"),"n/a")</f>
        <v>23.96</v>
      </c>
      <c r="F176" s="25">
        <v>23.96</v>
      </c>
      <c r="G176" s="18">
        <f>IF(Parameters!D157&gt;0,FLOOR(Parameters!D157*EXP(-EXP(Parameters!E157-Parameters!F157*F176)),1),"n/a")</f>
        <v>1000</v>
      </c>
      <c r="I176"/>
      <c r="J176"/>
      <c r="K176"/>
      <c r="M176"/>
      <c r="N176"/>
      <c r="O176"/>
    </row>
    <row r="177" spans="1:15" x14ac:dyDescent="0.3">
      <c r="A177" t="s">
        <v>38</v>
      </c>
      <c r="B177" t="s">
        <v>40</v>
      </c>
      <c r="C177" t="s">
        <v>66</v>
      </c>
      <c r="D177" s="11">
        <v>1000</v>
      </c>
      <c r="E177" s="23">
        <f>IF(Parameters!D158&gt;0,IF(D177&lt;Parameters!D158,CEILING(IF(D177&gt;0,(Parameters!E158-LN(LN(Parameters!D158/D177)))/Parameters!F158,0),0.01),"overflow"),"n/a")</f>
        <v>32.910000000000004</v>
      </c>
      <c r="F177" s="25">
        <v>32.910000000000004</v>
      </c>
      <c r="G177" s="18">
        <f>IF(Parameters!D158&gt;0,FLOOR(Parameters!D158*EXP(-EXP(Parameters!E158-Parameters!F158*F177)),1),"n/a")</f>
        <v>1000</v>
      </c>
      <c r="I177"/>
      <c r="J177"/>
      <c r="K177"/>
      <c r="M177"/>
      <c r="N177"/>
      <c r="O177"/>
    </row>
    <row r="178" spans="1:15" x14ac:dyDescent="0.3">
      <c r="A178" t="s">
        <v>38</v>
      </c>
      <c r="B178" t="s">
        <v>40</v>
      </c>
      <c r="C178" t="s">
        <v>67</v>
      </c>
      <c r="D178" s="11">
        <v>1000</v>
      </c>
      <c r="E178" s="23">
        <f>IF(Parameters!D159&gt;0,IF(D178&lt;Parameters!D159,CEILING(IF(D178&gt;0,(Parameters!E159-LN(LN(Parameters!D159/D178)))/Parameters!F159,0),0.01),"overflow"),"n/a")</f>
        <v>31.650000000000002</v>
      </c>
      <c r="F178" s="25">
        <v>31.650000000000002</v>
      </c>
      <c r="G178" s="18">
        <f>IF(Parameters!D159&gt;0,FLOOR(Parameters!D159*EXP(-EXP(Parameters!E159-Parameters!F159*F178)),1),"n/a")</f>
        <v>1000</v>
      </c>
      <c r="I178"/>
      <c r="J178"/>
      <c r="K178"/>
      <c r="M178"/>
      <c r="N178"/>
      <c r="O178"/>
    </row>
    <row r="179" spans="1:15" x14ac:dyDescent="0.3">
      <c r="A179" t="s">
        <v>38</v>
      </c>
      <c r="B179" t="s">
        <v>40</v>
      </c>
      <c r="C179" t="s">
        <v>68</v>
      </c>
      <c r="D179" s="11">
        <v>1000</v>
      </c>
      <c r="E179" s="23">
        <f>IF(Parameters!D160&gt;0,IF(D179&lt;Parameters!D160,CEILING(IF(D179&gt;0,(Parameters!E160-LN(LN(Parameters!D160/D179)))/Parameters!F160,0),0.01),"overflow"),"n/a")</f>
        <v>40.340000000000003</v>
      </c>
      <c r="F179" s="25">
        <v>40.340000000000003</v>
      </c>
      <c r="G179" s="18">
        <f>IF(Parameters!D160&gt;0,FLOOR(Parameters!D160*EXP(-EXP(Parameters!E160-Parameters!F160*F179)),1),"n/a")</f>
        <v>1000</v>
      </c>
      <c r="I179"/>
      <c r="J179"/>
      <c r="K179"/>
      <c r="M179"/>
      <c r="N179"/>
      <c r="O179"/>
    </row>
    <row r="180" spans="1:15" x14ac:dyDescent="0.3">
      <c r="A180" t="s">
        <v>38</v>
      </c>
      <c r="B180" t="s">
        <v>40</v>
      </c>
      <c r="C180" t="s">
        <v>69</v>
      </c>
      <c r="D180" s="11">
        <v>1000</v>
      </c>
      <c r="E180" s="23">
        <f>IF(Parameters!D161&gt;0,IF(D180&lt;Parameters!D161,CEILING(IF(D180&gt;0,(Parameters!E161-LN(LN(Parameters!D161/D180)))/Parameters!F161,0),0.01),"overflow"),"n/a")</f>
        <v>31.650000000000002</v>
      </c>
      <c r="F180" s="25">
        <v>31.650000000000002</v>
      </c>
      <c r="G180" s="18">
        <f>IF(Parameters!D161&gt;0,FLOOR(Parameters!D161*EXP(-EXP(Parameters!E161-Parameters!F161*F180)),1),"n/a")</f>
        <v>1000</v>
      </c>
      <c r="I180"/>
      <c r="J180"/>
      <c r="K180"/>
      <c r="M180"/>
      <c r="N180"/>
      <c r="O180"/>
    </row>
    <row r="181" spans="1:15" x14ac:dyDescent="0.3">
      <c r="A181" t="s">
        <v>38</v>
      </c>
      <c r="B181" t="s">
        <v>40</v>
      </c>
      <c r="C181" t="s">
        <v>70</v>
      </c>
      <c r="D181" s="11">
        <v>1000</v>
      </c>
      <c r="E181" s="23">
        <f>IF(Parameters!D162&gt;0,IF(D181&lt;Parameters!D162,CEILING(IF(D181&gt;0,(Parameters!E162-LN(LN(Parameters!D162/D181)))/Parameters!F162,0),0.01),"overflow"),"n/a")</f>
        <v>40.340000000000003</v>
      </c>
      <c r="F181" s="25">
        <v>40.340000000000003</v>
      </c>
      <c r="G181" s="18">
        <f>IF(Parameters!D162&gt;0,FLOOR(Parameters!D162*EXP(-EXP(Parameters!E162-Parameters!F162*F181)),1),"n/a")</f>
        <v>1000</v>
      </c>
      <c r="I181"/>
      <c r="J181"/>
      <c r="K181"/>
      <c r="M181"/>
      <c r="N181"/>
      <c r="O181"/>
    </row>
    <row r="182" spans="1:15" x14ac:dyDescent="0.3">
      <c r="D182" s="11"/>
      <c r="E182" s="23"/>
      <c r="F182" s="25"/>
      <c r="G182" s="18"/>
      <c r="I182"/>
      <c r="J182"/>
      <c r="K182"/>
      <c r="M182"/>
      <c r="N182"/>
      <c r="O182"/>
    </row>
    <row r="183" spans="1:15" x14ac:dyDescent="0.3">
      <c r="A183" t="s">
        <v>38</v>
      </c>
      <c r="B183" t="s">
        <v>41</v>
      </c>
      <c r="C183" t="s">
        <v>46</v>
      </c>
      <c r="D183" s="11">
        <v>1000</v>
      </c>
      <c r="E183" s="23">
        <f>IF(Parameters!D163&gt;0,IF(D183&lt;Parameters!D163,CEILING(IF(D183&gt;0,(Parameters!E163-LN(LN(Parameters!D163/D183)))/Parameters!F163,0),0.01),"overflow"),"n/a")</f>
        <v>27.25</v>
      </c>
      <c r="F183" s="25">
        <v>27.25</v>
      </c>
      <c r="G183" s="18">
        <f>IF(Parameters!D163&gt;0,FLOOR(Parameters!D163*EXP(-EXP(Parameters!E163-Parameters!F163*F183)),1),"n/a")</f>
        <v>1000</v>
      </c>
      <c r="I183"/>
      <c r="J183"/>
      <c r="K183"/>
      <c r="M183"/>
      <c r="N183"/>
      <c r="O183"/>
    </row>
    <row r="184" spans="1:15" x14ac:dyDescent="0.3">
      <c r="A184" t="s">
        <v>38</v>
      </c>
      <c r="B184" t="s">
        <v>41</v>
      </c>
      <c r="C184" t="s">
        <v>47</v>
      </c>
      <c r="D184" s="11">
        <v>1000</v>
      </c>
      <c r="E184" s="23">
        <f>IF(Parameters!D164&gt;0,IF(D184&lt;Parameters!D164,CEILING(IF(D184&gt;0,(Parameters!E164-LN(LN(Parameters!D164/D184)))/Parameters!F164,0),0.01),"overflow"),"n/a")</f>
        <v>44.7</v>
      </c>
      <c r="F184" s="25">
        <v>44.7</v>
      </c>
      <c r="G184" s="18">
        <f>IF(Parameters!D164&gt;0,FLOOR(Parameters!D164*EXP(-EXP(Parameters!E164-Parameters!F164*F184)),1),"n/a")</f>
        <v>1000</v>
      </c>
      <c r="I184"/>
      <c r="J184"/>
      <c r="K184"/>
      <c r="M184"/>
      <c r="N184"/>
      <c r="O184"/>
    </row>
    <row r="185" spans="1:15" x14ac:dyDescent="0.3">
      <c r="A185" t="s">
        <v>38</v>
      </c>
      <c r="B185" t="s">
        <v>41</v>
      </c>
      <c r="C185" t="s">
        <v>48</v>
      </c>
      <c r="D185" s="11">
        <v>1000</v>
      </c>
      <c r="E185" s="23">
        <f>IF(Parameters!D165&gt;0,IF(D185&lt;Parameters!D165,CEILING(IF(D185&gt;0,(Parameters!E165-LN(LN(Parameters!D165/D185)))/Parameters!F165,0),0.01),"overflow"),"n/a")</f>
        <v>43.410000000000004</v>
      </c>
      <c r="F185" s="25">
        <v>43.410000000000004</v>
      </c>
      <c r="G185" s="18">
        <f>IF(Parameters!D165&gt;0,FLOOR(Parameters!D165*EXP(-EXP(Parameters!E165-Parameters!F165*F185)),1),"n/a")</f>
        <v>1000</v>
      </c>
      <c r="I185"/>
      <c r="J185"/>
      <c r="K185"/>
      <c r="M185"/>
      <c r="N185"/>
      <c r="O185"/>
    </row>
    <row r="186" spans="1:15" x14ac:dyDescent="0.3">
      <c r="A186" t="s">
        <v>38</v>
      </c>
      <c r="B186" t="s">
        <v>41</v>
      </c>
      <c r="C186" t="s">
        <v>51</v>
      </c>
      <c r="D186" s="11">
        <v>1000</v>
      </c>
      <c r="E186" s="23">
        <f>IF(Parameters!D166&gt;0,IF(D186&lt;Parameters!D166,CEILING(IF(D186&gt;0,(Parameters!E166-LN(LN(Parameters!D166/D186)))/Parameters!F166,0),0.01),"overflow"),"n/a")</f>
        <v>14.64</v>
      </c>
      <c r="F186" s="25">
        <v>14.64</v>
      </c>
      <c r="G186" s="18">
        <f>IF(Parameters!D166&gt;0,FLOOR(Parameters!D166*EXP(-EXP(Parameters!E166-Parameters!F166*F186)),1),"n/a")</f>
        <v>1000</v>
      </c>
      <c r="I186"/>
      <c r="J186"/>
      <c r="K186"/>
      <c r="M186"/>
      <c r="N186"/>
      <c r="O186"/>
    </row>
    <row r="187" spans="1:15" x14ac:dyDescent="0.3">
      <c r="A187" t="s">
        <v>38</v>
      </c>
      <c r="B187" t="s">
        <v>41</v>
      </c>
      <c r="C187" t="s">
        <v>52</v>
      </c>
      <c r="D187" s="11">
        <v>1000</v>
      </c>
      <c r="E187" s="23">
        <f>IF(Parameters!D167&gt;0,IF(D187&lt;Parameters!D167,CEILING(IF(D187&gt;0,(Parameters!E167-LN(LN(Parameters!D167/D187)))/Parameters!F167,0),0.01),"overflow"),"n/a")</f>
        <v>21.25</v>
      </c>
      <c r="F187" s="25">
        <v>21.25</v>
      </c>
      <c r="G187" s="18">
        <f>IF(Parameters!D167&gt;0,FLOOR(Parameters!D167*EXP(-EXP(Parameters!E167-Parameters!F167*F187)),1),"n/a")</f>
        <v>1000</v>
      </c>
      <c r="I187"/>
      <c r="J187"/>
      <c r="K187"/>
      <c r="M187"/>
      <c r="N187"/>
      <c r="O187"/>
    </row>
    <row r="188" spans="1:15" x14ac:dyDescent="0.3">
      <c r="A188" t="s">
        <v>38</v>
      </c>
      <c r="B188" t="s">
        <v>41</v>
      </c>
      <c r="C188" t="s">
        <v>53</v>
      </c>
      <c r="D188" s="11">
        <v>1000</v>
      </c>
      <c r="E188" s="23">
        <f>IF(Parameters!D168&gt;0,IF(D188&lt;Parameters!D168,CEILING(IF(D188&gt;0,(Parameters!E168-LN(LN(Parameters!D168/D188)))/Parameters!F168,0),0.01),"overflow"),"n/a")</f>
        <v>26.38</v>
      </c>
      <c r="F188" s="25">
        <v>26.38</v>
      </c>
      <c r="G188" s="18">
        <f>IF(Parameters!D168&gt;0,FLOOR(Parameters!D168*EXP(-EXP(Parameters!E168-Parameters!F168*F188)),1),"n/a")</f>
        <v>1000</v>
      </c>
      <c r="I188"/>
      <c r="J188"/>
      <c r="K188"/>
      <c r="M188"/>
      <c r="N188"/>
      <c r="O188"/>
    </row>
    <row r="189" spans="1:15" x14ac:dyDescent="0.3">
      <c r="A189" t="s">
        <v>38</v>
      </c>
      <c r="B189" t="s">
        <v>41</v>
      </c>
      <c r="C189" t="s">
        <v>54</v>
      </c>
      <c r="D189" s="11">
        <v>1000</v>
      </c>
      <c r="E189" s="23">
        <f>IF(Parameters!D169&gt;0,IF(D189&lt;Parameters!D169,CEILING(IF(D189&gt;0,(Parameters!E169-LN(LN(Parameters!D169/D189)))/Parameters!F169,0),0.01),"overflow"),"n/a")</f>
        <v>29.78</v>
      </c>
      <c r="F189" s="25">
        <v>29.78</v>
      </c>
      <c r="G189" s="18">
        <f>IF(Parameters!D169&gt;0,FLOOR(Parameters!D169*EXP(-EXP(Parameters!E169-Parameters!F169*F189)),1),"n/a")</f>
        <v>1000</v>
      </c>
      <c r="I189"/>
      <c r="J189"/>
      <c r="K189"/>
      <c r="M189"/>
      <c r="N189"/>
      <c r="O189"/>
    </row>
    <row r="190" spans="1:15" x14ac:dyDescent="0.3">
      <c r="A190" t="s">
        <v>38</v>
      </c>
      <c r="B190" t="s">
        <v>41</v>
      </c>
      <c r="C190" t="s">
        <v>55</v>
      </c>
      <c r="D190" s="11">
        <v>1000</v>
      </c>
      <c r="E190" s="23">
        <f>IF(Parameters!D170&gt;0,IF(D190&lt;Parameters!D170,CEILING(IF(D190&gt;0,(Parameters!E170-LN(LN(Parameters!D170/D190)))/Parameters!F170,0),0.01),"overflow"),"n/a")</f>
        <v>31.43</v>
      </c>
      <c r="F190" s="25">
        <v>31.43</v>
      </c>
      <c r="G190" s="18">
        <f>IF(Parameters!D170&gt;0,FLOOR(Parameters!D170*EXP(-EXP(Parameters!E170-Parameters!F170*F190)),1),"n/a")</f>
        <v>1000</v>
      </c>
      <c r="I190"/>
      <c r="J190"/>
      <c r="K190"/>
      <c r="M190"/>
      <c r="N190"/>
      <c r="O190"/>
    </row>
    <row r="191" spans="1:15" x14ac:dyDescent="0.3">
      <c r="A191" t="s">
        <v>38</v>
      </c>
      <c r="B191" t="s">
        <v>41</v>
      </c>
      <c r="C191" t="s">
        <v>56</v>
      </c>
      <c r="D191" s="11">
        <v>1000</v>
      </c>
      <c r="E191" s="23">
        <f>IF(Parameters!D171&gt;0,IF(D191&lt;Parameters!D171,CEILING(IF(D191&gt;0,(Parameters!E171-LN(LN(Parameters!D171/D191)))/Parameters!F171,0),0.01),"overflow"),"n/a")</f>
        <v>31.52</v>
      </c>
      <c r="F191" s="25">
        <v>31.52</v>
      </c>
      <c r="G191" s="18">
        <f>IF(Parameters!D171&gt;0,FLOOR(Parameters!D171*EXP(-EXP(Parameters!E171-Parameters!F171*F191)),1),"n/a")</f>
        <v>1000</v>
      </c>
      <c r="I191"/>
      <c r="J191"/>
      <c r="K191"/>
      <c r="M191"/>
      <c r="N191"/>
      <c r="O191"/>
    </row>
    <row r="192" spans="1:15" x14ac:dyDescent="0.3">
      <c r="A192" t="s">
        <v>38</v>
      </c>
      <c r="B192" t="s">
        <v>41</v>
      </c>
      <c r="C192" t="s">
        <v>57</v>
      </c>
      <c r="D192" s="11">
        <v>1000</v>
      </c>
      <c r="E192" s="23">
        <f>IF(Parameters!D172&gt;0,IF(D192&lt;Parameters!D172,CEILING(IF(D192&gt;0,(Parameters!E172-LN(LN(Parameters!D172/D192)))/Parameters!F172,0),0.01),"overflow"),"n/a")</f>
        <v>24.12</v>
      </c>
      <c r="F192" s="25">
        <v>24.12</v>
      </c>
      <c r="G192" s="18">
        <f>IF(Parameters!D172&gt;0,FLOOR(Parameters!D172*EXP(-EXP(Parameters!E172-Parameters!F172*F192)),1),"n/a")</f>
        <v>1000</v>
      </c>
      <c r="I192"/>
      <c r="J192"/>
      <c r="K192"/>
      <c r="M192"/>
      <c r="N192"/>
      <c r="O192"/>
    </row>
    <row r="193" spans="1:15" x14ac:dyDescent="0.3">
      <c r="A193" t="s">
        <v>38</v>
      </c>
      <c r="B193" t="s">
        <v>41</v>
      </c>
      <c r="C193" t="s">
        <v>58</v>
      </c>
      <c r="D193" s="11">
        <v>1000</v>
      </c>
      <c r="E193" s="23">
        <f>IF(Parameters!D173&gt;0,IF(D193&lt;Parameters!D173,CEILING(IF(D193&gt;0,(Parameters!E173-LN(LN(Parameters!D173/D193)))/Parameters!F173,0),0.01),"overflow"),"n/a")</f>
        <v>25.94</v>
      </c>
      <c r="F193" s="25">
        <v>25.94</v>
      </c>
      <c r="G193" s="18">
        <f>IF(Parameters!D173&gt;0,FLOOR(Parameters!D173*EXP(-EXP(Parameters!E173-Parameters!F173*F193)),1),"n/a")</f>
        <v>1000</v>
      </c>
      <c r="I193"/>
      <c r="J193"/>
      <c r="K193"/>
      <c r="M193"/>
      <c r="N193"/>
      <c r="O193"/>
    </row>
    <row r="194" spans="1:15" x14ac:dyDescent="0.3">
      <c r="A194" t="s">
        <v>38</v>
      </c>
      <c r="B194" t="s">
        <v>41</v>
      </c>
      <c r="C194" t="s">
        <v>59</v>
      </c>
      <c r="D194" s="11">
        <v>1000</v>
      </c>
      <c r="E194" s="23">
        <f>IF(Parameters!D174&gt;0,IF(D194&lt;Parameters!D174,CEILING(IF(D194&gt;0,(Parameters!E174-LN(LN(Parameters!D174/D194)))/Parameters!F174,0),0.01),"overflow"),"n/a")</f>
        <v>31.27</v>
      </c>
      <c r="F194" s="25">
        <v>31.27</v>
      </c>
      <c r="G194" s="18">
        <f>IF(Parameters!D174&gt;0,FLOOR(Parameters!D174*EXP(-EXP(Parameters!E174-Parameters!F174*F194)),1),"n/a")</f>
        <v>1000</v>
      </c>
      <c r="I194"/>
      <c r="J194"/>
      <c r="K194"/>
      <c r="M194"/>
      <c r="N194"/>
      <c r="O194"/>
    </row>
    <row r="195" spans="1:15" x14ac:dyDescent="0.3">
      <c r="A195" t="s">
        <v>38</v>
      </c>
      <c r="B195" t="s">
        <v>41</v>
      </c>
      <c r="C195" t="s">
        <v>73</v>
      </c>
      <c r="D195" s="11">
        <v>1000</v>
      </c>
      <c r="E195" s="23">
        <f>IF(Parameters!D175&gt;0,IF(D195&lt;Parameters!D175,CEILING(IF(D195&gt;0,(Parameters!E175-LN(LN(Parameters!D175/D195)))/Parameters!F175,0),0.01),"overflow"),"n/a")</f>
        <v>39.880000000000003</v>
      </c>
      <c r="F195" s="25">
        <v>39.880000000000003</v>
      </c>
      <c r="G195" s="18">
        <f>IF(Parameters!D175&gt;0,FLOOR(Parameters!D175*EXP(-EXP(Parameters!E175-Parameters!F175*F195)),1),"n/a")</f>
        <v>1000</v>
      </c>
      <c r="I195"/>
      <c r="J195"/>
      <c r="K195"/>
      <c r="M195"/>
      <c r="N195"/>
      <c r="O195"/>
    </row>
    <row r="196" spans="1:15" x14ac:dyDescent="0.3">
      <c r="A196" t="s">
        <v>38</v>
      </c>
      <c r="B196" t="s">
        <v>41</v>
      </c>
      <c r="C196" t="s">
        <v>60</v>
      </c>
      <c r="D196" s="11">
        <v>1000</v>
      </c>
      <c r="E196" s="23">
        <f>IF(Parameters!D176&gt;0,IF(D196&lt;Parameters!D176,CEILING(IF(D196&gt;0,(Parameters!E176-LN(LN(Parameters!D176/D196)))/Parameters!F176,0),0.01),"overflow"),"n/a")</f>
        <v>43.45</v>
      </c>
      <c r="F196" s="25">
        <v>43.45</v>
      </c>
      <c r="G196" s="18">
        <f>IF(Parameters!D176&gt;0,FLOOR(Parameters!D176*EXP(-EXP(Parameters!E176-Parameters!F176*F196)),1),"n/a")</f>
        <v>1000</v>
      </c>
      <c r="I196"/>
      <c r="J196"/>
      <c r="K196"/>
      <c r="M196"/>
      <c r="N196"/>
      <c r="O196"/>
    </row>
    <row r="197" spans="1:15" x14ac:dyDescent="0.3">
      <c r="A197" t="s">
        <v>38</v>
      </c>
      <c r="B197" t="s">
        <v>41</v>
      </c>
      <c r="C197" t="s">
        <v>61</v>
      </c>
      <c r="D197" s="11">
        <v>1000</v>
      </c>
      <c r="E197" s="23">
        <f>IF(Parameters!D177&gt;0,IF(D197&lt;Parameters!D177,CEILING(IF(D197&gt;0,(Parameters!E177-LN(LN(Parameters!D177/D197)))/Parameters!F177,0),0.01),"overflow"),"n/a")</f>
        <v>12.93</v>
      </c>
      <c r="F197" s="25">
        <v>12.93</v>
      </c>
      <c r="G197" s="18">
        <f>IF(Parameters!D177&gt;0,FLOOR(Parameters!D177*EXP(-EXP(Parameters!E177-Parameters!F177*F197)),1),"n/a")</f>
        <v>1000</v>
      </c>
      <c r="I197"/>
      <c r="J197"/>
      <c r="K197"/>
      <c r="M197"/>
      <c r="N197"/>
      <c r="O197"/>
    </row>
    <row r="198" spans="1:15" x14ac:dyDescent="0.3">
      <c r="A198" t="s">
        <v>38</v>
      </c>
      <c r="B198" t="s">
        <v>41</v>
      </c>
      <c r="C198" t="s">
        <v>62</v>
      </c>
      <c r="D198" s="11">
        <v>1000</v>
      </c>
      <c r="E198" s="23">
        <f>IF(Parameters!D178&gt;0,IF(D198&lt;Parameters!D178,CEILING(IF(D198&gt;0,(Parameters!E178-LN(LN(Parameters!D178/D198)))/Parameters!F178,0),0.01),"overflow"),"n/a")</f>
        <v>12.25</v>
      </c>
      <c r="F198" s="25">
        <v>12.25</v>
      </c>
      <c r="G198" s="18">
        <f>IF(Parameters!D178&gt;0,FLOOR(Parameters!D178*EXP(-EXP(Parameters!E178-Parameters!F178*F198)),1),"n/a")</f>
        <v>1000</v>
      </c>
      <c r="I198"/>
      <c r="J198"/>
      <c r="K198"/>
      <c r="M198"/>
      <c r="N198"/>
      <c r="O198"/>
    </row>
    <row r="199" spans="1:15" x14ac:dyDescent="0.3">
      <c r="A199" t="s">
        <v>38</v>
      </c>
      <c r="B199" t="s">
        <v>41</v>
      </c>
      <c r="C199" t="s">
        <v>63</v>
      </c>
      <c r="D199" s="11">
        <v>1000</v>
      </c>
      <c r="E199" s="23">
        <f>IF(Parameters!D179&gt;0,IF(D199&lt;Parameters!D179,CEILING(IF(D199&gt;0,(Parameters!E179-LN(LN(Parameters!D179/D199)))/Parameters!F179,0),0.01),"overflow"),"n/a")</f>
        <v>19.240000000000002</v>
      </c>
      <c r="F199" s="25">
        <v>19.240000000000002</v>
      </c>
      <c r="G199" s="18">
        <f>IF(Parameters!D179&gt;0,FLOOR(Parameters!D179*EXP(-EXP(Parameters!E179-Parameters!F179*F199)),1),"n/a")</f>
        <v>1000</v>
      </c>
      <c r="I199"/>
      <c r="J199"/>
      <c r="K199"/>
      <c r="M199"/>
      <c r="N199"/>
      <c r="O199"/>
    </row>
    <row r="200" spans="1:15" x14ac:dyDescent="0.3">
      <c r="A200" t="s">
        <v>38</v>
      </c>
      <c r="B200" t="s">
        <v>41</v>
      </c>
      <c r="C200" t="s">
        <v>64</v>
      </c>
      <c r="D200" s="11">
        <v>1000</v>
      </c>
      <c r="E200" s="23">
        <f>IF(Parameters!D180&gt;0,IF(D200&lt;Parameters!D180,CEILING(IF(D200&gt;0,(Parameters!E180-LN(LN(Parameters!D180/D200)))/Parameters!F180,0),0.01),"overflow"),"n/a")</f>
        <v>19.79</v>
      </c>
      <c r="F200" s="25">
        <v>19.79</v>
      </c>
      <c r="G200" s="18">
        <f>IF(Parameters!D180&gt;0,FLOOR(Parameters!D180*EXP(-EXP(Parameters!E180-Parameters!F180*F200)),1),"n/a")</f>
        <v>1000</v>
      </c>
      <c r="I200"/>
      <c r="J200"/>
      <c r="K200"/>
      <c r="M200"/>
      <c r="N200"/>
      <c r="O200"/>
    </row>
    <row r="201" spans="1:15" x14ac:dyDescent="0.3">
      <c r="A201" t="s">
        <v>38</v>
      </c>
      <c r="B201" t="s">
        <v>41</v>
      </c>
      <c r="C201" t="s">
        <v>65</v>
      </c>
      <c r="D201" s="11">
        <v>1000</v>
      </c>
      <c r="E201" s="23">
        <f>IF(Parameters!D181&gt;0,IF(D201&lt;Parameters!D181,CEILING(IF(D201&gt;0,(Parameters!E181-LN(LN(Parameters!D181/D201)))/Parameters!F181,0),0.01),"overflow"),"n/a")</f>
        <v>23.67</v>
      </c>
      <c r="F201" s="25">
        <v>23.67</v>
      </c>
      <c r="G201" s="18">
        <f>IF(Parameters!D181&gt;0,FLOOR(Parameters!D181*EXP(-EXP(Parameters!E181-Parameters!F181*F201)),1),"n/a")</f>
        <v>1000</v>
      </c>
      <c r="I201"/>
      <c r="J201"/>
      <c r="K201"/>
      <c r="M201"/>
      <c r="N201"/>
      <c r="O201"/>
    </row>
    <row r="202" spans="1:15" x14ac:dyDescent="0.3">
      <c r="A202" t="s">
        <v>38</v>
      </c>
      <c r="B202" t="s">
        <v>41</v>
      </c>
      <c r="C202" t="s">
        <v>66</v>
      </c>
      <c r="D202" s="11">
        <v>1000</v>
      </c>
      <c r="E202" s="23">
        <f>IF(Parameters!D182&gt;0,IF(D202&lt;Parameters!D182,CEILING(IF(D202&gt;0,(Parameters!E182-LN(LN(Parameters!D182/D202)))/Parameters!F182,0),0.01),"overflow"),"n/a")</f>
        <v>24.44</v>
      </c>
      <c r="F202" s="25">
        <v>24.44</v>
      </c>
      <c r="G202" s="18">
        <f>IF(Parameters!D182&gt;0,FLOOR(Parameters!D182*EXP(-EXP(Parameters!E182-Parameters!F182*F202)),1),"n/a")</f>
        <v>1000</v>
      </c>
      <c r="I202"/>
      <c r="J202"/>
      <c r="K202"/>
      <c r="M202"/>
      <c r="N202"/>
      <c r="O202"/>
    </row>
    <row r="203" spans="1:15" x14ac:dyDescent="0.3">
      <c r="A203" t="s">
        <v>38</v>
      </c>
      <c r="B203" t="s">
        <v>41</v>
      </c>
      <c r="C203" t="s">
        <v>67</v>
      </c>
      <c r="D203" s="11">
        <v>1000</v>
      </c>
      <c r="E203" s="23">
        <f>IF(Parameters!D183&gt;0,IF(D203&lt;Parameters!D183,CEILING(IF(D203&gt;0,(Parameters!E183-LN(LN(Parameters!D183/D203)))/Parameters!F183,0),0.01),"overflow"),"n/a")</f>
        <v>31.27</v>
      </c>
      <c r="F203" s="25">
        <v>31.27</v>
      </c>
      <c r="G203" s="18">
        <f>IF(Parameters!D183&gt;0,FLOOR(Parameters!D183*EXP(-EXP(Parameters!E183-Parameters!F183*F203)),1),"n/a")</f>
        <v>1000</v>
      </c>
      <c r="I203"/>
      <c r="J203"/>
      <c r="K203"/>
      <c r="M203"/>
      <c r="N203"/>
      <c r="O203"/>
    </row>
    <row r="204" spans="1:15" x14ac:dyDescent="0.3">
      <c r="A204" t="s">
        <v>38</v>
      </c>
      <c r="B204" t="s">
        <v>41</v>
      </c>
      <c r="C204" t="s">
        <v>68</v>
      </c>
      <c r="D204" s="11">
        <v>1000</v>
      </c>
      <c r="E204" s="23">
        <f>IF(Parameters!D184&gt;0,IF(D204&lt;Parameters!D184,CEILING(IF(D204&gt;0,(Parameters!E184-LN(LN(Parameters!D184/D204)))/Parameters!F184,0),0.01),"overflow"),"n/a")</f>
        <v>39.880000000000003</v>
      </c>
      <c r="F204" s="25">
        <v>39.880000000000003</v>
      </c>
      <c r="G204" s="18">
        <f>IF(Parameters!D184&gt;0,FLOOR(Parameters!D184*EXP(-EXP(Parameters!E184-Parameters!F184*F204)),1),"n/a")</f>
        <v>1000</v>
      </c>
      <c r="I204"/>
      <c r="J204"/>
      <c r="K204"/>
      <c r="M204"/>
      <c r="N204"/>
      <c r="O204"/>
    </row>
    <row r="205" spans="1:15" x14ac:dyDescent="0.3">
      <c r="A205" t="s">
        <v>38</v>
      </c>
      <c r="B205" t="s">
        <v>41</v>
      </c>
      <c r="C205" t="s">
        <v>69</v>
      </c>
      <c r="D205" s="11">
        <v>1000</v>
      </c>
      <c r="E205" s="23">
        <f>IF(Parameters!D185&gt;0,IF(D205&lt;Parameters!D185,CEILING(IF(D205&gt;0,(Parameters!E185-LN(LN(Parameters!D185/D205)))/Parameters!F185,0),0.01),"overflow"),"n/a")</f>
        <v>31.27</v>
      </c>
      <c r="F205" s="25">
        <v>31.27</v>
      </c>
      <c r="G205" s="18">
        <f>IF(Parameters!D185&gt;0,FLOOR(Parameters!D185*EXP(-EXP(Parameters!E185-Parameters!F185*F205)),1),"n/a")</f>
        <v>1000</v>
      </c>
      <c r="I205"/>
      <c r="J205"/>
      <c r="K205"/>
      <c r="M205"/>
      <c r="N205"/>
      <c r="O205"/>
    </row>
    <row r="206" spans="1:15" x14ac:dyDescent="0.3">
      <c r="A206" t="s">
        <v>38</v>
      </c>
      <c r="B206" t="s">
        <v>41</v>
      </c>
      <c r="C206" t="s">
        <v>70</v>
      </c>
      <c r="D206" s="11">
        <v>1000</v>
      </c>
      <c r="E206" s="23">
        <f>IF(Parameters!D186&gt;0,IF(D206&lt;Parameters!D186,CEILING(IF(D206&gt;0,(Parameters!E186-LN(LN(Parameters!D186/D206)))/Parameters!F186,0),0.01),"overflow"),"n/a")</f>
        <v>39.880000000000003</v>
      </c>
      <c r="F206" s="25">
        <v>39.880000000000003</v>
      </c>
      <c r="G206" s="18">
        <f>IF(Parameters!D186&gt;0,FLOOR(Parameters!D186*EXP(-EXP(Parameters!E186-Parameters!F186*F206)),1),"n/a")</f>
        <v>1000</v>
      </c>
      <c r="I206"/>
      <c r="J206"/>
      <c r="K206"/>
      <c r="M206"/>
      <c r="N206"/>
      <c r="O206"/>
    </row>
    <row r="207" spans="1:15" x14ac:dyDescent="0.3">
      <c r="D207" s="11"/>
      <c r="E207" s="23"/>
      <c r="F207" s="25"/>
      <c r="G207" s="18"/>
      <c r="I207"/>
      <c r="J207"/>
      <c r="K207"/>
      <c r="M207"/>
      <c r="N207"/>
      <c r="O207"/>
    </row>
    <row r="208" spans="1:15" x14ac:dyDescent="0.3">
      <c r="A208" t="s">
        <v>38</v>
      </c>
      <c r="B208" t="s">
        <v>42</v>
      </c>
      <c r="C208" t="s">
        <v>72</v>
      </c>
      <c r="D208" s="11">
        <v>1000</v>
      </c>
      <c r="E208" s="23">
        <f>IF(Parameters!D187&gt;0,IF(D208&lt;Parameters!D187,CEILING(IF(D208&gt;0,(Parameters!E187-LN(LN(Parameters!D187/D208)))/Parameters!F187,0),0.01),"overflow"),"n/a")</f>
        <v>21.41</v>
      </c>
      <c r="F208" s="25">
        <v>21.41</v>
      </c>
      <c r="G208" s="18">
        <f>IF(Parameters!D187&gt;0,FLOOR(Parameters!D187*EXP(-EXP(Parameters!E187-Parameters!F187*F208)),1),"n/a")</f>
        <v>1000</v>
      </c>
      <c r="I208"/>
      <c r="J208"/>
      <c r="K208"/>
      <c r="M208"/>
      <c r="N208"/>
      <c r="O208"/>
    </row>
    <row r="209" spans="1:15" x14ac:dyDescent="0.3">
      <c r="A209" t="s">
        <v>38</v>
      </c>
      <c r="B209" t="s">
        <v>42</v>
      </c>
      <c r="C209" t="s">
        <v>50</v>
      </c>
      <c r="D209" s="11">
        <v>1000</v>
      </c>
      <c r="E209" s="23">
        <f>IF(Parameters!D188&gt;0,IF(D209&lt;Parameters!D188,CEILING(IF(D209&gt;0,(Parameters!E188-LN(LN(Parameters!D188/D209)))/Parameters!F188,0),0.01),"overflow"),"n/a")</f>
        <v>24.64</v>
      </c>
      <c r="F209" s="25">
        <v>24.64</v>
      </c>
      <c r="G209" s="18">
        <f>IF(Parameters!D188&gt;0,FLOOR(Parameters!D188*EXP(-EXP(Parameters!E188-Parameters!F188*F209)),1),"n/a")</f>
        <v>1000</v>
      </c>
      <c r="I209"/>
      <c r="J209"/>
      <c r="K209"/>
      <c r="M209"/>
      <c r="N209"/>
      <c r="O209"/>
    </row>
    <row r="210" spans="1:15" x14ac:dyDescent="0.3">
      <c r="A210" t="s">
        <v>38</v>
      </c>
      <c r="B210" t="s">
        <v>42</v>
      </c>
      <c r="C210" t="s">
        <v>71</v>
      </c>
      <c r="D210" s="11">
        <v>1000</v>
      </c>
      <c r="E210" s="23">
        <f>IF(Parameters!D189&gt;0,IF(D210&lt;Parameters!D189,CEILING(IF(D210&gt;0,(Parameters!E189-LN(LN(Parameters!D189/D210)))/Parameters!F189,0),0.01),"overflow"),"n/a")</f>
        <v>25.67</v>
      </c>
      <c r="F210" s="25">
        <v>25.67</v>
      </c>
      <c r="G210" s="18">
        <f>IF(Parameters!D189&gt;0,FLOOR(Parameters!D189*EXP(-EXP(Parameters!E189-Parameters!F189*F210)),1),"n/a")</f>
        <v>1000</v>
      </c>
      <c r="I210"/>
      <c r="J210"/>
      <c r="K210"/>
      <c r="M210"/>
      <c r="N210"/>
      <c r="O210"/>
    </row>
    <row r="211" spans="1:15" x14ac:dyDescent="0.3">
      <c r="D211" s="11"/>
      <c r="E211" s="23"/>
      <c r="F211" s="25"/>
      <c r="G211" s="18"/>
      <c r="I211"/>
      <c r="J211"/>
      <c r="K211"/>
      <c r="M211"/>
      <c r="N211"/>
      <c r="O211"/>
    </row>
    <row r="212" spans="1:15" x14ac:dyDescent="0.3">
      <c r="A212" t="s">
        <v>38</v>
      </c>
      <c r="B212" t="s">
        <v>43</v>
      </c>
      <c r="C212" t="s">
        <v>79</v>
      </c>
      <c r="D212" s="11">
        <v>1000</v>
      </c>
      <c r="E212" s="23">
        <f>IF(Parameters!D190&gt;0,IF(D212&lt;Parameters!D190,CEILING(IF(D212&gt;0,(Parameters!E190-LN(LN(Parameters!D190/D212)))/Parameters!F190,0),0.01),"overflow"),"n/a")</f>
        <v>1.41</v>
      </c>
      <c r="F212" s="25">
        <v>1.41</v>
      </c>
      <c r="G212" s="18">
        <f>IF(Parameters!D190&gt;0,FLOOR(Parameters!D190*EXP(-EXP(Parameters!E190-Parameters!F190*F212)),1),"n/a")</f>
        <v>1001</v>
      </c>
      <c r="I212"/>
      <c r="J212"/>
      <c r="K212"/>
      <c r="M212"/>
      <c r="N212"/>
      <c r="O212"/>
    </row>
    <row r="213" spans="1:15" x14ac:dyDescent="0.3">
      <c r="A213" t="s">
        <v>38</v>
      </c>
      <c r="B213" t="s">
        <v>43</v>
      </c>
      <c r="C213" t="s">
        <v>25</v>
      </c>
      <c r="D213" s="11">
        <v>1000</v>
      </c>
      <c r="E213" s="23">
        <f>IF(Parameters!D191&gt;0,IF(D213&lt;Parameters!D191,CEILING(IF(D213&gt;0,(Parameters!E191-LN(LN(Parameters!D191/D213)))/Parameters!F191,0),0.01),"overflow"),"n/a")</f>
        <v>1.41</v>
      </c>
      <c r="F213" s="25">
        <v>1.41</v>
      </c>
      <c r="G213" s="18">
        <f>IF(Parameters!D191&gt;0,FLOOR(Parameters!D191*EXP(-EXP(Parameters!E191-Parameters!F191*F213)),1),"n/a")</f>
        <v>1001</v>
      </c>
      <c r="I213"/>
      <c r="J213"/>
      <c r="K213"/>
      <c r="M213"/>
      <c r="N213"/>
      <c r="O213"/>
    </row>
    <row r="214" spans="1:15" x14ac:dyDescent="0.3">
      <c r="A214" t="s">
        <v>38</v>
      </c>
      <c r="B214" t="s">
        <v>43</v>
      </c>
      <c r="C214" t="s">
        <v>27</v>
      </c>
      <c r="D214" s="11">
        <v>1000</v>
      </c>
      <c r="E214" s="23">
        <f>IF(Parameters!D192&gt;0,IF(D214&lt;Parameters!D192,CEILING(IF(D214&gt;0,(Parameters!E192-LN(LN(Parameters!D192/D214)))/Parameters!F192,0),0.01),"overflow"),"n/a")</f>
        <v>1.41</v>
      </c>
      <c r="F214" s="25">
        <v>1.41</v>
      </c>
      <c r="G214" s="18">
        <f>IF(Parameters!D192&gt;0,FLOOR(Parameters!D192*EXP(-EXP(Parameters!E192-Parameters!F192*F214)),1),"n/a")</f>
        <v>1001</v>
      </c>
      <c r="I214"/>
      <c r="J214"/>
      <c r="K214"/>
      <c r="M214"/>
      <c r="N214"/>
      <c r="O214"/>
    </row>
    <row r="215" spans="1:15" x14ac:dyDescent="0.3">
      <c r="D215" s="11"/>
      <c r="E215" s="23"/>
      <c r="F215" s="25"/>
      <c r="G215" s="18"/>
      <c r="I215"/>
      <c r="J215"/>
      <c r="K215"/>
      <c r="M215"/>
      <c r="N215"/>
      <c r="O215"/>
    </row>
    <row r="216" spans="1:15" x14ac:dyDescent="0.3">
      <c r="A216" t="s">
        <v>38</v>
      </c>
      <c r="B216" t="s">
        <v>44</v>
      </c>
      <c r="C216" t="s">
        <v>3</v>
      </c>
      <c r="D216" s="11">
        <v>1000</v>
      </c>
      <c r="E216" s="23">
        <f>IF(Parameters!D193&gt;0,IF(D216&lt;Parameters!D193,CEILING(IF(D216&gt;0,(Parameters!E193-LN(LN(Parameters!D193/D216)))/Parameters!F193,0),0.01),"overflow"),"n/a")</f>
        <v>5.13</v>
      </c>
      <c r="F216" s="25">
        <v>5.13</v>
      </c>
      <c r="G216" s="18">
        <f>IF(Parameters!D193&gt;0,FLOOR(Parameters!D193*EXP(-EXP(Parameters!E193-Parameters!F193*F216)),1),"n/a")</f>
        <v>1000</v>
      </c>
      <c r="I216"/>
      <c r="J216"/>
      <c r="K216"/>
      <c r="M216"/>
      <c r="N216"/>
      <c r="O216"/>
    </row>
    <row r="217" spans="1:15" x14ac:dyDescent="0.3">
      <c r="A217" t="s">
        <v>38</v>
      </c>
      <c r="B217" t="s">
        <v>44</v>
      </c>
      <c r="C217" t="s">
        <v>4</v>
      </c>
      <c r="D217" s="11">
        <v>1000</v>
      </c>
      <c r="E217" s="23">
        <f>IF(Parameters!D194&gt;0,IF(D217&lt;Parameters!D194,CEILING(IF(D217&gt;0,(Parameters!E194-LN(LN(Parameters!D194/D217)))/Parameters!F194,0),0.01),"overflow"),"n/a")</f>
        <v>6.0600000000000005</v>
      </c>
      <c r="F217" s="25">
        <v>6.0600000000000005</v>
      </c>
      <c r="G217" s="18">
        <f>IF(Parameters!D194&gt;0,FLOOR(Parameters!D194*EXP(-EXP(Parameters!E194-Parameters!F194*F217)),1),"n/a")</f>
        <v>1000</v>
      </c>
      <c r="I217"/>
      <c r="J217"/>
      <c r="K217"/>
      <c r="M217"/>
      <c r="N217"/>
      <c r="O217"/>
    </row>
    <row r="218" spans="1:15" x14ac:dyDescent="0.3">
      <c r="A218" t="s">
        <v>38</v>
      </c>
      <c r="B218" t="s">
        <v>44</v>
      </c>
      <c r="C218" t="s">
        <v>5</v>
      </c>
      <c r="D218" s="11">
        <v>1000</v>
      </c>
      <c r="E218" s="23">
        <f>IF(Parameters!D195&gt;0,IF(D218&lt;Parameters!D195,CEILING(IF(D218&gt;0,(Parameters!E195-LN(LN(Parameters!D195/D218)))/Parameters!F195,0),0.01),"overflow"),"n/a")</f>
        <v>5.71</v>
      </c>
      <c r="F218" s="25">
        <v>5.71</v>
      </c>
      <c r="G218" s="18">
        <f>IF(Parameters!D195&gt;0,FLOOR(Parameters!D195*EXP(-EXP(Parameters!E195-Parameters!F195*F218)),1),"n/a")</f>
        <v>1000</v>
      </c>
      <c r="I218"/>
      <c r="J218"/>
      <c r="K218"/>
      <c r="M218"/>
      <c r="N218"/>
      <c r="O218"/>
    </row>
    <row r="219" spans="1:15" x14ac:dyDescent="0.3">
      <c r="A219" t="s">
        <v>38</v>
      </c>
      <c r="B219" t="s">
        <v>44</v>
      </c>
      <c r="C219" t="s">
        <v>6</v>
      </c>
      <c r="D219" s="11">
        <v>1000</v>
      </c>
      <c r="E219" s="23">
        <f>IF(Parameters!D196&gt;0,IF(D219&lt;Parameters!D196,CEILING(IF(D219&gt;0,(Parameters!E196-LN(LN(Parameters!D196/D219)))/Parameters!F196,0),0.01),"overflow"),"n/a")</f>
        <v>5.72</v>
      </c>
      <c r="F219" s="25">
        <v>5.72</v>
      </c>
      <c r="G219" s="18">
        <f>IF(Parameters!D196&gt;0,FLOOR(Parameters!D196*EXP(-EXP(Parameters!E196-Parameters!F196*F219)),1),"n/a")</f>
        <v>1000</v>
      </c>
      <c r="I219"/>
      <c r="J219"/>
      <c r="K219"/>
      <c r="M219"/>
      <c r="N219"/>
      <c r="O219"/>
    </row>
    <row r="220" spans="1:15" x14ac:dyDescent="0.3">
      <c r="A220" t="s">
        <v>38</v>
      </c>
      <c r="B220" t="s">
        <v>44</v>
      </c>
      <c r="C220" t="s">
        <v>7</v>
      </c>
      <c r="D220" s="11">
        <v>1000</v>
      </c>
      <c r="E220" s="23">
        <f>IF(Parameters!D197&gt;0,IF(D220&lt;Parameters!D197,CEILING(IF(D220&gt;0,(Parameters!E197-LN(LN(Parameters!D197/D220)))/Parameters!F197,0),0.01),"overflow"),"n/a")</f>
        <v>3.44</v>
      </c>
      <c r="F220" s="25">
        <v>3.44</v>
      </c>
      <c r="G220" s="18">
        <f>IF(Parameters!D197&gt;0,FLOOR(Parameters!D197*EXP(-EXP(Parameters!E197-Parameters!F197*F220)),1),"n/a")</f>
        <v>1000</v>
      </c>
      <c r="I220"/>
      <c r="J220"/>
      <c r="K220"/>
      <c r="M220"/>
      <c r="N220"/>
      <c r="O220"/>
    </row>
    <row r="221" spans="1:15" x14ac:dyDescent="0.3">
      <c r="A221" t="s">
        <v>38</v>
      </c>
      <c r="B221" t="s">
        <v>44</v>
      </c>
      <c r="C221" t="s">
        <v>8</v>
      </c>
      <c r="D221" s="11">
        <v>1000</v>
      </c>
      <c r="E221" s="23">
        <f>IF(Parameters!D198&gt;0,IF(D221&lt;Parameters!D198,CEILING(IF(D221&gt;0,(Parameters!E198-LN(LN(Parameters!D198/D221)))/Parameters!F198,0),0.01),"overflow"),"n/a")</f>
        <v>4.43</v>
      </c>
      <c r="F221" s="25">
        <v>4.43</v>
      </c>
      <c r="G221" s="18">
        <f>IF(Parameters!D198&gt;0,FLOOR(Parameters!D198*EXP(-EXP(Parameters!E198-Parameters!F198*F221)),1),"n/a")</f>
        <v>1000</v>
      </c>
      <c r="I221"/>
      <c r="J221"/>
      <c r="K221"/>
      <c r="M221"/>
      <c r="N221"/>
      <c r="O221"/>
    </row>
    <row r="222" spans="1:15" x14ac:dyDescent="0.3">
      <c r="A222" t="s">
        <v>38</v>
      </c>
      <c r="B222" t="s">
        <v>44</v>
      </c>
      <c r="C222" t="s">
        <v>9</v>
      </c>
      <c r="D222" s="11">
        <v>1000</v>
      </c>
      <c r="E222" s="23">
        <f>IF(Parameters!D199&gt;0,IF(D222&lt;Parameters!D199,CEILING(IF(D222&gt;0,(Parameters!E199-LN(LN(Parameters!D199/D222)))/Parameters!F199,0),0.01),"overflow"),"n/a")</f>
        <v>4.83</v>
      </c>
      <c r="F222" s="25">
        <v>4.83</v>
      </c>
      <c r="G222" s="18">
        <f>IF(Parameters!D199&gt;0,FLOOR(Parameters!D199*EXP(-EXP(Parameters!E199-Parameters!F199*F222)),1),"n/a")</f>
        <v>1002</v>
      </c>
      <c r="I222"/>
      <c r="J222"/>
      <c r="K222"/>
      <c r="M222"/>
      <c r="N222"/>
      <c r="O222"/>
    </row>
    <row r="223" spans="1:15" x14ac:dyDescent="0.3">
      <c r="A223" t="s">
        <v>38</v>
      </c>
      <c r="B223" t="s">
        <v>44</v>
      </c>
      <c r="C223" t="s">
        <v>10</v>
      </c>
      <c r="D223" s="11">
        <v>1000</v>
      </c>
      <c r="E223" s="23">
        <f>IF(Parameters!D200&gt;0,IF(D223&lt;Parameters!D200,CEILING(IF(D223&gt;0,(Parameters!E200-LN(LN(Parameters!D200/D223)))/Parameters!F200,0),0.01),"overflow"),"n/a")</f>
        <v>5.07</v>
      </c>
      <c r="F223" s="25">
        <v>5.07</v>
      </c>
      <c r="G223" s="18">
        <f>IF(Parameters!D200&gt;0,FLOOR(Parameters!D200*EXP(-EXP(Parameters!E200-Parameters!F200*F223)),1),"n/a")</f>
        <v>1001</v>
      </c>
      <c r="I223"/>
      <c r="J223"/>
      <c r="K223"/>
      <c r="M223"/>
      <c r="N223"/>
      <c r="O223"/>
    </row>
    <row r="224" spans="1:15" x14ac:dyDescent="0.3">
      <c r="A224" t="s">
        <v>38</v>
      </c>
      <c r="B224" t="s">
        <v>44</v>
      </c>
      <c r="C224" t="s">
        <v>11</v>
      </c>
      <c r="D224" s="11">
        <v>1000</v>
      </c>
      <c r="E224" s="23">
        <f>IF(Parameters!D201&gt;0,IF(D224&lt;Parameters!D201,CEILING(IF(D224&gt;0,(Parameters!E201-LN(LN(Parameters!D201/D224)))/Parameters!F201,0),0.01),"overflow"),"n/a")</f>
        <v>4.74</v>
      </c>
      <c r="F224" s="25">
        <v>4.74</v>
      </c>
      <c r="G224" s="18">
        <f>IF(Parameters!D201&gt;0,FLOOR(Parameters!D201*EXP(-EXP(Parameters!E201-Parameters!F201*F224)),1),"n/a")</f>
        <v>1000</v>
      </c>
      <c r="I224"/>
      <c r="J224"/>
      <c r="K224"/>
      <c r="M224"/>
      <c r="N224"/>
      <c r="O224"/>
    </row>
    <row r="225" spans="1:15" x14ac:dyDescent="0.3">
      <c r="A225" t="s">
        <v>38</v>
      </c>
      <c r="B225" t="s">
        <v>44</v>
      </c>
      <c r="C225" t="s">
        <v>74</v>
      </c>
      <c r="D225" s="11">
        <v>1000</v>
      </c>
      <c r="E225" s="23">
        <f>IF(Parameters!D202&gt;0,IF(D225&lt;Parameters!D202,CEILING(IF(D225&gt;0,(Parameters!E202-LN(LN(Parameters!D202/D225)))/Parameters!F202,0),0.01),"overflow"),"n/a")</f>
        <v>6.0200000000000005</v>
      </c>
      <c r="F225" s="25">
        <v>6.0200000000000005</v>
      </c>
      <c r="G225" s="18">
        <f>IF(Parameters!D202&gt;0,FLOOR(Parameters!D202*EXP(-EXP(Parameters!E202-Parameters!F202*F225)),1),"n/a")</f>
        <v>1000</v>
      </c>
      <c r="I225"/>
      <c r="J225"/>
      <c r="K225"/>
      <c r="M225"/>
      <c r="N225"/>
      <c r="O225"/>
    </row>
    <row r="226" spans="1:15" x14ac:dyDescent="0.3">
      <c r="A226" t="s">
        <v>38</v>
      </c>
      <c r="B226" t="s">
        <v>44</v>
      </c>
      <c r="C226" t="s">
        <v>13</v>
      </c>
      <c r="D226" s="11">
        <v>1000</v>
      </c>
      <c r="E226" s="23">
        <f>IF(Parameters!D203&gt;0,IF(D226&lt;Parameters!D203,CEILING(IF(D226&gt;0,(Parameters!E203-LN(LN(Parameters!D203/D226)))/Parameters!F203,0),0.01),"overflow"),"n/a")</f>
        <v>5.92</v>
      </c>
      <c r="F226" s="25">
        <v>5.92</v>
      </c>
      <c r="G226" s="18">
        <f>IF(Parameters!D203&gt;0,FLOOR(Parameters!D203*EXP(-EXP(Parameters!E203-Parameters!F203*F226)),1),"n/a")</f>
        <v>1002</v>
      </c>
      <c r="I226"/>
      <c r="J226"/>
      <c r="K226"/>
      <c r="M226"/>
      <c r="N226"/>
      <c r="O226"/>
    </row>
    <row r="227" spans="1:15" x14ac:dyDescent="0.3">
      <c r="A227" t="s">
        <v>38</v>
      </c>
      <c r="B227" t="s">
        <v>44</v>
      </c>
      <c r="C227" t="s">
        <v>24</v>
      </c>
      <c r="D227" s="11">
        <v>1000</v>
      </c>
      <c r="E227" s="23">
        <f>IF(Parameters!D204&gt;0,IF(D227&lt;Parameters!D204,CEILING(IF(D227&gt;0,(Parameters!E204-LN(LN(Parameters!D204/D227)))/Parameters!F204,0),0.01),"overflow"),"n/a")</f>
        <v>4.74</v>
      </c>
      <c r="F227" s="25">
        <v>4.74</v>
      </c>
      <c r="G227" s="18">
        <f>IF(Parameters!D204&gt;0,FLOOR(Parameters!D204*EXP(-EXP(Parameters!E204-Parameters!F204*F227)),1),"n/a")</f>
        <v>1000</v>
      </c>
      <c r="I227"/>
      <c r="J227"/>
      <c r="K227"/>
      <c r="M227"/>
      <c r="N227"/>
      <c r="O227"/>
    </row>
    <row r="228" spans="1:15" x14ac:dyDescent="0.3">
      <c r="A228" t="s">
        <v>38</v>
      </c>
      <c r="B228" t="s">
        <v>44</v>
      </c>
      <c r="C228" t="s">
        <v>25</v>
      </c>
      <c r="D228" s="11">
        <v>1000</v>
      </c>
      <c r="E228" s="23">
        <f>IF(Parameters!D205&gt;0,IF(D228&lt;Parameters!D205,CEILING(IF(D228&gt;0,(Parameters!E205-LN(LN(Parameters!D205/D228)))/Parameters!F205,0),0.01),"overflow"),"n/a")</f>
        <v>6.0200000000000005</v>
      </c>
      <c r="F228" s="25">
        <v>6.0200000000000005</v>
      </c>
      <c r="G228" s="18">
        <f>IF(Parameters!D205&gt;0,FLOOR(Parameters!D205*EXP(-EXP(Parameters!E205-Parameters!F205*F228)),1),"n/a")</f>
        <v>1000</v>
      </c>
      <c r="I228"/>
      <c r="J228"/>
      <c r="K228"/>
      <c r="M228"/>
      <c r="N228"/>
      <c r="O228"/>
    </row>
    <row r="229" spans="1:15" x14ac:dyDescent="0.3">
      <c r="A229" t="s">
        <v>38</v>
      </c>
      <c r="B229" t="s">
        <v>44</v>
      </c>
      <c r="C229" t="s">
        <v>26</v>
      </c>
      <c r="D229" s="11">
        <v>1000</v>
      </c>
      <c r="E229" s="23">
        <f>IF(Parameters!D206&gt;0,IF(D229&lt;Parameters!D206,CEILING(IF(D229&gt;0,(Parameters!E206-LN(LN(Parameters!D206/D229)))/Parameters!F206,0),0.01),"overflow"),"n/a")</f>
        <v>4.74</v>
      </c>
      <c r="F229" s="25">
        <v>4.74</v>
      </c>
      <c r="G229" s="18">
        <f>IF(Parameters!D206&gt;0,FLOOR(Parameters!D206*EXP(-EXP(Parameters!E206-Parameters!F206*F229)),1),"n/a")</f>
        <v>1000</v>
      </c>
      <c r="I229"/>
      <c r="J229"/>
      <c r="K229"/>
      <c r="M229"/>
      <c r="N229"/>
      <c r="O229"/>
    </row>
    <row r="230" spans="1:15" x14ac:dyDescent="0.3">
      <c r="A230" t="s">
        <v>38</v>
      </c>
      <c r="B230" t="s">
        <v>44</v>
      </c>
      <c r="C230" t="s">
        <v>27</v>
      </c>
      <c r="D230" s="11">
        <v>1000</v>
      </c>
      <c r="E230" s="23">
        <f>IF(Parameters!D207&gt;0,IF(D230&lt;Parameters!D207,CEILING(IF(D230&gt;0,(Parameters!E207-LN(LN(Parameters!D207/D230)))/Parameters!F207,0),0.01),"overflow"),"n/a")</f>
        <v>6.0200000000000005</v>
      </c>
      <c r="F230" s="25">
        <v>6.0200000000000005</v>
      </c>
      <c r="G230" s="18">
        <f>IF(Parameters!D207&gt;0,FLOOR(Parameters!D207*EXP(-EXP(Parameters!E207-Parameters!F207*F230)),1),"n/a")</f>
        <v>1000</v>
      </c>
      <c r="I230"/>
      <c r="J230"/>
      <c r="K230"/>
      <c r="M230"/>
      <c r="N230"/>
      <c r="O230"/>
    </row>
    <row r="231" spans="1:15" x14ac:dyDescent="0.3">
      <c r="D231" s="11"/>
      <c r="E231" s="23"/>
      <c r="F231" s="25"/>
      <c r="G231" s="18"/>
      <c r="I231"/>
      <c r="J231"/>
      <c r="K231"/>
      <c r="M231"/>
      <c r="N231"/>
      <c r="O231"/>
    </row>
    <row r="232" spans="1:15" x14ac:dyDescent="0.3">
      <c r="A232" t="s">
        <v>38</v>
      </c>
      <c r="B232" t="s">
        <v>45</v>
      </c>
      <c r="C232" t="s">
        <v>6</v>
      </c>
      <c r="D232" s="11">
        <v>1000</v>
      </c>
      <c r="E232" s="23">
        <f>IF(Parameters!D208&gt;0,IF(D232&lt;Parameters!D208,CEILING(IF(D232&gt;0,(Parameters!E208-LN(LN(Parameters!D208/D232)))/Parameters!F208,0),0.01),"overflow"),"n/a")</f>
        <v>12.65</v>
      </c>
      <c r="F232" s="25">
        <v>12.65</v>
      </c>
      <c r="G232" s="18">
        <f>IF(Parameters!D208&gt;0,FLOOR(Parameters!D208*EXP(-EXP(Parameters!E208-Parameters!F208*F232)),1),"n/a")</f>
        <v>1000</v>
      </c>
      <c r="I232"/>
      <c r="J232"/>
      <c r="K232"/>
      <c r="M232"/>
      <c r="N232"/>
      <c r="O232"/>
    </row>
    <row r="233" spans="1:15" x14ac:dyDescent="0.3">
      <c r="A233" t="s">
        <v>38</v>
      </c>
      <c r="B233" t="s">
        <v>45</v>
      </c>
      <c r="C233" t="s">
        <v>90</v>
      </c>
      <c r="D233" s="11">
        <v>1000</v>
      </c>
      <c r="E233" s="23">
        <f>IF(Parameters!D209&gt;0,IF(D233&lt;Parameters!D209,CEILING(IF(D233&gt;0,(Parameters!E209-LN(LN(Parameters!D209/D233)))/Parameters!F209,0),0.01),"overflow"),"n/a")</f>
        <v>10.43</v>
      </c>
      <c r="F233" s="25">
        <v>10.43</v>
      </c>
      <c r="G233" s="18">
        <f>IF(Parameters!D209&gt;0,FLOOR(Parameters!D209*EXP(-EXP(Parameters!E209-Parameters!F209*F233)),1),"n/a")</f>
        <v>1000</v>
      </c>
      <c r="I233"/>
      <c r="J233"/>
      <c r="K233"/>
      <c r="M233"/>
      <c r="N233"/>
      <c r="O233"/>
    </row>
    <row r="234" spans="1:15" x14ac:dyDescent="0.3">
      <c r="D234" s="27"/>
      <c r="E234" s="4"/>
      <c r="F234" s="28"/>
      <c r="G234" s="29"/>
      <c r="I234"/>
      <c r="J234"/>
      <c r="K234"/>
      <c r="M234"/>
      <c r="N234"/>
      <c r="O234"/>
    </row>
    <row r="235" spans="1:15" ht="18" x14ac:dyDescent="0.35">
      <c r="A235" s="36" t="s">
        <v>92</v>
      </c>
      <c r="B235" s="36"/>
      <c r="C235" s="36"/>
      <c r="D235" s="36"/>
      <c r="E235" s="36"/>
      <c r="F235" s="36"/>
      <c r="G235" s="36"/>
      <c r="I235"/>
      <c r="J235"/>
      <c r="K235"/>
      <c r="M235"/>
      <c r="N235"/>
      <c r="O235"/>
    </row>
    <row r="236" spans="1:15" x14ac:dyDescent="0.3">
      <c r="A236" s="31" t="s">
        <v>23</v>
      </c>
      <c r="B236" s="31"/>
      <c r="C236" s="31"/>
      <c r="D236" s="31"/>
      <c r="E236" s="31"/>
      <c r="F236" s="31"/>
      <c r="G236" s="31"/>
      <c r="I236"/>
      <c r="J236"/>
      <c r="K236"/>
      <c r="M236"/>
      <c r="N236"/>
      <c r="O236"/>
    </row>
    <row r="237" spans="1:15" hidden="1" x14ac:dyDescent="0.3">
      <c r="I237"/>
      <c r="J237"/>
      <c r="K237"/>
      <c r="M237"/>
      <c r="N237"/>
      <c r="O237"/>
    </row>
    <row r="238" spans="1:15" hidden="1" x14ac:dyDescent="0.3">
      <c r="I238"/>
      <c r="J238"/>
      <c r="K238"/>
      <c r="M238"/>
      <c r="N238"/>
      <c r="O238"/>
    </row>
    <row r="239" spans="1:15" hidden="1" x14ac:dyDescent="0.3">
      <c r="I239"/>
      <c r="J239"/>
      <c r="K239"/>
      <c r="M239"/>
      <c r="N239"/>
      <c r="O239"/>
    </row>
    <row r="240" spans="1:15" hidden="1" x14ac:dyDescent="0.3">
      <c r="I240"/>
      <c r="J240"/>
      <c r="K240"/>
      <c r="M240"/>
      <c r="N240"/>
      <c r="O240"/>
    </row>
    <row r="241" spans="9:15" hidden="1" x14ac:dyDescent="0.3">
      <c r="I241"/>
      <c r="J241"/>
      <c r="K241"/>
      <c r="M241"/>
      <c r="N241"/>
      <c r="O241"/>
    </row>
    <row r="242" spans="9:15" hidden="1" x14ac:dyDescent="0.3">
      <c r="I242"/>
      <c r="J242"/>
      <c r="K242"/>
      <c r="M242"/>
      <c r="N242"/>
      <c r="O242"/>
    </row>
    <row r="243" spans="9:15" hidden="1" x14ac:dyDescent="0.3">
      <c r="I243"/>
      <c r="J243"/>
      <c r="K243"/>
      <c r="M243"/>
      <c r="N243"/>
      <c r="O243"/>
    </row>
    <row r="244" spans="9:15" hidden="1" x14ac:dyDescent="0.3">
      <c r="I244"/>
      <c r="J244"/>
      <c r="K244"/>
      <c r="M244"/>
      <c r="N244"/>
      <c r="O244"/>
    </row>
    <row r="245" spans="9:15" hidden="1" x14ac:dyDescent="0.3">
      <c r="I245"/>
      <c r="J245"/>
      <c r="K245"/>
      <c r="M245"/>
      <c r="N245"/>
      <c r="O245"/>
    </row>
    <row r="246" spans="9:15" hidden="1" x14ac:dyDescent="0.3">
      <c r="I246"/>
      <c r="J246"/>
      <c r="K246"/>
      <c r="M246"/>
      <c r="N246"/>
      <c r="O246"/>
    </row>
    <row r="247" spans="9:15" hidden="1" x14ac:dyDescent="0.3">
      <c r="I247"/>
      <c r="J247"/>
      <c r="K247"/>
      <c r="M247"/>
      <c r="N247"/>
      <c r="O247"/>
    </row>
    <row r="248" spans="9:15" hidden="1" x14ac:dyDescent="0.3">
      <c r="I248"/>
      <c r="J248"/>
      <c r="K248"/>
      <c r="M248"/>
      <c r="N248"/>
      <c r="O248"/>
    </row>
    <row r="249" spans="9:15" hidden="1" x14ac:dyDescent="0.3">
      <c r="I249"/>
      <c r="J249"/>
      <c r="K249"/>
      <c r="M249"/>
      <c r="N249"/>
      <c r="O249"/>
    </row>
    <row r="250" spans="9:15" hidden="1" x14ac:dyDescent="0.3">
      <c r="I250"/>
      <c r="J250"/>
      <c r="K250"/>
      <c r="M250"/>
      <c r="N250"/>
      <c r="O250"/>
    </row>
    <row r="251" spans="9:15" hidden="1" x14ac:dyDescent="0.3">
      <c r="I251"/>
      <c r="J251"/>
      <c r="K251"/>
      <c r="M251"/>
      <c r="N251"/>
      <c r="O251"/>
    </row>
    <row r="252" spans="9:15" hidden="1" x14ac:dyDescent="0.3">
      <c r="I252"/>
      <c r="J252"/>
      <c r="K252"/>
      <c r="M252"/>
      <c r="N252"/>
      <c r="O252"/>
    </row>
    <row r="253" spans="9:15" hidden="1" x14ac:dyDescent="0.3">
      <c r="I253"/>
      <c r="J253"/>
      <c r="K253"/>
      <c r="M253"/>
      <c r="N253"/>
      <c r="O253"/>
    </row>
    <row r="254" spans="9:15" hidden="1" x14ac:dyDescent="0.3">
      <c r="I254"/>
      <c r="J254"/>
      <c r="K254"/>
      <c r="M254"/>
      <c r="N254"/>
      <c r="O254"/>
    </row>
    <row r="255" spans="9:15" hidden="1" x14ac:dyDescent="0.3">
      <c r="I255"/>
      <c r="J255"/>
      <c r="K255"/>
      <c r="M255"/>
      <c r="N255"/>
      <c r="O255"/>
    </row>
    <row r="256" spans="9:15" hidden="1" x14ac:dyDescent="0.3">
      <c r="I256"/>
      <c r="J256"/>
      <c r="K256"/>
      <c r="M256"/>
      <c r="N256"/>
      <c r="O256"/>
    </row>
    <row r="257" spans="9:15" hidden="1" x14ac:dyDescent="0.3">
      <c r="I257"/>
      <c r="J257"/>
      <c r="K257"/>
      <c r="M257"/>
      <c r="N257"/>
      <c r="O257"/>
    </row>
    <row r="258" spans="9:15" hidden="1" x14ac:dyDescent="0.3">
      <c r="I258"/>
      <c r="J258"/>
      <c r="K258"/>
      <c r="M258"/>
      <c r="N258"/>
      <c r="O258"/>
    </row>
    <row r="259" spans="9:15" hidden="1" x14ac:dyDescent="0.3">
      <c r="I259"/>
      <c r="J259"/>
      <c r="K259"/>
      <c r="M259"/>
      <c r="N259"/>
      <c r="O259"/>
    </row>
    <row r="260" spans="9:15" hidden="1" x14ac:dyDescent="0.3">
      <c r="I260"/>
      <c r="J260"/>
      <c r="K260"/>
      <c r="M260"/>
      <c r="N260"/>
      <c r="O260"/>
    </row>
    <row r="261" spans="9:15" hidden="1" x14ac:dyDescent="0.3">
      <c r="I261"/>
      <c r="J261"/>
      <c r="K261"/>
      <c r="M261"/>
      <c r="N261"/>
      <c r="O261"/>
    </row>
    <row r="262" spans="9:15" hidden="1" x14ac:dyDescent="0.3">
      <c r="I262"/>
      <c r="J262"/>
      <c r="K262"/>
      <c r="M262"/>
      <c r="N262"/>
      <c r="O262"/>
    </row>
    <row r="263" spans="9:15" hidden="1" x14ac:dyDescent="0.3">
      <c r="I263"/>
      <c r="J263"/>
      <c r="K263"/>
      <c r="M263"/>
      <c r="N263"/>
      <c r="O263"/>
    </row>
    <row r="264" spans="9:15" hidden="1" x14ac:dyDescent="0.3">
      <c r="I264"/>
      <c r="J264"/>
      <c r="K264"/>
      <c r="M264"/>
      <c r="N264"/>
      <c r="O264"/>
    </row>
    <row r="265" spans="9:15" hidden="1" x14ac:dyDescent="0.3">
      <c r="I265"/>
      <c r="J265"/>
      <c r="K265"/>
      <c r="M265"/>
      <c r="N265"/>
      <c r="O265"/>
    </row>
    <row r="266" spans="9:15" hidden="1" x14ac:dyDescent="0.3">
      <c r="I266"/>
      <c r="J266"/>
      <c r="K266"/>
      <c r="M266"/>
      <c r="N266"/>
      <c r="O266"/>
    </row>
    <row r="267" spans="9:15" hidden="1" x14ac:dyDescent="0.3">
      <c r="I267"/>
      <c r="J267"/>
      <c r="K267"/>
      <c r="M267"/>
      <c r="N267"/>
      <c r="O267"/>
    </row>
    <row r="268" spans="9:15" hidden="1" x14ac:dyDescent="0.3">
      <c r="I268"/>
      <c r="J268"/>
      <c r="K268"/>
      <c r="M268"/>
      <c r="N268"/>
      <c r="O268"/>
    </row>
    <row r="269" spans="9:15" hidden="1" x14ac:dyDescent="0.3">
      <c r="I269"/>
      <c r="J269"/>
      <c r="K269"/>
      <c r="M269"/>
      <c r="N269"/>
      <c r="O269"/>
    </row>
    <row r="270" spans="9:15" hidden="1" x14ac:dyDescent="0.3">
      <c r="I270"/>
      <c r="J270"/>
      <c r="K270"/>
      <c r="M270"/>
      <c r="N270"/>
      <c r="O270"/>
    </row>
    <row r="271" spans="9:15" hidden="1" x14ac:dyDescent="0.3">
      <c r="I271"/>
      <c r="J271"/>
      <c r="K271"/>
      <c r="M271"/>
      <c r="N271"/>
      <c r="O271"/>
    </row>
    <row r="272" spans="9:15" hidden="1" x14ac:dyDescent="0.3">
      <c r="I272"/>
      <c r="J272"/>
      <c r="K272"/>
      <c r="M272"/>
      <c r="N272"/>
      <c r="O272"/>
    </row>
    <row r="273" spans="9:15" hidden="1" x14ac:dyDescent="0.3">
      <c r="I273"/>
      <c r="J273"/>
      <c r="K273"/>
      <c r="M273"/>
      <c r="N273"/>
      <c r="O273"/>
    </row>
    <row r="274" spans="9:15" hidden="1" x14ac:dyDescent="0.3">
      <c r="I274"/>
      <c r="J274"/>
      <c r="K274"/>
      <c r="M274"/>
      <c r="N274"/>
      <c r="O274"/>
    </row>
    <row r="275" spans="9:15" hidden="1" x14ac:dyDescent="0.3">
      <c r="I275"/>
      <c r="J275"/>
      <c r="K275"/>
      <c r="M275"/>
      <c r="N275"/>
      <c r="O275"/>
    </row>
    <row r="276" spans="9:15" hidden="1" x14ac:dyDescent="0.3">
      <c r="I276"/>
      <c r="J276"/>
      <c r="K276"/>
      <c r="M276"/>
      <c r="N276"/>
      <c r="O276"/>
    </row>
    <row r="277" spans="9:15" hidden="1" x14ac:dyDescent="0.3">
      <c r="I277"/>
      <c r="J277"/>
      <c r="K277"/>
      <c r="M277"/>
      <c r="N277"/>
      <c r="O277"/>
    </row>
    <row r="278" spans="9:15" hidden="1" x14ac:dyDescent="0.3">
      <c r="I278"/>
      <c r="J278"/>
      <c r="K278"/>
      <c r="M278"/>
      <c r="N278"/>
      <c r="O278"/>
    </row>
    <row r="279" spans="9:15" hidden="1" x14ac:dyDescent="0.3">
      <c r="I279"/>
      <c r="J279"/>
      <c r="K279"/>
      <c r="M279"/>
      <c r="N279"/>
      <c r="O279"/>
    </row>
    <row r="280" spans="9:15" hidden="1" x14ac:dyDescent="0.3">
      <c r="I280"/>
      <c r="J280"/>
      <c r="K280"/>
      <c r="M280"/>
      <c r="N280"/>
      <c r="O280"/>
    </row>
    <row r="281" spans="9:15" hidden="1" x14ac:dyDescent="0.3">
      <c r="I281"/>
      <c r="J281"/>
      <c r="K281"/>
      <c r="M281"/>
      <c r="N281"/>
      <c r="O281"/>
    </row>
    <row r="282" spans="9:15" hidden="1" x14ac:dyDescent="0.3">
      <c r="I282"/>
      <c r="J282"/>
      <c r="K282"/>
      <c r="M282"/>
      <c r="N282"/>
      <c r="O282"/>
    </row>
    <row r="283" spans="9:15" hidden="1" x14ac:dyDescent="0.3">
      <c r="I283"/>
      <c r="J283"/>
      <c r="K283"/>
      <c r="M283"/>
      <c r="N283"/>
      <c r="O283"/>
    </row>
    <row r="284" spans="9:15" hidden="1" x14ac:dyDescent="0.3">
      <c r="I284"/>
      <c r="J284"/>
      <c r="K284"/>
      <c r="M284"/>
      <c r="N284"/>
      <c r="O284"/>
    </row>
    <row r="285" spans="9:15" hidden="1" x14ac:dyDescent="0.3">
      <c r="I285"/>
      <c r="J285"/>
      <c r="K285"/>
      <c r="M285"/>
      <c r="N285"/>
      <c r="O285"/>
    </row>
    <row r="286" spans="9:15" hidden="1" x14ac:dyDescent="0.3">
      <c r="I286"/>
      <c r="J286"/>
      <c r="K286"/>
      <c r="M286"/>
      <c r="N286"/>
      <c r="O286"/>
    </row>
    <row r="287" spans="9:15" hidden="1" x14ac:dyDescent="0.3">
      <c r="I287"/>
      <c r="J287"/>
      <c r="K287"/>
      <c r="M287"/>
      <c r="N287"/>
      <c r="O287"/>
    </row>
    <row r="288" spans="9:15" hidden="1" x14ac:dyDescent="0.3">
      <c r="I288"/>
      <c r="J288"/>
      <c r="K288"/>
      <c r="M288"/>
      <c r="N288"/>
      <c r="O288"/>
    </row>
    <row r="289" spans="9:15" hidden="1" x14ac:dyDescent="0.3">
      <c r="I289"/>
      <c r="J289"/>
      <c r="K289"/>
      <c r="M289"/>
      <c r="N289"/>
      <c r="O289"/>
    </row>
    <row r="290" spans="9:15" hidden="1" x14ac:dyDescent="0.3">
      <c r="I290"/>
      <c r="J290"/>
      <c r="K290"/>
      <c r="M290"/>
      <c r="N290"/>
      <c r="O290"/>
    </row>
    <row r="291" spans="9:15" hidden="1" x14ac:dyDescent="0.3">
      <c r="I291"/>
      <c r="J291"/>
      <c r="K291"/>
      <c r="M291"/>
      <c r="N291"/>
      <c r="O291"/>
    </row>
    <row r="292" spans="9:15" hidden="1" x14ac:dyDescent="0.3">
      <c r="I292"/>
      <c r="J292"/>
      <c r="K292"/>
      <c r="M292"/>
      <c r="N292"/>
      <c r="O292"/>
    </row>
    <row r="293" spans="9:15" hidden="1" x14ac:dyDescent="0.3">
      <c r="I293"/>
      <c r="J293"/>
      <c r="K293"/>
      <c r="M293"/>
      <c r="N293"/>
      <c r="O293"/>
    </row>
    <row r="294" spans="9:15" hidden="1" x14ac:dyDescent="0.3">
      <c r="I294"/>
      <c r="J294"/>
      <c r="K294"/>
      <c r="M294"/>
      <c r="N294"/>
      <c r="O294"/>
    </row>
    <row r="295" spans="9:15" hidden="1" x14ac:dyDescent="0.3">
      <c r="I295"/>
      <c r="J295"/>
      <c r="K295"/>
      <c r="M295"/>
      <c r="N295"/>
      <c r="O295"/>
    </row>
    <row r="296" spans="9:15" hidden="1" x14ac:dyDescent="0.3">
      <c r="I296"/>
      <c r="J296"/>
      <c r="K296"/>
      <c r="M296"/>
      <c r="N296"/>
      <c r="O296"/>
    </row>
    <row r="297" spans="9:15" hidden="1" x14ac:dyDescent="0.3">
      <c r="I297"/>
      <c r="J297"/>
      <c r="K297"/>
      <c r="M297"/>
      <c r="N297"/>
      <c r="O297"/>
    </row>
    <row r="298" spans="9:15" hidden="1" x14ac:dyDescent="0.3">
      <c r="I298"/>
      <c r="J298"/>
      <c r="K298"/>
      <c r="M298"/>
      <c r="N298"/>
      <c r="O298"/>
    </row>
    <row r="299" spans="9:15" hidden="1" x14ac:dyDescent="0.3">
      <c r="I299"/>
      <c r="J299"/>
      <c r="K299"/>
      <c r="M299"/>
      <c r="N299"/>
      <c r="O299"/>
    </row>
    <row r="300" spans="9:15" hidden="1" x14ac:dyDescent="0.3">
      <c r="I300"/>
      <c r="J300"/>
      <c r="K300"/>
      <c r="M300"/>
      <c r="N300"/>
      <c r="O300"/>
    </row>
    <row r="301" spans="9:15" hidden="1" x14ac:dyDescent="0.3">
      <c r="I301"/>
      <c r="J301"/>
      <c r="K301"/>
      <c r="M301"/>
      <c r="N301"/>
      <c r="O301"/>
    </row>
    <row r="302" spans="9:15" hidden="1" x14ac:dyDescent="0.3">
      <c r="I302"/>
      <c r="J302"/>
      <c r="K302"/>
      <c r="M302"/>
      <c r="N302"/>
      <c r="O302"/>
    </row>
    <row r="303" spans="9:15" hidden="1" x14ac:dyDescent="0.3">
      <c r="I303"/>
      <c r="J303"/>
      <c r="K303"/>
      <c r="M303"/>
      <c r="N303"/>
      <c r="O303"/>
    </row>
    <row r="304" spans="9:15" hidden="1" x14ac:dyDescent="0.3">
      <c r="I304"/>
      <c r="J304"/>
      <c r="K304"/>
      <c r="M304"/>
      <c r="N304"/>
      <c r="O304"/>
    </row>
    <row r="305" spans="9:15" hidden="1" x14ac:dyDescent="0.3">
      <c r="I305"/>
      <c r="J305"/>
      <c r="K305"/>
      <c r="M305"/>
      <c r="N305"/>
      <c r="O305"/>
    </row>
    <row r="306" spans="9:15" hidden="1" x14ac:dyDescent="0.3">
      <c r="I306"/>
      <c r="J306"/>
      <c r="K306"/>
      <c r="M306"/>
      <c r="N306"/>
      <c r="O306"/>
    </row>
    <row r="307" spans="9:15" hidden="1" x14ac:dyDescent="0.3">
      <c r="I307"/>
      <c r="J307"/>
      <c r="K307"/>
      <c r="M307"/>
      <c r="N307"/>
      <c r="O307"/>
    </row>
    <row r="308" spans="9:15" hidden="1" x14ac:dyDescent="0.3">
      <c r="I308"/>
      <c r="J308"/>
      <c r="K308"/>
      <c r="M308"/>
      <c r="N308"/>
      <c r="O308"/>
    </row>
    <row r="309" spans="9:15" hidden="1" x14ac:dyDescent="0.3">
      <c r="I309"/>
      <c r="J309"/>
      <c r="K309"/>
      <c r="M309"/>
      <c r="N309"/>
      <c r="O309"/>
    </row>
    <row r="310" spans="9:15" hidden="1" x14ac:dyDescent="0.3">
      <c r="I310"/>
      <c r="J310"/>
      <c r="K310"/>
      <c r="M310"/>
      <c r="N310"/>
      <c r="O310"/>
    </row>
    <row r="311" spans="9:15" hidden="1" x14ac:dyDescent="0.3">
      <c r="I311"/>
      <c r="J311"/>
      <c r="K311"/>
      <c r="M311"/>
      <c r="N311"/>
      <c r="O311"/>
    </row>
    <row r="312" spans="9:15" hidden="1" x14ac:dyDescent="0.3">
      <c r="I312"/>
      <c r="J312"/>
      <c r="K312"/>
      <c r="M312"/>
      <c r="N312"/>
      <c r="O312"/>
    </row>
    <row r="313" spans="9:15" hidden="1" x14ac:dyDescent="0.3">
      <c r="I313"/>
      <c r="J313"/>
      <c r="K313"/>
      <c r="M313"/>
      <c r="N313"/>
      <c r="O313"/>
    </row>
    <row r="314" spans="9:15" hidden="1" x14ac:dyDescent="0.3">
      <c r="I314"/>
      <c r="J314"/>
      <c r="K314"/>
      <c r="M314"/>
      <c r="N314"/>
      <c r="O314"/>
    </row>
    <row r="315" spans="9:15" hidden="1" x14ac:dyDescent="0.3">
      <c r="I315"/>
      <c r="J315"/>
      <c r="K315"/>
      <c r="M315"/>
      <c r="N315"/>
      <c r="O315"/>
    </row>
    <row r="316" spans="9:15" hidden="1" x14ac:dyDescent="0.3">
      <c r="I316"/>
      <c r="J316"/>
      <c r="K316"/>
      <c r="M316"/>
      <c r="N316"/>
      <c r="O316"/>
    </row>
    <row r="317" spans="9:15" hidden="1" x14ac:dyDescent="0.3">
      <c r="I317"/>
      <c r="J317"/>
      <c r="K317"/>
      <c r="M317"/>
      <c r="N317"/>
      <c r="O317"/>
    </row>
    <row r="318" spans="9:15" hidden="1" x14ac:dyDescent="0.3">
      <c r="I318"/>
      <c r="J318"/>
      <c r="K318"/>
      <c r="M318"/>
      <c r="N318"/>
      <c r="O318"/>
    </row>
    <row r="319" spans="9:15" hidden="1" x14ac:dyDescent="0.3">
      <c r="I319"/>
      <c r="J319"/>
      <c r="K319"/>
      <c r="M319"/>
      <c r="N319"/>
      <c r="O319"/>
    </row>
    <row r="320" spans="9:15" hidden="1" x14ac:dyDescent="0.3">
      <c r="I320"/>
      <c r="J320"/>
      <c r="K320"/>
      <c r="M320"/>
      <c r="N320"/>
      <c r="O320"/>
    </row>
    <row r="321" spans="9:15" hidden="1" x14ac:dyDescent="0.3">
      <c r="I321"/>
      <c r="J321"/>
      <c r="K321"/>
      <c r="M321"/>
      <c r="N321"/>
      <c r="O321"/>
    </row>
    <row r="322" spans="9:15" hidden="1" x14ac:dyDescent="0.3">
      <c r="I322"/>
      <c r="J322"/>
      <c r="K322"/>
      <c r="M322"/>
      <c r="N322"/>
      <c r="O322"/>
    </row>
    <row r="323" spans="9:15" hidden="1" x14ac:dyDescent="0.3">
      <c r="I323"/>
      <c r="J323"/>
      <c r="K323"/>
      <c r="M323"/>
      <c r="N323"/>
      <c r="O323"/>
    </row>
    <row r="324" spans="9:15" hidden="1" x14ac:dyDescent="0.3">
      <c r="I324"/>
      <c r="J324"/>
      <c r="K324"/>
      <c r="M324"/>
      <c r="N324"/>
      <c r="O324"/>
    </row>
    <row r="325" spans="9:15" hidden="1" x14ac:dyDescent="0.3">
      <c r="I325"/>
      <c r="J325"/>
      <c r="K325"/>
      <c r="M325"/>
      <c r="N325"/>
      <c r="O325"/>
    </row>
    <row r="326" spans="9:15" hidden="1" x14ac:dyDescent="0.3">
      <c r="I326"/>
      <c r="J326"/>
      <c r="K326"/>
      <c r="M326"/>
      <c r="N326"/>
      <c r="O326"/>
    </row>
    <row r="327" spans="9:15" hidden="1" x14ac:dyDescent="0.3">
      <c r="I327"/>
      <c r="J327"/>
      <c r="K327"/>
      <c r="M327"/>
      <c r="N327"/>
      <c r="O327"/>
    </row>
    <row r="328" spans="9:15" hidden="1" x14ac:dyDescent="0.3">
      <c r="I328"/>
      <c r="J328"/>
      <c r="K328"/>
      <c r="M328"/>
      <c r="N328"/>
      <c r="O328"/>
    </row>
    <row r="329" spans="9:15" hidden="1" x14ac:dyDescent="0.3">
      <c r="I329"/>
      <c r="J329"/>
      <c r="K329"/>
      <c r="M329"/>
      <c r="N329"/>
      <c r="O329"/>
    </row>
    <row r="330" spans="9:15" hidden="1" x14ac:dyDescent="0.3">
      <c r="I330"/>
      <c r="J330"/>
      <c r="K330"/>
      <c r="M330"/>
      <c r="N330"/>
      <c r="O330"/>
    </row>
    <row r="331" spans="9:15" hidden="1" x14ac:dyDescent="0.3">
      <c r="I331"/>
      <c r="J331"/>
      <c r="K331"/>
      <c r="M331"/>
      <c r="N331"/>
      <c r="O331"/>
    </row>
    <row r="332" spans="9:15" hidden="1" x14ac:dyDescent="0.3">
      <c r="I332"/>
      <c r="J332"/>
      <c r="K332"/>
      <c r="M332"/>
      <c r="N332"/>
      <c r="O332"/>
    </row>
    <row r="333" spans="9:15" hidden="1" x14ac:dyDescent="0.3">
      <c r="I333"/>
      <c r="J333"/>
      <c r="K333"/>
      <c r="M333"/>
      <c r="N333"/>
      <c r="O333"/>
    </row>
    <row r="334" spans="9:15" hidden="1" x14ac:dyDescent="0.3">
      <c r="I334"/>
      <c r="J334"/>
      <c r="K334"/>
      <c r="M334"/>
      <c r="N334"/>
      <c r="O334"/>
    </row>
    <row r="335" spans="9:15" hidden="1" x14ac:dyDescent="0.3">
      <c r="I335"/>
      <c r="J335"/>
      <c r="K335"/>
      <c r="M335"/>
      <c r="N335"/>
      <c r="O335"/>
    </row>
    <row r="336" spans="9:15" hidden="1" x14ac:dyDescent="0.3">
      <c r="I336"/>
      <c r="J336"/>
      <c r="K336"/>
      <c r="M336"/>
      <c r="N336"/>
      <c r="O336"/>
    </row>
    <row r="337" spans="9:15" hidden="1" x14ac:dyDescent="0.3">
      <c r="I337"/>
      <c r="J337"/>
      <c r="K337"/>
      <c r="M337"/>
      <c r="N337"/>
      <c r="O337"/>
    </row>
    <row r="338" spans="9:15" hidden="1" x14ac:dyDescent="0.3">
      <c r="I338"/>
      <c r="J338"/>
      <c r="K338"/>
      <c r="M338"/>
      <c r="N338"/>
      <c r="O338"/>
    </row>
    <row r="339" spans="9:15" hidden="1" x14ac:dyDescent="0.3">
      <c r="I339"/>
      <c r="J339"/>
      <c r="K339"/>
      <c r="M339"/>
      <c r="N339"/>
      <c r="O339"/>
    </row>
    <row r="340" spans="9:15" hidden="1" x14ac:dyDescent="0.3">
      <c r="I340"/>
      <c r="J340"/>
      <c r="K340"/>
      <c r="M340"/>
      <c r="N340"/>
      <c r="O340"/>
    </row>
    <row r="341" spans="9:15" hidden="1" x14ac:dyDescent="0.3">
      <c r="I341"/>
      <c r="J341"/>
      <c r="K341"/>
      <c r="M341"/>
      <c r="N341"/>
      <c r="O341"/>
    </row>
    <row r="342" spans="9:15" hidden="1" x14ac:dyDescent="0.3">
      <c r="I342"/>
      <c r="J342"/>
      <c r="K342"/>
      <c r="M342"/>
      <c r="N342"/>
      <c r="O342"/>
    </row>
    <row r="343" spans="9:15" hidden="1" x14ac:dyDescent="0.3">
      <c r="I343"/>
      <c r="J343"/>
      <c r="K343"/>
      <c r="M343"/>
      <c r="N343"/>
      <c r="O343"/>
    </row>
    <row r="344" spans="9:15" hidden="1" x14ac:dyDescent="0.3">
      <c r="I344"/>
      <c r="J344"/>
      <c r="K344"/>
      <c r="M344"/>
      <c r="N344"/>
      <c r="O344"/>
    </row>
    <row r="345" spans="9:15" hidden="1" x14ac:dyDescent="0.3">
      <c r="I345"/>
      <c r="J345"/>
      <c r="K345"/>
      <c r="M345"/>
      <c r="N345"/>
      <c r="O345"/>
    </row>
    <row r="346" spans="9:15" hidden="1" x14ac:dyDescent="0.3">
      <c r="I346"/>
      <c r="J346"/>
      <c r="K346"/>
      <c r="M346"/>
      <c r="N346"/>
      <c r="O346"/>
    </row>
    <row r="347" spans="9:15" hidden="1" x14ac:dyDescent="0.3">
      <c r="I347"/>
      <c r="J347"/>
      <c r="K347"/>
      <c r="M347"/>
      <c r="N347"/>
      <c r="O347"/>
    </row>
    <row r="348" spans="9:15" hidden="1" x14ac:dyDescent="0.3">
      <c r="I348"/>
      <c r="J348"/>
      <c r="K348"/>
      <c r="M348"/>
      <c r="N348"/>
      <c r="O348"/>
    </row>
    <row r="349" spans="9:15" hidden="1" x14ac:dyDescent="0.3">
      <c r="I349"/>
      <c r="J349"/>
      <c r="K349"/>
      <c r="M349"/>
      <c r="N349"/>
      <c r="O349"/>
    </row>
    <row r="350" spans="9:15" hidden="1" x14ac:dyDescent="0.3">
      <c r="I350"/>
      <c r="J350"/>
      <c r="K350"/>
      <c r="M350"/>
      <c r="N350"/>
      <c r="O350"/>
    </row>
    <row r="351" spans="9:15" hidden="1" x14ac:dyDescent="0.3">
      <c r="I351"/>
      <c r="J351"/>
      <c r="K351"/>
      <c r="M351"/>
      <c r="N351"/>
      <c r="O351"/>
    </row>
    <row r="352" spans="9:15" hidden="1" x14ac:dyDescent="0.3">
      <c r="I352"/>
      <c r="J352"/>
      <c r="K352"/>
      <c r="M352"/>
      <c r="N352"/>
      <c r="O352"/>
    </row>
    <row r="353" spans="9:15" hidden="1" x14ac:dyDescent="0.3">
      <c r="I353"/>
      <c r="J353"/>
      <c r="K353"/>
      <c r="M353"/>
      <c r="N353"/>
      <c r="O353"/>
    </row>
    <row r="354" spans="9:15" hidden="1" x14ac:dyDescent="0.3">
      <c r="I354"/>
      <c r="J354"/>
      <c r="K354"/>
      <c r="M354"/>
      <c r="N354"/>
      <c r="O354"/>
    </row>
    <row r="355" spans="9:15" hidden="1" x14ac:dyDescent="0.3">
      <c r="I355"/>
      <c r="J355"/>
      <c r="K355"/>
      <c r="M355"/>
      <c r="N355"/>
      <c r="O355"/>
    </row>
    <row r="356" spans="9:15" hidden="1" x14ac:dyDescent="0.3">
      <c r="I356"/>
      <c r="J356"/>
      <c r="K356"/>
      <c r="M356"/>
      <c r="N356"/>
      <c r="O356"/>
    </row>
    <row r="357" spans="9:15" hidden="1" x14ac:dyDescent="0.3">
      <c r="I357"/>
      <c r="J357"/>
      <c r="K357"/>
      <c r="M357"/>
      <c r="N357"/>
      <c r="O357"/>
    </row>
    <row r="358" spans="9:15" hidden="1" x14ac:dyDescent="0.3">
      <c r="I358"/>
      <c r="J358"/>
      <c r="K358"/>
      <c r="M358"/>
      <c r="N358"/>
      <c r="O358"/>
    </row>
    <row r="359" spans="9:15" hidden="1" x14ac:dyDescent="0.3">
      <c r="I359"/>
      <c r="J359"/>
      <c r="K359"/>
      <c r="M359"/>
      <c r="N359"/>
      <c r="O359"/>
    </row>
    <row r="360" spans="9:15" hidden="1" x14ac:dyDescent="0.3">
      <c r="I360"/>
      <c r="J360"/>
      <c r="K360"/>
      <c r="M360"/>
      <c r="N360"/>
      <c r="O360"/>
    </row>
    <row r="361" spans="9:15" hidden="1" x14ac:dyDescent="0.3">
      <c r="I361"/>
      <c r="J361"/>
      <c r="K361"/>
      <c r="M361"/>
      <c r="N361"/>
      <c r="O361"/>
    </row>
    <row r="362" spans="9:15" hidden="1" x14ac:dyDescent="0.3">
      <c r="I362"/>
      <c r="J362"/>
      <c r="K362"/>
      <c r="M362"/>
      <c r="N362"/>
      <c r="O362"/>
    </row>
    <row r="363" spans="9:15" hidden="1" x14ac:dyDescent="0.3">
      <c r="I363"/>
      <c r="J363"/>
      <c r="K363"/>
      <c r="M363"/>
      <c r="N363"/>
      <c r="O363"/>
    </row>
    <row r="364" spans="9:15" hidden="1" x14ac:dyDescent="0.3">
      <c r="I364"/>
      <c r="J364"/>
      <c r="K364"/>
      <c r="M364"/>
      <c r="N364"/>
      <c r="O364"/>
    </row>
    <row r="365" spans="9:15" hidden="1" x14ac:dyDescent="0.3">
      <c r="I365"/>
      <c r="J365"/>
      <c r="K365"/>
      <c r="M365"/>
      <c r="N365"/>
      <c r="O365"/>
    </row>
    <row r="366" spans="9:15" ht="14.25" hidden="1" customHeight="1" x14ac:dyDescent="0.3">
      <c r="I366"/>
      <c r="J366"/>
      <c r="K366"/>
      <c r="M366"/>
      <c r="N366"/>
      <c r="O366"/>
    </row>
    <row r="367" spans="9:15" hidden="1" x14ac:dyDescent="0.3">
      <c r="I367"/>
      <c r="J367"/>
      <c r="K367"/>
      <c r="M367"/>
      <c r="N367"/>
      <c r="O367"/>
    </row>
    <row r="368" spans="9:15" hidden="1" x14ac:dyDescent="0.3">
      <c r="I368"/>
      <c r="J368"/>
      <c r="K368"/>
      <c r="M368"/>
      <c r="N368"/>
      <c r="O368"/>
    </row>
    <row r="369" spans="9:15" hidden="1" x14ac:dyDescent="0.3">
      <c r="I369"/>
      <c r="J369"/>
      <c r="K369"/>
      <c r="M369"/>
      <c r="N369"/>
      <c r="O369"/>
    </row>
    <row r="370" spans="9:15" hidden="1" x14ac:dyDescent="0.3">
      <c r="I370"/>
      <c r="J370"/>
      <c r="K370"/>
      <c r="M370"/>
      <c r="N370"/>
      <c r="O370"/>
    </row>
    <row r="371" spans="9:15" hidden="1" x14ac:dyDescent="0.3">
      <c r="I371"/>
      <c r="J371"/>
      <c r="K371"/>
      <c r="M371"/>
      <c r="N371"/>
      <c r="O371"/>
    </row>
    <row r="372" spans="9:15" hidden="1" x14ac:dyDescent="0.3">
      <c r="I372"/>
      <c r="J372"/>
      <c r="K372"/>
      <c r="M372"/>
      <c r="N372"/>
      <c r="O372"/>
    </row>
    <row r="373" spans="9:15" hidden="1" x14ac:dyDescent="0.3">
      <c r="I373"/>
      <c r="J373"/>
      <c r="K373"/>
      <c r="M373"/>
      <c r="N373"/>
      <c r="O373"/>
    </row>
    <row r="374" spans="9:15" hidden="1" x14ac:dyDescent="0.3">
      <c r="I374"/>
      <c r="J374"/>
      <c r="K374"/>
      <c r="M374"/>
      <c r="N374"/>
      <c r="O374"/>
    </row>
    <row r="375" spans="9:15" hidden="1" x14ac:dyDescent="0.3">
      <c r="I375"/>
      <c r="J375"/>
      <c r="K375"/>
      <c r="M375"/>
      <c r="N375"/>
      <c r="O375"/>
    </row>
    <row r="376" spans="9:15" hidden="1" x14ac:dyDescent="0.3">
      <c r="I376"/>
      <c r="J376"/>
      <c r="K376"/>
      <c r="M376"/>
      <c r="N376"/>
      <c r="O376"/>
    </row>
    <row r="377" spans="9:15" hidden="1" x14ac:dyDescent="0.3">
      <c r="I377"/>
      <c r="J377"/>
      <c r="K377"/>
      <c r="M377"/>
      <c r="N377"/>
      <c r="O377"/>
    </row>
    <row r="378" spans="9:15" hidden="1" x14ac:dyDescent="0.3">
      <c r="I378"/>
      <c r="J378"/>
      <c r="K378"/>
      <c r="M378"/>
      <c r="N378"/>
      <c r="O378"/>
    </row>
    <row r="379" spans="9:15" hidden="1" x14ac:dyDescent="0.3">
      <c r="I379"/>
      <c r="J379"/>
      <c r="K379"/>
      <c r="M379"/>
      <c r="N379"/>
      <c r="O379"/>
    </row>
    <row r="380" spans="9:15" hidden="1" x14ac:dyDescent="0.3">
      <c r="I380"/>
      <c r="J380"/>
      <c r="K380"/>
      <c r="M380"/>
      <c r="N380"/>
      <c r="O380"/>
    </row>
    <row r="381" spans="9:15" hidden="1" x14ac:dyDescent="0.3">
      <c r="I381"/>
      <c r="J381"/>
      <c r="K381"/>
      <c r="M381"/>
      <c r="N381"/>
      <c r="O381"/>
    </row>
    <row r="382" spans="9:15" hidden="1" x14ac:dyDescent="0.3">
      <c r="I382"/>
      <c r="J382"/>
      <c r="K382"/>
      <c r="M382"/>
      <c r="N382"/>
      <c r="O382"/>
    </row>
    <row r="383" spans="9:15" hidden="1" x14ac:dyDescent="0.3">
      <c r="I383"/>
      <c r="J383"/>
      <c r="K383"/>
      <c r="M383"/>
      <c r="N383"/>
      <c r="O383"/>
    </row>
    <row r="384" spans="9:15" hidden="1" x14ac:dyDescent="0.3">
      <c r="I384"/>
      <c r="J384"/>
      <c r="K384"/>
      <c r="M384"/>
      <c r="N384"/>
      <c r="O384"/>
    </row>
    <row r="385" spans="9:15" hidden="1" x14ac:dyDescent="0.3">
      <c r="I385"/>
      <c r="J385"/>
      <c r="K385"/>
      <c r="M385"/>
      <c r="N385"/>
      <c r="O385"/>
    </row>
    <row r="386" spans="9:15" hidden="1" x14ac:dyDescent="0.3">
      <c r="I386"/>
      <c r="J386"/>
      <c r="K386"/>
      <c r="M386"/>
      <c r="N386"/>
      <c r="O386"/>
    </row>
    <row r="387" spans="9:15" hidden="1" x14ac:dyDescent="0.3">
      <c r="I387"/>
      <c r="J387"/>
      <c r="K387"/>
      <c r="M387"/>
      <c r="N387"/>
      <c r="O387"/>
    </row>
    <row r="388" spans="9:15" hidden="1" x14ac:dyDescent="0.3">
      <c r="I388"/>
      <c r="J388"/>
      <c r="K388"/>
      <c r="M388"/>
      <c r="N388"/>
      <c r="O388"/>
    </row>
    <row r="389" spans="9:15" hidden="1" x14ac:dyDescent="0.3">
      <c r="I389"/>
      <c r="J389"/>
      <c r="K389"/>
      <c r="M389"/>
      <c r="N389"/>
      <c r="O389"/>
    </row>
    <row r="390" spans="9:15" hidden="1" x14ac:dyDescent="0.3">
      <c r="I390"/>
      <c r="J390"/>
      <c r="K390"/>
      <c r="M390"/>
      <c r="N390"/>
      <c r="O390"/>
    </row>
    <row r="391" spans="9:15" hidden="1" x14ac:dyDescent="0.3">
      <c r="I391"/>
      <c r="J391"/>
      <c r="K391"/>
      <c r="M391"/>
      <c r="N391"/>
      <c r="O391"/>
    </row>
    <row r="392" spans="9:15" hidden="1" x14ac:dyDescent="0.3">
      <c r="I392"/>
      <c r="J392"/>
      <c r="K392"/>
      <c r="M392"/>
      <c r="N392"/>
      <c r="O392"/>
    </row>
    <row r="393" spans="9:15" hidden="1" x14ac:dyDescent="0.3">
      <c r="I393"/>
      <c r="J393"/>
      <c r="K393"/>
      <c r="M393"/>
      <c r="N393"/>
      <c r="O393"/>
    </row>
    <row r="394" spans="9:15" hidden="1" x14ac:dyDescent="0.3">
      <c r="I394"/>
      <c r="J394"/>
      <c r="K394"/>
      <c r="M394"/>
      <c r="N394"/>
      <c r="O394"/>
    </row>
    <row r="395" spans="9:15" hidden="1" x14ac:dyDescent="0.3">
      <c r="I395"/>
      <c r="J395"/>
      <c r="K395"/>
      <c r="M395"/>
      <c r="N395"/>
      <c r="O395"/>
    </row>
    <row r="396" spans="9:15" hidden="1" x14ac:dyDescent="0.3">
      <c r="I396"/>
      <c r="J396"/>
      <c r="K396"/>
      <c r="M396"/>
      <c r="N396"/>
      <c r="O396"/>
    </row>
    <row r="397" spans="9:15" hidden="1" x14ac:dyDescent="0.3">
      <c r="I397"/>
      <c r="J397"/>
      <c r="K397"/>
      <c r="M397"/>
      <c r="N397"/>
      <c r="O397"/>
    </row>
    <row r="398" spans="9:15" hidden="1" x14ac:dyDescent="0.3">
      <c r="I398"/>
      <c r="J398"/>
      <c r="K398"/>
      <c r="M398"/>
      <c r="N398"/>
      <c r="O398"/>
    </row>
    <row r="399" spans="9:15" hidden="1" x14ac:dyDescent="0.3">
      <c r="I399"/>
      <c r="J399"/>
      <c r="K399"/>
      <c r="M399"/>
      <c r="N399"/>
      <c r="O399"/>
    </row>
    <row r="400" spans="9:15" hidden="1" x14ac:dyDescent="0.3">
      <c r="I400"/>
      <c r="J400"/>
      <c r="K400"/>
      <c r="M400"/>
      <c r="N400"/>
      <c r="O400"/>
    </row>
    <row r="401" spans="9:15" hidden="1" x14ac:dyDescent="0.3">
      <c r="I401"/>
      <c r="J401"/>
      <c r="K401"/>
      <c r="M401"/>
      <c r="N401"/>
      <c r="O401"/>
    </row>
    <row r="402" spans="9:15" hidden="1" x14ac:dyDescent="0.3">
      <c r="I402"/>
      <c r="J402"/>
      <c r="K402"/>
      <c r="M402"/>
      <c r="N402"/>
      <c r="O402"/>
    </row>
    <row r="403" spans="9:15" hidden="1" x14ac:dyDescent="0.3">
      <c r="I403"/>
      <c r="J403"/>
      <c r="K403"/>
      <c r="M403"/>
      <c r="N403"/>
      <c r="O403"/>
    </row>
    <row r="404" spans="9:15" hidden="1" x14ac:dyDescent="0.3">
      <c r="I404"/>
      <c r="J404"/>
      <c r="K404"/>
      <c r="M404"/>
      <c r="N404"/>
      <c r="O404"/>
    </row>
    <row r="405" spans="9:15" hidden="1" x14ac:dyDescent="0.3">
      <c r="I405"/>
      <c r="J405"/>
      <c r="K405"/>
      <c r="M405"/>
      <c r="N405"/>
      <c r="O405"/>
    </row>
    <row r="406" spans="9:15" hidden="1" x14ac:dyDescent="0.3">
      <c r="I406"/>
      <c r="J406"/>
      <c r="K406"/>
      <c r="M406"/>
      <c r="N406"/>
      <c r="O406"/>
    </row>
    <row r="407" spans="9:15" hidden="1" x14ac:dyDescent="0.3">
      <c r="I407"/>
      <c r="J407"/>
      <c r="K407"/>
      <c r="M407"/>
      <c r="N407"/>
      <c r="O407"/>
    </row>
    <row r="408" spans="9:15" hidden="1" x14ac:dyDescent="0.3">
      <c r="I408"/>
      <c r="J408"/>
      <c r="K408"/>
      <c r="M408"/>
      <c r="N408"/>
      <c r="O408"/>
    </row>
    <row r="409" spans="9:15" hidden="1" x14ac:dyDescent="0.3">
      <c r="I409"/>
      <c r="J409"/>
      <c r="K409"/>
      <c r="M409"/>
      <c r="N409"/>
      <c r="O409"/>
    </row>
    <row r="410" spans="9:15" hidden="1" x14ac:dyDescent="0.3">
      <c r="I410"/>
      <c r="J410"/>
      <c r="K410"/>
      <c r="M410"/>
      <c r="N410"/>
      <c r="O410"/>
    </row>
    <row r="411" spans="9:15" hidden="1" x14ac:dyDescent="0.3">
      <c r="I411"/>
      <c r="J411"/>
      <c r="K411"/>
      <c r="M411"/>
      <c r="N411"/>
      <c r="O411"/>
    </row>
    <row r="412" spans="9:15" hidden="1" x14ac:dyDescent="0.3">
      <c r="I412"/>
      <c r="J412"/>
      <c r="K412"/>
      <c r="M412"/>
      <c r="N412"/>
      <c r="O412"/>
    </row>
    <row r="413" spans="9:15" hidden="1" x14ac:dyDescent="0.3">
      <c r="I413"/>
      <c r="J413"/>
      <c r="K413"/>
      <c r="M413"/>
      <c r="N413"/>
      <c r="O413"/>
    </row>
    <row r="414" spans="9:15" hidden="1" x14ac:dyDescent="0.3">
      <c r="I414"/>
      <c r="J414"/>
      <c r="K414"/>
      <c r="M414"/>
      <c r="N414"/>
      <c r="O414"/>
    </row>
    <row r="415" spans="9:15" hidden="1" x14ac:dyDescent="0.3">
      <c r="I415"/>
      <c r="J415"/>
      <c r="K415"/>
      <c r="M415"/>
      <c r="N415"/>
      <c r="O415"/>
    </row>
  </sheetData>
  <sheetProtection algorithmName="SHA-512" hashValue="dpqPw8qEusm491/DH39SHy2CXDRP/NZ8jyTMFzpQTubYtg5PIj7gYwIlqpU6l5H51z0IGyoxwVve6kqgFHDAjQ==" saltValue="cO674zWwdrCzlGi9niDEGg==" spinCount="100000" sheet="1" selectLockedCells="1"/>
  <sortState xmlns:xlrd2="http://schemas.microsoft.com/office/spreadsheetml/2017/richdata2" ref="A7:C71">
    <sortCondition ref="B7:B71"/>
  </sortState>
  <dataConsolidate/>
  <mergeCells count="7">
    <mergeCell ref="A236:G236"/>
    <mergeCell ref="A3:G3"/>
    <mergeCell ref="A1:G1"/>
    <mergeCell ref="D11:E11"/>
    <mergeCell ref="F11:G11"/>
    <mergeCell ref="A2:G2"/>
    <mergeCell ref="A235:G235"/>
  </mergeCells>
  <phoneticPr fontId="12" type="noConversion"/>
  <conditionalFormatting sqref="J13:J404 O13:O399">
    <cfRule type="cellIs" dxfId="1" priority="4" operator="between">
      <formula>1</formula>
      <formula>999</formula>
    </cfRule>
  </conditionalFormatting>
  <conditionalFormatting sqref="O400:O404">
    <cfRule type="cellIs" dxfId="0" priority="3" operator="between">
      <formula>1</formula>
      <formula>999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9"/>
  <sheetViews>
    <sheetView zoomScaleNormal="100" workbookViewId="0">
      <selection sqref="A1:F1048576"/>
    </sheetView>
  </sheetViews>
  <sheetFormatPr defaultColWidth="0" defaultRowHeight="14.4" zeroHeight="1" x14ac:dyDescent="0.3"/>
  <cols>
    <col min="1" max="1" width="9.109375" customWidth="1"/>
    <col min="2" max="2" width="11.33203125" bestFit="1" customWidth="1"/>
    <col min="3" max="3" width="9.109375" customWidth="1"/>
    <col min="4" max="4" width="6.88671875" customWidth="1"/>
    <col min="5" max="6" width="14.33203125" style="16" customWidth="1"/>
    <col min="7" max="7" width="14.33203125" hidden="1" customWidth="1"/>
    <col min="8" max="8" width="5.77734375" hidden="1" customWidth="1"/>
    <col min="9" max="16384" width="9.109375" hidden="1"/>
  </cols>
  <sheetData>
    <row r="1" spans="1:8" ht="15" thickBot="1" x14ac:dyDescent="0.35">
      <c r="A1" s="2" t="s">
        <v>0</v>
      </c>
      <c r="B1" s="2" t="s">
        <v>1</v>
      </c>
      <c r="C1" s="2" t="s">
        <v>2</v>
      </c>
      <c r="D1" s="12" t="s">
        <v>14</v>
      </c>
      <c r="E1" s="15" t="s">
        <v>15</v>
      </c>
      <c r="F1" s="15" t="s">
        <v>16</v>
      </c>
      <c r="G1" s="15" t="s">
        <v>28</v>
      </c>
    </row>
    <row r="2" spans="1:8" x14ac:dyDescent="0.3">
      <c r="A2" t="s">
        <v>37</v>
      </c>
      <c r="B2" t="s">
        <v>39</v>
      </c>
      <c r="C2" t="s">
        <v>46</v>
      </c>
      <c r="D2">
        <v>1200</v>
      </c>
      <c r="E2" s="16">
        <v>3.7643499999999999</v>
      </c>
      <c r="F2">
        <v>0.40052100000000002</v>
      </c>
      <c r="G2" s="21">
        <f>IF(D2 &gt; 0, CEILING((E2-LN(LN(6/5)))/F2,0.01), "")</f>
        <v>13.65</v>
      </c>
      <c r="H2" s="16"/>
    </row>
    <row r="3" spans="1:8" x14ac:dyDescent="0.3">
      <c r="A3" t="s">
        <v>37</v>
      </c>
      <c r="B3" t="s">
        <v>39</v>
      </c>
      <c r="C3" t="s">
        <v>47</v>
      </c>
      <c r="D3">
        <v>1200</v>
      </c>
      <c r="E3" s="16">
        <v>3.7643499999999999</v>
      </c>
      <c r="F3">
        <v>0.32342799999999999</v>
      </c>
      <c r="G3" s="21">
        <f t="shared" ref="G3:G66" si="0">IF(D3 &gt; 0, CEILING((E3-LN(LN(6/5)))/F3,0.01), "")</f>
        <v>16.91</v>
      </c>
      <c r="H3" s="16"/>
    </row>
    <row r="4" spans="1:8" x14ac:dyDescent="0.3">
      <c r="A4" t="s">
        <v>37</v>
      </c>
      <c r="B4" t="s">
        <v>39</v>
      </c>
      <c r="C4" t="s">
        <v>48</v>
      </c>
      <c r="D4">
        <v>1200</v>
      </c>
      <c r="E4" s="16">
        <v>3.7643499999999999</v>
      </c>
      <c r="F4">
        <v>0.40978300000000001</v>
      </c>
      <c r="G4" s="21">
        <f t="shared" si="0"/>
        <v>13.34</v>
      </c>
      <c r="H4" s="16"/>
    </row>
    <row r="5" spans="1:8" x14ac:dyDescent="0.3">
      <c r="A5" t="s">
        <v>37</v>
      </c>
      <c r="B5" t="s">
        <v>39</v>
      </c>
      <c r="C5" t="s">
        <v>49</v>
      </c>
      <c r="D5">
        <v>1200</v>
      </c>
      <c r="E5" s="16">
        <v>3.7643499999999999</v>
      </c>
      <c r="F5" s="26">
        <v>0.32062299999999999</v>
      </c>
      <c r="G5" s="21">
        <f t="shared" si="0"/>
        <v>17.05</v>
      </c>
      <c r="H5" s="16"/>
    </row>
    <row r="6" spans="1:8" x14ac:dyDescent="0.3">
      <c r="A6" t="s">
        <v>37</v>
      </c>
      <c r="B6" t="s">
        <v>39</v>
      </c>
      <c r="C6" t="s">
        <v>50</v>
      </c>
      <c r="D6">
        <v>1200</v>
      </c>
      <c r="E6">
        <v>3.085696</v>
      </c>
      <c r="F6">
        <v>0.423952</v>
      </c>
      <c r="G6" s="21">
        <f t="shared" si="0"/>
        <v>11.3</v>
      </c>
      <c r="H6" s="16"/>
    </row>
    <row r="7" spans="1:8" x14ac:dyDescent="0.3">
      <c r="A7" t="s">
        <v>37</v>
      </c>
      <c r="B7" t="s">
        <v>39</v>
      </c>
      <c r="C7" t="s">
        <v>51</v>
      </c>
      <c r="D7">
        <v>1200</v>
      </c>
      <c r="E7">
        <v>3.085696</v>
      </c>
      <c r="F7" s="26">
        <v>0.402777</v>
      </c>
      <c r="G7" s="21">
        <f t="shared" si="0"/>
        <v>11.89</v>
      </c>
      <c r="H7" s="16"/>
    </row>
    <row r="8" spans="1:8" x14ac:dyDescent="0.3">
      <c r="A8" t="s">
        <v>37</v>
      </c>
      <c r="B8" t="s">
        <v>39</v>
      </c>
      <c r="C8" t="s">
        <v>52</v>
      </c>
      <c r="D8">
        <v>1200</v>
      </c>
      <c r="E8">
        <v>3.085696</v>
      </c>
      <c r="F8">
        <v>0.38697599999999999</v>
      </c>
      <c r="G8" s="21">
        <f t="shared" si="0"/>
        <v>12.38</v>
      </c>
      <c r="H8" s="16"/>
    </row>
    <row r="9" spans="1:8" x14ac:dyDescent="0.3">
      <c r="A9" t="s">
        <v>37</v>
      </c>
      <c r="B9" t="s">
        <v>39</v>
      </c>
      <c r="C9" t="s">
        <v>53</v>
      </c>
      <c r="D9">
        <v>1200</v>
      </c>
      <c r="E9" s="16">
        <v>3.7643499999999999</v>
      </c>
      <c r="F9" s="26">
        <v>0.33110400000000001</v>
      </c>
      <c r="G9" s="21">
        <f t="shared" si="0"/>
        <v>16.510000000000002</v>
      </c>
      <c r="H9" s="16"/>
    </row>
    <row r="10" spans="1:8" x14ac:dyDescent="0.3">
      <c r="A10" t="s">
        <v>37</v>
      </c>
      <c r="B10" t="s">
        <v>39</v>
      </c>
      <c r="C10" t="s">
        <v>54</v>
      </c>
      <c r="D10">
        <v>1200</v>
      </c>
      <c r="E10" s="16">
        <v>3.7643499999999999</v>
      </c>
      <c r="F10">
        <v>0.35669699999999999</v>
      </c>
      <c r="G10" s="21">
        <f t="shared" si="0"/>
        <v>15.33</v>
      </c>
      <c r="H10" s="16"/>
    </row>
    <row r="11" spans="1:8" x14ac:dyDescent="0.3">
      <c r="A11" t="s">
        <v>37</v>
      </c>
      <c r="B11" t="s">
        <v>39</v>
      </c>
      <c r="C11" t="s">
        <v>55</v>
      </c>
      <c r="D11">
        <v>1200</v>
      </c>
      <c r="E11" s="16">
        <v>3.7643499999999999</v>
      </c>
      <c r="F11">
        <v>0.363811</v>
      </c>
      <c r="G11" s="21">
        <f t="shared" si="0"/>
        <v>15.030000000000001</v>
      </c>
      <c r="H11" s="16"/>
    </row>
    <row r="12" spans="1:8" x14ac:dyDescent="0.3">
      <c r="A12" t="s">
        <v>37</v>
      </c>
      <c r="B12" t="s">
        <v>39</v>
      </c>
      <c r="C12" t="s">
        <v>56</v>
      </c>
      <c r="D12">
        <v>1200</v>
      </c>
      <c r="E12" s="16">
        <v>3.7643499999999999</v>
      </c>
      <c r="F12">
        <v>0.34770499999999999</v>
      </c>
      <c r="G12" s="21">
        <f t="shared" si="0"/>
        <v>15.73</v>
      </c>
      <c r="H12" s="16"/>
    </row>
    <row r="13" spans="1:8" x14ac:dyDescent="0.3">
      <c r="A13" t="s">
        <v>37</v>
      </c>
      <c r="B13" t="s">
        <v>39</v>
      </c>
      <c r="C13" t="s">
        <v>57</v>
      </c>
      <c r="D13">
        <v>1200</v>
      </c>
      <c r="E13" s="16">
        <v>3.7643499999999999</v>
      </c>
      <c r="F13">
        <v>0.46610200000000002</v>
      </c>
      <c r="G13" s="21">
        <f t="shared" si="0"/>
        <v>11.73</v>
      </c>
      <c r="H13" s="16"/>
    </row>
    <row r="14" spans="1:8" x14ac:dyDescent="0.3">
      <c r="A14" t="s">
        <v>37</v>
      </c>
      <c r="B14" t="s">
        <v>39</v>
      </c>
      <c r="C14" t="s">
        <v>58</v>
      </c>
      <c r="D14">
        <v>1200</v>
      </c>
      <c r="E14" s="16">
        <v>3.7643499999999999</v>
      </c>
      <c r="F14">
        <v>0.40136100000000002</v>
      </c>
      <c r="G14" s="21">
        <f t="shared" si="0"/>
        <v>13.620000000000001</v>
      </c>
      <c r="H14" s="16"/>
    </row>
    <row r="15" spans="1:8" x14ac:dyDescent="0.3">
      <c r="A15" t="s">
        <v>37</v>
      </c>
      <c r="B15" t="s">
        <v>39</v>
      </c>
      <c r="C15" t="s">
        <v>59</v>
      </c>
      <c r="D15">
        <v>1200</v>
      </c>
      <c r="E15" s="16">
        <v>3.7643499999999999</v>
      </c>
      <c r="F15">
        <v>0.35734199999999999</v>
      </c>
      <c r="G15" s="21">
        <f t="shared" si="0"/>
        <v>15.3</v>
      </c>
      <c r="H15" s="16"/>
    </row>
    <row r="16" spans="1:8" x14ac:dyDescent="0.3">
      <c r="A16" t="s">
        <v>37</v>
      </c>
      <c r="B16" t="s">
        <v>39</v>
      </c>
      <c r="C16" t="s">
        <v>73</v>
      </c>
      <c r="D16">
        <v>1200</v>
      </c>
      <c r="E16" s="16">
        <v>3.7643499999999999</v>
      </c>
      <c r="F16">
        <v>0.33671099999999998</v>
      </c>
      <c r="G16" s="21">
        <f t="shared" si="0"/>
        <v>16.240000000000002</v>
      </c>
      <c r="H16" s="16"/>
    </row>
    <row r="17" spans="1:8" x14ac:dyDescent="0.3">
      <c r="A17" t="s">
        <v>37</v>
      </c>
      <c r="B17" t="s">
        <v>39</v>
      </c>
      <c r="C17" t="s">
        <v>60</v>
      </c>
      <c r="D17">
        <v>1200</v>
      </c>
      <c r="E17" s="16">
        <v>3.7643499999999999</v>
      </c>
      <c r="F17">
        <v>0.32957399999999998</v>
      </c>
      <c r="G17" s="21">
        <f t="shared" si="0"/>
        <v>16.59</v>
      </c>
      <c r="H17" s="16"/>
    </row>
    <row r="18" spans="1:8" x14ac:dyDescent="0.3">
      <c r="A18" t="s">
        <v>37</v>
      </c>
      <c r="B18" t="s">
        <v>39</v>
      </c>
      <c r="C18" t="s">
        <v>61</v>
      </c>
      <c r="D18">
        <v>1200</v>
      </c>
      <c r="E18">
        <v>3.085696</v>
      </c>
      <c r="F18">
        <v>0.457065</v>
      </c>
      <c r="G18" s="21">
        <f t="shared" si="0"/>
        <v>10.48</v>
      </c>
    </row>
    <row r="19" spans="1:8" x14ac:dyDescent="0.3">
      <c r="A19" t="s">
        <v>37</v>
      </c>
      <c r="B19" t="s">
        <v>39</v>
      </c>
      <c r="C19" t="s">
        <v>62</v>
      </c>
      <c r="D19">
        <v>1200</v>
      </c>
      <c r="E19">
        <v>3.085696</v>
      </c>
      <c r="F19">
        <v>0.53349199999999997</v>
      </c>
      <c r="G19" s="21">
        <f t="shared" si="0"/>
        <v>8.98</v>
      </c>
      <c r="H19" s="16"/>
    </row>
    <row r="20" spans="1:8" x14ac:dyDescent="0.3">
      <c r="A20" t="s">
        <v>37</v>
      </c>
      <c r="B20" t="s">
        <v>39</v>
      </c>
      <c r="C20" t="s">
        <v>63</v>
      </c>
      <c r="D20">
        <v>1200</v>
      </c>
      <c r="E20">
        <v>3.085696</v>
      </c>
      <c r="F20">
        <v>0.47013500000000003</v>
      </c>
      <c r="G20" s="21">
        <f t="shared" si="0"/>
        <v>10.19</v>
      </c>
      <c r="H20" s="16"/>
    </row>
    <row r="21" spans="1:8" x14ac:dyDescent="0.3">
      <c r="A21" t="s">
        <v>37</v>
      </c>
      <c r="B21" t="s">
        <v>39</v>
      </c>
      <c r="C21" t="s">
        <v>64</v>
      </c>
      <c r="D21">
        <v>1200</v>
      </c>
      <c r="E21">
        <v>3.085696</v>
      </c>
      <c r="F21">
        <v>0.39439099999999999</v>
      </c>
      <c r="G21" s="21">
        <f t="shared" si="0"/>
        <v>12.14</v>
      </c>
      <c r="H21" s="16"/>
    </row>
    <row r="22" spans="1:8" x14ac:dyDescent="0.3">
      <c r="A22" t="s">
        <v>37</v>
      </c>
      <c r="B22" t="s">
        <v>39</v>
      </c>
      <c r="C22" t="s">
        <v>65</v>
      </c>
      <c r="D22">
        <v>1200</v>
      </c>
      <c r="E22">
        <v>3.085696</v>
      </c>
      <c r="F22">
        <v>0.39621299999999998</v>
      </c>
      <c r="G22" s="21">
        <f t="shared" si="0"/>
        <v>12.09</v>
      </c>
      <c r="H22" s="16"/>
    </row>
    <row r="23" spans="1:8" x14ac:dyDescent="0.3">
      <c r="A23" t="s">
        <v>37</v>
      </c>
      <c r="B23" t="s">
        <v>39</v>
      </c>
      <c r="C23" t="s">
        <v>66</v>
      </c>
      <c r="D23">
        <v>1200</v>
      </c>
      <c r="E23">
        <v>3.085696</v>
      </c>
      <c r="F23" s="26">
        <v>0.33036399999999999</v>
      </c>
      <c r="G23" s="21">
        <f t="shared" si="0"/>
        <v>14.5</v>
      </c>
      <c r="H23" s="16"/>
    </row>
    <row r="24" spans="1:8" x14ac:dyDescent="0.3">
      <c r="A24" t="s">
        <v>37</v>
      </c>
      <c r="B24" t="s">
        <v>39</v>
      </c>
      <c r="C24" t="s">
        <v>67</v>
      </c>
      <c r="D24">
        <v>1200</v>
      </c>
      <c r="E24" s="16">
        <v>3.7643499999999999</v>
      </c>
      <c r="F24">
        <v>0.35734199999999999</v>
      </c>
      <c r="G24" s="21">
        <f t="shared" si="0"/>
        <v>15.3</v>
      </c>
      <c r="H24" s="16"/>
    </row>
    <row r="25" spans="1:8" x14ac:dyDescent="0.3">
      <c r="A25" t="s">
        <v>37</v>
      </c>
      <c r="B25" t="s">
        <v>39</v>
      </c>
      <c r="C25" t="s">
        <v>68</v>
      </c>
      <c r="D25">
        <v>1200</v>
      </c>
      <c r="E25" s="16">
        <v>3.7643499999999999</v>
      </c>
      <c r="F25">
        <v>0.33671099999999998</v>
      </c>
      <c r="G25" s="21">
        <f t="shared" si="0"/>
        <v>16.240000000000002</v>
      </c>
      <c r="H25" s="16"/>
    </row>
    <row r="26" spans="1:8" x14ac:dyDescent="0.3">
      <c r="A26" t="s">
        <v>37</v>
      </c>
      <c r="B26" t="s">
        <v>39</v>
      </c>
      <c r="C26" t="s">
        <v>69</v>
      </c>
      <c r="D26">
        <v>1200</v>
      </c>
      <c r="E26" s="16">
        <v>3.7643499999999999</v>
      </c>
      <c r="F26">
        <v>0.35734199999999999</v>
      </c>
      <c r="G26" s="21">
        <f t="shared" si="0"/>
        <v>15.3</v>
      </c>
      <c r="H26" s="16"/>
    </row>
    <row r="27" spans="1:8" x14ac:dyDescent="0.3">
      <c r="A27" t="s">
        <v>37</v>
      </c>
      <c r="B27" t="s">
        <v>39</v>
      </c>
      <c r="C27" t="s">
        <v>70</v>
      </c>
      <c r="D27">
        <v>1200</v>
      </c>
      <c r="E27" s="16">
        <v>3.7643499999999999</v>
      </c>
      <c r="F27">
        <v>0.33671099999999998</v>
      </c>
      <c r="G27" s="21">
        <f t="shared" si="0"/>
        <v>16.240000000000002</v>
      </c>
      <c r="H27" s="16"/>
    </row>
    <row r="28" spans="1:8" x14ac:dyDescent="0.3">
      <c r="A28" t="s">
        <v>37</v>
      </c>
      <c r="B28" t="s">
        <v>40</v>
      </c>
      <c r="C28" t="s">
        <v>46</v>
      </c>
      <c r="D28">
        <v>1200</v>
      </c>
      <c r="E28" s="26">
        <v>3.1846450000000002</v>
      </c>
      <c r="F28" s="26">
        <v>0.11496199999999999</v>
      </c>
      <c r="G28" s="21">
        <f t="shared" si="0"/>
        <v>42.51</v>
      </c>
      <c r="H28" s="16"/>
    </row>
    <row r="29" spans="1:8" x14ac:dyDescent="0.3">
      <c r="A29" t="s">
        <v>37</v>
      </c>
      <c r="B29" t="s">
        <v>40</v>
      </c>
      <c r="C29" t="s">
        <v>47</v>
      </c>
      <c r="D29">
        <v>1200</v>
      </c>
      <c r="E29" s="26">
        <v>3.1846450000000002</v>
      </c>
      <c r="F29" s="26">
        <v>0.100385</v>
      </c>
      <c r="G29" s="21">
        <f t="shared" si="0"/>
        <v>48.68</v>
      </c>
      <c r="H29" s="16"/>
    </row>
    <row r="30" spans="1:8" x14ac:dyDescent="0.3">
      <c r="A30" t="s">
        <v>37</v>
      </c>
      <c r="B30" t="s">
        <v>40</v>
      </c>
      <c r="C30" t="s">
        <v>48</v>
      </c>
      <c r="D30">
        <v>1200</v>
      </c>
      <c r="E30" s="26">
        <v>3.1846450000000002</v>
      </c>
      <c r="F30" s="30">
        <v>0.11287999999999999</v>
      </c>
      <c r="G30" s="21">
        <f t="shared" si="0"/>
        <v>43.300000000000004</v>
      </c>
      <c r="H30" s="16"/>
    </row>
    <row r="31" spans="1:8" x14ac:dyDescent="0.3">
      <c r="A31" t="s">
        <v>37</v>
      </c>
      <c r="B31" t="s">
        <v>40</v>
      </c>
      <c r="C31" t="s">
        <v>50</v>
      </c>
      <c r="D31">
        <v>1200</v>
      </c>
      <c r="E31" s="26">
        <v>2.5633059999999999</v>
      </c>
      <c r="F31" s="26">
        <v>0.19383500000000001</v>
      </c>
      <c r="G31" s="21">
        <f t="shared" si="0"/>
        <v>22.01</v>
      </c>
      <c r="H31" s="16"/>
    </row>
    <row r="32" spans="1:8" x14ac:dyDescent="0.3">
      <c r="A32" t="s">
        <v>37</v>
      </c>
      <c r="B32" t="s">
        <v>40</v>
      </c>
      <c r="C32" t="s">
        <v>51</v>
      </c>
      <c r="D32">
        <v>1200</v>
      </c>
      <c r="E32" s="26">
        <v>2.5633059999999999</v>
      </c>
      <c r="F32" s="26">
        <v>0.12956699999999999</v>
      </c>
      <c r="G32" s="21">
        <f t="shared" si="0"/>
        <v>32.92</v>
      </c>
      <c r="H32" s="16"/>
    </row>
    <row r="33" spans="1:8" x14ac:dyDescent="0.3">
      <c r="A33" t="s">
        <v>37</v>
      </c>
      <c r="B33" t="s">
        <v>40</v>
      </c>
      <c r="C33" t="s">
        <v>52</v>
      </c>
      <c r="D33">
        <v>1200</v>
      </c>
      <c r="E33" s="26">
        <v>2.5633059999999999</v>
      </c>
      <c r="F33" s="26">
        <v>0.108878</v>
      </c>
      <c r="G33" s="21">
        <f t="shared" si="0"/>
        <v>39.18</v>
      </c>
      <c r="H33" s="16"/>
    </row>
    <row r="34" spans="1:8" x14ac:dyDescent="0.3">
      <c r="A34" t="s">
        <v>37</v>
      </c>
      <c r="B34" t="s">
        <v>40</v>
      </c>
      <c r="C34" t="s">
        <v>53</v>
      </c>
      <c r="D34">
        <v>1200</v>
      </c>
      <c r="E34" s="26">
        <v>3.1846450000000002</v>
      </c>
      <c r="F34" s="26">
        <v>0.102935</v>
      </c>
      <c r="G34" s="21">
        <f t="shared" si="0"/>
        <v>47.480000000000004</v>
      </c>
      <c r="H34" s="16"/>
    </row>
    <row r="35" spans="1:8" x14ac:dyDescent="0.3">
      <c r="A35" t="s">
        <v>37</v>
      </c>
      <c r="B35" t="s">
        <v>40</v>
      </c>
      <c r="C35" t="s">
        <v>54</v>
      </c>
      <c r="D35">
        <v>1200</v>
      </c>
      <c r="E35" s="26">
        <v>3.1846450000000002</v>
      </c>
      <c r="F35" s="26">
        <v>0.11533400000000001</v>
      </c>
      <c r="G35" s="21">
        <f t="shared" si="0"/>
        <v>42.37</v>
      </c>
    </row>
    <row r="36" spans="1:8" x14ac:dyDescent="0.3">
      <c r="A36" t="s">
        <v>37</v>
      </c>
      <c r="B36" t="s">
        <v>40</v>
      </c>
      <c r="C36" t="s">
        <v>55</v>
      </c>
      <c r="D36">
        <v>1200</v>
      </c>
      <c r="E36" s="26">
        <v>3.1846450000000002</v>
      </c>
      <c r="F36" s="26">
        <v>9.1330999999999996E-2</v>
      </c>
      <c r="G36" s="21">
        <f t="shared" si="0"/>
        <v>53.51</v>
      </c>
      <c r="H36" s="16"/>
    </row>
    <row r="37" spans="1:8" x14ac:dyDescent="0.3">
      <c r="A37" t="s">
        <v>37</v>
      </c>
      <c r="B37" t="s">
        <v>40</v>
      </c>
      <c r="C37" t="s">
        <v>56</v>
      </c>
      <c r="D37">
        <v>1200</v>
      </c>
      <c r="E37" s="26">
        <v>3.1846450000000002</v>
      </c>
      <c r="F37" s="26">
        <v>0.10498399999999999</v>
      </c>
      <c r="G37" s="21">
        <f t="shared" si="0"/>
        <v>46.550000000000004</v>
      </c>
      <c r="H37" s="16"/>
    </row>
    <row r="38" spans="1:8" x14ac:dyDescent="0.3">
      <c r="A38" t="s">
        <v>37</v>
      </c>
      <c r="B38" t="s">
        <v>40</v>
      </c>
      <c r="C38" t="s">
        <v>57</v>
      </c>
      <c r="D38">
        <v>1200</v>
      </c>
      <c r="E38" s="26">
        <v>3.1846450000000002</v>
      </c>
      <c r="F38" s="26">
        <v>0.182583</v>
      </c>
      <c r="G38" s="21">
        <f t="shared" si="0"/>
        <v>26.77</v>
      </c>
      <c r="H38" s="16"/>
    </row>
    <row r="39" spans="1:8" x14ac:dyDescent="0.3">
      <c r="A39" t="s">
        <v>37</v>
      </c>
      <c r="B39" t="s">
        <v>40</v>
      </c>
      <c r="C39" t="s">
        <v>58</v>
      </c>
      <c r="D39">
        <v>1200</v>
      </c>
      <c r="E39" s="26">
        <v>3.1846450000000002</v>
      </c>
      <c r="F39" s="26">
        <v>0.118496</v>
      </c>
      <c r="G39" s="21">
        <f t="shared" si="0"/>
        <v>41.24</v>
      </c>
      <c r="H39" s="16"/>
    </row>
    <row r="40" spans="1:8" x14ac:dyDescent="0.3">
      <c r="A40" t="s">
        <v>37</v>
      </c>
      <c r="B40" t="s">
        <v>40</v>
      </c>
      <c r="C40" t="s">
        <v>59</v>
      </c>
      <c r="D40">
        <v>1200</v>
      </c>
      <c r="E40" s="26">
        <v>3.1846450000000002</v>
      </c>
      <c r="F40" s="26">
        <v>0.104589</v>
      </c>
      <c r="G40" s="21">
        <f t="shared" si="0"/>
        <v>46.730000000000004</v>
      </c>
      <c r="H40" s="16"/>
    </row>
    <row r="41" spans="1:8" x14ac:dyDescent="0.3">
      <c r="A41" t="s">
        <v>37</v>
      </c>
      <c r="B41" t="s">
        <v>40</v>
      </c>
      <c r="C41" t="s">
        <v>73</v>
      </c>
      <c r="D41">
        <v>1200</v>
      </c>
      <c r="E41" s="26">
        <v>3.1846450000000002</v>
      </c>
      <c r="F41" s="26">
        <v>8.0433000000000004E-2</v>
      </c>
      <c r="G41" s="21">
        <f t="shared" si="0"/>
        <v>60.76</v>
      </c>
      <c r="H41" s="16"/>
    </row>
    <row r="42" spans="1:8" x14ac:dyDescent="0.3">
      <c r="A42" t="s">
        <v>37</v>
      </c>
      <c r="B42" t="s">
        <v>40</v>
      </c>
      <c r="C42" t="s">
        <v>60</v>
      </c>
      <c r="D42">
        <v>1200</v>
      </c>
      <c r="E42" s="26">
        <v>3.1846450000000002</v>
      </c>
      <c r="F42" s="26">
        <v>9.6801999999999999E-2</v>
      </c>
      <c r="G42" s="21">
        <f t="shared" si="0"/>
        <v>50.49</v>
      </c>
      <c r="H42" s="16"/>
    </row>
    <row r="43" spans="1:8" x14ac:dyDescent="0.3">
      <c r="A43" t="s">
        <v>37</v>
      </c>
      <c r="B43" t="s">
        <v>40</v>
      </c>
      <c r="C43" t="s">
        <v>71</v>
      </c>
      <c r="D43">
        <v>1200</v>
      </c>
      <c r="E43" s="26">
        <v>2.5633059999999999</v>
      </c>
      <c r="F43" s="26">
        <v>0.34862799999999999</v>
      </c>
      <c r="G43" s="21">
        <f t="shared" si="0"/>
        <v>12.24</v>
      </c>
      <c r="H43" s="16"/>
    </row>
    <row r="44" spans="1:8" x14ac:dyDescent="0.3">
      <c r="A44" t="s">
        <v>37</v>
      </c>
      <c r="B44" t="s">
        <v>40</v>
      </c>
      <c r="C44" t="s">
        <v>61</v>
      </c>
      <c r="D44">
        <v>1200</v>
      </c>
      <c r="E44" s="26">
        <v>2.5633059999999999</v>
      </c>
      <c r="F44" s="26">
        <v>0.183726</v>
      </c>
      <c r="G44" s="21">
        <f t="shared" si="0"/>
        <v>23.22</v>
      </c>
      <c r="H44" s="16"/>
    </row>
    <row r="45" spans="1:8" x14ac:dyDescent="0.3">
      <c r="A45" t="s">
        <v>37</v>
      </c>
      <c r="B45" t="s">
        <v>40</v>
      </c>
      <c r="C45" t="s">
        <v>62</v>
      </c>
      <c r="D45">
        <v>1200</v>
      </c>
      <c r="E45" s="26">
        <v>2.5633059999999999</v>
      </c>
      <c r="F45" s="26">
        <v>0.163415</v>
      </c>
      <c r="G45" s="21">
        <f t="shared" si="0"/>
        <v>26.11</v>
      </c>
      <c r="H45" s="16"/>
    </row>
    <row r="46" spans="1:8" x14ac:dyDescent="0.3">
      <c r="A46" t="s">
        <v>37</v>
      </c>
      <c r="B46" t="s">
        <v>40</v>
      </c>
      <c r="C46" t="s">
        <v>63</v>
      </c>
      <c r="D46">
        <v>1200</v>
      </c>
      <c r="E46" s="26">
        <v>2.5633059999999999</v>
      </c>
      <c r="F46" s="26">
        <v>0.13887099999999999</v>
      </c>
      <c r="G46" s="21">
        <f t="shared" si="0"/>
        <v>30.72</v>
      </c>
      <c r="H46" s="16"/>
    </row>
    <row r="47" spans="1:8" x14ac:dyDescent="0.3">
      <c r="A47" t="s">
        <v>37</v>
      </c>
      <c r="B47" t="s">
        <v>40</v>
      </c>
      <c r="C47" t="s">
        <v>64</v>
      </c>
      <c r="D47">
        <v>1200</v>
      </c>
      <c r="E47" s="26">
        <v>2.5633059999999999</v>
      </c>
      <c r="F47" s="26">
        <v>0.11271100000000001</v>
      </c>
      <c r="G47" s="21">
        <f t="shared" si="0"/>
        <v>37.85</v>
      </c>
      <c r="H47" s="16"/>
    </row>
    <row r="48" spans="1:8" x14ac:dyDescent="0.3">
      <c r="A48" t="s">
        <v>37</v>
      </c>
      <c r="B48" t="s">
        <v>40</v>
      </c>
      <c r="C48" t="s">
        <v>65</v>
      </c>
      <c r="D48">
        <v>1200</v>
      </c>
      <c r="E48" s="26">
        <v>2.5633059999999999</v>
      </c>
      <c r="F48" s="26">
        <v>9.4936000000000006E-2</v>
      </c>
      <c r="G48" s="21">
        <f t="shared" si="0"/>
        <v>44.93</v>
      </c>
      <c r="H48" s="16"/>
    </row>
    <row r="49" spans="1:8" x14ac:dyDescent="0.3">
      <c r="A49" t="s">
        <v>37</v>
      </c>
      <c r="B49" t="s">
        <v>40</v>
      </c>
      <c r="C49" t="s">
        <v>66</v>
      </c>
      <c r="D49">
        <v>1200</v>
      </c>
      <c r="E49" s="26">
        <v>2.5633059999999999</v>
      </c>
      <c r="F49" s="26">
        <v>8.7506E-2</v>
      </c>
      <c r="G49" s="21">
        <f t="shared" si="0"/>
        <v>48.75</v>
      </c>
      <c r="H49" s="16"/>
    </row>
    <row r="50" spans="1:8" x14ac:dyDescent="0.3">
      <c r="A50" t="s">
        <v>37</v>
      </c>
      <c r="B50" t="s">
        <v>40</v>
      </c>
      <c r="C50" t="s">
        <v>67</v>
      </c>
      <c r="D50">
        <v>1200</v>
      </c>
      <c r="E50" s="26">
        <v>3.1846450000000002</v>
      </c>
      <c r="F50" s="26">
        <v>0.104589</v>
      </c>
      <c r="G50" s="21">
        <f t="shared" si="0"/>
        <v>46.730000000000004</v>
      </c>
      <c r="H50" s="16"/>
    </row>
    <row r="51" spans="1:8" x14ac:dyDescent="0.3">
      <c r="A51" t="s">
        <v>37</v>
      </c>
      <c r="B51" t="s">
        <v>40</v>
      </c>
      <c r="C51" t="s">
        <v>68</v>
      </c>
      <c r="D51">
        <v>1200</v>
      </c>
      <c r="E51" s="26">
        <v>3.1846450000000002</v>
      </c>
      <c r="F51" s="26">
        <v>8.0433000000000004E-2</v>
      </c>
      <c r="G51" s="21">
        <f t="shared" si="0"/>
        <v>60.76</v>
      </c>
      <c r="H51" s="16"/>
    </row>
    <row r="52" spans="1:8" x14ac:dyDescent="0.3">
      <c r="A52" t="s">
        <v>37</v>
      </c>
      <c r="B52" t="s">
        <v>40</v>
      </c>
      <c r="C52" t="s">
        <v>69</v>
      </c>
      <c r="D52">
        <v>1200</v>
      </c>
      <c r="E52" s="26">
        <v>3.1846450000000002</v>
      </c>
      <c r="F52" s="26">
        <v>0.104589</v>
      </c>
      <c r="G52" s="21">
        <f t="shared" si="0"/>
        <v>46.730000000000004</v>
      </c>
      <c r="H52" s="16"/>
    </row>
    <row r="53" spans="1:8" x14ac:dyDescent="0.3">
      <c r="A53" t="s">
        <v>37</v>
      </c>
      <c r="B53" t="s">
        <v>40</v>
      </c>
      <c r="C53" t="s">
        <v>70</v>
      </c>
      <c r="D53">
        <v>1200</v>
      </c>
      <c r="E53" s="26">
        <v>3.1846450000000002</v>
      </c>
      <c r="F53" s="26">
        <v>8.0433000000000004E-2</v>
      </c>
      <c r="G53" s="21">
        <f t="shared" si="0"/>
        <v>60.76</v>
      </c>
    </row>
    <row r="54" spans="1:8" x14ac:dyDescent="0.3">
      <c r="A54" t="s">
        <v>37</v>
      </c>
      <c r="B54" t="s">
        <v>41</v>
      </c>
      <c r="C54" t="s">
        <v>46</v>
      </c>
      <c r="D54">
        <v>1200</v>
      </c>
      <c r="E54" s="26">
        <v>2.8154180000000002</v>
      </c>
      <c r="F54" s="26">
        <v>9.0485999999999997E-2</v>
      </c>
      <c r="G54" s="21">
        <f t="shared" si="0"/>
        <v>49.93</v>
      </c>
      <c r="H54" s="16"/>
    </row>
    <row r="55" spans="1:8" x14ac:dyDescent="0.3">
      <c r="A55" t="s">
        <v>37</v>
      </c>
      <c r="B55" t="s">
        <v>41</v>
      </c>
      <c r="C55" t="s">
        <v>47</v>
      </c>
      <c r="D55">
        <v>1200</v>
      </c>
      <c r="E55" s="26">
        <v>2.8154180000000002</v>
      </c>
      <c r="F55" s="30">
        <v>6.9120000000000001E-2</v>
      </c>
      <c r="G55" s="21">
        <f t="shared" si="0"/>
        <v>65.36</v>
      </c>
      <c r="H55" s="16"/>
    </row>
    <row r="56" spans="1:8" x14ac:dyDescent="0.3">
      <c r="A56" t="s">
        <v>37</v>
      </c>
      <c r="B56" t="s">
        <v>41</v>
      </c>
      <c r="C56" t="s">
        <v>48</v>
      </c>
      <c r="D56">
        <v>1200</v>
      </c>
      <c r="E56" s="26">
        <v>2.8154180000000002</v>
      </c>
      <c r="F56" s="26">
        <v>6.3233999999999999E-2</v>
      </c>
      <c r="G56" s="21">
        <f t="shared" si="0"/>
        <v>71.44</v>
      </c>
      <c r="H56" s="16"/>
    </row>
    <row r="57" spans="1:8" x14ac:dyDescent="0.3">
      <c r="A57" t="s">
        <v>37</v>
      </c>
      <c r="B57" t="s">
        <v>41</v>
      </c>
      <c r="C57" t="s">
        <v>51</v>
      </c>
      <c r="D57">
        <v>1200</v>
      </c>
      <c r="E57" s="26">
        <v>2.4836429999999998</v>
      </c>
      <c r="F57" s="26">
        <v>0.16806299999999999</v>
      </c>
      <c r="G57" s="21">
        <f t="shared" si="0"/>
        <v>24.91</v>
      </c>
      <c r="H57" s="16"/>
    </row>
    <row r="58" spans="1:8" x14ac:dyDescent="0.3">
      <c r="A58" t="s">
        <v>37</v>
      </c>
      <c r="B58" t="s">
        <v>41</v>
      </c>
      <c r="C58" t="s">
        <v>52</v>
      </c>
      <c r="D58">
        <v>1200</v>
      </c>
      <c r="E58" s="26">
        <v>2.4836429999999998</v>
      </c>
      <c r="F58" s="26">
        <v>0.115365</v>
      </c>
      <c r="G58" s="21">
        <f t="shared" si="0"/>
        <v>36.29</v>
      </c>
      <c r="H58" s="16"/>
    </row>
    <row r="59" spans="1:8" x14ac:dyDescent="0.3">
      <c r="A59" t="s">
        <v>37</v>
      </c>
      <c r="B59" t="s">
        <v>41</v>
      </c>
      <c r="C59" t="s">
        <v>53</v>
      </c>
      <c r="D59">
        <v>1200</v>
      </c>
      <c r="E59" s="26">
        <v>2.8154180000000002</v>
      </c>
      <c r="F59" s="26">
        <v>0.112773</v>
      </c>
      <c r="G59" s="21">
        <f t="shared" si="0"/>
        <v>40.06</v>
      </c>
      <c r="H59" s="16"/>
    </row>
    <row r="60" spans="1:8" x14ac:dyDescent="0.3">
      <c r="A60" t="s">
        <v>37</v>
      </c>
      <c r="B60" t="s">
        <v>41</v>
      </c>
      <c r="C60" t="s">
        <v>54</v>
      </c>
      <c r="D60">
        <v>1200</v>
      </c>
      <c r="E60" s="26">
        <v>2.8154180000000002</v>
      </c>
      <c r="F60" s="26">
        <v>9.9145999999999998E-2</v>
      </c>
      <c r="G60" s="21">
        <f t="shared" si="0"/>
        <v>45.57</v>
      </c>
      <c r="H60" s="16"/>
    </row>
    <row r="61" spans="1:8" x14ac:dyDescent="0.3">
      <c r="A61" t="s">
        <v>37</v>
      </c>
      <c r="B61" t="s">
        <v>41</v>
      </c>
      <c r="C61" t="s">
        <v>55</v>
      </c>
      <c r="D61">
        <v>1200</v>
      </c>
      <c r="E61" s="26">
        <v>2.8154180000000002</v>
      </c>
      <c r="F61" s="26">
        <v>9.0962000000000001E-2</v>
      </c>
      <c r="G61" s="21">
        <f t="shared" si="0"/>
        <v>49.67</v>
      </c>
      <c r="H61" s="16"/>
    </row>
    <row r="62" spans="1:8" x14ac:dyDescent="0.3">
      <c r="A62" t="s">
        <v>37</v>
      </c>
      <c r="B62" t="s">
        <v>41</v>
      </c>
      <c r="C62" t="s">
        <v>56</v>
      </c>
      <c r="D62">
        <v>1200</v>
      </c>
      <c r="E62" s="26">
        <v>2.8154180000000002</v>
      </c>
      <c r="F62" s="26">
        <v>8.0162999999999998E-2</v>
      </c>
      <c r="G62" s="21">
        <f t="shared" si="0"/>
        <v>56.36</v>
      </c>
      <c r="H62" s="16"/>
    </row>
    <row r="63" spans="1:8" x14ac:dyDescent="0.3">
      <c r="A63" t="s">
        <v>37</v>
      </c>
      <c r="B63" t="s">
        <v>41</v>
      </c>
      <c r="C63" t="s">
        <v>57</v>
      </c>
      <c r="D63">
        <v>1200</v>
      </c>
      <c r="E63" s="26">
        <v>2.8154180000000002</v>
      </c>
      <c r="F63" s="26">
        <v>0.117342</v>
      </c>
      <c r="G63" s="21">
        <f t="shared" si="0"/>
        <v>38.5</v>
      </c>
      <c r="H63" s="16"/>
    </row>
    <row r="64" spans="1:8" x14ac:dyDescent="0.3">
      <c r="A64" t="s">
        <v>37</v>
      </c>
      <c r="B64" t="s">
        <v>41</v>
      </c>
      <c r="C64" t="s">
        <v>58</v>
      </c>
      <c r="D64">
        <v>1200</v>
      </c>
      <c r="E64" s="26">
        <v>2.8154180000000002</v>
      </c>
      <c r="F64" s="26">
        <v>9.8880999999999997E-2</v>
      </c>
      <c r="G64" s="21">
        <f t="shared" si="0"/>
        <v>45.69</v>
      </c>
      <c r="H64" s="16"/>
    </row>
    <row r="65" spans="1:8" x14ac:dyDescent="0.3">
      <c r="A65" t="s">
        <v>37</v>
      </c>
      <c r="B65" t="s">
        <v>41</v>
      </c>
      <c r="C65" t="s">
        <v>59</v>
      </c>
      <c r="D65">
        <v>1200</v>
      </c>
      <c r="E65" s="26">
        <v>2.8154180000000002</v>
      </c>
      <c r="F65" s="26">
        <v>8.4738999999999995E-2</v>
      </c>
      <c r="G65" s="21">
        <f t="shared" si="0"/>
        <v>53.31</v>
      </c>
      <c r="H65" s="16"/>
    </row>
    <row r="66" spans="1:8" x14ac:dyDescent="0.3">
      <c r="A66" t="s">
        <v>37</v>
      </c>
      <c r="B66" t="s">
        <v>41</v>
      </c>
      <c r="C66" t="s">
        <v>73</v>
      </c>
      <c r="D66">
        <v>1200</v>
      </c>
      <c r="E66" s="26">
        <v>2.8154180000000002</v>
      </c>
      <c r="F66" s="26">
        <v>7.2608000000000006E-2</v>
      </c>
      <c r="G66" s="21">
        <f t="shared" si="0"/>
        <v>62.22</v>
      </c>
      <c r="H66" s="16"/>
    </row>
    <row r="67" spans="1:8" x14ac:dyDescent="0.3">
      <c r="A67" t="s">
        <v>37</v>
      </c>
      <c r="B67" t="s">
        <v>41</v>
      </c>
      <c r="C67" t="s">
        <v>60</v>
      </c>
      <c r="D67">
        <v>1200</v>
      </c>
      <c r="E67" s="26">
        <v>2.8154180000000002</v>
      </c>
      <c r="F67" s="26">
        <v>7.2071999999999997E-2</v>
      </c>
      <c r="G67" s="21">
        <f t="shared" ref="G67:G130" si="1">IF(D67 &gt; 0, CEILING((E67-LN(LN(6/5)))/F67,0.01), "")</f>
        <v>62.68</v>
      </c>
      <c r="H67" s="16"/>
    </row>
    <row r="68" spans="1:8" x14ac:dyDescent="0.3">
      <c r="A68" t="s">
        <v>37</v>
      </c>
      <c r="B68" t="s">
        <v>41</v>
      </c>
      <c r="C68" t="s">
        <v>61</v>
      </c>
      <c r="D68">
        <v>1200</v>
      </c>
      <c r="E68" s="26">
        <v>2.4836429999999998</v>
      </c>
      <c r="F68" s="26">
        <v>0.22664300000000001</v>
      </c>
      <c r="G68" s="21">
        <f t="shared" si="1"/>
        <v>18.47</v>
      </c>
      <c r="H68" s="16"/>
    </row>
    <row r="69" spans="1:8" x14ac:dyDescent="0.3">
      <c r="A69" t="s">
        <v>37</v>
      </c>
      <c r="B69" t="s">
        <v>41</v>
      </c>
      <c r="C69" t="s">
        <v>62</v>
      </c>
      <c r="D69">
        <v>1200</v>
      </c>
      <c r="E69" s="26">
        <v>2.4836429999999998</v>
      </c>
      <c r="F69" s="26">
        <v>0.188055</v>
      </c>
      <c r="G69" s="21">
        <f t="shared" si="1"/>
        <v>22.26</v>
      </c>
      <c r="H69" s="16"/>
    </row>
    <row r="70" spans="1:8" x14ac:dyDescent="0.3">
      <c r="A70" t="s">
        <v>37</v>
      </c>
      <c r="B70" t="s">
        <v>41</v>
      </c>
      <c r="C70" t="s">
        <v>63</v>
      </c>
      <c r="D70">
        <v>1200</v>
      </c>
      <c r="E70" s="26">
        <v>2.4836429999999998</v>
      </c>
      <c r="F70" s="26">
        <v>0.13953499999999999</v>
      </c>
      <c r="G70" s="21">
        <f t="shared" si="1"/>
        <v>30</v>
      </c>
      <c r="H70" s="16"/>
    </row>
    <row r="71" spans="1:8" x14ac:dyDescent="0.3">
      <c r="A71" t="s">
        <v>37</v>
      </c>
      <c r="B71" t="s">
        <v>41</v>
      </c>
      <c r="C71" t="s">
        <v>64</v>
      </c>
      <c r="D71">
        <v>1200</v>
      </c>
      <c r="E71" s="26">
        <v>2.4836429999999998</v>
      </c>
      <c r="F71" s="26">
        <v>0.133216</v>
      </c>
      <c r="G71" s="21">
        <f t="shared" si="1"/>
        <v>31.42</v>
      </c>
    </row>
    <row r="72" spans="1:8" x14ac:dyDescent="0.3">
      <c r="A72" t="s">
        <v>37</v>
      </c>
      <c r="B72" t="s">
        <v>41</v>
      </c>
      <c r="C72" t="s">
        <v>65</v>
      </c>
      <c r="D72">
        <v>1200</v>
      </c>
      <c r="E72" s="26">
        <v>2.4836429999999998</v>
      </c>
      <c r="F72" s="26">
        <v>0.12503400000000001</v>
      </c>
      <c r="G72" s="21">
        <f t="shared" si="1"/>
        <v>33.480000000000004</v>
      </c>
      <c r="H72" s="16"/>
    </row>
    <row r="73" spans="1:8" x14ac:dyDescent="0.3">
      <c r="A73" t="s">
        <v>37</v>
      </c>
      <c r="B73" t="s">
        <v>41</v>
      </c>
      <c r="C73" t="s">
        <v>66</v>
      </c>
      <c r="D73">
        <v>1200</v>
      </c>
      <c r="E73" s="26">
        <v>2.4836429999999998</v>
      </c>
      <c r="F73" s="26">
        <v>9.0551000000000006E-2</v>
      </c>
      <c r="G73" s="21">
        <f t="shared" si="1"/>
        <v>46.230000000000004</v>
      </c>
      <c r="H73" s="16"/>
    </row>
    <row r="74" spans="1:8" x14ac:dyDescent="0.3">
      <c r="A74" t="s">
        <v>37</v>
      </c>
      <c r="B74" t="s">
        <v>41</v>
      </c>
      <c r="C74" t="s">
        <v>67</v>
      </c>
      <c r="D74">
        <v>1200</v>
      </c>
      <c r="E74" s="26">
        <v>2.8154180000000002</v>
      </c>
      <c r="F74" s="26">
        <v>8.4738999999999995E-2</v>
      </c>
      <c r="G74" s="21">
        <f t="shared" si="1"/>
        <v>53.31</v>
      </c>
      <c r="H74" s="16"/>
    </row>
    <row r="75" spans="1:8" x14ac:dyDescent="0.3">
      <c r="A75" t="s">
        <v>37</v>
      </c>
      <c r="B75" t="s">
        <v>41</v>
      </c>
      <c r="C75" t="s">
        <v>68</v>
      </c>
      <c r="D75">
        <v>1200</v>
      </c>
      <c r="E75" s="26">
        <v>2.8154180000000002</v>
      </c>
      <c r="F75" s="26">
        <v>7.2608000000000006E-2</v>
      </c>
      <c r="G75" s="21">
        <f t="shared" si="1"/>
        <v>62.22</v>
      </c>
      <c r="H75" s="16"/>
    </row>
    <row r="76" spans="1:8" x14ac:dyDescent="0.3">
      <c r="A76" t="s">
        <v>37</v>
      </c>
      <c r="B76" t="s">
        <v>41</v>
      </c>
      <c r="C76" t="s">
        <v>69</v>
      </c>
      <c r="D76">
        <v>1200</v>
      </c>
      <c r="E76" s="26">
        <v>2.8154180000000002</v>
      </c>
      <c r="F76" s="26">
        <v>8.4738999999999995E-2</v>
      </c>
      <c r="G76" s="21">
        <f t="shared" si="1"/>
        <v>53.31</v>
      </c>
      <c r="H76" s="16"/>
    </row>
    <row r="77" spans="1:8" x14ac:dyDescent="0.3">
      <c r="A77" t="s">
        <v>37</v>
      </c>
      <c r="B77" t="s">
        <v>41</v>
      </c>
      <c r="C77" t="s">
        <v>70</v>
      </c>
      <c r="D77">
        <v>1200</v>
      </c>
      <c r="E77" s="26">
        <v>2.8154180000000002</v>
      </c>
      <c r="F77" s="26">
        <v>7.2608000000000006E-2</v>
      </c>
      <c r="G77" s="21">
        <f t="shared" si="1"/>
        <v>62.22</v>
      </c>
      <c r="H77" s="16"/>
    </row>
    <row r="78" spans="1:8" x14ac:dyDescent="0.3">
      <c r="A78" t="s">
        <v>37</v>
      </c>
      <c r="B78" t="s">
        <v>42</v>
      </c>
      <c r="C78" t="s">
        <v>72</v>
      </c>
      <c r="D78">
        <v>1200</v>
      </c>
      <c r="E78" s="26">
        <v>2.9203250000000001</v>
      </c>
      <c r="F78" s="26">
        <v>0.12947600000000001</v>
      </c>
      <c r="G78" s="21">
        <f t="shared" si="1"/>
        <v>35.71</v>
      </c>
      <c r="H78" s="16"/>
    </row>
    <row r="79" spans="1:8" x14ac:dyDescent="0.3">
      <c r="A79" t="s">
        <v>37</v>
      </c>
      <c r="B79" t="s">
        <v>42</v>
      </c>
      <c r="C79" t="s">
        <v>50</v>
      </c>
      <c r="D79">
        <v>1200</v>
      </c>
      <c r="E79" s="26">
        <v>2.9203250000000001</v>
      </c>
      <c r="F79" s="26">
        <v>0.123116</v>
      </c>
      <c r="G79" s="21">
        <f t="shared" si="1"/>
        <v>37.550000000000004</v>
      </c>
      <c r="H79" s="16"/>
    </row>
    <row r="80" spans="1:8" x14ac:dyDescent="0.3">
      <c r="A80" t="s">
        <v>37</v>
      </c>
      <c r="B80" t="s">
        <v>42</v>
      </c>
      <c r="C80" t="s">
        <v>71</v>
      </c>
      <c r="D80">
        <v>1200</v>
      </c>
      <c r="E80" s="26">
        <v>2.9203250000000001</v>
      </c>
      <c r="F80" s="26">
        <v>0.14061299999999999</v>
      </c>
      <c r="G80" s="21">
        <f t="shared" si="1"/>
        <v>32.880000000000003</v>
      </c>
      <c r="H80" s="16"/>
    </row>
    <row r="81" spans="1:8" x14ac:dyDescent="0.3">
      <c r="A81" t="s">
        <v>37</v>
      </c>
      <c r="B81" t="s">
        <v>43</v>
      </c>
      <c r="C81" t="s">
        <v>3</v>
      </c>
      <c r="D81">
        <v>1200</v>
      </c>
      <c r="E81" s="26">
        <v>8.0021330000000006</v>
      </c>
      <c r="F81" s="26">
        <v>6.2586639999999996</v>
      </c>
      <c r="G81" s="21">
        <f t="shared" si="1"/>
        <v>1.56</v>
      </c>
      <c r="H81" s="16"/>
    </row>
    <row r="82" spans="1:8" x14ac:dyDescent="0.3">
      <c r="A82" t="s">
        <v>37</v>
      </c>
      <c r="B82" t="s">
        <v>43</v>
      </c>
      <c r="C82" t="s">
        <v>4</v>
      </c>
      <c r="D82">
        <v>1200</v>
      </c>
      <c r="E82" s="26">
        <v>8.0021330000000006</v>
      </c>
      <c r="F82" s="26">
        <v>4.9082249999999998</v>
      </c>
      <c r="G82" s="21">
        <f t="shared" si="1"/>
        <v>1.98</v>
      </c>
      <c r="H82" s="16"/>
    </row>
    <row r="83" spans="1:8" x14ac:dyDescent="0.3">
      <c r="A83" t="s">
        <v>37</v>
      </c>
      <c r="B83" t="s">
        <v>43</v>
      </c>
      <c r="C83" t="s">
        <v>5</v>
      </c>
      <c r="D83">
        <v>1200</v>
      </c>
      <c r="E83" s="26">
        <v>8.0021330000000006</v>
      </c>
      <c r="F83" s="26">
        <v>4.6735119999999997</v>
      </c>
      <c r="G83" s="21">
        <f t="shared" si="1"/>
        <v>2.08</v>
      </c>
      <c r="H83" s="16"/>
    </row>
    <row r="84" spans="1:8" x14ac:dyDescent="0.3">
      <c r="A84" t="s">
        <v>37</v>
      </c>
      <c r="B84" t="s">
        <v>43</v>
      </c>
      <c r="C84" t="s">
        <v>11</v>
      </c>
      <c r="D84">
        <v>1200</v>
      </c>
      <c r="E84" s="26">
        <v>8.0021330000000006</v>
      </c>
      <c r="F84" s="26">
        <v>5.0217409999999996</v>
      </c>
      <c r="G84" s="21">
        <f t="shared" si="1"/>
        <v>1.94</v>
      </c>
      <c r="H84" s="16"/>
    </row>
    <row r="85" spans="1:8" x14ac:dyDescent="0.3">
      <c r="A85" t="s">
        <v>37</v>
      </c>
      <c r="B85" t="s">
        <v>43</v>
      </c>
      <c r="C85" t="s">
        <v>74</v>
      </c>
      <c r="D85">
        <v>1200</v>
      </c>
      <c r="E85" s="26">
        <v>8.0021330000000006</v>
      </c>
      <c r="F85" s="26">
        <v>4.3471380000000002</v>
      </c>
      <c r="G85" s="21">
        <f t="shared" si="1"/>
        <v>2.2400000000000002</v>
      </c>
      <c r="H85" s="16"/>
    </row>
    <row r="86" spans="1:8" x14ac:dyDescent="0.3">
      <c r="A86" t="s">
        <v>37</v>
      </c>
      <c r="B86" t="s">
        <v>43</v>
      </c>
      <c r="C86" t="s">
        <v>13</v>
      </c>
      <c r="D86">
        <v>1200</v>
      </c>
      <c r="E86" s="26">
        <v>8.0021330000000006</v>
      </c>
      <c r="F86" s="30">
        <v>4.6629199999999997</v>
      </c>
      <c r="G86" s="21">
        <f t="shared" si="1"/>
        <v>2.09</v>
      </c>
      <c r="H86" s="16"/>
    </row>
    <row r="87" spans="1:8" x14ac:dyDescent="0.3">
      <c r="A87" t="s">
        <v>37</v>
      </c>
      <c r="B87" t="s">
        <v>43</v>
      </c>
      <c r="C87" t="s">
        <v>24</v>
      </c>
      <c r="D87">
        <v>1200</v>
      </c>
      <c r="E87" s="26">
        <v>8.0021330000000006</v>
      </c>
      <c r="F87" s="26">
        <v>5.0217409999999996</v>
      </c>
      <c r="G87" s="21">
        <f t="shared" si="1"/>
        <v>1.94</v>
      </c>
      <c r="H87" s="16"/>
    </row>
    <row r="88" spans="1:8" x14ac:dyDescent="0.3">
      <c r="A88" t="s">
        <v>37</v>
      </c>
      <c r="B88" t="s">
        <v>43</v>
      </c>
      <c r="C88" t="s">
        <v>25</v>
      </c>
      <c r="D88">
        <v>1200</v>
      </c>
      <c r="E88" s="26">
        <v>8.0021330000000006</v>
      </c>
      <c r="F88" s="26">
        <v>4.3471380000000002</v>
      </c>
      <c r="G88" s="21">
        <f t="shared" si="1"/>
        <v>2.2400000000000002</v>
      </c>
      <c r="H88" s="16"/>
    </row>
    <row r="89" spans="1:8" x14ac:dyDescent="0.3">
      <c r="A89" t="s">
        <v>37</v>
      </c>
      <c r="B89" t="s">
        <v>43</v>
      </c>
      <c r="C89" t="s">
        <v>26</v>
      </c>
      <c r="D89">
        <v>1200</v>
      </c>
      <c r="E89" s="26">
        <v>8.0021330000000006</v>
      </c>
      <c r="F89" s="26">
        <v>5.0217409999999996</v>
      </c>
      <c r="G89" s="21">
        <f t="shared" si="1"/>
        <v>1.94</v>
      </c>
      <c r="H89" s="16"/>
    </row>
    <row r="90" spans="1:8" x14ac:dyDescent="0.3">
      <c r="A90" t="s">
        <v>37</v>
      </c>
      <c r="B90" t="s">
        <v>43</v>
      </c>
      <c r="C90" t="s">
        <v>27</v>
      </c>
      <c r="D90">
        <v>1200</v>
      </c>
      <c r="E90" s="26">
        <v>8.0021330000000006</v>
      </c>
      <c r="F90" s="26">
        <v>4.3471380000000002</v>
      </c>
      <c r="G90" s="21">
        <f t="shared" si="1"/>
        <v>2.2400000000000002</v>
      </c>
    </row>
    <row r="91" spans="1:8" x14ac:dyDescent="0.3">
      <c r="A91" t="s">
        <v>37</v>
      </c>
      <c r="B91" t="s">
        <v>44</v>
      </c>
      <c r="C91" t="s">
        <v>3</v>
      </c>
      <c r="D91">
        <v>1200</v>
      </c>
      <c r="E91" s="26" t="s">
        <v>80</v>
      </c>
      <c r="F91" s="26" t="s">
        <v>81</v>
      </c>
      <c r="G91" s="21">
        <f t="shared" si="1"/>
        <v>6.75</v>
      </c>
      <c r="H91" s="16"/>
    </row>
    <row r="92" spans="1:8" x14ac:dyDescent="0.3">
      <c r="A92" t="s">
        <v>37</v>
      </c>
      <c r="B92" t="s">
        <v>44</v>
      </c>
      <c r="C92" t="s">
        <v>4</v>
      </c>
      <c r="D92">
        <v>1200</v>
      </c>
      <c r="E92" s="26" t="s">
        <v>80</v>
      </c>
      <c r="F92" s="26" t="s">
        <v>82</v>
      </c>
      <c r="G92" s="21">
        <f t="shared" si="1"/>
        <v>7.44</v>
      </c>
      <c r="H92" s="16"/>
    </row>
    <row r="93" spans="1:8" x14ac:dyDescent="0.3">
      <c r="A93" t="s">
        <v>37</v>
      </c>
      <c r="B93" t="s">
        <v>44</v>
      </c>
      <c r="C93" t="s">
        <v>5</v>
      </c>
      <c r="D93">
        <v>1200</v>
      </c>
      <c r="E93" s="26" t="s">
        <v>80</v>
      </c>
      <c r="F93" s="26" t="s">
        <v>83</v>
      </c>
      <c r="G93" s="21">
        <f t="shared" si="1"/>
        <v>7.25</v>
      </c>
      <c r="H93" s="16"/>
    </row>
    <row r="94" spans="1:8" x14ac:dyDescent="0.3">
      <c r="A94" t="s">
        <v>37</v>
      </c>
      <c r="B94" t="s">
        <v>44</v>
      </c>
      <c r="C94" t="s">
        <v>6</v>
      </c>
      <c r="D94">
        <v>1200</v>
      </c>
      <c r="E94" s="26" t="s">
        <v>80</v>
      </c>
      <c r="F94" s="26" t="s">
        <v>84</v>
      </c>
      <c r="G94" s="21">
        <f t="shared" si="1"/>
        <v>7.32</v>
      </c>
      <c r="H94" s="16"/>
    </row>
    <row r="95" spans="1:8" x14ac:dyDescent="0.3">
      <c r="A95" t="s">
        <v>37</v>
      </c>
      <c r="B95" t="s">
        <v>44</v>
      </c>
      <c r="C95" t="s">
        <v>7</v>
      </c>
      <c r="D95">
        <v>1200</v>
      </c>
      <c r="E95" s="26" t="s">
        <v>80</v>
      </c>
      <c r="F95" s="26" t="s">
        <v>85</v>
      </c>
      <c r="G95" s="21">
        <f t="shared" si="1"/>
        <v>5.18</v>
      </c>
      <c r="H95" s="16"/>
    </row>
    <row r="96" spans="1:8" x14ac:dyDescent="0.3">
      <c r="A96" t="s">
        <v>37</v>
      </c>
      <c r="B96" t="s">
        <v>44</v>
      </c>
      <c r="C96" t="s">
        <v>8</v>
      </c>
      <c r="D96">
        <v>1200</v>
      </c>
      <c r="E96" s="26" t="s">
        <v>80</v>
      </c>
      <c r="F96" s="26" t="s">
        <v>86</v>
      </c>
      <c r="G96" s="21">
        <f t="shared" si="1"/>
        <v>5.9</v>
      </c>
      <c r="H96" s="16"/>
    </row>
    <row r="97" spans="1:8" x14ac:dyDescent="0.3">
      <c r="A97" t="s">
        <v>37</v>
      </c>
      <c r="B97" t="s">
        <v>44</v>
      </c>
      <c r="C97" t="s">
        <v>9</v>
      </c>
      <c r="D97">
        <v>1200</v>
      </c>
      <c r="E97" s="26" t="s">
        <v>80</v>
      </c>
      <c r="F97" s="26" t="s">
        <v>87</v>
      </c>
      <c r="G97" s="21">
        <f t="shared" si="1"/>
        <v>6.53</v>
      </c>
      <c r="H97" s="16"/>
    </row>
    <row r="98" spans="1:8" x14ac:dyDescent="0.3">
      <c r="A98" t="s">
        <v>37</v>
      </c>
      <c r="B98" t="s">
        <v>44</v>
      </c>
      <c r="C98" t="s">
        <v>10</v>
      </c>
      <c r="D98">
        <v>1200</v>
      </c>
      <c r="E98" s="26" t="s">
        <v>80</v>
      </c>
      <c r="F98" s="26" t="s">
        <v>88</v>
      </c>
      <c r="G98" s="21">
        <f t="shared" si="1"/>
        <v>6.8500000000000005</v>
      </c>
      <c r="H98" s="16"/>
    </row>
    <row r="99" spans="1:8" x14ac:dyDescent="0.3">
      <c r="A99" t="s">
        <v>37</v>
      </c>
      <c r="B99" t="s">
        <v>44</v>
      </c>
      <c r="C99" t="s">
        <v>11</v>
      </c>
      <c r="D99">
        <v>1200</v>
      </c>
      <c r="E99" s="26" t="s">
        <v>80</v>
      </c>
      <c r="F99" s="26" t="s">
        <v>89</v>
      </c>
      <c r="G99" s="21">
        <f t="shared" si="1"/>
        <v>6.8900000000000006</v>
      </c>
      <c r="H99" s="16"/>
    </row>
    <row r="100" spans="1:8" x14ac:dyDescent="0.3">
      <c r="A100" t="s">
        <v>37</v>
      </c>
      <c r="B100" t="s">
        <v>44</v>
      </c>
      <c r="C100" t="s">
        <v>74</v>
      </c>
      <c r="D100">
        <v>1200</v>
      </c>
      <c r="E100">
        <v>5.6172979999999999</v>
      </c>
      <c r="F100">
        <v>0.97806700000000002</v>
      </c>
      <c r="G100" s="21">
        <f t="shared" si="1"/>
        <v>7.49</v>
      </c>
      <c r="H100" s="16"/>
    </row>
    <row r="101" spans="1:8" x14ac:dyDescent="0.3">
      <c r="A101" t="s">
        <v>37</v>
      </c>
      <c r="B101" t="s">
        <v>44</v>
      </c>
      <c r="C101" t="s">
        <v>13</v>
      </c>
      <c r="D101">
        <v>1200</v>
      </c>
      <c r="E101">
        <v>5.6172979999999999</v>
      </c>
      <c r="F101">
        <v>1.018154</v>
      </c>
      <c r="G101" s="21">
        <f t="shared" si="1"/>
        <v>7.19</v>
      </c>
      <c r="H101" s="16"/>
    </row>
    <row r="102" spans="1:8" x14ac:dyDescent="0.3">
      <c r="A102" t="s">
        <v>37</v>
      </c>
      <c r="B102" t="s">
        <v>44</v>
      </c>
      <c r="C102" t="s">
        <v>24</v>
      </c>
      <c r="D102">
        <v>1200</v>
      </c>
      <c r="E102">
        <v>5.6172979999999999</v>
      </c>
      <c r="F102">
        <v>1.063034</v>
      </c>
      <c r="G102" s="21">
        <f t="shared" si="1"/>
        <v>6.8900000000000006</v>
      </c>
      <c r="H102" s="16"/>
    </row>
    <row r="103" spans="1:8" x14ac:dyDescent="0.3">
      <c r="A103" t="s">
        <v>37</v>
      </c>
      <c r="B103" t="s">
        <v>44</v>
      </c>
      <c r="C103" t="s">
        <v>25</v>
      </c>
      <c r="D103">
        <v>1200</v>
      </c>
      <c r="E103">
        <v>5.6172979999999999</v>
      </c>
      <c r="F103">
        <v>0.97806700000000002</v>
      </c>
      <c r="G103" s="21">
        <f t="shared" si="1"/>
        <v>7.49</v>
      </c>
      <c r="H103" s="16"/>
    </row>
    <row r="104" spans="1:8" x14ac:dyDescent="0.3">
      <c r="A104" t="s">
        <v>37</v>
      </c>
      <c r="B104" t="s">
        <v>44</v>
      </c>
      <c r="C104" t="s">
        <v>26</v>
      </c>
      <c r="D104">
        <v>1200</v>
      </c>
      <c r="E104">
        <v>5.6172979999999999</v>
      </c>
      <c r="F104">
        <v>1.063034</v>
      </c>
      <c r="G104" s="21">
        <f t="shared" si="1"/>
        <v>6.8900000000000006</v>
      </c>
      <c r="H104" s="16"/>
    </row>
    <row r="105" spans="1:8" x14ac:dyDescent="0.3">
      <c r="A105" t="s">
        <v>37</v>
      </c>
      <c r="B105" t="s">
        <v>44</v>
      </c>
      <c r="C105" t="s">
        <v>27</v>
      </c>
      <c r="D105">
        <v>1200</v>
      </c>
      <c r="E105">
        <v>5.6172979999999999</v>
      </c>
      <c r="F105">
        <v>0.97806700000000002</v>
      </c>
      <c r="G105" s="21">
        <f t="shared" si="1"/>
        <v>7.49</v>
      </c>
      <c r="H105" s="16"/>
    </row>
    <row r="106" spans="1:8" x14ac:dyDescent="0.3">
      <c r="A106" t="s">
        <v>37</v>
      </c>
      <c r="B106" t="s">
        <v>45</v>
      </c>
      <c r="C106" t="s">
        <v>3</v>
      </c>
      <c r="D106">
        <v>1200</v>
      </c>
      <c r="E106">
        <v>10.560784999999999</v>
      </c>
      <c r="F106">
        <v>0.94082399999999999</v>
      </c>
      <c r="G106" s="21">
        <f t="shared" si="1"/>
        <v>13.040000000000001</v>
      </c>
      <c r="H106" s="16"/>
    </row>
    <row r="107" spans="1:8" x14ac:dyDescent="0.3">
      <c r="A107" t="s">
        <v>37</v>
      </c>
      <c r="B107" t="s">
        <v>45</v>
      </c>
      <c r="C107" t="s">
        <v>4</v>
      </c>
      <c r="D107">
        <v>1200</v>
      </c>
      <c r="E107">
        <v>10.560784999999999</v>
      </c>
      <c r="F107">
        <v>0.82042199999999998</v>
      </c>
      <c r="G107" s="21">
        <f t="shared" si="1"/>
        <v>14.950000000000001</v>
      </c>
      <c r="H107" s="16"/>
    </row>
    <row r="108" spans="1:8" x14ac:dyDescent="0.3">
      <c r="A108" t="s">
        <v>37</v>
      </c>
      <c r="B108" t="s">
        <v>45</v>
      </c>
      <c r="C108" t="s">
        <v>5</v>
      </c>
      <c r="D108">
        <v>1200</v>
      </c>
      <c r="E108">
        <v>10.560784999999999</v>
      </c>
      <c r="F108">
        <v>0.89324800000000004</v>
      </c>
      <c r="G108" s="21">
        <f t="shared" si="1"/>
        <v>13.73</v>
      </c>
      <c r="H108" s="16"/>
    </row>
    <row r="109" spans="1:8" x14ac:dyDescent="0.3">
      <c r="A109" t="s">
        <v>37</v>
      </c>
      <c r="B109" t="s">
        <v>45</v>
      </c>
      <c r="C109" t="s">
        <v>6</v>
      </c>
      <c r="D109">
        <v>1200</v>
      </c>
      <c r="E109">
        <v>10.560784999999999</v>
      </c>
      <c r="F109">
        <v>0.84449300000000005</v>
      </c>
      <c r="G109" s="21">
        <f t="shared" si="1"/>
        <v>14.530000000000001</v>
      </c>
    </row>
    <row r="110" spans="1:8" x14ac:dyDescent="0.3">
      <c r="A110" t="s">
        <v>37</v>
      </c>
      <c r="B110" t="s">
        <v>45</v>
      </c>
      <c r="C110" t="s">
        <v>13</v>
      </c>
      <c r="D110">
        <v>1200</v>
      </c>
      <c r="E110">
        <v>10.560784999999999</v>
      </c>
      <c r="F110">
        <v>0.84542899999999999</v>
      </c>
      <c r="G110" s="21">
        <f t="shared" si="1"/>
        <v>14.51</v>
      </c>
      <c r="H110" s="16"/>
    </row>
    <row r="111" spans="1:8" x14ac:dyDescent="0.3">
      <c r="A111" t="s">
        <v>38</v>
      </c>
      <c r="B111" t="s">
        <v>39</v>
      </c>
      <c r="C111" t="s">
        <v>46</v>
      </c>
      <c r="D111">
        <v>1200</v>
      </c>
      <c r="E111">
        <v>3.0043259999999998</v>
      </c>
      <c r="F111">
        <v>0.31757299999999999</v>
      </c>
      <c r="G111" s="21">
        <f t="shared" si="1"/>
        <v>14.82</v>
      </c>
      <c r="H111" s="16"/>
    </row>
    <row r="112" spans="1:8" x14ac:dyDescent="0.3">
      <c r="A112" t="s">
        <v>38</v>
      </c>
      <c r="B112" t="s">
        <v>39</v>
      </c>
      <c r="C112" t="s">
        <v>47</v>
      </c>
      <c r="D112">
        <v>1200</v>
      </c>
      <c r="E112">
        <v>3.0043259999999998</v>
      </c>
      <c r="F112">
        <v>0.33875100000000002</v>
      </c>
      <c r="G112" s="21">
        <f t="shared" si="1"/>
        <v>13.9</v>
      </c>
      <c r="H112" s="16"/>
    </row>
    <row r="113" spans="1:8" x14ac:dyDescent="0.3">
      <c r="A113" t="s">
        <v>38</v>
      </c>
      <c r="B113" t="s">
        <v>39</v>
      </c>
      <c r="C113" t="s">
        <v>48</v>
      </c>
      <c r="D113">
        <v>1200</v>
      </c>
      <c r="E113">
        <v>3.0043259999999998</v>
      </c>
      <c r="F113">
        <v>0.36779099999999998</v>
      </c>
      <c r="G113" s="21">
        <f t="shared" si="1"/>
        <v>12.8</v>
      </c>
      <c r="H113" s="16"/>
    </row>
    <row r="114" spans="1:8" x14ac:dyDescent="0.3">
      <c r="A114" t="s">
        <v>38</v>
      </c>
      <c r="B114" t="s">
        <v>39</v>
      </c>
      <c r="C114" t="s">
        <v>49</v>
      </c>
      <c r="D114">
        <v>1200</v>
      </c>
      <c r="E114">
        <v>3.0043259999999998</v>
      </c>
      <c r="F114">
        <v>0.329094</v>
      </c>
      <c r="G114" s="21">
        <f t="shared" si="1"/>
        <v>14.31</v>
      </c>
      <c r="H114" s="16"/>
    </row>
    <row r="115" spans="1:8" x14ac:dyDescent="0.3">
      <c r="A115" t="s">
        <v>38</v>
      </c>
      <c r="B115" t="s">
        <v>39</v>
      </c>
      <c r="C115" t="s">
        <v>50</v>
      </c>
      <c r="D115">
        <v>1200</v>
      </c>
      <c r="E115">
        <v>3.000108</v>
      </c>
      <c r="F115">
        <v>0.64568800000000004</v>
      </c>
      <c r="G115" s="21">
        <f t="shared" si="1"/>
        <v>7.29</v>
      </c>
      <c r="H115" s="16"/>
    </row>
    <row r="116" spans="1:8" x14ac:dyDescent="0.3">
      <c r="A116" t="s">
        <v>38</v>
      </c>
      <c r="B116" t="s">
        <v>39</v>
      </c>
      <c r="C116" t="s">
        <v>51</v>
      </c>
      <c r="D116">
        <v>1200</v>
      </c>
      <c r="E116">
        <v>3.000108</v>
      </c>
      <c r="F116">
        <v>0.66216900000000001</v>
      </c>
      <c r="G116" s="21">
        <f t="shared" si="1"/>
        <v>7.11</v>
      </c>
      <c r="H116" s="16"/>
    </row>
    <row r="117" spans="1:8" x14ac:dyDescent="0.3">
      <c r="A117" t="s">
        <v>38</v>
      </c>
      <c r="B117" t="s">
        <v>39</v>
      </c>
      <c r="C117" t="s">
        <v>52</v>
      </c>
      <c r="D117">
        <v>1200</v>
      </c>
      <c r="E117">
        <v>3.000108</v>
      </c>
      <c r="F117">
        <v>0.540628</v>
      </c>
      <c r="G117" s="21">
        <f t="shared" si="1"/>
        <v>8.7000000000000011</v>
      </c>
      <c r="H117" s="16"/>
    </row>
    <row r="118" spans="1:8" x14ac:dyDescent="0.3">
      <c r="A118" t="s">
        <v>38</v>
      </c>
      <c r="B118" t="s">
        <v>39</v>
      </c>
      <c r="C118" t="s">
        <v>53</v>
      </c>
      <c r="D118">
        <v>1200</v>
      </c>
      <c r="E118">
        <v>3.0043259999999998</v>
      </c>
      <c r="F118">
        <v>0.392092</v>
      </c>
      <c r="G118" s="21">
        <f t="shared" si="1"/>
        <v>12.01</v>
      </c>
      <c r="H118" s="16"/>
    </row>
    <row r="119" spans="1:8" x14ac:dyDescent="0.3">
      <c r="A119" t="s">
        <v>38</v>
      </c>
      <c r="B119" t="s">
        <v>39</v>
      </c>
      <c r="C119" t="s">
        <v>54</v>
      </c>
      <c r="D119">
        <v>1200</v>
      </c>
      <c r="E119">
        <v>3.0043259999999998</v>
      </c>
      <c r="F119">
        <v>0.41971700000000001</v>
      </c>
      <c r="G119" s="21">
        <f t="shared" si="1"/>
        <v>11.22</v>
      </c>
      <c r="H119" s="16"/>
    </row>
    <row r="120" spans="1:8" x14ac:dyDescent="0.3">
      <c r="A120" t="s">
        <v>38</v>
      </c>
      <c r="B120" t="s">
        <v>39</v>
      </c>
      <c r="C120" t="s">
        <v>55</v>
      </c>
      <c r="D120">
        <v>1200</v>
      </c>
      <c r="E120">
        <v>3.0043259999999998</v>
      </c>
      <c r="F120">
        <v>0.386492</v>
      </c>
      <c r="G120" s="21">
        <f t="shared" si="1"/>
        <v>12.18</v>
      </c>
      <c r="H120" s="16"/>
    </row>
    <row r="121" spans="1:8" x14ac:dyDescent="0.3">
      <c r="A121" t="s">
        <v>38</v>
      </c>
      <c r="B121" t="s">
        <v>39</v>
      </c>
      <c r="C121" t="s">
        <v>56</v>
      </c>
      <c r="D121">
        <v>1200</v>
      </c>
      <c r="E121">
        <v>3.0043259999999998</v>
      </c>
      <c r="F121">
        <v>0.41352899999999998</v>
      </c>
      <c r="G121" s="21">
        <f t="shared" si="1"/>
        <v>11.39</v>
      </c>
      <c r="H121" s="16"/>
    </row>
    <row r="122" spans="1:8" x14ac:dyDescent="0.3">
      <c r="A122" t="s">
        <v>38</v>
      </c>
      <c r="B122" t="s">
        <v>39</v>
      </c>
      <c r="C122" t="s">
        <v>57</v>
      </c>
      <c r="D122">
        <v>1200</v>
      </c>
      <c r="E122">
        <v>3.0043259999999998</v>
      </c>
      <c r="F122">
        <v>0.53893599999999997</v>
      </c>
      <c r="G122" s="21">
        <f t="shared" si="1"/>
        <v>8.74</v>
      </c>
      <c r="H122" s="16"/>
    </row>
    <row r="123" spans="1:8" x14ac:dyDescent="0.3">
      <c r="A123" t="s">
        <v>38</v>
      </c>
      <c r="B123" t="s">
        <v>39</v>
      </c>
      <c r="C123" t="s">
        <v>58</v>
      </c>
      <c r="D123">
        <v>1200</v>
      </c>
      <c r="E123">
        <v>3.0043259999999998</v>
      </c>
      <c r="F123">
        <v>0.47830400000000001</v>
      </c>
      <c r="G123" s="21">
        <f t="shared" si="1"/>
        <v>9.84</v>
      </c>
      <c r="H123" s="16"/>
    </row>
    <row r="124" spans="1:8" x14ac:dyDescent="0.3">
      <c r="A124" t="s">
        <v>38</v>
      </c>
      <c r="B124" t="s">
        <v>39</v>
      </c>
      <c r="C124" t="s">
        <v>59</v>
      </c>
      <c r="D124">
        <v>1200</v>
      </c>
      <c r="E124">
        <v>3.0043259999999998</v>
      </c>
      <c r="F124">
        <v>0.45731899999999998</v>
      </c>
      <c r="G124" s="21">
        <f t="shared" si="1"/>
        <v>10.3</v>
      </c>
      <c r="H124" s="16"/>
    </row>
    <row r="125" spans="1:8" x14ac:dyDescent="0.3">
      <c r="A125" t="s">
        <v>38</v>
      </c>
      <c r="B125" t="s">
        <v>39</v>
      </c>
      <c r="C125" t="s">
        <v>73</v>
      </c>
      <c r="D125">
        <v>1200</v>
      </c>
      <c r="E125">
        <v>3.0043259999999998</v>
      </c>
      <c r="F125">
        <v>0.34691699999999998</v>
      </c>
      <c r="G125" s="21">
        <f t="shared" si="1"/>
        <v>13.57</v>
      </c>
      <c r="H125" s="16"/>
    </row>
    <row r="126" spans="1:8" x14ac:dyDescent="0.3">
      <c r="A126" t="s">
        <v>38</v>
      </c>
      <c r="B126" t="s">
        <v>39</v>
      </c>
      <c r="C126" t="s">
        <v>60</v>
      </c>
      <c r="D126">
        <v>1200</v>
      </c>
      <c r="E126">
        <v>3.0043259999999998</v>
      </c>
      <c r="F126" s="16">
        <v>0.38846999999999998</v>
      </c>
      <c r="G126" s="21">
        <f t="shared" si="1"/>
        <v>12.120000000000001</v>
      </c>
      <c r="H126" s="16"/>
    </row>
    <row r="127" spans="1:8" x14ac:dyDescent="0.3">
      <c r="A127" t="s">
        <v>38</v>
      </c>
      <c r="B127" t="s">
        <v>39</v>
      </c>
      <c r="C127" t="s">
        <v>61</v>
      </c>
      <c r="D127">
        <v>1200</v>
      </c>
      <c r="E127">
        <v>3.000108</v>
      </c>
      <c r="F127" s="16">
        <v>0.85535000000000005</v>
      </c>
      <c r="G127" s="21">
        <f t="shared" si="1"/>
        <v>5.5</v>
      </c>
    </row>
    <row r="128" spans="1:8" x14ac:dyDescent="0.3">
      <c r="A128" t="s">
        <v>38</v>
      </c>
      <c r="B128" t="s">
        <v>39</v>
      </c>
      <c r="C128" t="s">
        <v>62</v>
      </c>
      <c r="D128">
        <v>1200</v>
      </c>
      <c r="E128">
        <v>3.000108</v>
      </c>
      <c r="F128">
        <v>0.90787600000000002</v>
      </c>
      <c r="G128" s="21">
        <f t="shared" si="1"/>
        <v>5.18</v>
      </c>
    </row>
    <row r="129" spans="1:8" x14ac:dyDescent="0.3">
      <c r="A129" t="s">
        <v>38</v>
      </c>
      <c r="B129" t="s">
        <v>39</v>
      </c>
      <c r="C129" t="s">
        <v>63</v>
      </c>
      <c r="D129">
        <v>1200</v>
      </c>
      <c r="E129">
        <v>3.000108</v>
      </c>
      <c r="F129">
        <v>0.58926699999999999</v>
      </c>
      <c r="G129" s="21">
        <f t="shared" si="1"/>
        <v>7.98</v>
      </c>
    </row>
    <row r="130" spans="1:8" x14ac:dyDescent="0.3">
      <c r="A130" t="s">
        <v>38</v>
      </c>
      <c r="B130" t="s">
        <v>39</v>
      </c>
      <c r="C130" t="s">
        <v>64</v>
      </c>
      <c r="D130">
        <v>1200</v>
      </c>
      <c r="E130">
        <v>3.000108</v>
      </c>
      <c r="F130">
        <v>0.58197699999999997</v>
      </c>
      <c r="G130" s="21">
        <f t="shared" si="1"/>
        <v>8.08</v>
      </c>
    </row>
    <row r="131" spans="1:8" x14ac:dyDescent="0.3">
      <c r="A131" t="s">
        <v>38</v>
      </c>
      <c r="B131" t="s">
        <v>39</v>
      </c>
      <c r="C131" t="s">
        <v>65</v>
      </c>
      <c r="D131">
        <v>1200</v>
      </c>
      <c r="E131">
        <v>3.000108</v>
      </c>
      <c r="F131">
        <v>0.54654800000000003</v>
      </c>
      <c r="G131" s="21">
        <f t="shared" ref="G131:G197" si="2">IF(D131 &gt; 0, CEILING((E131-LN(LN(6/5)))/F131,0.01), "")</f>
        <v>8.61</v>
      </c>
      <c r="H131" s="16"/>
    </row>
    <row r="132" spans="1:8" x14ac:dyDescent="0.3">
      <c r="A132" t="s">
        <v>38</v>
      </c>
      <c r="B132" t="s">
        <v>39</v>
      </c>
      <c r="C132" t="s">
        <v>66</v>
      </c>
      <c r="D132">
        <v>1200</v>
      </c>
      <c r="E132">
        <v>3.000108</v>
      </c>
      <c r="F132">
        <v>0.42858400000000002</v>
      </c>
      <c r="G132" s="21">
        <f t="shared" si="2"/>
        <v>10.98</v>
      </c>
    </row>
    <row r="133" spans="1:8" x14ac:dyDescent="0.3">
      <c r="A133" t="s">
        <v>38</v>
      </c>
      <c r="B133" t="s">
        <v>39</v>
      </c>
      <c r="C133" t="s">
        <v>67</v>
      </c>
      <c r="D133">
        <v>1200</v>
      </c>
      <c r="E133">
        <v>3.0043259999999998</v>
      </c>
      <c r="F133">
        <v>0.45731899999999998</v>
      </c>
      <c r="G133" s="21">
        <f t="shared" si="2"/>
        <v>10.3</v>
      </c>
      <c r="H133" s="16"/>
    </row>
    <row r="134" spans="1:8" x14ac:dyDescent="0.3">
      <c r="A134" t="s">
        <v>38</v>
      </c>
      <c r="B134" t="s">
        <v>39</v>
      </c>
      <c r="C134" t="s">
        <v>68</v>
      </c>
      <c r="D134">
        <v>1200</v>
      </c>
      <c r="E134">
        <v>3.0043259999999998</v>
      </c>
      <c r="F134">
        <v>0.34691699999999998</v>
      </c>
      <c r="G134" s="21">
        <f t="shared" si="2"/>
        <v>13.57</v>
      </c>
      <c r="H134" s="16"/>
    </row>
    <row r="135" spans="1:8" x14ac:dyDescent="0.3">
      <c r="A135" t="s">
        <v>38</v>
      </c>
      <c r="B135" t="s">
        <v>39</v>
      </c>
      <c r="C135" t="s">
        <v>69</v>
      </c>
      <c r="D135">
        <v>1200</v>
      </c>
      <c r="E135">
        <v>3.0043259999999998</v>
      </c>
      <c r="F135">
        <v>0.45731899999999998</v>
      </c>
      <c r="G135" s="21">
        <f t="shared" si="2"/>
        <v>10.3</v>
      </c>
      <c r="H135" s="16"/>
    </row>
    <row r="136" spans="1:8" x14ac:dyDescent="0.3">
      <c r="A136" t="s">
        <v>38</v>
      </c>
      <c r="B136" t="s">
        <v>39</v>
      </c>
      <c r="C136" t="s">
        <v>70</v>
      </c>
      <c r="D136">
        <v>1200</v>
      </c>
      <c r="E136">
        <v>3.0043259999999998</v>
      </c>
      <c r="F136">
        <v>0.34691699999999998</v>
      </c>
      <c r="G136" s="21">
        <f t="shared" si="2"/>
        <v>13.57</v>
      </c>
      <c r="H136" s="16"/>
    </row>
    <row r="137" spans="1:8" x14ac:dyDescent="0.3">
      <c r="A137" t="s">
        <v>38</v>
      </c>
      <c r="B137" t="s">
        <v>40</v>
      </c>
      <c r="C137" t="s">
        <v>46</v>
      </c>
      <c r="D137">
        <v>1200</v>
      </c>
      <c r="E137" s="26">
        <v>2.7899790000000002</v>
      </c>
      <c r="F137" s="26">
        <v>0.108822</v>
      </c>
      <c r="G137" s="21">
        <f t="shared" si="2"/>
        <v>41.28</v>
      </c>
      <c r="H137" s="16"/>
    </row>
    <row r="138" spans="1:8" x14ac:dyDescent="0.3">
      <c r="A138" t="s">
        <v>38</v>
      </c>
      <c r="B138" t="s">
        <v>40</v>
      </c>
      <c r="C138" t="s">
        <v>47</v>
      </c>
      <c r="D138">
        <v>1200</v>
      </c>
      <c r="E138" s="26">
        <v>2.7899790000000002</v>
      </c>
      <c r="F138" s="26">
        <v>0.101661</v>
      </c>
      <c r="G138" s="21">
        <f t="shared" si="2"/>
        <v>44.19</v>
      </c>
      <c r="H138" s="16"/>
    </row>
    <row r="139" spans="1:8" x14ac:dyDescent="0.3">
      <c r="A139" t="s">
        <v>38</v>
      </c>
      <c r="B139" t="s">
        <v>40</v>
      </c>
      <c r="C139" t="s">
        <v>48</v>
      </c>
      <c r="D139">
        <v>1200</v>
      </c>
      <c r="E139" s="26">
        <v>2.7899790000000002</v>
      </c>
      <c r="F139" s="30">
        <v>0.14402999999999999</v>
      </c>
      <c r="G139" s="21">
        <f t="shared" si="2"/>
        <v>31.19</v>
      </c>
      <c r="H139" s="16"/>
    </row>
    <row r="140" spans="1:8" x14ac:dyDescent="0.3">
      <c r="A140" t="s">
        <v>38</v>
      </c>
      <c r="B140" t="s">
        <v>40</v>
      </c>
      <c r="C140" t="s">
        <v>50</v>
      </c>
      <c r="D140">
        <v>1200</v>
      </c>
      <c r="E140" s="26">
        <v>2.520235</v>
      </c>
      <c r="F140" s="26">
        <v>0.33485900000000002</v>
      </c>
      <c r="G140" s="21">
        <f t="shared" si="2"/>
        <v>12.61</v>
      </c>
      <c r="H140" s="16"/>
    </row>
    <row r="141" spans="1:8" x14ac:dyDescent="0.3">
      <c r="A141" t="s">
        <v>38</v>
      </c>
      <c r="B141" t="s">
        <v>40</v>
      </c>
      <c r="C141" t="s">
        <v>51</v>
      </c>
      <c r="D141">
        <v>1200</v>
      </c>
      <c r="E141" s="26">
        <v>2.520235</v>
      </c>
      <c r="F141" s="26">
        <v>0.268455</v>
      </c>
      <c r="G141" s="21">
        <f t="shared" si="2"/>
        <v>15.73</v>
      </c>
    </row>
    <row r="142" spans="1:8" x14ac:dyDescent="0.3">
      <c r="A142" t="s">
        <v>38</v>
      </c>
      <c r="B142" t="s">
        <v>40</v>
      </c>
      <c r="C142" t="s">
        <v>52</v>
      </c>
      <c r="D142">
        <v>1200</v>
      </c>
      <c r="E142" s="26">
        <v>2.520235</v>
      </c>
      <c r="F142" s="26">
        <v>0.18073700000000001</v>
      </c>
      <c r="G142" s="21">
        <f t="shared" si="2"/>
        <v>23.37</v>
      </c>
      <c r="H142" s="16"/>
    </row>
    <row r="143" spans="1:8" x14ac:dyDescent="0.3">
      <c r="A143" t="s">
        <v>38</v>
      </c>
      <c r="B143" t="s">
        <v>40</v>
      </c>
      <c r="C143" t="s">
        <v>53</v>
      </c>
      <c r="D143">
        <v>1200</v>
      </c>
      <c r="E143" s="26">
        <v>2.7899790000000002</v>
      </c>
      <c r="F143" s="26">
        <v>0.14858399999999999</v>
      </c>
      <c r="G143" s="21">
        <f t="shared" si="2"/>
        <v>30.240000000000002</v>
      </c>
    </row>
    <row r="144" spans="1:8" x14ac:dyDescent="0.3">
      <c r="A144" t="s">
        <v>38</v>
      </c>
      <c r="B144" t="s">
        <v>40</v>
      </c>
      <c r="C144" t="s">
        <v>54</v>
      </c>
      <c r="D144">
        <v>1200</v>
      </c>
      <c r="E144" s="26">
        <v>2.7899790000000002</v>
      </c>
      <c r="F144" s="26">
        <v>0.164245</v>
      </c>
      <c r="G144" s="21">
        <f t="shared" si="2"/>
        <v>27.35</v>
      </c>
      <c r="H144" s="16"/>
    </row>
    <row r="145" spans="1:8" x14ac:dyDescent="0.3">
      <c r="A145" t="s">
        <v>38</v>
      </c>
      <c r="B145" t="s">
        <v>40</v>
      </c>
      <c r="C145" t="s">
        <v>55</v>
      </c>
      <c r="D145">
        <v>1200</v>
      </c>
      <c r="E145" s="26">
        <v>2.7899790000000002</v>
      </c>
      <c r="F145" s="30">
        <v>0.13023000000000001</v>
      </c>
      <c r="G145" s="21">
        <f t="shared" si="2"/>
        <v>34.5</v>
      </c>
      <c r="H145" s="16"/>
    </row>
    <row r="146" spans="1:8" x14ac:dyDescent="0.3">
      <c r="A146" t="s">
        <v>38</v>
      </c>
      <c r="B146" t="s">
        <v>40</v>
      </c>
      <c r="C146" t="s">
        <v>56</v>
      </c>
      <c r="D146">
        <v>1200</v>
      </c>
      <c r="E146" s="26">
        <v>2.7899790000000002</v>
      </c>
      <c r="F146" s="26">
        <v>0.124167</v>
      </c>
      <c r="G146" s="21">
        <f t="shared" si="2"/>
        <v>36.18</v>
      </c>
      <c r="H146" s="16"/>
    </row>
    <row r="147" spans="1:8" x14ac:dyDescent="0.3">
      <c r="A147" t="s">
        <v>38</v>
      </c>
      <c r="B147" t="s">
        <v>40</v>
      </c>
      <c r="C147" t="s">
        <v>57</v>
      </c>
      <c r="D147">
        <v>1200</v>
      </c>
      <c r="E147" s="26">
        <v>2.7899790000000002</v>
      </c>
      <c r="F147" s="26">
        <v>0.18605099999999999</v>
      </c>
      <c r="G147" s="21">
        <f t="shared" si="2"/>
        <v>24.150000000000002</v>
      </c>
      <c r="H147" s="16"/>
    </row>
    <row r="148" spans="1:8" x14ac:dyDescent="0.3">
      <c r="A148" t="s">
        <v>38</v>
      </c>
      <c r="B148" t="s">
        <v>40</v>
      </c>
      <c r="C148" t="s">
        <v>58</v>
      </c>
      <c r="D148">
        <v>1200</v>
      </c>
      <c r="E148" s="26">
        <v>2.7899790000000002</v>
      </c>
      <c r="F148" s="26">
        <v>0.135076</v>
      </c>
      <c r="G148" s="21">
        <f t="shared" si="2"/>
        <v>33.26</v>
      </c>
      <c r="H148" s="16"/>
    </row>
    <row r="149" spans="1:8" x14ac:dyDescent="0.3">
      <c r="A149" t="s">
        <v>38</v>
      </c>
      <c r="B149" t="s">
        <v>40</v>
      </c>
      <c r="C149" t="s">
        <v>59</v>
      </c>
      <c r="D149">
        <v>1200</v>
      </c>
      <c r="E149" s="26">
        <v>2.7899790000000002</v>
      </c>
      <c r="F149" s="26">
        <v>0.14194799999999999</v>
      </c>
      <c r="G149" s="21">
        <f t="shared" si="2"/>
        <v>31.650000000000002</v>
      </c>
      <c r="H149" s="16"/>
    </row>
    <row r="150" spans="1:8" x14ac:dyDescent="0.3">
      <c r="A150" t="s">
        <v>38</v>
      </c>
      <c r="B150" t="s">
        <v>40</v>
      </c>
      <c r="C150" t="s">
        <v>73</v>
      </c>
      <c r="D150">
        <v>1200</v>
      </c>
      <c r="E150">
        <v>2.7899790000000002</v>
      </c>
      <c r="F150">
        <v>0.111359</v>
      </c>
      <c r="G150" s="21">
        <f t="shared" si="2"/>
        <v>40.340000000000003</v>
      </c>
      <c r="H150" s="16"/>
    </row>
    <row r="151" spans="1:8" x14ac:dyDescent="0.3">
      <c r="A151" t="s">
        <v>38</v>
      </c>
      <c r="B151" t="s">
        <v>40</v>
      </c>
      <c r="C151" t="s">
        <v>60</v>
      </c>
      <c r="D151">
        <v>1200</v>
      </c>
      <c r="E151">
        <v>2.7899790000000002</v>
      </c>
      <c r="F151">
        <v>0.120476</v>
      </c>
      <c r="G151" s="21">
        <f t="shared" si="2"/>
        <v>37.29</v>
      </c>
      <c r="H151" s="16"/>
    </row>
    <row r="152" spans="1:8" x14ac:dyDescent="0.3">
      <c r="A152" t="s">
        <v>38</v>
      </c>
      <c r="B152" t="s">
        <v>40</v>
      </c>
      <c r="C152" t="s">
        <v>71</v>
      </c>
      <c r="D152">
        <v>1200</v>
      </c>
      <c r="E152">
        <v>2.520235</v>
      </c>
      <c r="F152">
        <v>0.27365299999999998</v>
      </c>
      <c r="G152" s="21">
        <f t="shared" si="2"/>
        <v>15.43</v>
      </c>
    </row>
    <row r="153" spans="1:8" x14ac:dyDescent="0.3">
      <c r="A153" t="s">
        <v>38</v>
      </c>
      <c r="B153" t="s">
        <v>40</v>
      </c>
      <c r="C153" t="s">
        <v>61</v>
      </c>
      <c r="D153">
        <v>1200</v>
      </c>
      <c r="E153">
        <v>2.520235</v>
      </c>
      <c r="F153">
        <v>0.26988699999999999</v>
      </c>
      <c r="G153" s="21">
        <f t="shared" si="2"/>
        <v>15.65</v>
      </c>
      <c r="H153" s="16"/>
    </row>
    <row r="154" spans="1:8" x14ac:dyDescent="0.3">
      <c r="A154" t="s">
        <v>38</v>
      </c>
      <c r="B154" t="s">
        <v>40</v>
      </c>
      <c r="C154" t="s">
        <v>62</v>
      </c>
      <c r="D154">
        <v>1200</v>
      </c>
      <c r="E154">
        <v>2.520235</v>
      </c>
      <c r="F154" s="16">
        <v>0.31602999999999998</v>
      </c>
      <c r="G154" s="21">
        <f t="shared" si="2"/>
        <v>13.370000000000001</v>
      </c>
      <c r="H154" s="16"/>
    </row>
    <row r="155" spans="1:8" x14ac:dyDescent="0.3">
      <c r="A155" t="s">
        <v>38</v>
      </c>
      <c r="B155" t="s">
        <v>40</v>
      </c>
      <c r="C155" t="s">
        <v>63</v>
      </c>
      <c r="D155">
        <v>1200</v>
      </c>
      <c r="E155">
        <v>2.520235</v>
      </c>
      <c r="F155">
        <v>0.22552700000000001</v>
      </c>
      <c r="G155" s="21">
        <f t="shared" si="2"/>
        <v>18.73</v>
      </c>
      <c r="H155" s="16"/>
    </row>
    <row r="156" spans="1:8" x14ac:dyDescent="0.3">
      <c r="A156" t="s">
        <v>38</v>
      </c>
      <c r="B156" t="s">
        <v>40</v>
      </c>
      <c r="C156" t="s">
        <v>64</v>
      </c>
      <c r="D156">
        <v>1200</v>
      </c>
      <c r="E156">
        <v>2.520235</v>
      </c>
      <c r="F156">
        <v>0.16489599999999999</v>
      </c>
      <c r="G156" s="21">
        <f t="shared" si="2"/>
        <v>25.61</v>
      </c>
      <c r="H156" s="16"/>
    </row>
    <row r="157" spans="1:8" x14ac:dyDescent="0.3">
      <c r="A157" t="s">
        <v>38</v>
      </c>
      <c r="B157" t="s">
        <v>40</v>
      </c>
      <c r="C157" t="s">
        <v>65</v>
      </c>
      <c r="D157">
        <v>1200</v>
      </c>
      <c r="E157">
        <v>2.520235</v>
      </c>
      <c r="F157">
        <v>0.176232</v>
      </c>
      <c r="G157" s="21">
        <f t="shared" si="2"/>
        <v>23.96</v>
      </c>
      <c r="H157" s="16"/>
    </row>
    <row r="158" spans="1:8" x14ac:dyDescent="0.3">
      <c r="A158" t="s">
        <v>38</v>
      </c>
      <c r="B158" t="s">
        <v>40</v>
      </c>
      <c r="C158" t="s">
        <v>66</v>
      </c>
      <c r="D158">
        <v>1200</v>
      </c>
      <c r="E158">
        <v>2.520235</v>
      </c>
      <c r="F158">
        <v>0.128307</v>
      </c>
      <c r="G158" s="21">
        <f t="shared" si="2"/>
        <v>32.910000000000004</v>
      </c>
      <c r="H158" s="16"/>
    </row>
    <row r="159" spans="1:8" x14ac:dyDescent="0.3">
      <c r="A159" t="s">
        <v>38</v>
      </c>
      <c r="B159" t="s">
        <v>40</v>
      </c>
      <c r="C159" t="s">
        <v>67</v>
      </c>
      <c r="D159">
        <v>1200</v>
      </c>
      <c r="E159">
        <v>2.7899790000000002</v>
      </c>
      <c r="F159">
        <v>0.14194799999999999</v>
      </c>
      <c r="G159" s="21">
        <f t="shared" si="2"/>
        <v>31.650000000000002</v>
      </c>
      <c r="H159" s="16"/>
    </row>
    <row r="160" spans="1:8" x14ac:dyDescent="0.3">
      <c r="A160" t="s">
        <v>38</v>
      </c>
      <c r="B160" t="s">
        <v>40</v>
      </c>
      <c r="C160" t="s">
        <v>68</v>
      </c>
      <c r="D160">
        <v>1200</v>
      </c>
      <c r="E160">
        <v>2.7899790000000002</v>
      </c>
      <c r="F160">
        <v>0.111359</v>
      </c>
      <c r="G160" s="21">
        <f t="shared" si="2"/>
        <v>40.340000000000003</v>
      </c>
    </row>
    <row r="161" spans="1:8" x14ac:dyDescent="0.3">
      <c r="A161" t="s">
        <v>38</v>
      </c>
      <c r="B161" t="s">
        <v>40</v>
      </c>
      <c r="C161" t="s">
        <v>69</v>
      </c>
      <c r="D161">
        <v>1200</v>
      </c>
      <c r="E161">
        <v>2.7899790000000002</v>
      </c>
      <c r="F161">
        <v>0.14194799999999999</v>
      </c>
      <c r="G161" s="21">
        <f t="shared" si="2"/>
        <v>31.650000000000002</v>
      </c>
      <c r="H161" s="16"/>
    </row>
    <row r="162" spans="1:8" x14ac:dyDescent="0.3">
      <c r="A162" t="s">
        <v>38</v>
      </c>
      <c r="B162" t="s">
        <v>40</v>
      </c>
      <c r="C162" t="s">
        <v>70</v>
      </c>
      <c r="D162">
        <v>1200</v>
      </c>
      <c r="E162">
        <v>2.7899790000000002</v>
      </c>
      <c r="F162">
        <v>0.111359</v>
      </c>
      <c r="G162" s="21">
        <f t="shared" si="2"/>
        <v>40.340000000000003</v>
      </c>
      <c r="H162" s="16"/>
    </row>
    <row r="163" spans="1:8" x14ac:dyDescent="0.3">
      <c r="A163" t="s">
        <v>38</v>
      </c>
      <c r="B163" t="s">
        <v>41</v>
      </c>
      <c r="C163" t="s">
        <v>46</v>
      </c>
      <c r="D163">
        <v>1200</v>
      </c>
      <c r="E163" s="26">
        <v>2.3592040000000001</v>
      </c>
      <c r="F163" s="26">
        <v>0.149057</v>
      </c>
      <c r="G163" s="21">
        <f t="shared" si="2"/>
        <v>27.25</v>
      </c>
      <c r="H163" s="16"/>
    </row>
    <row r="164" spans="1:8" x14ac:dyDescent="0.3">
      <c r="A164" t="s">
        <v>38</v>
      </c>
      <c r="B164" t="s">
        <v>41</v>
      </c>
      <c r="C164" t="s">
        <v>47</v>
      </c>
      <c r="D164">
        <v>1200</v>
      </c>
      <c r="E164" s="26">
        <v>2.3592040000000001</v>
      </c>
      <c r="F164" s="26">
        <v>9.0872999999999995E-2</v>
      </c>
      <c r="G164" s="21">
        <f t="shared" si="2"/>
        <v>44.7</v>
      </c>
      <c r="H164" s="16"/>
    </row>
    <row r="165" spans="1:8" x14ac:dyDescent="0.3">
      <c r="A165" t="s">
        <v>38</v>
      </c>
      <c r="B165" t="s">
        <v>41</v>
      </c>
      <c r="C165" t="s">
        <v>48</v>
      </c>
      <c r="D165">
        <v>1200</v>
      </c>
      <c r="E165" s="26">
        <v>2.3592040000000001</v>
      </c>
      <c r="F165" s="26">
        <v>9.3556E-2</v>
      </c>
      <c r="G165" s="21">
        <f t="shared" si="2"/>
        <v>43.410000000000004</v>
      </c>
      <c r="H165" s="16"/>
    </row>
    <row r="166" spans="1:8" x14ac:dyDescent="0.3">
      <c r="A166" t="s">
        <v>38</v>
      </c>
      <c r="B166" t="s">
        <v>41</v>
      </c>
      <c r="C166" t="s">
        <v>51</v>
      </c>
      <c r="D166">
        <v>1200</v>
      </c>
      <c r="E166" s="26">
        <v>2.747436</v>
      </c>
      <c r="F166" s="26">
        <v>0.30407299999999998</v>
      </c>
      <c r="G166" s="21">
        <f t="shared" si="2"/>
        <v>14.64</v>
      </c>
      <c r="H166" s="16"/>
    </row>
    <row r="167" spans="1:8" x14ac:dyDescent="0.3">
      <c r="A167" t="s">
        <v>38</v>
      </c>
      <c r="B167" t="s">
        <v>41</v>
      </c>
      <c r="C167" t="s">
        <v>52</v>
      </c>
      <c r="D167">
        <v>1200</v>
      </c>
      <c r="E167" s="26">
        <v>2.747436</v>
      </c>
      <c r="F167" s="26">
        <v>0.20943700000000001</v>
      </c>
      <c r="G167" s="21">
        <f t="shared" si="2"/>
        <v>21.25</v>
      </c>
      <c r="H167" s="16"/>
    </row>
    <row r="168" spans="1:8" x14ac:dyDescent="0.3">
      <c r="A168" t="s">
        <v>38</v>
      </c>
      <c r="B168" t="s">
        <v>41</v>
      </c>
      <c r="C168" t="s">
        <v>53</v>
      </c>
      <c r="D168">
        <v>1200</v>
      </c>
      <c r="E168" s="26">
        <v>2.3592040000000001</v>
      </c>
      <c r="F168" s="26">
        <v>0.154005</v>
      </c>
      <c r="G168" s="21">
        <f t="shared" si="2"/>
        <v>26.38</v>
      </c>
      <c r="H168" s="16"/>
    </row>
    <row r="169" spans="1:8" x14ac:dyDescent="0.3">
      <c r="A169" t="s">
        <v>38</v>
      </c>
      <c r="B169" t="s">
        <v>41</v>
      </c>
      <c r="C169" t="s">
        <v>54</v>
      </c>
      <c r="D169">
        <v>1200</v>
      </c>
      <c r="E169" s="26">
        <v>2.3592040000000001</v>
      </c>
      <c r="F169" s="26">
        <v>0.136406</v>
      </c>
      <c r="G169" s="21">
        <f t="shared" si="2"/>
        <v>29.78</v>
      </c>
      <c r="H169" s="16"/>
    </row>
    <row r="170" spans="1:8" x14ac:dyDescent="0.3">
      <c r="A170" t="s">
        <v>38</v>
      </c>
      <c r="B170" t="s">
        <v>41</v>
      </c>
      <c r="C170" t="s">
        <v>55</v>
      </c>
      <c r="D170">
        <v>1200</v>
      </c>
      <c r="E170" s="26">
        <v>2.3592040000000001</v>
      </c>
      <c r="F170" s="26">
        <v>0.12925200000000001</v>
      </c>
      <c r="G170" s="21">
        <f t="shared" si="2"/>
        <v>31.43</v>
      </c>
    </row>
    <row r="171" spans="1:8" x14ac:dyDescent="0.3">
      <c r="A171" t="s">
        <v>38</v>
      </c>
      <c r="B171" t="s">
        <v>41</v>
      </c>
      <c r="C171" t="s">
        <v>56</v>
      </c>
      <c r="D171">
        <v>1200</v>
      </c>
      <c r="E171" s="26">
        <v>2.3592040000000001</v>
      </c>
      <c r="F171" s="26">
        <v>0.12887100000000001</v>
      </c>
      <c r="G171" s="21">
        <f t="shared" si="2"/>
        <v>31.52</v>
      </c>
      <c r="H171" s="16"/>
    </row>
    <row r="172" spans="1:8" x14ac:dyDescent="0.3">
      <c r="A172" t="s">
        <v>38</v>
      </c>
      <c r="B172" t="s">
        <v>41</v>
      </c>
      <c r="C172" t="s">
        <v>57</v>
      </c>
      <c r="D172">
        <v>1200</v>
      </c>
      <c r="E172" s="26">
        <v>2.3592040000000001</v>
      </c>
      <c r="F172" s="26">
        <v>0.168379</v>
      </c>
      <c r="G172" s="21">
        <f t="shared" si="2"/>
        <v>24.12</v>
      </c>
      <c r="H172" s="16"/>
    </row>
    <row r="173" spans="1:8" x14ac:dyDescent="0.3">
      <c r="A173" t="s">
        <v>38</v>
      </c>
      <c r="B173" t="s">
        <v>41</v>
      </c>
      <c r="C173" t="s">
        <v>58</v>
      </c>
      <c r="D173">
        <v>1200</v>
      </c>
      <c r="E173" s="26">
        <v>2.3592040000000001</v>
      </c>
      <c r="F173" s="26">
        <v>0.15656500000000001</v>
      </c>
      <c r="G173" s="21">
        <f t="shared" si="2"/>
        <v>25.94</v>
      </c>
    </row>
    <row r="174" spans="1:8" x14ac:dyDescent="0.3">
      <c r="A174" t="s">
        <v>38</v>
      </c>
      <c r="B174" t="s">
        <v>41</v>
      </c>
      <c r="C174" t="s">
        <v>59</v>
      </c>
      <c r="D174">
        <v>1200</v>
      </c>
      <c r="E174" s="26">
        <v>2.3592040000000001</v>
      </c>
      <c r="F174" s="26">
        <v>0.129886</v>
      </c>
      <c r="G174" s="21">
        <f t="shared" si="2"/>
        <v>31.27</v>
      </c>
      <c r="H174" s="16"/>
    </row>
    <row r="175" spans="1:8" x14ac:dyDescent="0.3">
      <c r="A175" t="s">
        <v>38</v>
      </c>
      <c r="B175" t="s">
        <v>41</v>
      </c>
      <c r="C175" t="s">
        <v>73</v>
      </c>
      <c r="D175">
        <v>1200</v>
      </c>
      <c r="E175" s="26">
        <v>2.3592040000000001</v>
      </c>
      <c r="F175" s="26">
        <v>0.101853</v>
      </c>
      <c r="G175" s="21">
        <f t="shared" si="2"/>
        <v>39.880000000000003</v>
      </c>
      <c r="H175" s="16"/>
    </row>
    <row r="176" spans="1:8" x14ac:dyDescent="0.3">
      <c r="A176" t="s">
        <v>38</v>
      </c>
      <c r="B176" t="s">
        <v>41</v>
      </c>
      <c r="C176" t="s">
        <v>60</v>
      </c>
      <c r="D176">
        <v>1200</v>
      </c>
      <c r="E176" s="26">
        <v>2.3592040000000001</v>
      </c>
      <c r="F176" s="26">
        <v>9.3483999999999998E-2</v>
      </c>
      <c r="G176" s="21">
        <f t="shared" si="2"/>
        <v>43.45</v>
      </c>
    </row>
    <row r="177" spans="1:8" x14ac:dyDescent="0.3">
      <c r="A177" t="s">
        <v>38</v>
      </c>
      <c r="B177" t="s">
        <v>41</v>
      </c>
      <c r="C177" t="s">
        <v>61</v>
      </c>
      <c r="D177">
        <v>1200</v>
      </c>
      <c r="E177" s="26">
        <v>2.747436</v>
      </c>
      <c r="F177" s="26">
        <v>0.34426299999999999</v>
      </c>
      <c r="G177" s="21">
        <f t="shared" si="2"/>
        <v>12.93</v>
      </c>
      <c r="H177" s="16"/>
    </row>
    <row r="178" spans="1:8" x14ac:dyDescent="0.3">
      <c r="A178" t="s">
        <v>38</v>
      </c>
      <c r="B178" t="s">
        <v>41</v>
      </c>
      <c r="C178" t="s">
        <v>62</v>
      </c>
      <c r="D178">
        <v>1200</v>
      </c>
      <c r="E178" s="26">
        <v>2.747436</v>
      </c>
      <c r="F178" s="26">
        <v>0.36351099999999997</v>
      </c>
      <c r="G178" s="21">
        <f t="shared" si="2"/>
        <v>12.25</v>
      </c>
      <c r="H178" s="16"/>
    </row>
    <row r="179" spans="1:8" x14ac:dyDescent="0.3">
      <c r="A179" t="s">
        <v>38</v>
      </c>
      <c r="B179" t="s">
        <v>41</v>
      </c>
      <c r="C179" t="s">
        <v>63</v>
      </c>
      <c r="D179">
        <v>1200</v>
      </c>
      <c r="E179" s="26">
        <v>2.747436</v>
      </c>
      <c r="F179" s="26">
        <v>0.231351</v>
      </c>
      <c r="G179" s="21">
        <f t="shared" si="2"/>
        <v>19.240000000000002</v>
      </c>
      <c r="H179" s="16"/>
    </row>
    <row r="180" spans="1:8" x14ac:dyDescent="0.3">
      <c r="A180" t="s">
        <v>38</v>
      </c>
      <c r="B180" t="s">
        <v>41</v>
      </c>
      <c r="C180" t="s">
        <v>64</v>
      </c>
      <c r="D180">
        <v>1200</v>
      </c>
      <c r="E180" s="26">
        <v>2.747436</v>
      </c>
      <c r="F180" s="26">
        <v>0.224832</v>
      </c>
      <c r="G180" s="21">
        <f t="shared" si="2"/>
        <v>19.79</v>
      </c>
      <c r="H180" s="16"/>
    </row>
    <row r="181" spans="1:8" x14ac:dyDescent="0.3">
      <c r="A181" t="s">
        <v>38</v>
      </c>
      <c r="B181" t="s">
        <v>41</v>
      </c>
      <c r="C181" t="s">
        <v>65</v>
      </c>
      <c r="D181">
        <v>1200</v>
      </c>
      <c r="E181" s="26">
        <v>2.747436</v>
      </c>
      <c r="F181" s="26">
        <v>0.18798699999999999</v>
      </c>
      <c r="G181" s="21">
        <f t="shared" si="2"/>
        <v>23.67</v>
      </c>
      <c r="H181" s="16"/>
    </row>
    <row r="182" spans="1:8" x14ac:dyDescent="0.3">
      <c r="A182" t="s">
        <v>38</v>
      </c>
      <c r="B182" t="s">
        <v>41</v>
      </c>
      <c r="C182" t="s">
        <v>66</v>
      </c>
      <c r="D182">
        <v>1200</v>
      </c>
      <c r="E182" s="26">
        <v>2.747436</v>
      </c>
      <c r="F182" s="26">
        <v>0.18207799999999999</v>
      </c>
      <c r="G182" s="21">
        <f t="shared" si="2"/>
        <v>24.44</v>
      </c>
      <c r="H182" s="16"/>
    </row>
    <row r="183" spans="1:8" x14ac:dyDescent="0.3">
      <c r="A183" t="s">
        <v>38</v>
      </c>
      <c r="B183" t="s">
        <v>41</v>
      </c>
      <c r="C183" t="s">
        <v>67</v>
      </c>
      <c r="D183">
        <v>1200</v>
      </c>
      <c r="E183">
        <v>2.3592040000000001</v>
      </c>
      <c r="F183">
        <v>0.129886</v>
      </c>
      <c r="G183" s="21">
        <f t="shared" si="2"/>
        <v>31.27</v>
      </c>
      <c r="H183" s="16"/>
    </row>
    <row r="184" spans="1:8" x14ac:dyDescent="0.3">
      <c r="A184" t="s">
        <v>38</v>
      </c>
      <c r="B184" t="s">
        <v>41</v>
      </c>
      <c r="C184" t="s">
        <v>68</v>
      </c>
      <c r="D184">
        <v>1200</v>
      </c>
      <c r="E184">
        <v>2.3592040000000001</v>
      </c>
      <c r="F184">
        <v>0.101853</v>
      </c>
      <c r="G184" s="21">
        <f t="shared" si="2"/>
        <v>39.880000000000003</v>
      </c>
      <c r="H184" s="16"/>
    </row>
    <row r="185" spans="1:8" x14ac:dyDescent="0.3">
      <c r="A185" t="s">
        <v>38</v>
      </c>
      <c r="B185" t="s">
        <v>41</v>
      </c>
      <c r="C185" t="s">
        <v>69</v>
      </c>
      <c r="D185">
        <v>1200</v>
      </c>
      <c r="E185">
        <v>2.3592040000000001</v>
      </c>
      <c r="F185">
        <v>0.129886</v>
      </c>
      <c r="G185" s="21">
        <f t="shared" si="2"/>
        <v>31.27</v>
      </c>
    </row>
    <row r="186" spans="1:8" x14ac:dyDescent="0.3">
      <c r="A186" t="s">
        <v>38</v>
      </c>
      <c r="B186" t="s">
        <v>41</v>
      </c>
      <c r="C186" t="s">
        <v>70</v>
      </c>
      <c r="D186">
        <v>1200</v>
      </c>
      <c r="E186">
        <v>2.3592040000000001</v>
      </c>
      <c r="F186">
        <v>0.101853</v>
      </c>
      <c r="G186" s="21">
        <f t="shared" si="2"/>
        <v>39.880000000000003</v>
      </c>
    </row>
    <row r="187" spans="1:8" x14ac:dyDescent="0.3">
      <c r="A187" t="s">
        <v>38</v>
      </c>
      <c r="B187" t="s">
        <v>42</v>
      </c>
      <c r="C187" t="s">
        <v>72</v>
      </c>
      <c r="D187">
        <v>1200</v>
      </c>
      <c r="E187">
        <v>2.7594810000000001</v>
      </c>
      <c r="F187">
        <v>0.20839099999999999</v>
      </c>
      <c r="G187" s="21">
        <f t="shared" si="2"/>
        <v>21.41</v>
      </c>
    </row>
    <row r="188" spans="1:8" x14ac:dyDescent="0.3">
      <c r="A188" t="s">
        <v>38</v>
      </c>
      <c r="B188" t="s">
        <v>42</v>
      </c>
      <c r="C188" t="s">
        <v>50</v>
      </c>
      <c r="D188">
        <v>1200</v>
      </c>
      <c r="E188">
        <v>2.7594810000000001</v>
      </c>
      <c r="F188">
        <v>0.18112700000000001</v>
      </c>
      <c r="G188" s="21">
        <f t="shared" si="2"/>
        <v>24.64</v>
      </c>
    </row>
    <row r="189" spans="1:8" x14ac:dyDescent="0.3">
      <c r="A189" t="s">
        <v>38</v>
      </c>
      <c r="B189" t="s">
        <v>42</v>
      </c>
      <c r="C189" t="s">
        <v>71</v>
      </c>
      <c r="D189">
        <v>1200</v>
      </c>
      <c r="E189">
        <v>2.7594810000000001</v>
      </c>
      <c r="F189">
        <v>0.17382900000000001</v>
      </c>
      <c r="G189" s="21">
        <f t="shared" si="2"/>
        <v>25.67</v>
      </c>
    </row>
    <row r="190" spans="1:8" x14ac:dyDescent="0.3">
      <c r="A190" t="s">
        <v>38</v>
      </c>
      <c r="B190" t="s">
        <v>43</v>
      </c>
      <c r="C190" t="s">
        <v>79</v>
      </c>
      <c r="D190">
        <v>1200</v>
      </c>
      <c r="E190">
        <v>6.8486690000000001</v>
      </c>
      <c r="F190">
        <v>6.0716749999999999</v>
      </c>
      <c r="G190" s="21">
        <f t="shared" si="2"/>
        <v>1.41</v>
      </c>
    </row>
    <row r="191" spans="1:8" x14ac:dyDescent="0.3">
      <c r="A191" t="s">
        <v>38</v>
      </c>
      <c r="B191" t="s">
        <v>43</v>
      </c>
      <c r="C191" t="s">
        <v>25</v>
      </c>
      <c r="D191">
        <v>1200</v>
      </c>
      <c r="E191">
        <v>6.8486690000000001</v>
      </c>
      <c r="F191">
        <v>6.0716749999999999</v>
      </c>
      <c r="G191" s="21">
        <f t="shared" si="2"/>
        <v>1.41</v>
      </c>
    </row>
    <row r="192" spans="1:8" x14ac:dyDescent="0.3">
      <c r="A192" t="s">
        <v>38</v>
      </c>
      <c r="B192" t="s">
        <v>43</v>
      </c>
      <c r="C192" t="s">
        <v>27</v>
      </c>
      <c r="D192">
        <v>1200</v>
      </c>
      <c r="E192">
        <v>6.8486690000000001</v>
      </c>
      <c r="F192">
        <v>6.0716749999999999</v>
      </c>
      <c r="G192" s="21">
        <f t="shared" si="2"/>
        <v>1.41</v>
      </c>
    </row>
    <row r="193" spans="1:7" x14ac:dyDescent="0.3">
      <c r="A193" t="s">
        <v>38</v>
      </c>
      <c r="B193" t="s">
        <v>44</v>
      </c>
      <c r="C193" t="s">
        <v>3</v>
      </c>
      <c r="D193">
        <v>1200</v>
      </c>
      <c r="E193">
        <v>5.7339640000000003</v>
      </c>
      <c r="F193">
        <v>1.4497549999999999</v>
      </c>
      <c r="G193" s="21">
        <f t="shared" si="2"/>
        <v>5.13</v>
      </c>
    </row>
    <row r="194" spans="1:7" x14ac:dyDescent="0.3">
      <c r="A194" t="s">
        <v>38</v>
      </c>
      <c r="B194" t="s">
        <v>44</v>
      </c>
      <c r="C194" t="s">
        <v>4</v>
      </c>
      <c r="D194">
        <v>1200</v>
      </c>
      <c r="E194">
        <v>5.7339640000000003</v>
      </c>
      <c r="F194">
        <v>1.2272559999999999</v>
      </c>
      <c r="G194" s="21">
        <f t="shared" si="2"/>
        <v>6.0600000000000005</v>
      </c>
    </row>
    <row r="195" spans="1:7" x14ac:dyDescent="0.3">
      <c r="A195" t="s">
        <v>38</v>
      </c>
      <c r="B195" t="s">
        <v>44</v>
      </c>
      <c r="C195" t="s">
        <v>5</v>
      </c>
      <c r="D195">
        <v>1200</v>
      </c>
      <c r="E195">
        <v>5.7339640000000003</v>
      </c>
      <c r="F195">
        <v>1.3031809999999999</v>
      </c>
      <c r="G195" s="21">
        <f t="shared" si="2"/>
        <v>5.71</v>
      </c>
    </row>
    <row r="196" spans="1:7" x14ac:dyDescent="0.3">
      <c r="A196" t="s">
        <v>38</v>
      </c>
      <c r="B196" t="s">
        <v>44</v>
      </c>
      <c r="C196" t="s">
        <v>6</v>
      </c>
      <c r="D196">
        <v>1200</v>
      </c>
      <c r="E196">
        <v>5.7339640000000003</v>
      </c>
      <c r="F196">
        <v>1.300629</v>
      </c>
      <c r="G196" s="21">
        <f t="shared" si="2"/>
        <v>5.72</v>
      </c>
    </row>
    <row r="197" spans="1:7" x14ac:dyDescent="0.3">
      <c r="A197" t="s">
        <v>38</v>
      </c>
      <c r="B197" t="s">
        <v>44</v>
      </c>
      <c r="C197" t="s">
        <v>7</v>
      </c>
      <c r="D197">
        <v>1200</v>
      </c>
      <c r="E197">
        <v>5.7339640000000003</v>
      </c>
      <c r="F197">
        <v>2.1623169999999998</v>
      </c>
      <c r="G197" s="21">
        <f t="shared" si="2"/>
        <v>3.44</v>
      </c>
    </row>
    <row r="198" spans="1:7" x14ac:dyDescent="0.3">
      <c r="A198" t="s">
        <v>38</v>
      </c>
      <c r="B198" t="s">
        <v>44</v>
      </c>
      <c r="C198" t="s">
        <v>8</v>
      </c>
      <c r="D198">
        <v>1200</v>
      </c>
      <c r="E198">
        <v>5.7339640000000003</v>
      </c>
      <c r="F198">
        <v>1.679033</v>
      </c>
      <c r="G198" s="21">
        <f t="shared" ref="G198:G208" si="3">IF(D198 &gt; 0, CEILING((E198-LN(LN(6/5)))/F198,0.01), "")</f>
        <v>4.43</v>
      </c>
    </row>
    <row r="199" spans="1:7" x14ac:dyDescent="0.3">
      <c r="A199" t="s">
        <v>38</v>
      </c>
      <c r="B199" t="s">
        <v>44</v>
      </c>
      <c r="C199" t="s">
        <v>9</v>
      </c>
      <c r="D199">
        <v>1200</v>
      </c>
      <c r="E199">
        <v>5.7339640000000003</v>
      </c>
      <c r="F199">
        <v>1.5426679999999999</v>
      </c>
      <c r="G199" s="21">
        <f t="shared" si="3"/>
        <v>4.83</v>
      </c>
    </row>
    <row r="200" spans="1:7" x14ac:dyDescent="0.3">
      <c r="A200" t="s">
        <v>38</v>
      </c>
      <c r="B200" t="s">
        <v>44</v>
      </c>
      <c r="C200" t="s">
        <v>10</v>
      </c>
      <c r="D200">
        <v>1200</v>
      </c>
      <c r="E200">
        <v>5.7339640000000003</v>
      </c>
      <c r="F200">
        <v>1.4680230000000001</v>
      </c>
      <c r="G200" s="21">
        <f t="shared" si="3"/>
        <v>5.07</v>
      </c>
    </row>
    <row r="201" spans="1:7" x14ac:dyDescent="0.3">
      <c r="A201" t="s">
        <v>38</v>
      </c>
      <c r="B201" t="s">
        <v>44</v>
      </c>
      <c r="C201" t="s">
        <v>11</v>
      </c>
      <c r="D201">
        <v>1200</v>
      </c>
      <c r="E201">
        <v>5.7339640000000003</v>
      </c>
      <c r="F201">
        <v>1.5696909999999999</v>
      </c>
      <c r="G201" s="21">
        <f t="shared" si="3"/>
        <v>4.74</v>
      </c>
    </row>
    <row r="202" spans="1:7" x14ac:dyDescent="0.3">
      <c r="A202" t="s">
        <v>38</v>
      </c>
      <c r="B202" t="s">
        <v>44</v>
      </c>
      <c r="C202" t="s">
        <v>74</v>
      </c>
      <c r="D202">
        <v>1200</v>
      </c>
      <c r="E202">
        <v>5.7339640000000003</v>
      </c>
      <c r="F202">
        <v>1.2359439999999999</v>
      </c>
      <c r="G202" s="21">
        <f t="shared" si="3"/>
        <v>6.0200000000000005</v>
      </c>
    </row>
    <row r="203" spans="1:7" x14ac:dyDescent="0.3">
      <c r="A203" t="s">
        <v>38</v>
      </c>
      <c r="B203" t="s">
        <v>44</v>
      </c>
      <c r="C203" t="s">
        <v>13</v>
      </c>
      <c r="D203">
        <v>1200</v>
      </c>
      <c r="E203">
        <v>5.7339640000000003</v>
      </c>
      <c r="F203">
        <v>1.258078</v>
      </c>
      <c r="G203" s="21">
        <f t="shared" si="3"/>
        <v>5.92</v>
      </c>
    </row>
    <row r="204" spans="1:7" x14ac:dyDescent="0.3">
      <c r="A204" t="s">
        <v>38</v>
      </c>
      <c r="B204" t="s">
        <v>44</v>
      </c>
      <c r="C204" t="s">
        <v>24</v>
      </c>
      <c r="D204">
        <v>1200</v>
      </c>
      <c r="E204">
        <v>5.7339640000000003</v>
      </c>
      <c r="F204">
        <v>1.5696909999999999</v>
      </c>
      <c r="G204" s="21">
        <f t="shared" si="3"/>
        <v>4.74</v>
      </c>
    </row>
    <row r="205" spans="1:7" x14ac:dyDescent="0.3">
      <c r="A205" t="s">
        <v>38</v>
      </c>
      <c r="B205" t="s">
        <v>44</v>
      </c>
      <c r="C205" t="s">
        <v>25</v>
      </c>
      <c r="D205">
        <v>1200</v>
      </c>
      <c r="E205">
        <v>5.7339640000000003</v>
      </c>
      <c r="F205">
        <v>1.2359439999999999</v>
      </c>
      <c r="G205" s="21">
        <f t="shared" si="3"/>
        <v>6.0200000000000005</v>
      </c>
    </row>
    <row r="206" spans="1:7" x14ac:dyDescent="0.3">
      <c r="A206" t="s">
        <v>38</v>
      </c>
      <c r="B206" t="s">
        <v>44</v>
      </c>
      <c r="C206" t="s">
        <v>26</v>
      </c>
      <c r="D206">
        <v>1200</v>
      </c>
      <c r="E206">
        <v>5.7339640000000003</v>
      </c>
      <c r="F206">
        <v>1.5696909999999999</v>
      </c>
      <c r="G206" s="21">
        <f t="shared" si="3"/>
        <v>4.74</v>
      </c>
    </row>
    <row r="207" spans="1:7" x14ac:dyDescent="0.3">
      <c r="A207" t="s">
        <v>38</v>
      </c>
      <c r="B207" t="s">
        <v>44</v>
      </c>
      <c r="C207" t="s">
        <v>27</v>
      </c>
      <c r="D207">
        <v>1200</v>
      </c>
      <c r="E207">
        <v>5.7339640000000003</v>
      </c>
      <c r="F207">
        <v>1.2359439999999999</v>
      </c>
      <c r="G207" s="21">
        <f t="shared" si="3"/>
        <v>6.0200000000000005</v>
      </c>
    </row>
    <row r="208" spans="1:7" x14ac:dyDescent="0.3">
      <c r="A208" t="s">
        <v>38</v>
      </c>
      <c r="B208" t="s">
        <v>45</v>
      </c>
      <c r="C208" t="s">
        <v>6</v>
      </c>
      <c r="D208">
        <v>1200</v>
      </c>
      <c r="E208">
        <v>8.2253050000000005</v>
      </c>
      <c r="F208">
        <v>0.78503500000000004</v>
      </c>
      <c r="G208" s="21">
        <f t="shared" si="3"/>
        <v>12.65</v>
      </c>
    </row>
    <row r="209" spans="1:7" x14ac:dyDescent="0.3">
      <c r="A209" t="s">
        <v>38</v>
      </c>
      <c r="B209" t="s">
        <v>45</v>
      </c>
      <c r="C209" t="s">
        <v>90</v>
      </c>
      <c r="D209">
        <v>1200</v>
      </c>
      <c r="E209">
        <v>8.2253050000000005</v>
      </c>
      <c r="F209">
        <v>0.95206299999999999</v>
      </c>
      <c r="G209" s="21">
        <f t="shared" ref="G209" si="4">IF(D209 &gt; 0, CEILING((E209-LN(LN(6/5)))/F209,0.01), "")</f>
        <v>10.43</v>
      </c>
    </row>
  </sheetData>
  <sheetProtection algorithmName="SHA-512" hashValue="kCdsdj6I6cgy05xOoCYE0AmaJO0GVaTviDCxeE0gwskTjKZSKhaTya9jfVgsYPBjxkaLUuBVjm1lgfOhdChJpQ==" saltValue="+7Z7rWACss3c6ImBfZ81VQ==" spinCount="100000" sheet="1" objects="1" scenarios="1" selectLockedCells="1" selectUnlockedCells="1"/>
  <phoneticPr fontId="12" type="noConversion"/>
  <pageMargins left="0.7" right="0.7" top="0.75" bottom="0.75" header="0.3" footer="0.3"/>
  <pageSetup paperSize="9" orientation="portrait" r:id="rId1"/>
  <ignoredErrors>
    <ignoredError sqref="E91:F9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2" sqref="C2"/>
    </sheetView>
  </sheetViews>
  <sheetFormatPr defaultColWidth="0" defaultRowHeight="14.4" zeroHeight="1" x14ac:dyDescent="0.3"/>
  <cols>
    <col min="1" max="1" width="7.88671875" bestFit="1" customWidth="1"/>
    <col min="2" max="2" width="14.88671875" customWidth="1"/>
    <col min="3" max="3" width="55.109375" customWidth="1"/>
    <col min="4" max="4" width="0" hidden="1" customWidth="1"/>
    <col min="5" max="16384" width="9.109375" hidden="1"/>
  </cols>
  <sheetData>
    <row r="1" spans="1:3" ht="15" thickBot="1" x14ac:dyDescent="0.35">
      <c r="A1" s="2" t="s">
        <v>20</v>
      </c>
      <c r="B1" s="2" t="s">
        <v>21</v>
      </c>
      <c r="C1" s="2" t="s">
        <v>22</v>
      </c>
    </row>
    <row r="2" spans="1:3" x14ac:dyDescent="0.3">
      <c r="A2">
        <v>1</v>
      </c>
      <c r="B2" s="14">
        <v>44953</v>
      </c>
      <c r="C2" t="s">
        <v>93</v>
      </c>
    </row>
  </sheetData>
  <sheetProtection algorithmName="SHA-512" hashValue="f/JQBw8VQQd0ATMSw34Oi8rtgI/6ddNFWx9Ik9YVM6STRxCtTLl9SSX9JOtOGWbYGauWcT8JUUNjIQrbN/SzYQ==" saltValue="LWR7BZ6sQ613hYSFr2bdzA==" spinCount="100000" sheet="1" objects="1" scenarios="1"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0705632E00314D9623D2052ED961FA" ma:contentTypeVersion="18" ma:contentTypeDescription="Create a new document." ma:contentTypeScope="" ma:versionID="a4d872115f4c2d70a82986daece70ef0">
  <xsd:schema xmlns:xsd="http://www.w3.org/2001/XMLSchema" xmlns:xs="http://www.w3.org/2001/XMLSchema" xmlns:p="http://schemas.microsoft.com/office/2006/metadata/properties" xmlns:ns2="01f84582-29e4-4982-ad5e-dd0b7829e18b" xmlns:ns3="82e9e178-5b87-4e4e-a3c8-75f2511f250b" targetNamespace="http://schemas.microsoft.com/office/2006/metadata/properties" ma:root="true" ma:fieldsID="7c536c2d3f259fbc76df5cc8367b97e7" ns2:_="" ns3:_="">
    <xsd:import namespace="01f84582-29e4-4982-ad5e-dd0b7829e18b"/>
    <xsd:import namespace="82e9e178-5b87-4e4e-a3c8-75f2511f250b"/>
    <xsd:element name="properties">
      <xsd:complexType>
        <xsd:sequence>
          <xsd:element name="documentManagement">
            <xsd:complexType>
              <xsd:all>
                <xsd:element ref="ns2:nc589beac8304335a32fb82fab283d72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84582-29e4-4982-ad5e-dd0b7829e18b" elementFormDefault="qualified">
    <xsd:import namespace="http://schemas.microsoft.com/office/2006/documentManagement/types"/>
    <xsd:import namespace="http://schemas.microsoft.com/office/infopath/2007/PartnerControls"/>
    <xsd:element name="nc589beac8304335a32fb82fab283d72" ma:index="9" ma:taxonomy="true" ma:internalName="nc589beac8304335a32fb82fab283d72" ma:taxonomyFieldName="First_x0020_publication" ma:displayName="First publication" ma:default="1;#World Para Athletics|d76179f0-ff4b-4f3c-970a-3677ae50a13d" ma:fieldId="{7c589bea-c830-4335-a32f-b82fab283d72}" ma:sspId="57f5ad25-a9af-4cb4-8934-9ab3fc7281c9" ma:termSetId="8ed8c9ea-7052-4c1d-a4d7-b9c10bffea6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57f5ad25-a9af-4cb4-8934-9ab3fc7281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e9e178-5b87-4e4e-a3c8-75f2511f250b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fff85d3f-3e2b-4fd0-a82d-561bd92a712d}" ma:internalName="TaxCatchAll" ma:showField="CatchAllData" ma:web="82e9e178-5b87-4e4e-a3c8-75f2511f25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c589beac8304335a32fb82fab283d72 xmlns="01f84582-29e4-4982-ad5e-dd0b7829e18b">
      <Terms xmlns="http://schemas.microsoft.com/office/infopath/2007/PartnerControls">
        <TermInfo xmlns="http://schemas.microsoft.com/office/infopath/2007/PartnerControls">
          <TermName xmlns="http://schemas.microsoft.com/office/infopath/2007/PartnerControls">World Para Athletics</TermName>
          <TermId xmlns="http://schemas.microsoft.com/office/infopath/2007/PartnerControls">d76179f0-ff4b-4f3c-970a-3677ae50a13d</TermId>
        </TermInfo>
      </Terms>
    </nc589beac8304335a32fb82fab283d72>
    <TaxCatchAll xmlns="82e9e178-5b87-4e4e-a3c8-75f2511f250b">
      <Value>1</Value>
    </TaxCatchAll>
    <lcf76f155ced4ddcb4097134ff3c332f xmlns="01f84582-29e4-4982-ad5e-dd0b7829e18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06764A9-364F-426C-BB8C-58745EB9B3AF}"/>
</file>

<file path=customXml/itemProps2.xml><?xml version="1.0" encoding="utf-8"?>
<ds:datastoreItem xmlns:ds="http://schemas.openxmlformats.org/officeDocument/2006/customXml" ds:itemID="{26E7CDF3-B0B6-44B6-8572-9C11FDA06AEC}"/>
</file>

<file path=customXml/itemProps3.xml><?xml version="1.0" encoding="utf-8"?>
<ds:datastoreItem xmlns:ds="http://schemas.openxmlformats.org/officeDocument/2006/customXml" ds:itemID="{AAACAF1A-DE10-4C02-9D56-F6F31FDB8D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Parameters</vt:lpstr>
      <vt:lpstr>Version 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Picolin</dc:creator>
  <cp:lastModifiedBy>Albin Renteria</cp:lastModifiedBy>
  <dcterms:created xsi:type="dcterms:W3CDTF">2014-01-17T10:28:11Z</dcterms:created>
  <dcterms:modified xsi:type="dcterms:W3CDTF">2023-02-01T11:34:39Z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0x0101006B0705632E00314D9623D2052ED961FA</vt:lpwstr>
  </property>
  <property fmtid="{D5CDD505-2E9C-101B-9397-08002B2CF9AE}" pid="3" name="MediaServiceImageTags">
    <vt:lpwstr/>
  </property>
  <property fmtid="{D5CDD505-2E9C-101B-9397-08002B2CF9AE}" pid="4" name="First publication">
    <vt:lpwstr>1;#World Para Athletics|d76179f0-ff4b-4f3c-970a-3677ae50a13d</vt:lpwstr>
  </property>
</Properties>
</file>