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z766\Documents\GitHub\gnnp\gis\linkage\"/>
    </mc:Choice>
  </mc:AlternateContent>
  <bookViews>
    <workbookView xWindow="120" yWindow="90" windowWidth="22920" windowHeight="9090"/>
  </bookViews>
  <sheets>
    <sheet name="qTotal" sheetId="1" r:id="rId1"/>
    <sheet name="Ark1" sheetId="2" r:id="rId2"/>
    <sheet name="Ark2" sheetId="3" r:id="rId3"/>
  </sheets>
  <definedNames>
    <definedName name="_xlnm._FilterDatabase" localSheetId="0" hidden="1">qTotal!$A$1:$I$858</definedName>
    <definedName name="qTotal">qTotal!$A$1:$I$858</definedName>
  </definedNames>
  <calcPr calcId="162913"/>
</workbook>
</file>

<file path=xl/calcChain.xml><?xml version="1.0" encoding="utf-8"?>
<calcChain xmlns="http://schemas.openxmlformats.org/spreadsheetml/2006/main">
  <c r="AA11" i="2" l="1"/>
  <c r="AA4" i="2"/>
  <c r="AA5" i="2"/>
  <c r="AA6" i="2"/>
  <c r="AA7" i="2"/>
  <c r="AA20" i="2" s="1"/>
  <c r="AA8" i="2"/>
  <c r="AA9" i="2"/>
  <c r="AA10" i="2"/>
  <c r="AA12" i="2"/>
  <c r="AA13" i="2"/>
  <c r="AA14" i="2"/>
  <c r="AA15" i="2"/>
  <c r="AA16" i="2"/>
  <c r="AA17" i="2"/>
  <c r="AA18" i="2"/>
  <c r="AA19" i="2"/>
  <c r="AA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3" i="2"/>
  <c r="C21" i="2"/>
  <c r="D21" i="2"/>
  <c r="B21" i="2"/>
  <c r="C35" i="2"/>
  <c r="D35" i="2"/>
  <c r="B35" i="2"/>
  <c r="C34" i="2"/>
  <c r="D34" i="2"/>
  <c r="B34" i="2"/>
  <c r="E32" i="2"/>
  <c r="E31" i="2"/>
  <c r="C31" i="2"/>
  <c r="E24" i="2"/>
  <c r="G22" i="2"/>
  <c r="G11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3" i="2"/>
  <c r="AB20" i="2" l="1"/>
  <c r="R20" i="2"/>
  <c r="S20" i="2"/>
  <c r="Q20" i="2"/>
  <c r="E13" i="2" l="1"/>
  <c r="E14" i="2"/>
  <c r="E15" i="2"/>
  <c r="E16" i="2"/>
  <c r="E17" i="2"/>
  <c r="E18" i="2"/>
  <c r="E3" i="2"/>
  <c r="E4" i="2"/>
  <c r="E5" i="2"/>
  <c r="E6" i="2"/>
  <c r="E7" i="2"/>
  <c r="E8" i="2"/>
  <c r="E9" i="2"/>
  <c r="E10" i="2"/>
  <c r="W23" i="2" l="1"/>
  <c r="X23" i="2"/>
  <c r="V23" i="2"/>
  <c r="W22" i="2"/>
  <c r="X22" i="2"/>
  <c r="V22" i="2"/>
  <c r="W20" i="2"/>
  <c r="V20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N20" i="2"/>
  <c r="M20" i="2"/>
  <c r="L20" i="2"/>
  <c r="O12" i="2"/>
  <c r="O11" i="2"/>
  <c r="J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" i="3"/>
  <c r="E11" i="3"/>
  <c r="G22" i="3" s="1"/>
  <c r="E10" i="3"/>
  <c r="I21" i="3" s="1"/>
  <c r="D19" i="3"/>
  <c r="C19" i="3"/>
  <c r="B19" i="3"/>
  <c r="I22" i="3"/>
  <c r="E12" i="2"/>
  <c r="H23" i="2" s="1"/>
  <c r="E11" i="2"/>
  <c r="I22" i="2" s="1"/>
  <c r="E20" i="2"/>
  <c r="I4" i="2" s="1"/>
  <c r="D20" i="2"/>
  <c r="C20" i="2"/>
  <c r="B20" i="2"/>
  <c r="X20" i="2" l="1"/>
  <c r="O20" i="2"/>
  <c r="G12" i="2"/>
  <c r="G19" i="2"/>
  <c r="G15" i="2"/>
  <c r="G7" i="2"/>
  <c r="G3" i="2"/>
  <c r="G8" i="2"/>
  <c r="G4" i="2"/>
  <c r="G18" i="2"/>
  <c r="G14" i="2"/>
  <c r="G10" i="2"/>
  <c r="G6" i="2"/>
  <c r="G16" i="2"/>
  <c r="G17" i="2"/>
  <c r="G13" i="2"/>
  <c r="G9" i="2"/>
  <c r="G5" i="2"/>
  <c r="H21" i="3"/>
  <c r="E19" i="3"/>
  <c r="G21" i="3"/>
  <c r="H22" i="3"/>
  <c r="H11" i="2"/>
  <c r="H14" i="2"/>
  <c r="H6" i="2"/>
  <c r="I6" i="2"/>
  <c r="H19" i="2"/>
  <c r="I19" i="2"/>
  <c r="I11" i="2"/>
  <c r="H18" i="2"/>
  <c r="I18" i="2"/>
  <c r="I3" i="2"/>
  <c r="H17" i="2"/>
  <c r="H13" i="2"/>
  <c r="H9" i="2"/>
  <c r="H5" i="2"/>
  <c r="I17" i="2"/>
  <c r="I13" i="2"/>
  <c r="I9" i="2"/>
  <c r="I5" i="2"/>
  <c r="I23" i="2"/>
  <c r="H15" i="2"/>
  <c r="H7" i="2"/>
  <c r="I15" i="2"/>
  <c r="I7" i="2"/>
  <c r="H22" i="2"/>
  <c r="H10" i="2"/>
  <c r="I14" i="2"/>
  <c r="I10" i="2"/>
  <c r="G23" i="2"/>
  <c r="H3" i="2"/>
  <c r="H16" i="2"/>
  <c r="H12" i="2"/>
  <c r="H20" i="2" s="1"/>
  <c r="H8" i="2"/>
  <c r="H4" i="2"/>
  <c r="I16" i="2"/>
  <c r="I12" i="2"/>
  <c r="I8" i="2"/>
  <c r="I20" i="2" l="1"/>
  <c r="G20" i="2"/>
  <c r="J20" i="2" l="1"/>
  <c r="H19" i="3"/>
  <c r="G19" i="3"/>
  <c r="I19" i="3"/>
</calcChain>
</file>

<file path=xl/sharedStrings.xml><?xml version="1.0" encoding="utf-8"?>
<sst xmlns="http://schemas.openxmlformats.org/spreadsheetml/2006/main" count="3493" uniqueCount="1766">
  <si>
    <t>ID</t>
  </si>
  <si>
    <t>Ejer</t>
  </si>
  <si>
    <t>Hovedopl</t>
  </si>
  <si>
    <t>Navn</t>
  </si>
  <si>
    <t>Stoq_nr</t>
  </si>
  <si>
    <t>DCE_sønr</t>
  </si>
  <si>
    <t>DCE_obs_stednr</t>
  </si>
  <si>
    <t>X_kordinat</t>
  </si>
  <si>
    <t>Y_koordinat</t>
  </si>
  <si>
    <t>AAL</t>
  </si>
  <si>
    <t>1.1</t>
  </si>
  <si>
    <t>Blegsø</t>
  </si>
  <si>
    <t>0</t>
  </si>
  <si>
    <t>VIB010-001</t>
  </si>
  <si>
    <t>Det Store Vand</t>
  </si>
  <si>
    <t>VIB014-001</t>
  </si>
  <si>
    <t>Dybvad Sø</t>
  </si>
  <si>
    <t>NOR84701</t>
  </si>
  <si>
    <t>Hykær</t>
  </si>
  <si>
    <t>VIB012-001</t>
  </si>
  <si>
    <t>Lild Strandkær</t>
  </si>
  <si>
    <t>VIB062-001</t>
  </si>
  <si>
    <t>Lille Vand</t>
  </si>
  <si>
    <t>VIB091-001</t>
  </si>
  <si>
    <t>Lillesø</t>
  </si>
  <si>
    <t>NOR83701</t>
  </si>
  <si>
    <t>Nors Sø</t>
  </si>
  <si>
    <t>VIB013-001</t>
  </si>
  <si>
    <t>Ralgrav Klim, øst</t>
  </si>
  <si>
    <t>NOR81107</t>
  </si>
  <si>
    <t>Råbjerg Sø</t>
  </si>
  <si>
    <t>NOR84103</t>
  </si>
  <si>
    <t>Råbjergmile Sø, vest</t>
  </si>
  <si>
    <t>NOR84101</t>
  </si>
  <si>
    <t>Råbjergmile Sø, øst</t>
  </si>
  <si>
    <t>NOR84102</t>
  </si>
  <si>
    <t>Sokland</t>
  </si>
  <si>
    <t>VIB009-001</t>
  </si>
  <si>
    <t>Strandsø nord for Harboslette</t>
  </si>
  <si>
    <t>VIB169-001</t>
  </si>
  <si>
    <t>Tofte Sø</t>
  </si>
  <si>
    <t>NOR83702</t>
  </si>
  <si>
    <t>Tormål</t>
  </si>
  <si>
    <t>VIB011-001</t>
  </si>
  <si>
    <t>Vandet Sø</t>
  </si>
  <si>
    <t>VIB015-001</t>
  </si>
  <si>
    <t>Vandplasken</t>
  </si>
  <si>
    <t>NOR81901</t>
  </si>
  <si>
    <t>Ålevande Sø, Grønnestrand</t>
  </si>
  <si>
    <t>NOR81103</t>
  </si>
  <si>
    <t>Ålevande Sø, Kollerup</t>
  </si>
  <si>
    <t>NOR81104</t>
  </si>
  <si>
    <t>Ålvand 1</t>
  </si>
  <si>
    <t>VIB016-001</t>
  </si>
  <si>
    <t>VAD</t>
  </si>
  <si>
    <t>1.10</t>
  </si>
  <si>
    <t>Barnsø</t>
  </si>
  <si>
    <t>RIB3170-0001</t>
  </si>
  <si>
    <t>Brøns Mølledam</t>
  </si>
  <si>
    <t>SJYS081001</t>
  </si>
  <si>
    <t>Bønstrup Sø</t>
  </si>
  <si>
    <t>VEJ8888014</t>
  </si>
  <si>
    <t>Esberg sø</t>
  </si>
  <si>
    <t>SJYS141001</t>
  </si>
  <si>
    <t>Fidde Sø</t>
  </si>
  <si>
    <t>RIB3260-0001</t>
  </si>
  <si>
    <t>Filsø - Mellemsø</t>
  </si>
  <si>
    <t>ID37</t>
  </si>
  <si>
    <t>Filsø - Søndersø</t>
  </si>
  <si>
    <t>ID38</t>
  </si>
  <si>
    <t>Fåresø</t>
  </si>
  <si>
    <t>RIB3150-0001</t>
  </si>
  <si>
    <t>Gram Slotssø</t>
  </si>
  <si>
    <t>SJYS024001</t>
  </si>
  <si>
    <t>Grindsted Engsø</t>
  </si>
  <si>
    <t>RIB3400-0001</t>
  </si>
  <si>
    <t>Grovsø</t>
  </si>
  <si>
    <t>RIB3220-0001</t>
  </si>
  <si>
    <t>Grærup Langsø</t>
  </si>
  <si>
    <t>RIB3250-0001</t>
  </si>
  <si>
    <t>Grærup Sø</t>
  </si>
  <si>
    <t>RIB3290-0001</t>
  </si>
  <si>
    <t>Gåsehullerne</t>
  </si>
  <si>
    <t>RIB4200-0001</t>
  </si>
  <si>
    <t>Hellesø - Vest</t>
  </si>
  <si>
    <t>RIB3190-0001</t>
  </si>
  <si>
    <t>Hellesø - Øst</t>
  </si>
  <si>
    <t>RIB3180-0001</t>
  </si>
  <si>
    <t>Holm Sø</t>
  </si>
  <si>
    <t>RIB3230-0001</t>
  </si>
  <si>
    <t>Jels Midtsø</t>
  </si>
  <si>
    <t>SJYS014001</t>
  </si>
  <si>
    <t>Jels Nedersø</t>
  </si>
  <si>
    <t>SJYS015001</t>
  </si>
  <si>
    <t>Jels Oversø</t>
  </si>
  <si>
    <t>SJYS013001</t>
  </si>
  <si>
    <t>Karlsgårde Sø</t>
  </si>
  <si>
    <t>RIB3320-0001</t>
  </si>
  <si>
    <t>Klæggrav i Overenge 7A</t>
  </si>
  <si>
    <t>RIB4164-0001</t>
  </si>
  <si>
    <t>Klæggrav i Storenge 6A</t>
  </si>
  <si>
    <t>RIB4162-0001</t>
  </si>
  <si>
    <t>Klæggrav i Storenge 6B</t>
  </si>
  <si>
    <t>RIB4163-0001</t>
  </si>
  <si>
    <t>Kvie Sø</t>
  </si>
  <si>
    <t>RIB3370-0001</t>
  </si>
  <si>
    <t>Lakolk Sø</t>
  </si>
  <si>
    <t>SJYS067001</t>
  </si>
  <si>
    <t>Marbæk Sø - Vest</t>
  </si>
  <si>
    <t>RIB3140-0001</t>
  </si>
  <si>
    <t>Munkesø</t>
  </si>
  <si>
    <t>RIB3510-0001</t>
  </si>
  <si>
    <t>Nørre Tvismark Sø Vest</t>
  </si>
  <si>
    <t>SJYS068001</t>
  </si>
  <si>
    <t>Nørre Tvismark Sø Øst</t>
  </si>
  <si>
    <t>ID68</t>
  </si>
  <si>
    <t>Nørrekær/Tanesø</t>
  </si>
  <si>
    <t>RIB3280-0001</t>
  </si>
  <si>
    <t>Nørresø ved Vorbasse</t>
  </si>
  <si>
    <t>RIB3360-0001</t>
  </si>
  <si>
    <t>Rygbjerg Sø</t>
  </si>
  <si>
    <t>SJYS002001</t>
  </si>
  <si>
    <t>Selager Sø</t>
  </si>
  <si>
    <t>RIB3240-0001</t>
  </si>
  <si>
    <t>Sjapmose</t>
  </si>
  <si>
    <t>SJYS025001</t>
  </si>
  <si>
    <t>Sneum Digesø</t>
  </si>
  <si>
    <t>RIB4080-0001</t>
  </si>
  <si>
    <t>Sortesø</t>
  </si>
  <si>
    <t>RIB3200-0001</t>
  </si>
  <si>
    <t>Sø i Nustrup Plantage</t>
  </si>
  <si>
    <t>SJYS070001</t>
  </si>
  <si>
    <t>Sø i Stensbæk Plantage</t>
  </si>
  <si>
    <t>SJYS091001</t>
  </si>
  <si>
    <t>Sø ved Klåbygård 16A</t>
  </si>
  <si>
    <t>RIB4172-0001</t>
  </si>
  <si>
    <t>Søgård Sø</t>
  </si>
  <si>
    <t>VEJ8888005</t>
  </si>
  <si>
    <t>Søvigsund  Sø vest</t>
  </si>
  <si>
    <t>RIB3270-0002</t>
  </si>
  <si>
    <t>Vedsted Sø</t>
  </si>
  <si>
    <t>SJYS003001</t>
  </si>
  <si>
    <t>Ødis Sø</t>
  </si>
  <si>
    <t>VEJ8888043</t>
  </si>
  <si>
    <t>Ål Præstesø</t>
  </si>
  <si>
    <t>RIB3160-0001</t>
  </si>
  <si>
    <t>1.11</t>
  </si>
  <si>
    <t>Agsø</t>
  </si>
  <si>
    <t>SJYS027001</t>
  </si>
  <si>
    <t>Bankel Sø</t>
  </si>
  <si>
    <t>SJYS016001</t>
  </si>
  <si>
    <t>Bisøgård Sø</t>
  </si>
  <si>
    <t>VEJ8882007</t>
  </si>
  <si>
    <t>Dollerup Sø - Vest</t>
  </si>
  <si>
    <t>VEJ8888041</t>
  </si>
  <si>
    <t>Dollerup Sø - Øst</t>
  </si>
  <si>
    <t>VEJ8888040</t>
  </si>
  <si>
    <t>Dons Nørresø</t>
  </si>
  <si>
    <t>VEJ8888006</t>
  </si>
  <si>
    <t>Dons Søndersø</t>
  </si>
  <si>
    <t>VEJ8888017</t>
  </si>
  <si>
    <t>Dulmose</t>
  </si>
  <si>
    <t>VEJ605-20</t>
  </si>
  <si>
    <t>Ejsbøl Sø</t>
  </si>
  <si>
    <t>SJYS093001</t>
  </si>
  <si>
    <t>Engelsholm Sø</t>
  </si>
  <si>
    <t>VEJ8888001</t>
  </si>
  <si>
    <t>Farresdam</t>
  </si>
  <si>
    <t>SJYS056001</t>
  </si>
  <si>
    <t>Felsbæk Møllesø</t>
  </si>
  <si>
    <t>SJYS088001</t>
  </si>
  <si>
    <t>Fredsmade</t>
  </si>
  <si>
    <t>SJYS146001</t>
  </si>
  <si>
    <t>Fuglsø</t>
  </si>
  <si>
    <t>SJYS018001</t>
  </si>
  <si>
    <t>Fårup Sø</t>
  </si>
  <si>
    <t>VEJ8888003</t>
  </si>
  <si>
    <t>Grarup Sø</t>
  </si>
  <si>
    <t>SJYS019001</t>
  </si>
  <si>
    <t>Gråsten Slotssø</t>
  </si>
  <si>
    <t>SJYS037001</t>
  </si>
  <si>
    <t>Haderslev Dam</t>
  </si>
  <si>
    <t>SJYS020001</t>
  </si>
  <si>
    <t>Halk Nor</t>
  </si>
  <si>
    <t>SJYS021001</t>
  </si>
  <si>
    <t>Hejlskov Sø</t>
  </si>
  <si>
    <t>VEJ8888048</t>
  </si>
  <si>
    <t>Hindemaj</t>
  </si>
  <si>
    <t>SJYS087001</t>
  </si>
  <si>
    <t>Hopsø (Genner Bugt)</t>
  </si>
  <si>
    <t>SJYS023001</t>
  </si>
  <si>
    <t>Ketting Nor</t>
  </si>
  <si>
    <t>SJYS057001</t>
  </si>
  <si>
    <t>Knabberup Sø</t>
  </si>
  <si>
    <t>VEJ8888049</t>
  </si>
  <si>
    <t>Kolding Slotssø</t>
  </si>
  <si>
    <t>VEJ8888035</t>
  </si>
  <si>
    <t>Kongens Kær</t>
  </si>
  <si>
    <t>ID126</t>
  </si>
  <si>
    <t>Kær Vig</t>
  </si>
  <si>
    <t>SJYS044001</t>
  </si>
  <si>
    <t>Lillehav</t>
  </si>
  <si>
    <t>SJYS049001</t>
  </si>
  <si>
    <t>Mjang Dam</t>
  </si>
  <si>
    <t>SJYS050001</t>
  </si>
  <si>
    <t>Mjels Sø</t>
  </si>
  <si>
    <t>SJYS142001</t>
  </si>
  <si>
    <t>Nordborg Sø</t>
  </si>
  <si>
    <t>SJYS058001</t>
  </si>
  <si>
    <t>Oldenor</t>
  </si>
  <si>
    <t>SJYS082001</t>
  </si>
  <si>
    <t>Pamhule Sø</t>
  </si>
  <si>
    <t>SJYS022001</t>
  </si>
  <si>
    <t>Rands Fjord</t>
  </si>
  <si>
    <t>VEJ8888032</t>
  </si>
  <si>
    <t>Sandbjerg Mølledam</t>
  </si>
  <si>
    <t>SJYS042001</t>
  </si>
  <si>
    <t>Skær Sø</t>
  </si>
  <si>
    <t>RIB3580-0001</t>
  </si>
  <si>
    <t>Skærsø ved Vester Nebel</t>
  </si>
  <si>
    <t>VEJ8882006</t>
  </si>
  <si>
    <t>Slivsø</t>
  </si>
  <si>
    <t>SJYS110001</t>
  </si>
  <si>
    <t>Solkær Enge</t>
  </si>
  <si>
    <t>VEJ8888045</t>
  </si>
  <si>
    <t>Stallerup Sø</t>
  </si>
  <si>
    <t>VEJ8888016</t>
  </si>
  <si>
    <t>Stevning Dam</t>
  </si>
  <si>
    <t>SJYS005001</t>
  </si>
  <si>
    <t>Søndermose</t>
  </si>
  <si>
    <t>VEJ8888050</t>
  </si>
  <si>
    <t>Varnæs Skovsø</t>
  </si>
  <si>
    <t>SJYS032001</t>
  </si>
  <si>
    <t>Vedbøl Sø</t>
  </si>
  <si>
    <t>SJYS004001</t>
  </si>
  <si>
    <t>Vestersø</t>
  </si>
  <si>
    <t>SJYS080001</t>
  </si>
  <si>
    <t>Vælddam</t>
  </si>
  <si>
    <t>SJYS048001</t>
  </si>
  <si>
    <t>Åen (Årø)</t>
  </si>
  <si>
    <t>SJYS147001</t>
  </si>
  <si>
    <t>ODE</t>
  </si>
  <si>
    <t>1.12</t>
  </si>
  <si>
    <t>Bøjden Nor, nordlige del</t>
  </si>
  <si>
    <t>FYN5208010001</t>
  </si>
  <si>
    <t>Bøjden Nor, sydlige del</t>
  </si>
  <si>
    <t>FYN5208020001</t>
  </si>
  <si>
    <t>Flægen v. Eskør Inddæmning</t>
  </si>
  <si>
    <t>FYN4208110001</t>
  </si>
  <si>
    <t>Føns Vang</t>
  </si>
  <si>
    <t>FYN4208330001</t>
  </si>
  <si>
    <t>Nordby Sø</t>
  </si>
  <si>
    <t>FYN1608000001</t>
  </si>
  <si>
    <t>Sdr. Søby Sø</t>
  </si>
  <si>
    <t>FYN1708110001</t>
  </si>
  <si>
    <t>Strandsø nord på Sommerodde, Bågø</t>
  </si>
  <si>
    <t>96-ode-071</t>
  </si>
  <si>
    <t>Strandsø på Svinø</t>
  </si>
  <si>
    <t>96-soe-067</t>
  </si>
  <si>
    <t>Strandsø v. Fønsskov Odde</t>
  </si>
  <si>
    <t>96-ode-068</t>
  </si>
  <si>
    <t>Strandsø v. Wedellsborg</t>
  </si>
  <si>
    <t>96-soe-069</t>
  </si>
  <si>
    <t>Søholm Sø</t>
  </si>
  <si>
    <t>FYN1508100001</t>
  </si>
  <si>
    <t>Sønderby Sø</t>
  </si>
  <si>
    <t>FYN1608010001</t>
  </si>
  <si>
    <t>Vestermose på Bågø, sydbassin</t>
  </si>
  <si>
    <t>FYN4108120001</t>
  </si>
  <si>
    <t>Vestermose på Bågø, nordbassin</t>
  </si>
  <si>
    <t>96-soe-070</t>
  </si>
  <si>
    <t>Vestersjø, Lyø</t>
  </si>
  <si>
    <t>FYN5308040001</t>
  </si>
  <si>
    <t>Vitsø Nor</t>
  </si>
  <si>
    <t>FYN5108100001</t>
  </si>
  <si>
    <t>Wedellsborg Hoved</t>
  </si>
  <si>
    <t>FYN4208400001</t>
  </si>
  <si>
    <t>1.13</t>
  </si>
  <si>
    <t>Arreskov Sø</t>
  </si>
  <si>
    <t>FYN0108100004</t>
  </si>
  <si>
    <t>Brahetrolleborg Slotssø</t>
  </si>
  <si>
    <t>FYN0178200001</t>
  </si>
  <si>
    <t>Brændegård Sø</t>
  </si>
  <si>
    <t>FYN0178100001</t>
  </si>
  <si>
    <t>Dallund Sø</t>
  </si>
  <si>
    <t>FYN2508100001</t>
  </si>
  <si>
    <t>Fjellerup Sø</t>
  </si>
  <si>
    <t>FYN0158100001</t>
  </si>
  <si>
    <t>Grusgravsø 1.1, Davinde Sø</t>
  </si>
  <si>
    <t>FYN0208140001</t>
  </si>
  <si>
    <t>Grusgravsø 7.1</t>
  </si>
  <si>
    <t>FYN0208130001</t>
  </si>
  <si>
    <t>Hovlung v. Nr. Søby</t>
  </si>
  <si>
    <t>FYN0118110001</t>
  </si>
  <si>
    <t>Langesø</t>
  </si>
  <si>
    <t>FYN2608200002</t>
  </si>
  <si>
    <t>Nr. Søby Sø</t>
  </si>
  <si>
    <t>FYN0118100001</t>
  </si>
  <si>
    <t>Nørresø</t>
  </si>
  <si>
    <t>FYN0178300001</t>
  </si>
  <si>
    <t>Ringe Sø</t>
  </si>
  <si>
    <t>FYN0158120001</t>
  </si>
  <si>
    <t>Sellebjerg Sø</t>
  </si>
  <si>
    <t>FYN2708100001</t>
  </si>
  <si>
    <t>FYN0178220001</t>
  </si>
  <si>
    <t>Store Øresø</t>
  </si>
  <si>
    <t>FYN0108050001</t>
  </si>
  <si>
    <t>Søbo Sø</t>
  </si>
  <si>
    <t>FYN0108300001</t>
  </si>
  <si>
    <t>1.14</t>
  </si>
  <si>
    <t>Botofte Skovmose</t>
  </si>
  <si>
    <t>FYN3508055001</t>
  </si>
  <si>
    <t>Gammelmølle Sø</t>
  </si>
  <si>
    <t>FYN0708110001</t>
  </si>
  <si>
    <t>Grusgravsø 4.1</t>
  </si>
  <si>
    <t>FYN0608290001</t>
  </si>
  <si>
    <t>Grusgravsø 4.3</t>
  </si>
  <si>
    <t>FYN0608220001</t>
  </si>
  <si>
    <t>Grusgravsø 5.2</t>
  </si>
  <si>
    <t>FYN0608225001</t>
  </si>
  <si>
    <t>Hjulby Sø</t>
  </si>
  <si>
    <t>FYN0508020001</t>
  </si>
  <si>
    <t>Keldsnor</t>
  </si>
  <si>
    <t>FYN3508025001</t>
  </si>
  <si>
    <t>Kobbermose</t>
  </si>
  <si>
    <t>FYN0708100001</t>
  </si>
  <si>
    <t>Stengade Sø Ø-bassin</t>
  </si>
  <si>
    <t>FYN3508050001</t>
  </si>
  <si>
    <t>Sædballe Fredmose Ø-bassin</t>
  </si>
  <si>
    <t>FYN3508030002</t>
  </si>
  <si>
    <t>Vomme Sø</t>
  </si>
  <si>
    <t>FYN0608300002</t>
  </si>
  <si>
    <t>Østerø Sø</t>
  </si>
  <si>
    <t>FYN3008100001</t>
  </si>
  <si>
    <t>1.15</t>
  </si>
  <si>
    <t>Gudme Sø</t>
  </si>
  <si>
    <t>FYN0908200001</t>
  </si>
  <si>
    <t>Hellenor</t>
  </si>
  <si>
    <t>111-soe-075</t>
  </si>
  <si>
    <t>Holmdrup Mose</t>
  </si>
  <si>
    <t>FYN1008200001</t>
  </si>
  <si>
    <t>Hovedsø, Avernakø</t>
  </si>
  <si>
    <t>FYN5308020001</t>
  </si>
  <si>
    <t>Hvidkilde Sø</t>
  </si>
  <si>
    <t>FYN1108120001</t>
  </si>
  <si>
    <t>Klisenor</t>
  </si>
  <si>
    <t>FYN3508033001</t>
  </si>
  <si>
    <t>Lergrav ved Stenstrup</t>
  </si>
  <si>
    <t>FYN1218060001</t>
  </si>
  <si>
    <t>Nakkebølle Inddæmning</t>
  </si>
  <si>
    <t>FYN1208210001</t>
  </si>
  <si>
    <t>Nørreballe Nor</t>
  </si>
  <si>
    <t>FYN3508026001</t>
  </si>
  <si>
    <t>Ollerup Sø</t>
  </si>
  <si>
    <t>FYN1108100001</t>
  </si>
  <si>
    <t>Piledyb</t>
  </si>
  <si>
    <t>FYN3508011001</t>
  </si>
  <si>
    <t>Skanodde Sø, Avernakø</t>
  </si>
  <si>
    <t>FYN5308025001</t>
  </si>
  <si>
    <t>Strandsø Nord på Mejlhoved, Dr</t>
  </si>
  <si>
    <t>ID237s</t>
  </si>
  <si>
    <t>Strandsø Syd på Mejlhoved</t>
  </si>
  <si>
    <t>ID238</t>
  </si>
  <si>
    <t>Sundet, Fåborg</t>
  </si>
  <si>
    <t>FYN3708200001</t>
  </si>
  <si>
    <t>Søgård Sø (Fakkebjerg)</t>
  </si>
  <si>
    <t>FYN3508065001</t>
  </si>
  <si>
    <t>Sørup Sø</t>
  </si>
  <si>
    <t>FYN1108130001</t>
  </si>
  <si>
    <t>Tranekær Borgsø</t>
  </si>
  <si>
    <t>FYN3508020001</t>
  </si>
  <si>
    <t>Valdemar Slot</t>
  </si>
  <si>
    <t>FYN3608000001</t>
  </si>
  <si>
    <t>1.2</t>
  </si>
  <si>
    <t>Agger Tange Sø</t>
  </si>
  <si>
    <t>VIB120-001</t>
  </si>
  <si>
    <t>Arup Vejle</t>
  </si>
  <si>
    <t>VIB021-001</t>
  </si>
  <si>
    <t>RIN</t>
  </si>
  <si>
    <t>Banegrav v. Thyborøn Fjord</t>
  </si>
  <si>
    <t>RKB8320</t>
  </si>
  <si>
    <t>Birkesø</t>
  </si>
  <si>
    <t>VIB061-002</t>
  </si>
  <si>
    <t>Bjørnkær</t>
  </si>
  <si>
    <t>RKB8140</t>
  </si>
  <si>
    <t>Borbjerg Møllesø</t>
  </si>
  <si>
    <t>RKB8240</t>
  </si>
  <si>
    <t>Bredmose Fjends</t>
  </si>
  <si>
    <t>VIB077-001</t>
  </si>
  <si>
    <t>Brokholm Sø</t>
  </si>
  <si>
    <t>VIB110-001</t>
  </si>
  <si>
    <t>Bygholm Vejle Midtsø</t>
  </si>
  <si>
    <t>NOR81110</t>
  </si>
  <si>
    <t>Bølling Sø</t>
  </si>
  <si>
    <t>RKB8500</t>
  </si>
  <si>
    <t>Doverkil</t>
  </si>
  <si>
    <t>VIB027-001</t>
  </si>
  <si>
    <t>Eggesø</t>
  </si>
  <si>
    <t>RKB8080</t>
  </si>
  <si>
    <t>Estrup Dam</t>
  </si>
  <si>
    <t>NOR84304</t>
  </si>
  <si>
    <t>Ferring Sø</t>
  </si>
  <si>
    <t>RKB8200</t>
  </si>
  <si>
    <t>Fiilsø</t>
  </si>
  <si>
    <t>VIB139-001</t>
  </si>
  <si>
    <t>Flade Sø</t>
  </si>
  <si>
    <t>VIB030-001</t>
  </si>
  <si>
    <t>Flyndersø nordlige del</t>
  </si>
  <si>
    <t>VIB036-001</t>
  </si>
  <si>
    <t>Flyndersø sydlige del</t>
  </si>
  <si>
    <t>RKB8096</t>
  </si>
  <si>
    <t>Fussing Sø</t>
  </si>
  <si>
    <t>ARH20905</t>
  </si>
  <si>
    <t>Førby Sø</t>
  </si>
  <si>
    <t>VIB017-001</t>
  </si>
  <si>
    <t>Gjeller Sø</t>
  </si>
  <si>
    <t>RKB8280</t>
  </si>
  <si>
    <t>Glenstrup Sø</t>
  </si>
  <si>
    <t>NOR82344</t>
  </si>
  <si>
    <t>Glombak</t>
  </si>
  <si>
    <t>VIB020-001</t>
  </si>
  <si>
    <t>Gollum Sø</t>
  </si>
  <si>
    <t>VIB109-001</t>
  </si>
  <si>
    <t>Gravet sø 1 syd for Kou</t>
  </si>
  <si>
    <t>ID277</t>
  </si>
  <si>
    <t>Gravet sø 1 vest for Bjerregrav</t>
  </si>
  <si>
    <t>ARH20923</t>
  </si>
  <si>
    <t>Gravet sø 1 øst for Vigsø</t>
  </si>
  <si>
    <t>VIB145-001</t>
  </si>
  <si>
    <t>Gravet sø 2 syd for Kou</t>
  </si>
  <si>
    <t>ID280</t>
  </si>
  <si>
    <t>Gravet sø 2 vest for Bjerregrav</t>
  </si>
  <si>
    <t>ARH20924</t>
  </si>
  <si>
    <t>Gravet sø 2 øst for Vigsø</t>
  </si>
  <si>
    <t>VIB146-001</t>
  </si>
  <si>
    <t>Gravet sø 3 øst for Vigsø</t>
  </si>
  <si>
    <t>VIB147-001</t>
  </si>
  <si>
    <t>Gravet sø ved Neder Bjerregrav</t>
  </si>
  <si>
    <t>ID284</t>
  </si>
  <si>
    <t>Gravlev Sø</t>
  </si>
  <si>
    <t>NOR84504</t>
  </si>
  <si>
    <t>Grynderup Sø</t>
  </si>
  <si>
    <t>ID286</t>
  </si>
  <si>
    <t>Gøttrup Sø</t>
  </si>
  <si>
    <t>NOR81116</t>
  </si>
  <si>
    <t>Hale Sø</t>
  </si>
  <si>
    <t>VIB045-001</t>
  </si>
  <si>
    <t>Halkær Sø</t>
  </si>
  <si>
    <t>NOR83102</t>
  </si>
  <si>
    <t>Han Vejle</t>
  </si>
  <si>
    <t>VIB002-001</t>
  </si>
  <si>
    <t>Harboøre Fjord</t>
  </si>
  <si>
    <t>RKB8260</t>
  </si>
  <si>
    <t>Hauge Sø</t>
  </si>
  <si>
    <t>VIB057-002</t>
  </si>
  <si>
    <t>Helle Sø</t>
  </si>
  <si>
    <t>RKB8100</t>
  </si>
  <si>
    <t>Hjerk Nor</t>
  </si>
  <si>
    <t>VIB032-001</t>
  </si>
  <si>
    <t>Holmgård Sø</t>
  </si>
  <si>
    <t>RKB8250</t>
  </si>
  <si>
    <t>Holtebakke Sø</t>
  </si>
  <si>
    <t>NOR84915</t>
  </si>
  <si>
    <t>Horn Sø</t>
  </si>
  <si>
    <t>RKB8290</t>
  </si>
  <si>
    <t>Hornum Sø</t>
  </si>
  <si>
    <t>NOR84501</t>
  </si>
  <si>
    <t>Hygum Nor</t>
  </si>
  <si>
    <t>RKB8150</t>
  </si>
  <si>
    <t>Hyllested Sø</t>
  </si>
  <si>
    <t>NOR84503</t>
  </si>
  <si>
    <t>Hærup Sø</t>
  </si>
  <si>
    <t>VIB046-001</t>
  </si>
  <si>
    <t>Hørby Sø</t>
  </si>
  <si>
    <t>NOR82305</t>
  </si>
  <si>
    <t>Juelstrup Sø</t>
  </si>
  <si>
    <t>NOR84506</t>
  </si>
  <si>
    <t>Jægerum Sø</t>
  </si>
  <si>
    <t>NOR80301</t>
  </si>
  <si>
    <t>Jølby Nor</t>
  </si>
  <si>
    <t>VIB025-001</t>
  </si>
  <si>
    <t>Kallerup Kær</t>
  </si>
  <si>
    <t>RKB8350</t>
  </si>
  <si>
    <t>Kilen</t>
  </si>
  <si>
    <t>RKB8020</t>
  </si>
  <si>
    <t>Klejtrup Sø</t>
  </si>
  <si>
    <t>VIB047-001</t>
  </si>
  <si>
    <t>Klokkerholm Møllesø</t>
  </si>
  <si>
    <t>NOR80702</t>
  </si>
  <si>
    <t>Klostereng Lergrav, nord</t>
  </si>
  <si>
    <t>NOR85108</t>
  </si>
  <si>
    <t>Kogleaks Sø</t>
  </si>
  <si>
    <t>VIB114-001</t>
  </si>
  <si>
    <t>Kokkær Vand</t>
  </si>
  <si>
    <t>VIB069-001</t>
  </si>
  <si>
    <t>Kragsø</t>
  </si>
  <si>
    <t>VIB060-001</t>
  </si>
  <si>
    <t>Kås Sø</t>
  </si>
  <si>
    <t>VIB033-001</t>
  </si>
  <si>
    <t>Ladegård Sø</t>
  </si>
  <si>
    <t>RKB8082</t>
  </si>
  <si>
    <t>Legind Sø</t>
  </si>
  <si>
    <t>VIB067-001</t>
  </si>
  <si>
    <t>Lemvig Sø</t>
  </si>
  <si>
    <t>RKB8010</t>
  </si>
  <si>
    <t>Lindholm Kridtgrav</t>
  </si>
  <si>
    <t>NOR85104</t>
  </si>
  <si>
    <t>Louns Sø</t>
  </si>
  <si>
    <t>NOR80903</t>
  </si>
  <si>
    <t>Lund Fjord</t>
  </si>
  <si>
    <t>NOR81111</t>
  </si>
  <si>
    <t>Læssø</t>
  </si>
  <si>
    <t>VIB108-001</t>
  </si>
  <si>
    <t>Løkkedyb</t>
  </si>
  <si>
    <t>VIB144-001</t>
  </si>
  <si>
    <t>Lønnerup Fjord</t>
  </si>
  <si>
    <t>VIB023-001</t>
  </si>
  <si>
    <t>Madum Sø</t>
  </si>
  <si>
    <t>NOR84311</t>
  </si>
  <si>
    <t>Mellemvese</t>
  </si>
  <si>
    <t>RKB8180</t>
  </si>
  <si>
    <t>Mollerup Sø</t>
  </si>
  <si>
    <t>VIB031-001</t>
  </si>
  <si>
    <t>Movsø</t>
  </si>
  <si>
    <t>VIB039-001</t>
  </si>
  <si>
    <t>Mølholm Kridtgrav</t>
  </si>
  <si>
    <t>NOR85105</t>
  </si>
  <si>
    <t>Mørke Sø</t>
  </si>
  <si>
    <t>VIB083-001</t>
  </si>
  <si>
    <t>Natur sø 18A40</t>
  </si>
  <si>
    <t>RKB18A40</t>
  </si>
  <si>
    <t>Navn Sø</t>
  </si>
  <si>
    <t>NOR86103</t>
  </si>
  <si>
    <t>Nipgård Sø</t>
  </si>
  <si>
    <t>VIB056-001</t>
  </si>
  <si>
    <t>Noret</t>
  </si>
  <si>
    <t>RKB8210</t>
  </si>
  <si>
    <t>Nørhå Sø</t>
  </si>
  <si>
    <t>VIB018-001</t>
  </si>
  <si>
    <t>Nørremose Sø</t>
  </si>
  <si>
    <t>VIB103-001</t>
  </si>
  <si>
    <t>Nørrevese</t>
  </si>
  <si>
    <t>RKB8170</t>
  </si>
  <si>
    <t>Nørskov Vig</t>
  </si>
  <si>
    <t>RKB8600</t>
  </si>
  <si>
    <t>Ove Sø</t>
  </si>
  <si>
    <t>VIB019-002</t>
  </si>
  <si>
    <t>Rettrupkær Sø</t>
  </si>
  <si>
    <t>VIB081-001</t>
  </si>
  <si>
    <t>Rodenbjerg Sø</t>
  </si>
  <si>
    <t>VIB029-001</t>
  </si>
  <si>
    <t>Rosenlund Sø</t>
  </si>
  <si>
    <t>NOR84912</t>
  </si>
  <si>
    <t>Rødsø</t>
  </si>
  <si>
    <t>VIB049-001</t>
  </si>
  <si>
    <t>Sandsøen</t>
  </si>
  <si>
    <t>NOR85116</t>
  </si>
  <si>
    <t>Selbjerg Vejle</t>
  </si>
  <si>
    <t>VIB003-001</t>
  </si>
  <si>
    <t>Sjørup Sø</t>
  </si>
  <si>
    <t>NOR86101</t>
  </si>
  <si>
    <t>Skalle Sø</t>
  </si>
  <si>
    <t>RKB8110</t>
  </si>
  <si>
    <t>Skarre Sø, vest</t>
  </si>
  <si>
    <t>VIB024-002</t>
  </si>
  <si>
    <t>Skarre Sø, øst</t>
  </si>
  <si>
    <t>VIB024-001</t>
  </si>
  <si>
    <t>Skør Sø</t>
  </si>
  <si>
    <t>RKB8040</t>
  </si>
  <si>
    <t>Skån Sø</t>
  </si>
  <si>
    <t>RKB8030</t>
  </si>
  <si>
    <t>Smalby Sø, vest</t>
  </si>
  <si>
    <t>NOR85114</t>
  </si>
  <si>
    <t>Smalby Sø, øst</t>
  </si>
  <si>
    <t>NOR85113</t>
  </si>
  <si>
    <t>Smedshave vese</t>
  </si>
  <si>
    <t>RKB8160</t>
  </si>
  <si>
    <t>Snæbum Sø</t>
  </si>
  <si>
    <t>NOR82303</t>
  </si>
  <si>
    <t>Spøttrup Sø</t>
  </si>
  <si>
    <t>VIB084-001</t>
  </si>
  <si>
    <t>Store Økssø</t>
  </si>
  <si>
    <t>NOR84302</t>
  </si>
  <si>
    <t>Strandsø 2 v.Sønder Lem Vig</t>
  </si>
  <si>
    <t>RKB8225</t>
  </si>
  <si>
    <t>Strandsø på Agger Tange</t>
  </si>
  <si>
    <t>VIB141-001</t>
  </si>
  <si>
    <t>Strandsø v. Engelstør Odde</t>
  </si>
  <si>
    <t>VIB142-001</t>
  </si>
  <si>
    <t>Strandsø 1 v. Sønder Lem Vig</t>
  </si>
  <si>
    <t>RKB8220</t>
  </si>
  <si>
    <t>Strandsø ved Mågeodde</t>
  </si>
  <si>
    <t>VIB165-001</t>
  </si>
  <si>
    <t>Strandsø ved Trædemark Odde</t>
  </si>
  <si>
    <t>VIB164-001</t>
  </si>
  <si>
    <t>Stubbergård Sø</t>
  </si>
  <si>
    <t>RKB8090</t>
  </si>
  <si>
    <t>Suldrup Sø</t>
  </si>
  <si>
    <t>NOR84505</t>
  </si>
  <si>
    <t>Sundby Sø</t>
  </si>
  <si>
    <t>VIB116-001</t>
  </si>
  <si>
    <t>Sø nord for Gjeller Sø</t>
  </si>
  <si>
    <t>RKB8285</t>
  </si>
  <si>
    <t>Sø syd for Skive Fjord</t>
  </si>
  <si>
    <t>VIB143-001</t>
  </si>
  <si>
    <t>Sø vest for Arup Vejle</t>
  </si>
  <si>
    <t>VIB140-001</t>
  </si>
  <si>
    <t>Sø Øst For Movsø</t>
  </si>
  <si>
    <t>VIB115-001</t>
  </si>
  <si>
    <t>Sø øst for Tømmerby Fjord</t>
  </si>
  <si>
    <t>VIB163-001</t>
  </si>
  <si>
    <t>Søenge Sø</t>
  </si>
  <si>
    <t>NOR84914</t>
  </si>
  <si>
    <t>Sønder Lem Vig</t>
  </si>
  <si>
    <t>VIB034-001</t>
  </si>
  <si>
    <t>KJY</t>
  </si>
  <si>
    <t>Søndermade</t>
  </si>
  <si>
    <t>ARH20922</t>
  </si>
  <si>
    <t>Søndervese</t>
  </si>
  <si>
    <t>RKB8191</t>
  </si>
  <si>
    <t>Søndervig</t>
  </si>
  <si>
    <t>VIB026-001</t>
  </si>
  <si>
    <t>Teglsø</t>
  </si>
  <si>
    <t>NOR80102</t>
  </si>
  <si>
    <t>Thyborøn Fjord</t>
  </si>
  <si>
    <t>RKB8270</t>
  </si>
  <si>
    <t>Tissingvig</t>
  </si>
  <si>
    <t>VIB180-001</t>
  </si>
  <si>
    <t>Tjele Langsø</t>
  </si>
  <si>
    <t>VIB050-001</t>
  </si>
  <si>
    <t>Tranemose</t>
  </si>
  <si>
    <t>RKB8060</t>
  </si>
  <si>
    <t>Tværmose</t>
  </si>
  <si>
    <t>RKB8050</t>
  </si>
  <si>
    <t>Tømmerby Fjord</t>
  </si>
  <si>
    <t>VIB004-001</t>
  </si>
  <si>
    <t>Ultved Sø, nord</t>
  </si>
  <si>
    <t>NOR85115</t>
  </si>
  <si>
    <t>Ulvedybet</t>
  </si>
  <si>
    <t>NOR84911</t>
  </si>
  <si>
    <t>Ulvedybet, syd</t>
  </si>
  <si>
    <t>NOR84910</t>
  </si>
  <si>
    <t>Vansø</t>
  </si>
  <si>
    <t>VIB051-001</t>
  </si>
  <si>
    <t>Villerslev Mose</t>
  </si>
  <si>
    <t>VIB166-001</t>
  </si>
  <si>
    <t>Vilsted Sø</t>
  </si>
  <si>
    <t>NOR82001</t>
  </si>
  <si>
    <t>Viv Sø</t>
  </si>
  <si>
    <t>RKB8310</t>
  </si>
  <si>
    <t>Voerbjerg Lergrav</t>
  </si>
  <si>
    <t>NOR85106</t>
  </si>
  <si>
    <t>Vullum Sø</t>
  </si>
  <si>
    <t>VIB005-001</t>
  </si>
  <si>
    <t>Ørslevkloster Sø</t>
  </si>
  <si>
    <t>VIB035-001</t>
  </si>
  <si>
    <t>Ørum Sø</t>
  </si>
  <si>
    <t>VIB028-001</t>
  </si>
  <si>
    <t>Østerild Fjord</t>
  </si>
  <si>
    <t>VIB022-001</t>
  </si>
  <si>
    <t>Østerå Sø</t>
  </si>
  <si>
    <t>NOR85111</t>
  </si>
  <si>
    <t>1.3</t>
  </si>
  <si>
    <t>Fyrkat Engsø</t>
  </si>
  <si>
    <t>VIB167-001</t>
  </si>
  <si>
    <t>Gandrup Sø</t>
  </si>
  <si>
    <t>NOR80101</t>
  </si>
  <si>
    <t>Hobro Vesterfjord</t>
  </si>
  <si>
    <t>NOR82301</t>
  </si>
  <si>
    <t>Kielstrup Sø</t>
  </si>
  <si>
    <t>NOR80104</t>
  </si>
  <si>
    <t>Kjellerup sø</t>
  </si>
  <si>
    <t>ARH10903</t>
  </si>
  <si>
    <t>Mossø</t>
  </si>
  <si>
    <t>NOR84303</t>
  </si>
  <si>
    <t>Sem Sø</t>
  </si>
  <si>
    <t>ARH10906</t>
  </si>
  <si>
    <t>Udbyover sø</t>
  </si>
  <si>
    <t>ARH10901</t>
  </si>
  <si>
    <t>1.4</t>
  </si>
  <si>
    <t>Byn</t>
  </si>
  <si>
    <t>RKB6040</t>
  </si>
  <si>
    <t>Fuglsang Sø</t>
  </si>
  <si>
    <t>RKB5270</t>
  </si>
  <si>
    <t>Fællesmose nordlige del</t>
  </si>
  <si>
    <t>RKB6110</t>
  </si>
  <si>
    <t>Fællesmose sydlige del</t>
  </si>
  <si>
    <t>ID427</t>
  </si>
  <si>
    <t>Gødstrup Sø</t>
  </si>
  <si>
    <t>RKB5020</t>
  </si>
  <si>
    <t>Holstebro Vandkraftsø</t>
  </si>
  <si>
    <t>RKB5010</t>
  </si>
  <si>
    <t>Husby Sø</t>
  </si>
  <si>
    <t>RKB6050</t>
  </si>
  <si>
    <t>Hvidmose</t>
  </si>
  <si>
    <t>RKB6080</t>
  </si>
  <si>
    <t>Indfjorden</t>
  </si>
  <si>
    <t>RKB6020</t>
  </si>
  <si>
    <t>Knudmose Sø</t>
  </si>
  <si>
    <t>RKB5290</t>
  </si>
  <si>
    <t>Kraftsværkssøen</t>
  </si>
  <si>
    <t>RKB5280</t>
  </si>
  <si>
    <t>Nørre Sø</t>
  </si>
  <si>
    <t>RKB6060</t>
  </si>
  <si>
    <t>Ravnholt Sø</t>
  </si>
  <si>
    <t>RKB5065</t>
  </si>
  <si>
    <t>Rørsø</t>
  </si>
  <si>
    <t>RKB6070</t>
  </si>
  <si>
    <t>Sidetagssø M</t>
  </si>
  <si>
    <t>RKB5310</t>
  </si>
  <si>
    <t>Sidetagssø øst for Ikast</t>
  </si>
  <si>
    <t>RKB5320</t>
  </si>
  <si>
    <t>Sunds Sø</t>
  </si>
  <si>
    <t>RKB5030</t>
  </si>
  <si>
    <t>Sø v. Nissum Fjord</t>
  </si>
  <si>
    <t>RKB5260</t>
  </si>
  <si>
    <t>Søndersund</t>
  </si>
  <si>
    <t>RKB6030</t>
  </si>
  <si>
    <t>Tang Sø</t>
  </si>
  <si>
    <t>RKB6010</t>
  </si>
  <si>
    <t>Våd eng v. Nissum Fjord</t>
  </si>
  <si>
    <t>RKB6100</t>
  </si>
  <si>
    <t>1.5</t>
  </si>
  <si>
    <t>Alling Sø</t>
  </si>
  <si>
    <t>VIB058-001</t>
  </si>
  <si>
    <t>Allinggård Sø</t>
  </si>
  <si>
    <t>ARH70913</t>
  </si>
  <si>
    <t>Almind Sø</t>
  </si>
  <si>
    <t>ARH90907</t>
  </si>
  <si>
    <t>Avnsø</t>
  </si>
  <si>
    <t>ARH90909</t>
  </si>
  <si>
    <t>Birksø/Ry Lillesø</t>
  </si>
  <si>
    <t>ARH90921</t>
  </si>
  <si>
    <t>Blidsø</t>
  </si>
  <si>
    <t>VEJ8882003</t>
  </si>
  <si>
    <t>Borre Sø</t>
  </si>
  <si>
    <t>ARH90911</t>
  </si>
  <si>
    <t>Brassø</t>
  </si>
  <si>
    <t>ARH90908</t>
  </si>
  <si>
    <t>Bredvad Sø</t>
  </si>
  <si>
    <t>VEJ8888031</t>
  </si>
  <si>
    <t>Brudesø</t>
  </si>
  <si>
    <t>VEJ8882004</t>
  </si>
  <si>
    <t>Bryrup Langsø</t>
  </si>
  <si>
    <t>ARH90930</t>
  </si>
  <si>
    <t>Ellesø</t>
  </si>
  <si>
    <t>ARH90914</t>
  </si>
  <si>
    <t>Engetved Sø</t>
  </si>
  <si>
    <t>ARH90965</t>
  </si>
  <si>
    <t>Frøsø</t>
  </si>
  <si>
    <t>ARH90956</t>
  </si>
  <si>
    <t>Geddesø</t>
  </si>
  <si>
    <t>ARH91914</t>
  </si>
  <si>
    <t>Grane Langsø</t>
  </si>
  <si>
    <t>ARH90944</t>
  </si>
  <si>
    <t>Grauballe Mose</t>
  </si>
  <si>
    <t>ARH70905</t>
  </si>
  <si>
    <t>Grusgravsø v. Sletkjær</t>
  </si>
  <si>
    <t>ID468</t>
  </si>
  <si>
    <t>Gudensø</t>
  </si>
  <si>
    <t>ARH91913</t>
  </si>
  <si>
    <t>Hald Sø</t>
  </si>
  <si>
    <t>VIB043-001</t>
  </si>
  <si>
    <t>Halle Sø</t>
  </si>
  <si>
    <t>VEJ8888007</t>
  </si>
  <si>
    <t>Hals Sø</t>
  </si>
  <si>
    <t>ARH40910</t>
  </si>
  <si>
    <t>Hinge Sø</t>
  </si>
  <si>
    <t>VIB059-001</t>
  </si>
  <si>
    <t>Hummel Sø</t>
  </si>
  <si>
    <t>ARH90913</t>
  </si>
  <si>
    <t>Hund Sø</t>
  </si>
  <si>
    <t>ARH90940</t>
  </si>
  <si>
    <t>Jenskær</t>
  </si>
  <si>
    <t>ARH90966</t>
  </si>
  <si>
    <t>Julsø</t>
  </si>
  <si>
    <t>ARH90920</t>
  </si>
  <si>
    <t>Kalgård Sø</t>
  </si>
  <si>
    <t>ARH90945</t>
  </si>
  <si>
    <t>Karlsø</t>
  </si>
  <si>
    <t>ARH90931</t>
  </si>
  <si>
    <t>Knud Sø</t>
  </si>
  <si>
    <t>ARH90922</t>
  </si>
  <si>
    <t>Kolsø</t>
  </si>
  <si>
    <t>ARH90948</t>
  </si>
  <si>
    <t>Kongsø</t>
  </si>
  <si>
    <t>ARH90946</t>
  </si>
  <si>
    <t>Kransmose</t>
  </si>
  <si>
    <t>VIB105-001</t>
  </si>
  <si>
    <t>Kul Sø</t>
  </si>
  <si>
    <t>ARH90928</t>
  </si>
  <si>
    <t>Kvind Sø</t>
  </si>
  <si>
    <t>ARH90929</t>
  </si>
  <si>
    <t>Køge Sø</t>
  </si>
  <si>
    <t>ARH91920</t>
  </si>
  <si>
    <t>Langå Sø</t>
  </si>
  <si>
    <t>ARH70911</t>
  </si>
  <si>
    <t>Loldrup Sø</t>
  </si>
  <si>
    <t>VIB038-001</t>
  </si>
  <si>
    <t>Lyngsø</t>
  </si>
  <si>
    <t>ARH90957</t>
  </si>
  <si>
    <t>Lysemose</t>
  </si>
  <si>
    <t>ARH70916</t>
  </si>
  <si>
    <t>ARH90934</t>
  </si>
  <si>
    <t>Mørke Mose, nord</t>
  </si>
  <si>
    <t>ARH40901</t>
  </si>
  <si>
    <t>Mørke Mose, syd</t>
  </si>
  <si>
    <t>ARH40913</t>
  </si>
  <si>
    <t>Mørksø N f. Salten Lang</t>
  </si>
  <si>
    <t>ARH90958</t>
  </si>
  <si>
    <t>Naldal Sø</t>
  </si>
  <si>
    <t>VEJ8888025</t>
  </si>
  <si>
    <t>Nedenskov Sø</t>
  </si>
  <si>
    <t>VEJ8888024</t>
  </si>
  <si>
    <t>Ormstrup Sø</t>
  </si>
  <si>
    <t>VIB054-001</t>
  </si>
  <si>
    <t>Oversø</t>
  </si>
  <si>
    <t>VEJ1234</t>
  </si>
  <si>
    <t>Porskjær v. Nim</t>
  </si>
  <si>
    <t>ID503</t>
  </si>
  <si>
    <t>Ravn Sø</t>
  </si>
  <si>
    <t>ARH90924</t>
  </si>
  <si>
    <t>Ring Sø</t>
  </si>
  <si>
    <t>VEJ8888018</t>
  </si>
  <si>
    <t>Rævsø</t>
  </si>
  <si>
    <t>ARH90943</t>
  </si>
  <si>
    <t>Rødding Sø</t>
  </si>
  <si>
    <t>VIB113-001</t>
  </si>
  <si>
    <t>Rødesø</t>
  </si>
  <si>
    <t>ARH91915</t>
  </si>
  <si>
    <t>Salten Langsø</t>
  </si>
  <si>
    <t>ARH90926</t>
  </si>
  <si>
    <t>Schoubyes Sø</t>
  </si>
  <si>
    <t>ARH70902</t>
  </si>
  <si>
    <t>Silkeborg Langsø midt</t>
  </si>
  <si>
    <t>ARH90903</t>
  </si>
  <si>
    <t>Silkeborg Langsø øst</t>
  </si>
  <si>
    <t>ARH90901</t>
  </si>
  <si>
    <t>Skanderborg Lillesø</t>
  </si>
  <si>
    <t>ARH90938</t>
  </si>
  <si>
    <t>Skanderborg Sø</t>
  </si>
  <si>
    <t>ARH90936</t>
  </si>
  <si>
    <t>Slåen Sø</t>
  </si>
  <si>
    <t>ARH90918</t>
  </si>
  <si>
    <t>Smørmose</t>
  </si>
  <si>
    <t>ARH40902</t>
  </si>
  <si>
    <t>Snabe Igelsø</t>
  </si>
  <si>
    <t>ARH90942</t>
  </si>
  <si>
    <t>Sorte Sø</t>
  </si>
  <si>
    <t>ARH90939</t>
  </si>
  <si>
    <t>Stejlholt Sø</t>
  </si>
  <si>
    <t>VEJ8882001</t>
  </si>
  <si>
    <t>Stigsholm Sø</t>
  </si>
  <si>
    <t>VEJ8888008</t>
  </si>
  <si>
    <t>Stormose ved Funder</t>
  </si>
  <si>
    <t>ARH90994</t>
  </si>
  <si>
    <t>Sø NV f. Tømmerby</t>
  </si>
  <si>
    <t>ID524</t>
  </si>
  <si>
    <t>Søbygård Sø</t>
  </si>
  <si>
    <t>ARH70901</t>
  </si>
  <si>
    <t>Sølvsten Damme</t>
  </si>
  <si>
    <t>ARH80907</t>
  </si>
  <si>
    <t>Sønder Mose</t>
  </si>
  <si>
    <t>VIB148-001</t>
  </si>
  <si>
    <t>Tange Sø</t>
  </si>
  <si>
    <t>VIB055-001</t>
  </si>
  <si>
    <t>Thorsø</t>
  </si>
  <si>
    <t>ARH90915</t>
  </si>
  <si>
    <t>Torup Sø</t>
  </si>
  <si>
    <t>VEJ8888023</t>
  </si>
  <si>
    <t>Tranevig</t>
  </si>
  <si>
    <t>ARH90963</t>
  </si>
  <si>
    <t>Tåning Sø</t>
  </si>
  <si>
    <t>ARH90935</t>
  </si>
  <si>
    <t>Uglsø</t>
  </si>
  <si>
    <t>ARH90951</t>
  </si>
  <si>
    <t>Uldum Kær Sø</t>
  </si>
  <si>
    <t>ID536</t>
  </si>
  <si>
    <t>Vedsø, Nonbo</t>
  </si>
  <si>
    <t>VIB044-001</t>
  </si>
  <si>
    <t>Vedsø, Rindsholm</t>
  </si>
  <si>
    <t>VIB044-002</t>
  </si>
  <si>
    <t>Vejlbo Mose</t>
  </si>
  <si>
    <t>ARH90960</t>
  </si>
  <si>
    <t>Vejlsø</t>
  </si>
  <si>
    <t>ARH90979</t>
  </si>
  <si>
    <t>Velling Igelsø</t>
  </si>
  <si>
    <t>ARH90941</t>
  </si>
  <si>
    <t>Veng Sø</t>
  </si>
  <si>
    <t>ARH90976</t>
  </si>
  <si>
    <t>Vessø</t>
  </si>
  <si>
    <t>ARH90962</t>
  </si>
  <si>
    <t>Vestbirk Sø</t>
  </si>
  <si>
    <t>VEJ8888028</t>
  </si>
  <si>
    <t>Viborg Nørresø</t>
  </si>
  <si>
    <t>VIB040-001</t>
  </si>
  <si>
    <t>Viborg Søndersø</t>
  </si>
  <si>
    <t>VIB041-001</t>
  </si>
  <si>
    <t>Vintmølle Sø</t>
  </si>
  <si>
    <t>VIB042-001</t>
  </si>
  <si>
    <t>Vrads Sande Sø</t>
  </si>
  <si>
    <t>ARH90947</t>
  </si>
  <si>
    <t>Vrold Sø</t>
  </si>
  <si>
    <t>ARH90982</t>
  </si>
  <si>
    <t>Væng Sø</t>
  </si>
  <si>
    <t>VEJ8888020</t>
  </si>
  <si>
    <t>Ørn Sø</t>
  </si>
  <si>
    <t>ARH90906</t>
  </si>
  <si>
    <t>1.6</t>
  </si>
  <si>
    <t>Bogens Sø</t>
  </si>
  <si>
    <t>ARH100913</t>
  </si>
  <si>
    <t>Dråby Sø</t>
  </si>
  <si>
    <t>ARH100911</t>
  </si>
  <si>
    <t>Dystrup Sø</t>
  </si>
  <si>
    <t>ARH60901</t>
  </si>
  <si>
    <t>ARH100914</t>
  </si>
  <si>
    <t>Fuglsø Mose, syd</t>
  </si>
  <si>
    <t>ARH50908</t>
  </si>
  <si>
    <t>Gjesing Mose</t>
  </si>
  <si>
    <t>ARH50909</t>
  </si>
  <si>
    <t>Løvenholm Langsø</t>
  </si>
  <si>
    <t>ARH50902</t>
  </si>
  <si>
    <t>Ramten Sø</t>
  </si>
  <si>
    <t>ARH60903</t>
  </si>
  <si>
    <t>Rugård Nørresø</t>
  </si>
  <si>
    <t>ARH100901</t>
  </si>
  <si>
    <t>Rugård Søndersø</t>
  </si>
  <si>
    <t>ARH100929</t>
  </si>
  <si>
    <t>Rugård Østersø</t>
  </si>
  <si>
    <t>ARH100930</t>
  </si>
  <si>
    <t>Skafø Sø</t>
  </si>
  <si>
    <t>ARH60915</t>
  </si>
  <si>
    <t>Stubbe Sø</t>
  </si>
  <si>
    <t>ARH100902</t>
  </si>
  <si>
    <t>Tronholm Sø</t>
  </si>
  <si>
    <t>ARH60913</t>
  </si>
  <si>
    <t>Ulstrup Langsø</t>
  </si>
  <si>
    <t>ARH100909</t>
  </si>
  <si>
    <t>Vallum Sø</t>
  </si>
  <si>
    <t>ARH60904</t>
  </si>
  <si>
    <t>Øje Sø</t>
  </si>
  <si>
    <t>ARH100905</t>
  </si>
  <si>
    <t>1.7</t>
  </si>
  <si>
    <t>Agri Sø</t>
  </si>
  <si>
    <t>ARH100916</t>
  </si>
  <si>
    <t>Brabrand Sø</t>
  </si>
  <si>
    <t>ARH110903</t>
  </si>
  <si>
    <t>Egå Engsø</t>
  </si>
  <si>
    <t>ARH100962</t>
  </si>
  <si>
    <t>Geding Sø</t>
  </si>
  <si>
    <t>ARH100915</t>
  </si>
  <si>
    <t>Lading Sø</t>
  </si>
  <si>
    <t>ARH110911</t>
  </si>
  <si>
    <t>Stilling-Solbjerg Sø</t>
  </si>
  <si>
    <t>ARH110907</t>
  </si>
  <si>
    <t>Stormose v. Mundelstrup</t>
  </si>
  <si>
    <t>ARH110902</t>
  </si>
  <si>
    <t>Tillerup Sø</t>
  </si>
  <si>
    <t>ARH100917</t>
  </si>
  <si>
    <t>Tranemose (Samsø)</t>
  </si>
  <si>
    <t>ID590</t>
  </si>
  <si>
    <t>Tåstrup Sø</t>
  </si>
  <si>
    <t>ARH110901</t>
  </si>
  <si>
    <t>Årslev Engsø</t>
  </si>
  <si>
    <t>ARH110921</t>
  </si>
  <si>
    <t>1.8</t>
  </si>
  <si>
    <t>Ejstrup Sø</t>
  </si>
  <si>
    <t>VEJ8888027</t>
  </si>
  <si>
    <t>Elværk Sø</t>
  </si>
  <si>
    <t>RKB2040</t>
  </si>
  <si>
    <t>Ensø</t>
  </si>
  <si>
    <t>VEJ8888012</t>
  </si>
  <si>
    <t>Fibo Sø</t>
  </si>
  <si>
    <t>RKB2130</t>
  </si>
  <si>
    <t>Hampen Sø</t>
  </si>
  <si>
    <t>VEJ8888019</t>
  </si>
  <si>
    <t>Hastrup Sø</t>
  </si>
  <si>
    <t>VEJ8888026</t>
  </si>
  <si>
    <t>Hestholm Sø</t>
  </si>
  <si>
    <t>RKB2050</t>
  </si>
  <si>
    <t>Hjortlund Sø</t>
  </si>
  <si>
    <t>RIB3040-0001</t>
  </si>
  <si>
    <t>Kul Sø, Troldhede</t>
  </si>
  <si>
    <t>RKB2020</t>
  </si>
  <si>
    <t>Kulsø, Nr. Snede</t>
  </si>
  <si>
    <t>VEJ8888010</t>
  </si>
  <si>
    <t>Mellem dyb - Vest Stadil Fjord</t>
  </si>
  <si>
    <t>RKB3030</t>
  </si>
  <si>
    <t>Mes Sø</t>
  </si>
  <si>
    <t>RKB2030</t>
  </si>
  <si>
    <t>Neder Sø</t>
  </si>
  <si>
    <t>VEJ8888011</t>
  </si>
  <si>
    <t>Nordredyb - Vest Stadil Fjord</t>
  </si>
  <si>
    <t>RKB3040</t>
  </si>
  <si>
    <t>Nymindestrømmen 1</t>
  </si>
  <si>
    <t>RIB3010-0001</t>
  </si>
  <si>
    <t>Nymindestrømmen 2</t>
  </si>
  <si>
    <t>RIB3010-0002</t>
  </si>
  <si>
    <t>Nymindestrømmen 3</t>
  </si>
  <si>
    <t>RIB3010-0003</t>
  </si>
  <si>
    <t>Nymindestrømmen 5</t>
  </si>
  <si>
    <t>RIB3010-0005</t>
  </si>
  <si>
    <t>Rørbæk Lillesø</t>
  </si>
  <si>
    <t>VEJ8888044</t>
  </si>
  <si>
    <t>Rørbæk Sø</t>
  </si>
  <si>
    <t>VEJ8888009</t>
  </si>
  <si>
    <t>Sjap Sø 2 på Tipperne</t>
  </si>
  <si>
    <t>RKB4090</t>
  </si>
  <si>
    <t>Sjap Sø 2 på Værnenge</t>
  </si>
  <si>
    <t>RKB4110</t>
  </si>
  <si>
    <t>Sjap Sø på Tipperne</t>
  </si>
  <si>
    <t>RKB4080</t>
  </si>
  <si>
    <t>Sjap Sø på Værnenge</t>
  </si>
  <si>
    <t>RKB4100</t>
  </si>
  <si>
    <t>Skænken Lillesø</t>
  </si>
  <si>
    <t>RKB2075</t>
  </si>
  <si>
    <t>Skænken Sø</t>
  </si>
  <si>
    <t>RKB2070</t>
  </si>
  <si>
    <t>Stadil Fjord</t>
  </si>
  <si>
    <t>RKB3010</t>
  </si>
  <si>
    <t>Svanholm Sø</t>
  </si>
  <si>
    <t>RKB2140</t>
  </si>
  <si>
    <t>Sø i Tøsby Mose</t>
  </si>
  <si>
    <t>VEJ8888046</t>
  </si>
  <si>
    <t>Sø syd for Østerhestholm</t>
  </si>
  <si>
    <t>RKB2100</t>
  </si>
  <si>
    <t>Sø v. Kulgården</t>
  </si>
  <si>
    <t>RKB2490</t>
  </si>
  <si>
    <t>Sø v. Kærballegård</t>
  </si>
  <si>
    <t>RKB2280</t>
  </si>
  <si>
    <t>Sø v. Lønborg Gård</t>
  </si>
  <si>
    <t>RKB2060</t>
  </si>
  <si>
    <t>Sø ved Givskud</t>
  </si>
  <si>
    <t>ID631</t>
  </si>
  <si>
    <t>Søby Sø</t>
  </si>
  <si>
    <t>RKB2010</t>
  </si>
  <si>
    <t>Søbylejet v. 13</t>
  </si>
  <si>
    <t>RKB2160</t>
  </si>
  <si>
    <t>Søbylejet v. 27</t>
  </si>
  <si>
    <t>RKB2170</t>
  </si>
  <si>
    <t>Søbylejet v. 31</t>
  </si>
  <si>
    <t>RKB2450</t>
  </si>
  <si>
    <t>Søbylejet v. 32</t>
  </si>
  <si>
    <t>RKB2185</t>
  </si>
  <si>
    <t>Søbylejet v. 33</t>
  </si>
  <si>
    <t>RKB2180</t>
  </si>
  <si>
    <t>Søbylejet v. 38</t>
  </si>
  <si>
    <t>RKB2190</t>
  </si>
  <si>
    <t>Søbylejet v. 5</t>
  </si>
  <si>
    <t>RKB2150</t>
  </si>
  <si>
    <t>Søbylejet v. 9</t>
  </si>
  <si>
    <t>RKB2440</t>
  </si>
  <si>
    <t>Søndredyb - Vest Stadil Fjord</t>
  </si>
  <si>
    <t>RKB3020</t>
  </si>
  <si>
    <t>Tim Enge</t>
  </si>
  <si>
    <t>RKB3015</t>
  </si>
  <si>
    <t>Vester Hestholm Sø</t>
  </si>
  <si>
    <t>RKB2055</t>
  </si>
  <si>
    <t>Vestereng</t>
  </si>
  <si>
    <t>RKB2080</t>
  </si>
  <si>
    <t>Værn Sande</t>
  </si>
  <si>
    <t>RKB4070</t>
  </si>
  <si>
    <t>Øster Hestholm Sø</t>
  </si>
  <si>
    <t>RKB2090</t>
  </si>
  <si>
    <t>1.9</t>
  </si>
  <si>
    <t>Bygholm Sø</t>
  </si>
  <si>
    <t>VEJ8888021</t>
  </si>
  <si>
    <t>Dallerup Sø</t>
  </si>
  <si>
    <t>VEJ8888022</t>
  </si>
  <si>
    <t>Knoppen Strandsø</t>
  </si>
  <si>
    <t>ID653</t>
  </si>
  <si>
    <t>Løgmade</t>
  </si>
  <si>
    <t>ID654</t>
  </si>
  <si>
    <t>Nørrestrand</t>
  </si>
  <si>
    <t>VEJ8888034</t>
  </si>
  <si>
    <t>Tebstrup Sø</t>
  </si>
  <si>
    <t>VEJ8888029</t>
  </si>
  <si>
    <t>Torp Sø</t>
  </si>
  <si>
    <t>VEJ8888033</t>
  </si>
  <si>
    <t>KBH</t>
  </si>
  <si>
    <t>2.1</t>
  </si>
  <si>
    <t>Avnsø v. Svebølle</t>
  </si>
  <si>
    <t>VSJAVN1</t>
  </si>
  <si>
    <t>Bliden</t>
  </si>
  <si>
    <t>VSJBLI1</t>
  </si>
  <si>
    <t>Brændeløkke Dam</t>
  </si>
  <si>
    <t>VSJBRD1</t>
  </si>
  <si>
    <t>Dybesø</t>
  </si>
  <si>
    <t>VSJDYB1</t>
  </si>
  <si>
    <t>Dyssemose</t>
  </si>
  <si>
    <t>VSJDYS1</t>
  </si>
  <si>
    <t>Etdam</t>
  </si>
  <si>
    <t>VSJEDM1</t>
  </si>
  <si>
    <t>Flyndersø</t>
  </si>
  <si>
    <t>VSJFLY1</t>
  </si>
  <si>
    <t>Grevens Sø</t>
  </si>
  <si>
    <t>VSJGRE1</t>
  </si>
  <si>
    <t>Gudmindrup Mose</t>
  </si>
  <si>
    <t>VSJGUM1</t>
  </si>
  <si>
    <t>Højby Grusgrav</t>
  </si>
  <si>
    <t>ID668</t>
  </si>
  <si>
    <t>Højby Sø</t>
  </si>
  <si>
    <t>VSJHBY1</t>
  </si>
  <si>
    <t>Krageø Sø</t>
  </si>
  <si>
    <t>VSJKRG1</t>
  </si>
  <si>
    <t>Løgtved 1</t>
  </si>
  <si>
    <t>VSJLOE1</t>
  </si>
  <si>
    <t>Løgtved 2</t>
  </si>
  <si>
    <t>VSJLOT1</t>
  </si>
  <si>
    <t>Madesø</t>
  </si>
  <si>
    <t>VSJMAD1</t>
  </si>
  <si>
    <t>Rajemose</t>
  </si>
  <si>
    <t>VSJRAJ1</t>
  </si>
  <si>
    <t>Saltbæk Vig</t>
  </si>
  <si>
    <t>VSJSAL1</t>
  </si>
  <si>
    <t>Skarresø</t>
  </si>
  <si>
    <t>VSJSKR1</t>
  </si>
  <si>
    <t>Svebølle Grusgrav</t>
  </si>
  <si>
    <t>ID677</t>
  </si>
  <si>
    <t>Sø i Rævemose</t>
  </si>
  <si>
    <t>ID678</t>
  </si>
  <si>
    <t>Sø ved Lille Åmose</t>
  </si>
  <si>
    <t>ID679</t>
  </si>
  <si>
    <t>Sømose</t>
  </si>
  <si>
    <t>VSJSOM1</t>
  </si>
  <si>
    <t>Tidam</t>
  </si>
  <si>
    <t>VSJTDM1</t>
  </si>
  <si>
    <t>Tissø</t>
  </si>
  <si>
    <t>VSJTIS1</t>
  </si>
  <si>
    <t>2.2</t>
  </si>
  <si>
    <t>Alsønderup Enge</t>
  </si>
  <si>
    <t>FRB1967</t>
  </si>
  <si>
    <t>Arresø</t>
  </si>
  <si>
    <t>FRB1690</t>
  </si>
  <si>
    <t>Avnsø v. Kirke Hvalsø</t>
  </si>
  <si>
    <t>ROS1945</t>
  </si>
  <si>
    <t>Buesø</t>
  </si>
  <si>
    <t>ROS1717</t>
  </si>
  <si>
    <t>Buresø</t>
  </si>
  <si>
    <t>FRB1737</t>
  </si>
  <si>
    <t>Darup Grusgravssø vest</t>
  </si>
  <si>
    <t>ID690</t>
  </si>
  <si>
    <t>Darup Grusgravssø øst</t>
  </si>
  <si>
    <t>ROS1976</t>
  </si>
  <si>
    <t>ROS2001</t>
  </si>
  <si>
    <t>Ellinge Sø</t>
  </si>
  <si>
    <t>VSJELL1</t>
  </si>
  <si>
    <t>Eskilsø Rørmose</t>
  </si>
  <si>
    <t>FRB6212</t>
  </si>
  <si>
    <t>Favrholm Sø</t>
  </si>
  <si>
    <t>FRB6185</t>
  </si>
  <si>
    <t>Frederiksborg Slotssø</t>
  </si>
  <si>
    <t>FRB1922</t>
  </si>
  <si>
    <t>Fuglesø, Bognæs</t>
  </si>
  <si>
    <t>ROS9003</t>
  </si>
  <si>
    <t>Fuglesø, Stenløse</t>
  </si>
  <si>
    <t>FRB2009</t>
  </si>
  <si>
    <t>Gundsømagle Sø</t>
  </si>
  <si>
    <t>ROS1742</t>
  </si>
  <si>
    <t>Hakkemose</t>
  </si>
  <si>
    <t>KBH4724</t>
  </si>
  <si>
    <t>Holløse Bredning</t>
  </si>
  <si>
    <t>FRB6294</t>
  </si>
  <si>
    <t>Hovvig</t>
  </si>
  <si>
    <t>VSJHOV1</t>
  </si>
  <si>
    <t>Kamstrup Grusgravssø</t>
  </si>
  <si>
    <t>ROS9151</t>
  </si>
  <si>
    <t>Knapsø</t>
  </si>
  <si>
    <t>ROS2000</t>
  </si>
  <si>
    <t>Kornerup Sø</t>
  </si>
  <si>
    <t>ROS1716</t>
  </si>
  <si>
    <t>Langebjerg Gravsø</t>
  </si>
  <si>
    <t>FRB6081</t>
  </si>
  <si>
    <t>Lille Kattinge Sø</t>
  </si>
  <si>
    <t>ROS1950</t>
  </si>
  <si>
    <t>Løjesø</t>
  </si>
  <si>
    <t>FRB1918</t>
  </si>
  <si>
    <t>Maglesø v. Brorfelde</t>
  </si>
  <si>
    <t>VSJMAH1</t>
  </si>
  <si>
    <t>Porsemose</t>
  </si>
  <si>
    <t>KBH4718</t>
  </si>
  <si>
    <t>Ramsø</t>
  </si>
  <si>
    <t>ROS9150</t>
  </si>
  <si>
    <t>Selsø Sø</t>
  </si>
  <si>
    <t>FRB1736</t>
  </si>
  <si>
    <t>Skallemose</t>
  </si>
  <si>
    <t>KBH4748</t>
  </si>
  <si>
    <t>Skenkelsø Sø</t>
  </si>
  <si>
    <t>FRB6402</t>
  </si>
  <si>
    <t>KBH4730</t>
  </si>
  <si>
    <t>Solbjerg Engsø</t>
  </si>
  <si>
    <t>FRB6083</t>
  </si>
  <si>
    <t>Store Gribsø</t>
  </si>
  <si>
    <t>FRB1923</t>
  </si>
  <si>
    <t>Store Kattinge Sø</t>
  </si>
  <si>
    <t>ROS1715</t>
  </si>
  <si>
    <t>Stormosen</t>
  </si>
  <si>
    <t>KBH1947</t>
  </si>
  <si>
    <t>Strødam Engsø</t>
  </si>
  <si>
    <t>FRB6293</t>
  </si>
  <si>
    <t>Strølille Gravsø</t>
  </si>
  <si>
    <t>FRB6079</t>
  </si>
  <si>
    <t>Svogerslev Sø</t>
  </si>
  <si>
    <t>ROS1718</t>
  </si>
  <si>
    <t>Søndersø</t>
  </si>
  <si>
    <t>KBH1917</t>
  </si>
  <si>
    <t>Teglgård Sø</t>
  </si>
  <si>
    <t>FRB1960</t>
  </si>
  <si>
    <t>Torbenfeld Sø</t>
  </si>
  <si>
    <t>VSJTOR1</t>
  </si>
  <si>
    <t>Veksømose Sø</t>
  </si>
  <si>
    <t>FRB6137</t>
  </si>
  <si>
    <t>2.3</t>
  </si>
  <si>
    <t>Bagsværd Sø</t>
  </si>
  <si>
    <t>KBH1640</t>
  </si>
  <si>
    <t>Bastrup Sø</t>
  </si>
  <si>
    <t>FRB1664</t>
  </si>
  <si>
    <t>Birkerød Sø</t>
  </si>
  <si>
    <t>FRB1668</t>
  </si>
  <si>
    <t>Bondedam</t>
  </si>
  <si>
    <t>FRB1955</t>
  </si>
  <si>
    <t>Bøgeholm Sø</t>
  </si>
  <si>
    <t>FRB1925</t>
  </si>
  <si>
    <t>Bøllemose</t>
  </si>
  <si>
    <t>KBH4722</t>
  </si>
  <si>
    <t>Damhus Sø</t>
  </si>
  <si>
    <t>KBK1699</t>
  </si>
  <si>
    <t>Donse Storedam</t>
  </si>
  <si>
    <t>FRB1920</t>
  </si>
  <si>
    <t>Emdrup Sø</t>
  </si>
  <si>
    <t>KBK1007</t>
  </si>
  <si>
    <t>Esrum Sø</t>
  </si>
  <si>
    <t>FRB1692</t>
  </si>
  <si>
    <t>Farum Sø</t>
  </si>
  <si>
    <t>FRB1660</t>
  </si>
  <si>
    <t>Furesø</t>
  </si>
  <si>
    <t>KBH1644</t>
  </si>
  <si>
    <t>Gentofte Sø</t>
  </si>
  <si>
    <t>KBH1916</t>
  </si>
  <si>
    <t>Gurre Sø</t>
  </si>
  <si>
    <t>FRB1734</t>
  </si>
  <si>
    <t>Hornbæk Sø</t>
  </si>
  <si>
    <t>FRB1924</t>
  </si>
  <si>
    <t>Hørsholm Slotssø</t>
  </si>
  <si>
    <t>FRB6010</t>
  </si>
  <si>
    <t>Kastelsgraven</t>
  </si>
  <si>
    <t>KBK1033</t>
  </si>
  <si>
    <t>Klaresø</t>
  </si>
  <si>
    <t>FRB1948</t>
  </si>
  <si>
    <t>Kobberdam</t>
  </si>
  <si>
    <t>FRB1956</t>
  </si>
  <si>
    <t>FRB6006</t>
  </si>
  <si>
    <t>Lyngby Sø</t>
  </si>
  <si>
    <t>KBH1633</t>
  </si>
  <si>
    <t>Løgsø</t>
  </si>
  <si>
    <t>FRB1666</t>
  </si>
  <si>
    <t>Peblingesø</t>
  </si>
  <si>
    <t>KBK1701</t>
  </si>
  <si>
    <t>Sankt Jørgens Sø Nord</t>
  </si>
  <si>
    <t>KBK1700A</t>
  </si>
  <si>
    <t>Sankt Jørgens Sø Syd</t>
  </si>
  <si>
    <t>KBK1700</t>
  </si>
  <si>
    <t>Sjælsø</t>
  </si>
  <si>
    <t>FRB1919</t>
  </si>
  <si>
    <t>Skåningedam</t>
  </si>
  <si>
    <t>FRB1954</t>
  </si>
  <si>
    <t>Sortedams Sø Nord</t>
  </si>
  <si>
    <t>KBK1702</t>
  </si>
  <si>
    <t>Sortedams Sø Syd</t>
  </si>
  <si>
    <t>KBK1702A</t>
  </si>
  <si>
    <t>FRB1921</t>
  </si>
  <si>
    <t>Store Stubbesø</t>
  </si>
  <si>
    <t>FRB6379</t>
  </si>
  <si>
    <t>Søllerød Sø</t>
  </si>
  <si>
    <t>KBH1652</t>
  </si>
  <si>
    <t>Utterslev Mose</t>
  </si>
  <si>
    <t>KBK1704</t>
  </si>
  <si>
    <t>Vejlesø</t>
  </si>
  <si>
    <t>KBH1649</t>
  </si>
  <si>
    <t>2.4</t>
  </si>
  <si>
    <t>Birkedam</t>
  </si>
  <si>
    <t>KBH4710</t>
  </si>
  <si>
    <t>STO</t>
  </si>
  <si>
    <t>Bjerrede Sø</t>
  </si>
  <si>
    <t>VSJBJE1</t>
  </si>
  <si>
    <t>Borup Sø</t>
  </si>
  <si>
    <t>ROS1928</t>
  </si>
  <si>
    <t>Dalby Sø</t>
  </si>
  <si>
    <t>ROS1930</t>
  </si>
  <si>
    <t>Ejlemade Sø</t>
  </si>
  <si>
    <t>VSJEJL1</t>
  </si>
  <si>
    <t>Flintesø</t>
  </si>
  <si>
    <t>KBH4774</t>
  </si>
  <si>
    <t>Fæstningskanalen midt</t>
  </si>
  <si>
    <t>KBH1711</t>
  </si>
  <si>
    <t>Fæstningskanalen nord</t>
  </si>
  <si>
    <t>KBH1710</t>
  </si>
  <si>
    <t>Fæstningskanalen syd</t>
  </si>
  <si>
    <t>KBH1712</t>
  </si>
  <si>
    <t>Gjorslev Møllesø</t>
  </si>
  <si>
    <t>STO71.80.40</t>
  </si>
  <si>
    <t>Grønjordssø</t>
  </si>
  <si>
    <t>KBK1008</t>
  </si>
  <si>
    <t>Hejresø</t>
  </si>
  <si>
    <t>KBH4708</t>
  </si>
  <si>
    <t>Holmesø</t>
  </si>
  <si>
    <t>KBH50020</t>
  </si>
  <si>
    <t>Jægersø</t>
  </si>
  <si>
    <t>KBH5010</t>
  </si>
  <si>
    <t>Karlstrup Sø</t>
  </si>
  <si>
    <t>ROS1741</t>
  </si>
  <si>
    <t>Kimmerslev Sø</t>
  </si>
  <si>
    <t>ROS1738</t>
  </si>
  <si>
    <t>Klydesø</t>
  </si>
  <si>
    <t>KBH4712</t>
  </si>
  <si>
    <t>Lille Vejlesø</t>
  </si>
  <si>
    <t>KBH5012</t>
  </si>
  <si>
    <t>Maglebæk Sø</t>
  </si>
  <si>
    <t>KBH50040</t>
  </si>
  <si>
    <t>Nymølle Sø S</t>
  </si>
  <si>
    <t>ID818</t>
  </si>
  <si>
    <t>Ringebæk Sø</t>
  </si>
  <si>
    <t>KBH5008</t>
  </si>
  <si>
    <t>Skovbakke Sø</t>
  </si>
  <si>
    <t>VSJSKB1</t>
  </si>
  <si>
    <t>Stubbesø</t>
  </si>
  <si>
    <t>KBH5006</t>
  </si>
  <si>
    <t>Tueholm Sø</t>
  </si>
  <si>
    <t>KBH1730</t>
  </si>
  <si>
    <t>Ulse Sø</t>
  </si>
  <si>
    <t>VSJULS1</t>
  </si>
  <si>
    <t>Vallensbæk Sø</t>
  </si>
  <si>
    <t>KBH1731</t>
  </si>
  <si>
    <t>2.5</t>
  </si>
  <si>
    <t>Bavelse Sø</t>
  </si>
  <si>
    <t>VSJBAV1</t>
  </si>
  <si>
    <t>Blødemade Sø</t>
  </si>
  <si>
    <t>STO69.10.10</t>
  </si>
  <si>
    <t>Bonderup Mose</t>
  </si>
  <si>
    <t>STO73.14.10</t>
  </si>
  <si>
    <t>Borremosen</t>
  </si>
  <si>
    <t>STO58.50.10</t>
  </si>
  <si>
    <t>Bromme Lillesø</t>
  </si>
  <si>
    <t>VSJBRL1</t>
  </si>
  <si>
    <t>Bromme Maglesø</t>
  </si>
  <si>
    <t>VSJBRM1</t>
  </si>
  <si>
    <t>Engsø v. Jystrup</t>
  </si>
  <si>
    <t>VSJENG1</t>
  </si>
  <si>
    <t>Fladet</t>
  </si>
  <si>
    <t>STO56.60.10</t>
  </si>
  <si>
    <t>Flasken</t>
  </si>
  <si>
    <t>VSJFLA1</t>
  </si>
  <si>
    <t>Flintinge Mose, vest</t>
  </si>
  <si>
    <t>Gisselfeld Sø</t>
  </si>
  <si>
    <t>VSJGIS1</t>
  </si>
  <si>
    <t>Glumsø Sø</t>
  </si>
  <si>
    <t>STO73.63.10</t>
  </si>
  <si>
    <t>Gyrstinge Sø</t>
  </si>
  <si>
    <t>VSJGYR1</t>
  </si>
  <si>
    <t>Gødstrup Engsø</t>
  </si>
  <si>
    <t>STO73.11.40</t>
  </si>
  <si>
    <t>Gørlev Sø</t>
  </si>
  <si>
    <t>VSJGLV1</t>
  </si>
  <si>
    <t>Haraldsted Langsø</t>
  </si>
  <si>
    <t>VSJLAN1</t>
  </si>
  <si>
    <t>Haraldsted Lillesø</t>
  </si>
  <si>
    <t>VSJLHA1</t>
  </si>
  <si>
    <t>Hejrede Sø</t>
  </si>
  <si>
    <t>STO54.01.70</t>
  </si>
  <si>
    <t>Hulemosen</t>
  </si>
  <si>
    <t>STO65.60.20</t>
  </si>
  <si>
    <t>Hvidsø</t>
  </si>
  <si>
    <t>VSJHVI1</t>
  </si>
  <si>
    <t>Jystrup Sø</t>
  </si>
  <si>
    <t>VSJJYS1</t>
  </si>
  <si>
    <t>Kongskilde Møllesø</t>
  </si>
  <si>
    <t>VSJKGM1</t>
  </si>
  <si>
    <t>Korsgård Sø</t>
  </si>
  <si>
    <t>STO56.05.10</t>
  </si>
  <si>
    <t>Langedam v. GisselfeldN</t>
  </si>
  <si>
    <t>VSJLDM1</t>
  </si>
  <si>
    <t>Lejsø</t>
  </si>
  <si>
    <t>VSJLEJ1</t>
  </si>
  <si>
    <t>Magleby Lung</t>
  </si>
  <si>
    <t>VSJMAL1</t>
  </si>
  <si>
    <t>Maribo Søndersø</t>
  </si>
  <si>
    <t>STO54.46.55</t>
  </si>
  <si>
    <t>Mortenstrup Sø</t>
  </si>
  <si>
    <t>VSJMOR1</t>
  </si>
  <si>
    <t>Møllesø, Falster</t>
  </si>
  <si>
    <t>STO60.37.20</t>
  </si>
  <si>
    <t>Nakskov Indrefjord</t>
  </si>
  <si>
    <t>STO51.30.10</t>
  </si>
  <si>
    <t>Nielstrup Sø v. Bregentved</t>
  </si>
  <si>
    <t>STO73.04.10</t>
  </si>
  <si>
    <t>Nysø v. Slagelse</t>
  </si>
  <si>
    <t>VSJNYS1</t>
  </si>
  <si>
    <t>Nørremose</t>
  </si>
  <si>
    <t>VSJNRM1</t>
  </si>
  <si>
    <t>Nørresø ved Maribo</t>
  </si>
  <si>
    <t>STO54.55.30</t>
  </si>
  <si>
    <t>Omø Sø</t>
  </si>
  <si>
    <t>VSJOMO1</t>
  </si>
  <si>
    <t>Pedersborg Sø</t>
  </si>
  <si>
    <t>VSJPED1</t>
  </si>
  <si>
    <t>Rosengård sø</t>
  </si>
  <si>
    <t>VSJROS1</t>
  </si>
  <si>
    <t>Røgbølle Sø</t>
  </si>
  <si>
    <t>STO54.35.10</t>
  </si>
  <si>
    <t>Sivdam</t>
  </si>
  <si>
    <t>VSJSIV1</t>
  </si>
  <si>
    <t>Skage Sø</t>
  </si>
  <si>
    <t>VSJSKA1</t>
  </si>
  <si>
    <t>Skjoldnæsholm Gårdsø</t>
  </si>
  <si>
    <t>VSJSGD1</t>
  </si>
  <si>
    <t>Skudeløbet</t>
  </si>
  <si>
    <t>VSJSKU1</t>
  </si>
  <si>
    <t>Sorø Sø</t>
  </si>
  <si>
    <t>VSJSOR1</t>
  </si>
  <si>
    <t>Strandby Sø</t>
  </si>
  <si>
    <t>STO57.29.10</t>
  </si>
  <si>
    <t>Svenstrup Lergrav</t>
  </si>
  <si>
    <t>VSJSVL1</t>
  </si>
  <si>
    <t>Sø N. for Nakskov</t>
  </si>
  <si>
    <t>STO01.08.05</t>
  </si>
  <si>
    <t>Sø v. Bromme</t>
  </si>
  <si>
    <t>VSJBRG1</t>
  </si>
  <si>
    <t>Sø v. Døjringe</t>
  </si>
  <si>
    <t>VSJDOJ1</t>
  </si>
  <si>
    <t>Sø v. Kalø Grå</t>
  </si>
  <si>
    <t>STO62.61.01</t>
  </si>
  <si>
    <t>Tårnholm Sø</t>
  </si>
  <si>
    <t>VSJTRH1</t>
  </si>
  <si>
    <t>Søgård Sø v. Herlufmagle</t>
  </si>
  <si>
    <t>STO73.85.10</t>
  </si>
  <si>
    <t>Sørup Sø v. Vetterslev</t>
  </si>
  <si>
    <t>VSJSRP1</t>
  </si>
  <si>
    <t>Søtorup Sø</t>
  </si>
  <si>
    <t>VSJSTO1</t>
  </si>
  <si>
    <t>Tuel Sø</t>
  </si>
  <si>
    <t>VSJTUL1</t>
  </si>
  <si>
    <t>Tystrup Sø</t>
  </si>
  <si>
    <t>VSJTYS1</t>
  </si>
  <si>
    <t>Ulvsmose</t>
  </si>
  <si>
    <t>VSJULV1</t>
  </si>
  <si>
    <t>Valsølille Sø</t>
  </si>
  <si>
    <t>VSJVAL1</t>
  </si>
  <si>
    <t>Vedde Sø</t>
  </si>
  <si>
    <t>VSJVDD1</t>
  </si>
  <si>
    <t>Vedsø vest for Sorø</t>
  </si>
  <si>
    <t>VSJVED1</t>
  </si>
  <si>
    <t>Vesterborg Sø</t>
  </si>
  <si>
    <t>STO51.20.50</t>
  </si>
  <si>
    <t>Virket Sø</t>
  </si>
  <si>
    <t>STO58.50.40</t>
  </si>
  <si>
    <t>2.6</t>
  </si>
  <si>
    <t>Aborresø</t>
  </si>
  <si>
    <t>STO64.72.50</t>
  </si>
  <si>
    <t>Busemarke Mose</t>
  </si>
  <si>
    <t>STO62.50.10</t>
  </si>
  <si>
    <t>Even</t>
  </si>
  <si>
    <t>STO68.61.10</t>
  </si>
  <si>
    <t>Hestofte Sø</t>
  </si>
  <si>
    <t>STO67.10.60</t>
  </si>
  <si>
    <t>Hunosø</t>
  </si>
  <si>
    <t>STO64.72.80</t>
  </si>
  <si>
    <t>Liselund Søer 5 (Skriversøen)</t>
  </si>
  <si>
    <t>STO64.82.30</t>
  </si>
  <si>
    <t>Maglemosen</t>
  </si>
  <si>
    <t>STO67.10.50</t>
  </si>
  <si>
    <t>Snesere Sø</t>
  </si>
  <si>
    <t>STO68.60.10</t>
  </si>
  <si>
    <t>Stengård Sø</t>
  </si>
  <si>
    <t>STO53.92.10</t>
  </si>
  <si>
    <t>Store Geddesø</t>
  </si>
  <si>
    <t>STO64.72.10</t>
  </si>
  <si>
    <t>Strandholm Sø</t>
  </si>
  <si>
    <t>STO53.92.20</t>
  </si>
  <si>
    <t>Sø N. for Stege</t>
  </si>
  <si>
    <t>STO13.01.01</t>
  </si>
  <si>
    <t>Ugeldige-Lekkende Sø</t>
  </si>
  <si>
    <t>STO67.10.35</t>
  </si>
  <si>
    <t>3.1</t>
  </si>
  <si>
    <t>Bastemose</t>
  </si>
  <si>
    <t>BRK8-00</t>
  </si>
  <si>
    <t>Dammemose</t>
  </si>
  <si>
    <t>BRK2-00</t>
  </si>
  <si>
    <t>Hammersø</t>
  </si>
  <si>
    <t>BRK27-00</t>
  </si>
  <si>
    <t>Hundsemyre</t>
  </si>
  <si>
    <t>BRK11-00</t>
  </si>
  <si>
    <t>Kaolingraven</t>
  </si>
  <si>
    <t>BRK41-00</t>
  </si>
  <si>
    <t>Pyritsøen</t>
  </si>
  <si>
    <t>BRK39-00</t>
  </si>
  <si>
    <t>Snorrebakke Sø</t>
  </si>
  <si>
    <t>BRK45-00</t>
  </si>
  <si>
    <t>Spællinge Mose</t>
  </si>
  <si>
    <t>BRK4-00</t>
  </si>
  <si>
    <t>Sø ved Udkær</t>
  </si>
  <si>
    <t>ID949</t>
  </si>
  <si>
    <t>Ølene</t>
  </si>
  <si>
    <t>BRK7-00</t>
  </si>
  <si>
    <t>Åremyre</t>
  </si>
  <si>
    <t>BRK6-00</t>
  </si>
  <si>
    <t>4.1</t>
  </si>
  <si>
    <t>Grusgravssø ved Rødekro 1</t>
  </si>
  <si>
    <t>SJYS083001</t>
  </si>
  <si>
    <t>Grusgravssø ved Rødekro 5</t>
  </si>
  <si>
    <t>ID957</t>
  </si>
  <si>
    <t>Hjulsø</t>
  </si>
  <si>
    <t>SJYS028001</t>
  </si>
  <si>
    <t>Hostrup Sø</t>
  </si>
  <si>
    <t>SJYS029001</t>
  </si>
  <si>
    <t>Klæggrav i Margrethe Kog</t>
  </si>
  <si>
    <t>SJYS143001</t>
  </si>
  <si>
    <t>Kruså Møllesø</t>
  </si>
  <si>
    <t>SJYS060001</t>
  </si>
  <si>
    <t>Lille Søgård Sø</t>
  </si>
  <si>
    <t>SJYS030001</t>
  </si>
  <si>
    <t>Lunderup Sø (råstofsø NV for Rødekro G21)</t>
  </si>
  <si>
    <t>SJYS103001</t>
  </si>
  <si>
    <t>Nørresø ved Tønder</t>
  </si>
  <si>
    <t>SJYS144001</t>
  </si>
  <si>
    <t>Ralsøen (råstofsø SV for Rødekro G30)</t>
  </si>
  <si>
    <t>SJYS106001</t>
  </si>
  <si>
    <t>Rudbøl Sø</t>
  </si>
  <si>
    <t>SJYS063001</t>
  </si>
  <si>
    <t>Råstofsø NØ for Rødekro (G36)</t>
  </si>
  <si>
    <t>SJYS107001</t>
  </si>
  <si>
    <t>Råstofsø NØ for Rødekro 1</t>
  </si>
  <si>
    <t>ID973</t>
  </si>
  <si>
    <t>Råstofsø NØ for Rødekro 2</t>
  </si>
  <si>
    <t>ID974</t>
  </si>
  <si>
    <t>Råstofsø ved Nørre Hostrup</t>
  </si>
  <si>
    <t>ID978</t>
  </si>
  <si>
    <t>Råstofsø ved Uge 1</t>
  </si>
  <si>
    <t>ID980</t>
  </si>
  <si>
    <t>Råstofsø ved Uge 2</t>
  </si>
  <si>
    <t>ID981</t>
  </si>
  <si>
    <t>Råstofsø ved Uge 3</t>
  </si>
  <si>
    <t>ID982</t>
  </si>
  <si>
    <t>Saltvandssøen</t>
  </si>
  <si>
    <t>SJYS066001</t>
  </si>
  <si>
    <t>Seifrieds Sø (Sø 232)</t>
  </si>
  <si>
    <t>SJYS073001</t>
  </si>
  <si>
    <t>Store Søgård Sø</t>
  </si>
  <si>
    <t>SJYS031001</t>
  </si>
  <si>
    <t>Sø 265 ved Kliplev</t>
  </si>
  <si>
    <t>SJYS074001</t>
  </si>
  <si>
    <t>Sø i Kongens Mose</t>
  </si>
  <si>
    <t>SJYS113001</t>
  </si>
  <si>
    <t>Søgård Mose, Sø 1</t>
  </si>
  <si>
    <t>SJYS090001</t>
  </si>
  <si>
    <t>Uge Sø 3</t>
  </si>
  <si>
    <t>SJYS086001</t>
  </si>
  <si>
    <t>Bygholm Vejle Vestsø</t>
  </si>
  <si>
    <t>VIB137-001</t>
  </si>
  <si>
    <t>Bygholm Vejle Østsø</t>
  </si>
  <si>
    <t>NOR81109</t>
  </si>
  <si>
    <t>Klæggrav 1 ved Rørskifte</t>
  </si>
  <si>
    <t>RIB4151-0001</t>
  </si>
  <si>
    <t>6589</t>
  </si>
  <si>
    <t>NOR8400124</t>
  </si>
  <si>
    <t>6640</t>
  </si>
  <si>
    <t>NOR8618516</t>
  </si>
  <si>
    <t>6664</t>
  </si>
  <si>
    <t>VIB5556547</t>
  </si>
  <si>
    <t>6667</t>
  </si>
  <si>
    <t>VIB8869924</t>
  </si>
  <si>
    <t>6671</t>
  </si>
  <si>
    <t>VIB8882731</t>
  </si>
  <si>
    <t>6686</t>
  </si>
  <si>
    <t>VIB5542664</t>
  </si>
  <si>
    <t>6688</t>
  </si>
  <si>
    <t>NOR3870126</t>
  </si>
  <si>
    <t>6728</t>
  </si>
  <si>
    <t>NOR4050453</t>
  </si>
  <si>
    <t>7025</t>
  </si>
  <si>
    <t>VIB5518203</t>
  </si>
  <si>
    <t>7084</t>
  </si>
  <si>
    <t>NOR3999789</t>
  </si>
  <si>
    <t>7182</t>
  </si>
  <si>
    <t>VIB8895083</t>
  </si>
  <si>
    <t>Kongsgårde Strandsø</t>
  </si>
  <si>
    <t>ARH100957</t>
  </si>
  <si>
    <t>7271</t>
  </si>
  <si>
    <t>VIB8887207</t>
  </si>
  <si>
    <t>36797</t>
  </si>
  <si>
    <t>VIB8899483</t>
  </si>
  <si>
    <t>36799</t>
  </si>
  <si>
    <t>16-soe-0001</t>
  </si>
  <si>
    <t>36801</t>
  </si>
  <si>
    <t>177-soe-0001</t>
  </si>
  <si>
    <t>36823</t>
  </si>
  <si>
    <t>9-soe-0006</t>
  </si>
  <si>
    <t>36833</t>
  </si>
  <si>
    <t>9-soe-0017</t>
  </si>
  <si>
    <t>Sø 6766</t>
  </si>
  <si>
    <t>VIB136-001</t>
  </si>
  <si>
    <t>6572</t>
  </si>
  <si>
    <t>NOR9019317</t>
  </si>
  <si>
    <t>6181</t>
  </si>
  <si>
    <t>ARH90977</t>
  </si>
  <si>
    <t>6210</t>
  </si>
  <si>
    <t>ARH38</t>
  </si>
  <si>
    <t>6068</t>
  </si>
  <si>
    <t>ARH1</t>
  </si>
  <si>
    <t>6570</t>
  </si>
  <si>
    <t>NOR9019326</t>
  </si>
  <si>
    <t>6339</t>
  </si>
  <si>
    <t>FYN3508060001</t>
  </si>
  <si>
    <t>7052</t>
  </si>
  <si>
    <t>RIBNATUR0182</t>
  </si>
  <si>
    <t>Lisbjerg Mose (NAT 2000 92-1)</t>
  </si>
  <si>
    <t>FYN2408000001</t>
  </si>
  <si>
    <t>6449</t>
  </si>
  <si>
    <t>RKB10B62</t>
  </si>
  <si>
    <t>6465</t>
  </si>
  <si>
    <t>RKB15A39</t>
  </si>
  <si>
    <t>6471</t>
  </si>
  <si>
    <t>RKB17C40</t>
  </si>
  <si>
    <t>6474</t>
  </si>
  <si>
    <t>RKB18B40</t>
  </si>
  <si>
    <t>6475</t>
  </si>
  <si>
    <t>RKB18C40</t>
  </si>
  <si>
    <t>6511</t>
  </si>
  <si>
    <t>RKB29B41</t>
  </si>
  <si>
    <t>6512</t>
  </si>
  <si>
    <t>RKB29C41</t>
  </si>
  <si>
    <t>6513</t>
  </si>
  <si>
    <t>RKB29D41</t>
  </si>
  <si>
    <t>6535</t>
  </si>
  <si>
    <t>35B64</t>
  </si>
  <si>
    <t>6736</t>
  </si>
  <si>
    <t>RKB64D188</t>
  </si>
  <si>
    <t>Vinge Mølledam</t>
  </si>
  <si>
    <t>63A33</t>
  </si>
  <si>
    <t>6780</t>
  </si>
  <si>
    <t>RKB30D41</t>
  </si>
  <si>
    <t>6875</t>
  </si>
  <si>
    <t>RKB62A31</t>
  </si>
  <si>
    <t>6880</t>
  </si>
  <si>
    <t>RKB40B221</t>
  </si>
  <si>
    <t>20084</t>
  </si>
  <si>
    <t>05C56</t>
  </si>
  <si>
    <t>36364</t>
  </si>
  <si>
    <t>62-soe-017</t>
  </si>
  <si>
    <t>36368</t>
  </si>
  <si>
    <t>58-soe-005</t>
  </si>
  <si>
    <t>36387</t>
  </si>
  <si>
    <t>58-soe-006</t>
  </si>
  <si>
    <t>36389</t>
  </si>
  <si>
    <t>61-soe-001</t>
  </si>
  <si>
    <t>36454</t>
  </si>
  <si>
    <t>62-soe-016</t>
  </si>
  <si>
    <t>6433</t>
  </si>
  <si>
    <t>04B37</t>
  </si>
  <si>
    <t>6448</t>
  </si>
  <si>
    <t>RKB10A62</t>
  </si>
  <si>
    <t>37025</t>
  </si>
  <si>
    <t>126-soe-003</t>
  </si>
  <si>
    <t>37023</t>
  </si>
  <si>
    <t>126-soe-001</t>
  </si>
  <si>
    <t>37024</t>
  </si>
  <si>
    <t>126-soe-002</t>
  </si>
  <si>
    <t>6258</t>
  </si>
  <si>
    <t>162-01</t>
  </si>
  <si>
    <t>6340</t>
  </si>
  <si>
    <t>173-05</t>
  </si>
  <si>
    <t>6341</t>
  </si>
  <si>
    <t>173-06</t>
  </si>
  <si>
    <t>35841</t>
  </si>
  <si>
    <t>Opt-55</t>
  </si>
  <si>
    <t>36562</t>
  </si>
  <si>
    <t>143-soe-035</t>
  </si>
  <si>
    <t>36582</t>
  </si>
  <si>
    <t>147-soe-055</t>
  </si>
  <si>
    <t>36617</t>
  </si>
  <si>
    <t>STO60.30.50</t>
  </si>
  <si>
    <t>6421</t>
  </si>
  <si>
    <t>FYN5308001001</t>
  </si>
  <si>
    <t>6237</t>
  </si>
  <si>
    <t>162-14</t>
  </si>
  <si>
    <t>7059</t>
  </si>
  <si>
    <t>RIBNATUR0198</t>
  </si>
  <si>
    <t>7078</t>
  </si>
  <si>
    <t>RIBNATUR0363</t>
  </si>
  <si>
    <t>7110</t>
  </si>
  <si>
    <t>RIBNATUR0015</t>
  </si>
  <si>
    <t>7124</t>
  </si>
  <si>
    <t>RIBNATUR0008</t>
  </si>
  <si>
    <t>7128</t>
  </si>
  <si>
    <t>RIBNATUR0368</t>
  </si>
  <si>
    <t>7132</t>
  </si>
  <si>
    <t>RIBNATUR0369</t>
  </si>
  <si>
    <t>7180</t>
  </si>
  <si>
    <t>RIBNATUR0377</t>
  </si>
  <si>
    <t>7181</t>
  </si>
  <si>
    <t>RIBNATUR0378</t>
  </si>
  <si>
    <t>7220</t>
  </si>
  <si>
    <t>RIBNATUR0123</t>
  </si>
  <si>
    <t>36638</t>
  </si>
  <si>
    <t>78-soe-002</t>
  </si>
  <si>
    <t>36666</t>
  </si>
  <si>
    <t>78-soe-003</t>
  </si>
  <si>
    <t>Silkeborg Langsø vest</t>
  </si>
  <si>
    <t>ARH90904</t>
  </si>
  <si>
    <t>Mejlbygård Sø</t>
  </si>
  <si>
    <t>RKB3360</t>
  </si>
  <si>
    <t>36669</t>
  </si>
  <si>
    <t>78-soe-001</t>
  </si>
  <si>
    <t>Strib Sø Øst</t>
  </si>
  <si>
    <t>RIB4223-0001</t>
  </si>
  <si>
    <t>7058</t>
  </si>
  <si>
    <t>RIBNATUR0197</t>
  </si>
  <si>
    <t>Grubevande</t>
  </si>
  <si>
    <t>VIB149-001</t>
  </si>
  <si>
    <t>Færgegård Sig</t>
  </si>
  <si>
    <t>Istrup Sø</t>
  </si>
  <si>
    <t>VIB8887486</t>
  </si>
  <si>
    <t>Store Hulsø</t>
  </si>
  <si>
    <t>KBH1946</t>
  </si>
  <si>
    <t>Rørmosen ved Nysted</t>
  </si>
  <si>
    <t>ID3000</t>
  </si>
  <si>
    <t>Maltrup Sø</t>
  </si>
  <si>
    <t>ID3001</t>
  </si>
  <si>
    <t>Sø NV for Egeskov</t>
  </si>
  <si>
    <t>ID3002</t>
  </si>
  <si>
    <t>Sø NV for Bøgeskov</t>
  </si>
  <si>
    <t>ID3003</t>
  </si>
  <si>
    <t>Grusgrav N for Lyne</t>
  </si>
  <si>
    <t>ID3004</t>
  </si>
  <si>
    <t>Grusgrav S for Lyne</t>
  </si>
  <si>
    <t>ID3005</t>
  </si>
  <si>
    <t>Motorvejssø ved Gullestrup</t>
  </si>
  <si>
    <t>ID3006</t>
  </si>
  <si>
    <t>Engholm Sø</t>
  </si>
  <si>
    <t>ID3007</t>
  </si>
  <si>
    <t>Knudmose nord</t>
  </si>
  <si>
    <t>ID3008</t>
  </si>
  <si>
    <t>Rin</t>
  </si>
  <si>
    <t>Knudmose øst</t>
  </si>
  <si>
    <t>ID3009</t>
  </si>
  <si>
    <t>Arnborg badesø</t>
  </si>
  <si>
    <t>ID3010</t>
  </si>
  <si>
    <t>Type</t>
  </si>
  <si>
    <t>Sum</t>
  </si>
  <si>
    <r>
      <rPr>
        <sz val="11"/>
        <color theme="1"/>
        <rFont val="Calibri"/>
        <family val="2"/>
      </rPr>
      <t xml:space="preserve">Søer≥ </t>
    </r>
    <r>
      <rPr>
        <sz val="11"/>
        <color theme="1"/>
        <rFont val="Calibri"/>
        <family val="2"/>
        <scheme val="minor"/>
      </rPr>
      <t>50 ha</t>
    </r>
  </si>
  <si>
    <t>Søe r≥ 5 ha, &lt; 50 ha</t>
  </si>
  <si>
    <t>Søer &lt; 5 ha</t>
  </si>
  <si>
    <t>Ikke naturtype</t>
  </si>
  <si>
    <t>ikke naturtype</t>
  </si>
  <si>
    <r>
      <rPr>
        <sz val="11"/>
        <color theme="1"/>
        <rFont val="Calibri"/>
        <family val="2"/>
      </rPr>
      <t xml:space="preserve">Søer ≥ </t>
    </r>
    <r>
      <rPr>
        <sz val="11"/>
        <color theme="1"/>
        <rFont val="Calibri"/>
        <family val="2"/>
        <scheme val="minor"/>
      </rPr>
      <t>50 ha</t>
    </r>
  </si>
  <si>
    <t>Søer ≥ 5 ha, &lt; 50 ha</t>
  </si>
  <si>
    <t xml:space="preserve">Alle søer </t>
  </si>
  <si>
    <t>Antallet af søer i størrelsen 5 - 50 ha falder fra 220 til 74 for lavvandede søer og fra 69 til 20 søer for dybe søer</t>
  </si>
  <si>
    <t xml:space="preserve">2/3 af de dybe og lavvandede søer mellem 5 og 50 ha, som har indgået i interkalibreringen udgår  </t>
  </si>
  <si>
    <t>Naturtype søer beliggende i N2000 områder</t>
  </si>
  <si>
    <t>Naturtype søer</t>
  </si>
  <si>
    <t>Scenarie 3</t>
  </si>
  <si>
    <t>Scenarie 4</t>
  </si>
  <si>
    <t>Scenarie 3, %</t>
  </si>
  <si>
    <t>Scenarie 4, %</t>
  </si>
  <si>
    <t>Søer≥ 5 ha, &lt; 50 ha</t>
  </si>
  <si>
    <t>Søer, der udgår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</si>
</sst>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wrapText="1"/>
    </xf>
    <xf numFmtId="0" fontId="0" fillId="4" borderId="0" xfId="0" applyFill="1"/>
    <xf numFmtId="0" fontId="3" fillId="0" borderId="0" xfId="0" applyFont="1"/>
    <xf numFmtId="0" fontId="0" fillId="2" borderId="0" xfId="0" applyFill="1"/>
    <xf numFmtId="49" fontId="0" fillId="2" borderId="1" xfId="0" applyNumberFormat="1" applyFill="1" applyBorder="1" applyAlignment="1">
      <alignment wrapText="1"/>
    </xf>
    <xf numFmtId="0" fontId="0" fillId="5" borderId="1" xfId="0" applyFill="1" applyBorder="1"/>
    <xf numFmtId="49" fontId="0" fillId="5" borderId="1" xfId="0" applyNumberFormat="1" applyFill="1" applyBorder="1" applyAlignment="1">
      <alignment wrapText="1"/>
    </xf>
    <xf numFmtId="1" fontId="0" fillId="5" borderId="1" xfId="0" applyNumberFormat="1" applyFill="1" applyBorder="1"/>
    <xf numFmtId="164" fontId="0" fillId="5" borderId="1" xfId="0" applyNumberFormat="1" applyFill="1" applyBorder="1"/>
    <xf numFmtId="9" fontId="0" fillId="2" borderId="1" xfId="1" applyFont="1" applyFill="1" applyBorder="1"/>
    <xf numFmtId="9" fontId="0" fillId="0" borderId="0" xfId="1" applyFont="1"/>
    <xf numFmtId="9" fontId="0" fillId="0" borderId="1" xfId="1" applyFont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" fontId="0" fillId="6" borderId="1" xfId="0" applyNumberFormat="1" applyFill="1" applyBorder="1"/>
    <xf numFmtId="164" fontId="0" fillId="6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8"/>
  <sheetViews>
    <sheetView tabSelected="1" workbookViewId="0">
      <selection activeCell="K18" sqref="K18"/>
    </sheetView>
  </sheetViews>
  <sheetFormatPr defaultRowHeight="15" x14ac:dyDescent="0.25"/>
  <cols>
    <col min="4" max="4" width="24.28515625" customWidth="1"/>
    <col min="5" max="5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4.45" customHeight="1" x14ac:dyDescent="0.25">
      <c r="A2">
        <v>1</v>
      </c>
      <c r="B2" t="s">
        <v>9</v>
      </c>
      <c r="C2" t="s">
        <v>10</v>
      </c>
      <c r="D2" t="s">
        <v>11</v>
      </c>
      <c r="E2" t="s">
        <v>13</v>
      </c>
      <c r="F2">
        <v>100007</v>
      </c>
      <c r="G2">
        <v>1000007</v>
      </c>
      <c r="H2">
        <v>476221.78863725002</v>
      </c>
      <c r="I2">
        <v>6324547.4466578998</v>
      </c>
    </row>
    <row r="3" spans="1:9" ht="14.45" customHeight="1" x14ac:dyDescent="0.25">
      <c r="A3">
        <v>3</v>
      </c>
      <c r="B3" t="s">
        <v>9</v>
      </c>
      <c r="C3" t="s">
        <v>10</v>
      </c>
      <c r="D3" t="s">
        <v>14</v>
      </c>
      <c r="E3" t="s">
        <v>15</v>
      </c>
      <c r="F3">
        <v>100040</v>
      </c>
      <c r="G3">
        <v>1000060</v>
      </c>
      <c r="H3">
        <v>473815.73373010999</v>
      </c>
      <c r="I3">
        <v>6322887.4945363002</v>
      </c>
    </row>
    <row r="4" spans="1:9" ht="14.45" customHeight="1" x14ac:dyDescent="0.25">
      <c r="A4">
        <v>5</v>
      </c>
      <c r="B4" t="s">
        <v>9</v>
      </c>
      <c r="C4" t="s">
        <v>10</v>
      </c>
      <c r="D4" t="s">
        <v>16</v>
      </c>
      <c r="E4" t="s">
        <v>17</v>
      </c>
      <c r="F4">
        <v>200006</v>
      </c>
      <c r="G4">
        <v>2000008</v>
      </c>
      <c r="H4">
        <v>582516.37826251995</v>
      </c>
      <c r="I4">
        <v>6348508.1095342003</v>
      </c>
    </row>
    <row r="5" spans="1:9" ht="14.45" customHeight="1" x14ac:dyDescent="0.25">
      <c r="A5">
        <v>8</v>
      </c>
      <c r="B5" t="s">
        <v>9</v>
      </c>
      <c r="C5" t="s">
        <v>10</v>
      </c>
      <c r="D5" t="s">
        <v>18</v>
      </c>
      <c r="E5" t="s">
        <v>19</v>
      </c>
      <c r="F5">
        <v>100002</v>
      </c>
      <c r="G5">
        <v>1000002</v>
      </c>
      <c r="H5">
        <v>475684.78627331997</v>
      </c>
      <c r="I5">
        <v>6323563.6469075</v>
      </c>
    </row>
    <row r="6" spans="1:9" ht="14.45" customHeight="1" x14ac:dyDescent="0.25">
      <c r="A6">
        <v>9</v>
      </c>
      <c r="B6" t="s">
        <v>9</v>
      </c>
      <c r="C6" t="s">
        <v>10</v>
      </c>
      <c r="D6" t="s">
        <v>20</v>
      </c>
      <c r="E6" t="s">
        <v>21</v>
      </c>
      <c r="F6">
        <v>100024</v>
      </c>
      <c r="G6">
        <v>1000024</v>
      </c>
      <c r="H6">
        <v>497381.82074833999</v>
      </c>
      <c r="I6">
        <v>6333697.2242470998</v>
      </c>
    </row>
    <row r="7" spans="1:9" ht="14.45" customHeight="1" x14ac:dyDescent="0.25">
      <c r="A7">
        <v>11</v>
      </c>
      <c r="B7" t="s">
        <v>9</v>
      </c>
      <c r="C7" t="s">
        <v>10</v>
      </c>
      <c r="D7" t="s">
        <v>22</v>
      </c>
      <c r="E7" t="s">
        <v>23</v>
      </c>
      <c r="F7">
        <v>0</v>
      </c>
      <c r="G7">
        <v>0</v>
      </c>
      <c r="H7">
        <v>474333.48204760998</v>
      </c>
      <c r="I7">
        <v>6323383.7435263004</v>
      </c>
    </row>
    <row r="8" spans="1:9" x14ac:dyDescent="0.25">
      <c r="A8">
        <v>12</v>
      </c>
      <c r="B8" t="s">
        <v>9</v>
      </c>
      <c r="C8" t="s">
        <v>10</v>
      </c>
      <c r="D8" t="s">
        <v>24</v>
      </c>
      <c r="E8" t="s">
        <v>25</v>
      </c>
      <c r="F8">
        <v>1500012</v>
      </c>
      <c r="G8">
        <v>15000004</v>
      </c>
      <c r="H8">
        <v>572895.90224725998</v>
      </c>
      <c r="I8">
        <v>6305470.9196298001</v>
      </c>
    </row>
    <row r="9" spans="1:9" ht="14.45" customHeight="1" x14ac:dyDescent="0.25">
      <c r="A9">
        <v>14</v>
      </c>
      <c r="B9" t="s">
        <v>9</v>
      </c>
      <c r="C9" t="s">
        <v>10</v>
      </c>
      <c r="D9" t="s">
        <v>26</v>
      </c>
      <c r="E9" t="s">
        <v>27</v>
      </c>
      <c r="F9">
        <v>100009</v>
      </c>
      <c r="G9">
        <v>1000035</v>
      </c>
      <c r="H9">
        <v>476406.37186181999</v>
      </c>
      <c r="I9">
        <v>6321213.9151886003</v>
      </c>
    </row>
    <row r="10" spans="1:9" ht="14.45" customHeight="1" x14ac:dyDescent="0.25">
      <c r="A10">
        <v>16</v>
      </c>
      <c r="B10" t="s">
        <v>9</v>
      </c>
      <c r="C10" t="s">
        <v>10</v>
      </c>
      <c r="D10" t="s">
        <v>28</v>
      </c>
      <c r="E10" t="s">
        <v>29</v>
      </c>
      <c r="F10">
        <v>100064</v>
      </c>
      <c r="G10">
        <v>1000122</v>
      </c>
      <c r="H10">
        <v>513265.18866918999</v>
      </c>
      <c r="I10">
        <v>6332885.7294244999</v>
      </c>
    </row>
    <row r="11" spans="1:9" ht="14.45" customHeight="1" x14ac:dyDescent="0.25">
      <c r="A11">
        <v>17</v>
      </c>
      <c r="B11" t="s">
        <v>9</v>
      </c>
      <c r="C11" t="s">
        <v>10</v>
      </c>
      <c r="D11" t="s">
        <v>30</v>
      </c>
      <c r="E11" t="s">
        <v>31</v>
      </c>
      <c r="F11">
        <v>100065</v>
      </c>
      <c r="G11">
        <v>1000128</v>
      </c>
      <c r="H11">
        <v>580432.09269149997</v>
      </c>
      <c r="I11">
        <v>6387420.5390216997</v>
      </c>
    </row>
    <row r="12" spans="1:9" ht="14.45" customHeight="1" x14ac:dyDescent="0.25">
      <c r="A12">
        <v>18</v>
      </c>
      <c r="B12" t="s">
        <v>9</v>
      </c>
      <c r="C12" t="s">
        <v>10</v>
      </c>
      <c r="D12" t="s">
        <v>32</v>
      </c>
      <c r="E12" t="s">
        <v>33</v>
      </c>
      <c r="F12">
        <v>200002</v>
      </c>
      <c r="G12">
        <v>2000004</v>
      </c>
      <c r="H12">
        <v>582939.43954997999</v>
      </c>
      <c r="I12">
        <v>6389536.8282572003</v>
      </c>
    </row>
    <row r="13" spans="1:9" ht="14.45" customHeight="1" x14ac:dyDescent="0.25">
      <c r="A13">
        <v>19</v>
      </c>
      <c r="B13" t="s">
        <v>9</v>
      </c>
      <c r="C13" t="s">
        <v>10</v>
      </c>
      <c r="D13" t="s">
        <v>34</v>
      </c>
      <c r="E13" t="s">
        <v>35</v>
      </c>
      <c r="F13">
        <v>200002</v>
      </c>
      <c r="G13">
        <v>2000003</v>
      </c>
      <c r="H13">
        <v>583444.95928038994</v>
      </c>
      <c r="I13">
        <v>6389621.9709265996</v>
      </c>
    </row>
    <row r="14" spans="1:9" x14ac:dyDescent="0.25">
      <c r="A14">
        <v>20</v>
      </c>
      <c r="B14" t="s">
        <v>9</v>
      </c>
      <c r="C14" t="s">
        <v>10</v>
      </c>
      <c r="D14" t="s">
        <v>36</v>
      </c>
      <c r="E14" t="s">
        <v>37</v>
      </c>
      <c r="F14">
        <v>100006</v>
      </c>
      <c r="G14">
        <v>1000006</v>
      </c>
      <c r="H14">
        <v>476162.83909637999</v>
      </c>
      <c r="I14">
        <v>6325722.3275143001</v>
      </c>
    </row>
    <row r="15" spans="1:9" ht="14.45" customHeight="1" x14ac:dyDescent="0.25">
      <c r="A15">
        <v>21</v>
      </c>
      <c r="B15" t="s">
        <v>9</v>
      </c>
      <c r="C15" t="s">
        <v>10</v>
      </c>
      <c r="D15" t="s">
        <v>38</v>
      </c>
      <c r="E15" t="s">
        <v>39</v>
      </c>
      <c r="F15">
        <v>0</v>
      </c>
      <c r="G15">
        <v>0</v>
      </c>
      <c r="H15">
        <v>487681.72286054998</v>
      </c>
      <c r="I15">
        <v>6328906.0494769001</v>
      </c>
    </row>
    <row r="16" spans="1:9" ht="14.45" customHeight="1" x14ac:dyDescent="0.25">
      <c r="A16">
        <v>23</v>
      </c>
      <c r="B16" t="s">
        <v>9</v>
      </c>
      <c r="C16" t="s">
        <v>10</v>
      </c>
      <c r="D16" t="s">
        <v>40</v>
      </c>
      <c r="E16" t="s">
        <v>41</v>
      </c>
      <c r="F16">
        <v>1500049</v>
      </c>
      <c r="G16">
        <v>15000053</v>
      </c>
      <c r="H16">
        <v>572629.34708453994</v>
      </c>
      <c r="I16">
        <v>6303415.3880273001</v>
      </c>
    </row>
    <row r="17" spans="1:9" ht="14.45" customHeight="1" x14ac:dyDescent="0.25">
      <c r="A17">
        <v>24</v>
      </c>
      <c r="B17" t="s">
        <v>9</v>
      </c>
      <c r="C17" t="s">
        <v>10</v>
      </c>
      <c r="D17" t="s">
        <v>42</v>
      </c>
      <c r="E17" t="s">
        <v>43</v>
      </c>
      <c r="F17">
        <v>100003</v>
      </c>
      <c r="G17">
        <v>1000003</v>
      </c>
      <c r="H17">
        <v>476974.37035446003</v>
      </c>
      <c r="I17">
        <v>6324458.2348167002</v>
      </c>
    </row>
    <row r="18" spans="1:9" ht="14.45" customHeight="1" x14ac:dyDescent="0.25">
      <c r="A18">
        <v>26</v>
      </c>
      <c r="B18" t="s">
        <v>9</v>
      </c>
      <c r="C18" t="s">
        <v>10</v>
      </c>
      <c r="D18" t="s">
        <v>44</v>
      </c>
      <c r="E18" t="s">
        <v>45</v>
      </c>
      <c r="F18">
        <v>100008</v>
      </c>
      <c r="G18">
        <v>1000027</v>
      </c>
      <c r="H18">
        <v>473172.59085838997</v>
      </c>
      <c r="I18">
        <v>6319080.9493476003</v>
      </c>
    </row>
    <row r="19" spans="1:9" x14ac:dyDescent="0.25">
      <c r="A19">
        <v>27</v>
      </c>
      <c r="B19" t="s">
        <v>9</v>
      </c>
      <c r="C19" t="s">
        <v>10</v>
      </c>
      <c r="D19" t="s">
        <v>46</v>
      </c>
      <c r="E19" t="s">
        <v>47</v>
      </c>
      <c r="F19">
        <v>400005</v>
      </c>
      <c r="G19">
        <v>4000006</v>
      </c>
      <c r="H19">
        <v>552698.12718214002</v>
      </c>
      <c r="I19">
        <v>6375461.7531979997</v>
      </c>
    </row>
    <row r="20" spans="1:9" ht="14.45" customHeight="1" x14ac:dyDescent="0.25">
      <c r="A20">
        <v>28</v>
      </c>
      <c r="B20" t="s">
        <v>9</v>
      </c>
      <c r="C20" t="s">
        <v>10</v>
      </c>
      <c r="D20" t="s">
        <v>48</v>
      </c>
      <c r="E20" t="s">
        <v>49</v>
      </c>
      <c r="F20">
        <v>100038</v>
      </c>
      <c r="G20">
        <v>1000057</v>
      </c>
      <c r="H20">
        <v>516625.26302384998</v>
      </c>
      <c r="I20">
        <v>6333182.3890402997</v>
      </c>
    </row>
    <row r="21" spans="1:9" ht="14.45" customHeight="1" x14ac:dyDescent="0.25">
      <c r="A21">
        <v>29</v>
      </c>
      <c r="B21" t="s">
        <v>9</v>
      </c>
      <c r="C21" t="s">
        <v>10</v>
      </c>
      <c r="D21" t="s">
        <v>50</v>
      </c>
      <c r="E21" t="s">
        <v>51</v>
      </c>
      <c r="F21">
        <v>100039</v>
      </c>
      <c r="G21">
        <v>1000058</v>
      </c>
      <c r="H21">
        <v>515433.64781877998</v>
      </c>
      <c r="I21">
        <v>6332971.2520166002</v>
      </c>
    </row>
    <row r="22" spans="1:9" ht="14.45" customHeight="1" x14ac:dyDescent="0.25">
      <c r="A22">
        <v>30</v>
      </c>
      <c r="B22" t="s">
        <v>9</v>
      </c>
      <c r="C22" t="s">
        <v>10</v>
      </c>
      <c r="D22" t="s">
        <v>52</v>
      </c>
      <c r="E22" t="s">
        <v>53</v>
      </c>
      <c r="F22">
        <v>100037</v>
      </c>
      <c r="G22">
        <v>1000056</v>
      </c>
      <c r="H22">
        <v>464350.49397955998</v>
      </c>
      <c r="I22">
        <v>6311356.2516874997</v>
      </c>
    </row>
    <row r="23" spans="1:9" ht="14.45" customHeight="1" x14ac:dyDescent="0.25">
      <c r="A23">
        <v>32</v>
      </c>
      <c r="B23" t="s">
        <v>54</v>
      </c>
      <c r="C23" t="s">
        <v>55</v>
      </c>
      <c r="D23" t="s">
        <v>56</v>
      </c>
      <c r="E23" t="s">
        <v>57</v>
      </c>
      <c r="F23">
        <v>3000013</v>
      </c>
      <c r="G23">
        <v>30000015</v>
      </c>
      <c r="H23">
        <v>453908.88854344998</v>
      </c>
      <c r="I23">
        <v>6166804.2848223001</v>
      </c>
    </row>
    <row r="24" spans="1:9" ht="14.45" customHeight="1" x14ac:dyDescent="0.25">
      <c r="A24">
        <v>33</v>
      </c>
      <c r="B24" t="s">
        <v>54</v>
      </c>
      <c r="C24" t="s">
        <v>55</v>
      </c>
      <c r="D24" t="s">
        <v>58</v>
      </c>
      <c r="E24" t="s">
        <v>59</v>
      </c>
      <c r="F24">
        <v>4000014</v>
      </c>
      <c r="G24">
        <v>40000014</v>
      </c>
      <c r="H24">
        <v>484589.92705006001</v>
      </c>
      <c r="I24">
        <v>6116246.6056915997</v>
      </c>
    </row>
    <row r="25" spans="1:9" ht="14.45" customHeight="1" x14ac:dyDescent="0.25">
      <c r="A25">
        <v>34</v>
      </c>
      <c r="B25" t="s">
        <v>54</v>
      </c>
      <c r="C25" t="s">
        <v>55</v>
      </c>
      <c r="D25" t="s">
        <v>60</v>
      </c>
      <c r="E25" t="s">
        <v>61</v>
      </c>
      <c r="F25">
        <v>3600004</v>
      </c>
      <c r="G25">
        <v>36000004</v>
      </c>
      <c r="H25">
        <v>518072.07061818999</v>
      </c>
      <c r="I25">
        <v>6143465.7753084004</v>
      </c>
    </row>
    <row r="26" spans="1:9" x14ac:dyDescent="0.25">
      <c r="A26">
        <v>35</v>
      </c>
      <c r="B26" t="s">
        <v>54</v>
      </c>
      <c r="C26" t="s">
        <v>55</v>
      </c>
      <c r="D26" t="s">
        <v>62</v>
      </c>
      <c r="E26" t="s">
        <v>63</v>
      </c>
      <c r="F26">
        <v>4000051</v>
      </c>
      <c r="G26">
        <v>40000187</v>
      </c>
      <c r="H26">
        <v>467399.41139970999</v>
      </c>
      <c r="I26">
        <v>6108269.0794940004</v>
      </c>
    </row>
    <row r="27" spans="1:9" x14ac:dyDescent="0.25">
      <c r="A27">
        <v>36</v>
      </c>
      <c r="B27" t="s">
        <v>54</v>
      </c>
      <c r="C27" t="s">
        <v>55</v>
      </c>
      <c r="D27" t="s">
        <v>64</v>
      </c>
      <c r="E27" t="s">
        <v>65</v>
      </c>
      <c r="F27">
        <v>3000002</v>
      </c>
      <c r="G27">
        <v>30000002</v>
      </c>
      <c r="H27">
        <v>453539.09541014</v>
      </c>
      <c r="I27">
        <v>6174236.8019548999</v>
      </c>
    </row>
    <row r="28" spans="1:9" ht="14.45" customHeight="1" x14ac:dyDescent="0.25">
      <c r="A28">
        <v>37</v>
      </c>
      <c r="B28" t="s">
        <v>54</v>
      </c>
      <c r="C28" t="s">
        <v>55</v>
      </c>
      <c r="D28" t="s">
        <v>66</v>
      </c>
      <c r="E28" t="s">
        <v>67</v>
      </c>
      <c r="F28">
        <v>0</v>
      </c>
      <c r="G28">
        <v>0</v>
      </c>
      <c r="H28">
        <v>451933.57180479</v>
      </c>
      <c r="I28">
        <v>6173928.7646549996</v>
      </c>
    </row>
    <row r="29" spans="1:9" x14ac:dyDescent="0.25">
      <c r="A29">
        <v>38</v>
      </c>
      <c r="B29" t="s">
        <v>54</v>
      </c>
      <c r="C29" t="s">
        <v>55</v>
      </c>
      <c r="D29" t="s">
        <v>68</v>
      </c>
      <c r="E29" t="s">
        <v>69</v>
      </c>
      <c r="F29">
        <v>0</v>
      </c>
      <c r="G29">
        <v>0</v>
      </c>
      <c r="H29">
        <v>451569.6991877</v>
      </c>
      <c r="I29">
        <v>6171539.4010031</v>
      </c>
    </row>
    <row r="30" spans="1:9" x14ac:dyDescent="0.25">
      <c r="A30">
        <v>39</v>
      </c>
      <c r="B30" t="s">
        <v>54</v>
      </c>
      <c r="C30" t="s">
        <v>55</v>
      </c>
      <c r="D30" t="s">
        <v>70</v>
      </c>
      <c r="E30" t="s">
        <v>71</v>
      </c>
      <c r="F30">
        <v>3000001</v>
      </c>
      <c r="G30">
        <v>30000001</v>
      </c>
      <c r="H30">
        <v>452142.29886146</v>
      </c>
      <c r="I30">
        <v>6164509.5419105003</v>
      </c>
    </row>
    <row r="31" spans="1:9" ht="14.45" customHeight="1" x14ac:dyDescent="0.25">
      <c r="A31">
        <v>40</v>
      </c>
      <c r="B31" t="s">
        <v>54</v>
      </c>
      <c r="C31" t="s">
        <v>55</v>
      </c>
      <c r="D31" t="s">
        <v>72</v>
      </c>
      <c r="E31" t="s">
        <v>73</v>
      </c>
      <c r="F31">
        <v>3800003</v>
      </c>
      <c r="G31">
        <v>38000008</v>
      </c>
      <c r="H31">
        <v>503640.34235644003</v>
      </c>
      <c r="I31">
        <v>6127556.1036759997</v>
      </c>
    </row>
    <row r="32" spans="1:9" ht="14.45" customHeight="1" x14ac:dyDescent="0.25">
      <c r="A32">
        <v>41</v>
      </c>
      <c r="B32" t="s">
        <v>54</v>
      </c>
      <c r="C32" t="s">
        <v>55</v>
      </c>
      <c r="D32" t="s">
        <v>74</v>
      </c>
      <c r="E32" t="s">
        <v>75</v>
      </c>
      <c r="F32">
        <v>3100002</v>
      </c>
      <c r="G32">
        <v>31000002</v>
      </c>
      <c r="H32">
        <v>493656.01021576999</v>
      </c>
      <c r="I32">
        <v>6179175.0967792999</v>
      </c>
    </row>
    <row r="33" spans="1:9" x14ac:dyDescent="0.25">
      <c r="A33">
        <v>42</v>
      </c>
      <c r="B33" t="s">
        <v>54</v>
      </c>
      <c r="C33" t="s">
        <v>55</v>
      </c>
      <c r="D33" t="s">
        <v>76</v>
      </c>
      <c r="E33" t="s">
        <v>77</v>
      </c>
      <c r="F33">
        <v>3000022</v>
      </c>
      <c r="G33">
        <v>30000035</v>
      </c>
      <c r="H33">
        <v>449572.98448310001</v>
      </c>
      <c r="I33">
        <v>6165011.3097770996</v>
      </c>
    </row>
    <row r="34" spans="1:9" x14ac:dyDescent="0.25">
      <c r="A34">
        <v>43</v>
      </c>
      <c r="B34" t="s">
        <v>54</v>
      </c>
      <c r="C34" t="s">
        <v>55</v>
      </c>
      <c r="D34" t="s">
        <v>78</v>
      </c>
      <c r="E34" t="s">
        <v>79</v>
      </c>
      <c r="F34">
        <v>3000004</v>
      </c>
      <c r="G34">
        <v>30000004</v>
      </c>
      <c r="H34">
        <v>447631.77255644999</v>
      </c>
      <c r="I34">
        <v>6167768.2586081997</v>
      </c>
    </row>
    <row r="35" spans="1:9" ht="14.45" customHeight="1" x14ac:dyDescent="0.25">
      <c r="A35">
        <v>44</v>
      </c>
      <c r="B35" t="s">
        <v>54</v>
      </c>
      <c r="C35" t="s">
        <v>55</v>
      </c>
      <c r="D35" t="s">
        <v>80</v>
      </c>
      <c r="E35" t="s">
        <v>81</v>
      </c>
      <c r="F35">
        <v>0</v>
      </c>
      <c r="G35">
        <v>0</v>
      </c>
      <c r="H35">
        <v>446315.91721538</v>
      </c>
      <c r="I35">
        <v>6167069.7507873997</v>
      </c>
    </row>
    <row r="36" spans="1:9" ht="14.45" customHeight="1" x14ac:dyDescent="0.25">
      <c r="A36">
        <v>46</v>
      </c>
      <c r="B36" t="s">
        <v>54</v>
      </c>
      <c r="C36" t="s">
        <v>55</v>
      </c>
      <c r="D36" t="s">
        <v>82</v>
      </c>
      <c r="E36" t="s">
        <v>83</v>
      </c>
      <c r="F36">
        <v>3000065</v>
      </c>
      <c r="G36">
        <v>30000121</v>
      </c>
      <c r="H36">
        <v>461897.63566019002</v>
      </c>
      <c r="I36">
        <v>6139820.6972535001</v>
      </c>
    </row>
    <row r="37" spans="1:9" ht="14.45" customHeight="1" x14ac:dyDescent="0.25">
      <c r="A37">
        <v>47</v>
      </c>
      <c r="B37" t="s">
        <v>54</v>
      </c>
      <c r="C37" t="s">
        <v>55</v>
      </c>
      <c r="D37" t="s">
        <v>84</v>
      </c>
      <c r="E37" t="s">
        <v>85</v>
      </c>
      <c r="F37">
        <v>3000020</v>
      </c>
      <c r="G37">
        <v>30000033</v>
      </c>
      <c r="H37">
        <v>451580.06421397999</v>
      </c>
      <c r="I37">
        <v>6166713.1433738004</v>
      </c>
    </row>
    <row r="38" spans="1:9" ht="14.45" customHeight="1" x14ac:dyDescent="0.25">
      <c r="A38">
        <v>48</v>
      </c>
      <c r="B38" t="s">
        <v>54</v>
      </c>
      <c r="C38" t="s">
        <v>55</v>
      </c>
      <c r="D38" t="s">
        <v>86</v>
      </c>
      <c r="E38" t="s">
        <v>87</v>
      </c>
      <c r="F38">
        <v>3000019</v>
      </c>
      <c r="G38">
        <v>30000032</v>
      </c>
      <c r="H38">
        <v>451761.88508071</v>
      </c>
      <c r="I38">
        <v>6166625.1512844004</v>
      </c>
    </row>
    <row r="39" spans="1:9" ht="14.45" customHeight="1" x14ac:dyDescent="0.25">
      <c r="A39">
        <v>49</v>
      </c>
      <c r="B39" t="s">
        <v>54</v>
      </c>
      <c r="C39" t="s">
        <v>55</v>
      </c>
      <c r="D39" t="s">
        <v>88</v>
      </c>
      <c r="E39" t="s">
        <v>89</v>
      </c>
      <c r="F39">
        <v>3000005</v>
      </c>
      <c r="G39">
        <v>30000005</v>
      </c>
      <c r="H39">
        <v>450217.55388587998</v>
      </c>
      <c r="I39">
        <v>6166910.9831041005</v>
      </c>
    </row>
    <row r="40" spans="1:9" ht="14.45" customHeight="1" x14ac:dyDescent="0.25">
      <c r="A40">
        <v>50</v>
      </c>
      <c r="B40" t="s">
        <v>54</v>
      </c>
      <c r="C40" t="s">
        <v>55</v>
      </c>
      <c r="D40" t="s">
        <v>90</v>
      </c>
      <c r="E40" t="s">
        <v>91</v>
      </c>
      <c r="F40">
        <v>3800004</v>
      </c>
      <c r="G40">
        <v>38000009</v>
      </c>
      <c r="H40">
        <v>514274.23263569002</v>
      </c>
      <c r="I40">
        <v>6136640.7145298002</v>
      </c>
    </row>
    <row r="41" spans="1:9" ht="14.45" customHeight="1" x14ac:dyDescent="0.25">
      <c r="A41">
        <v>51</v>
      </c>
      <c r="B41" t="s">
        <v>54</v>
      </c>
      <c r="C41" t="s">
        <v>55</v>
      </c>
      <c r="D41" t="s">
        <v>92</v>
      </c>
      <c r="E41" t="s">
        <v>93</v>
      </c>
      <c r="F41">
        <v>3800005</v>
      </c>
      <c r="G41">
        <v>38000010</v>
      </c>
      <c r="H41">
        <v>513872.35492224002</v>
      </c>
      <c r="I41">
        <v>6135359.9552245997</v>
      </c>
    </row>
    <row r="42" spans="1:9" ht="14.45" customHeight="1" x14ac:dyDescent="0.25">
      <c r="A42">
        <v>52</v>
      </c>
      <c r="B42" t="s">
        <v>54</v>
      </c>
      <c r="C42" t="s">
        <v>55</v>
      </c>
      <c r="D42" t="s">
        <v>94</v>
      </c>
      <c r="E42" t="s">
        <v>95</v>
      </c>
      <c r="F42">
        <v>3800006</v>
      </c>
      <c r="G42">
        <v>38000016</v>
      </c>
      <c r="H42">
        <v>515603.39676946</v>
      </c>
      <c r="I42">
        <v>6136894.0029736003</v>
      </c>
    </row>
    <row r="43" spans="1:9" ht="14.45" customHeight="1" x14ac:dyDescent="0.25">
      <c r="A43">
        <v>53</v>
      </c>
      <c r="B43" t="s">
        <v>54</v>
      </c>
      <c r="C43" t="s">
        <v>55</v>
      </c>
      <c r="D43" t="s">
        <v>96</v>
      </c>
      <c r="E43" t="s">
        <v>97</v>
      </c>
      <c r="F43">
        <v>3100004</v>
      </c>
      <c r="G43">
        <v>31000048</v>
      </c>
      <c r="H43">
        <v>473878.98760170001</v>
      </c>
      <c r="I43">
        <v>6166745.6767517999</v>
      </c>
    </row>
    <row r="44" spans="1:9" ht="14.45" customHeight="1" x14ac:dyDescent="0.25">
      <c r="A44">
        <v>54</v>
      </c>
      <c r="B44" t="s">
        <v>54</v>
      </c>
      <c r="C44" t="s">
        <v>55</v>
      </c>
      <c r="D44" t="s">
        <v>98</v>
      </c>
      <c r="E44" t="s">
        <v>99</v>
      </c>
      <c r="F44">
        <v>3800048</v>
      </c>
      <c r="G44">
        <v>38000084</v>
      </c>
      <c r="H44">
        <v>479339.62482402998</v>
      </c>
      <c r="I44">
        <v>6130755.3824720997</v>
      </c>
    </row>
    <row r="45" spans="1:9" ht="14.45" customHeight="1" x14ac:dyDescent="0.25">
      <c r="A45">
        <v>55</v>
      </c>
      <c r="B45" t="s">
        <v>54</v>
      </c>
      <c r="C45" t="s">
        <v>55</v>
      </c>
      <c r="D45" t="s">
        <v>100</v>
      </c>
      <c r="E45" t="s">
        <v>101</v>
      </c>
      <c r="F45">
        <v>3800046</v>
      </c>
      <c r="G45">
        <v>38000082</v>
      </c>
      <c r="H45">
        <v>479658.31021438999</v>
      </c>
      <c r="I45">
        <v>6133202.1244448004</v>
      </c>
    </row>
    <row r="46" spans="1:9" ht="14.45" customHeight="1" x14ac:dyDescent="0.25">
      <c r="A46">
        <v>56</v>
      </c>
      <c r="B46" t="s">
        <v>54</v>
      </c>
      <c r="C46" t="s">
        <v>55</v>
      </c>
      <c r="D46" t="s">
        <v>102</v>
      </c>
      <c r="E46" t="s">
        <v>103</v>
      </c>
      <c r="F46">
        <v>3800047</v>
      </c>
      <c r="G46">
        <v>38000083</v>
      </c>
      <c r="H46">
        <v>479702.60688993998</v>
      </c>
      <c r="I46">
        <v>6132973.9108969998</v>
      </c>
    </row>
    <row r="47" spans="1:9" ht="14.45" customHeight="1" x14ac:dyDescent="0.25">
      <c r="A47">
        <v>58</v>
      </c>
      <c r="B47" t="s">
        <v>54</v>
      </c>
      <c r="C47" t="s">
        <v>55</v>
      </c>
      <c r="D47" t="s">
        <v>104</v>
      </c>
      <c r="E47" t="s">
        <v>105</v>
      </c>
      <c r="F47">
        <v>3100005</v>
      </c>
      <c r="G47">
        <v>31000009</v>
      </c>
      <c r="H47">
        <v>485470.67392516002</v>
      </c>
      <c r="I47">
        <v>6175510.2327517001</v>
      </c>
    </row>
    <row r="48" spans="1:9" ht="14.45" customHeight="1" x14ac:dyDescent="0.25">
      <c r="A48">
        <v>59</v>
      </c>
      <c r="B48" t="s">
        <v>54</v>
      </c>
      <c r="C48" t="s">
        <v>55</v>
      </c>
      <c r="D48" t="s">
        <v>106</v>
      </c>
      <c r="E48" t="s">
        <v>107</v>
      </c>
      <c r="F48">
        <v>4000015</v>
      </c>
      <c r="G48">
        <v>40000015</v>
      </c>
      <c r="H48">
        <v>468030.49884706002</v>
      </c>
      <c r="I48">
        <v>6109923.5827246998</v>
      </c>
    </row>
    <row r="49" spans="1:9" x14ac:dyDescent="0.25">
      <c r="A49">
        <v>63</v>
      </c>
      <c r="B49" t="s">
        <v>54</v>
      </c>
      <c r="C49" t="s">
        <v>55</v>
      </c>
      <c r="D49" t="s">
        <v>108</v>
      </c>
      <c r="E49" t="s">
        <v>109</v>
      </c>
      <c r="F49">
        <v>3000007</v>
      </c>
      <c r="G49">
        <v>30000031</v>
      </c>
      <c r="H49">
        <v>456715.26269946998</v>
      </c>
      <c r="I49">
        <v>6156945.5615368998</v>
      </c>
    </row>
    <row r="50" spans="1:9" x14ac:dyDescent="0.25">
      <c r="A50">
        <v>65</v>
      </c>
      <c r="B50" t="s">
        <v>54</v>
      </c>
      <c r="C50" t="s">
        <v>55</v>
      </c>
      <c r="D50" t="s">
        <v>110</v>
      </c>
      <c r="E50" t="s">
        <v>111</v>
      </c>
      <c r="F50">
        <v>3500001</v>
      </c>
      <c r="G50">
        <v>35000001</v>
      </c>
      <c r="H50">
        <v>490817.68341309001</v>
      </c>
      <c r="I50">
        <v>6128548.5916579999</v>
      </c>
    </row>
    <row r="51" spans="1:9" ht="14.45" customHeight="1" x14ac:dyDescent="0.25">
      <c r="A51">
        <v>67</v>
      </c>
      <c r="B51" t="s">
        <v>54</v>
      </c>
      <c r="C51" t="s">
        <v>55</v>
      </c>
      <c r="D51" t="s">
        <v>112</v>
      </c>
      <c r="E51" t="s">
        <v>113</v>
      </c>
      <c r="F51">
        <v>4000016</v>
      </c>
      <c r="G51">
        <v>40000016</v>
      </c>
      <c r="H51">
        <v>471476.42893254</v>
      </c>
      <c r="I51">
        <v>6112192.7408440998</v>
      </c>
    </row>
    <row r="52" spans="1:9" ht="14.45" customHeight="1" x14ac:dyDescent="0.25">
      <c r="A52">
        <v>68</v>
      </c>
      <c r="B52" t="s">
        <v>54</v>
      </c>
      <c r="C52" t="s">
        <v>55</v>
      </c>
      <c r="D52" t="s">
        <v>114</v>
      </c>
      <c r="E52" t="s">
        <v>115</v>
      </c>
      <c r="G52">
        <v>0</v>
      </c>
      <c r="H52">
        <v>471632.82786129997</v>
      </c>
      <c r="I52">
        <v>6112280.9028989999</v>
      </c>
    </row>
    <row r="53" spans="1:9" ht="14.45" customHeight="1" x14ac:dyDescent="0.25">
      <c r="A53">
        <v>69</v>
      </c>
      <c r="B53" t="s">
        <v>54</v>
      </c>
      <c r="C53" t="s">
        <v>55</v>
      </c>
      <c r="D53" t="s">
        <v>116</v>
      </c>
      <c r="E53" t="s">
        <v>117</v>
      </c>
      <c r="F53">
        <v>3000098</v>
      </c>
      <c r="G53">
        <v>30000182</v>
      </c>
      <c r="H53">
        <v>448254.06993379002</v>
      </c>
      <c r="I53">
        <v>6170077.7685141005</v>
      </c>
    </row>
    <row r="54" spans="1:9" ht="14.45" customHeight="1" x14ac:dyDescent="0.25">
      <c r="A54">
        <v>70</v>
      </c>
      <c r="B54" t="s">
        <v>54</v>
      </c>
      <c r="C54" t="s">
        <v>55</v>
      </c>
      <c r="D54" t="s">
        <v>118</v>
      </c>
      <c r="E54" t="s">
        <v>119</v>
      </c>
      <c r="F54">
        <v>3100009</v>
      </c>
      <c r="G54">
        <v>31000013</v>
      </c>
      <c r="H54">
        <v>505084.00828410999</v>
      </c>
      <c r="I54">
        <v>6167104.8036524998</v>
      </c>
    </row>
    <row r="55" spans="1:9" ht="14.45" customHeight="1" x14ac:dyDescent="0.25">
      <c r="A55">
        <v>71</v>
      </c>
      <c r="B55" t="s">
        <v>54</v>
      </c>
      <c r="C55" t="s">
        <v>55</v>
      </c>
      <c r="D55" t="s">
        <v>120</v>
      </c>
      <c r="E55" t="s">
        <v>121</v>
      </c>
      <c r="F55">
        <v>3700016</v>
      </c>
      <c r="G55">
        <v>37000026</v>
      </c>
      <c r="H55">
        <v>522382.66818238999</v>
      </c>
      <c r="I55">
        <v>6116343.7259230996</v>
      </c>
    </row>
    <row r="56" spans="1:9" ht="14.45" customHeight="1" x14ac:dyDescent="0.25">
      <c r="A56">
        <v>74</v>
      </c>
      <c r="B56" t="s">
        <v>54</v>
      </c>
      <c r="C56" t="s">
        <v>55</v>
      </c>
      <c r="D56" t="s">
        <v>122</v>
      </c>
      <c r="E56" t="s">
        <v>123</v>
      </c>
      <c r="F56">
        <v>3000023</v>
      </c>
      <c r="G56">
        <v>30000036</v>
      </c>
      <c r="H56">
        <v>450038.94889842003</v>
      </c>
      <c r="I56">
        <v>6167360.5216019005</v>
      </c>
    </row>
    <row r="57" spans="1:9" ht="14.45" customHeight="1" x14ac:dyDescent="0.25">
      <c r="A57">
        <v>75</v>
      </c>
      <c r="B57" t="s">
        <v>54</v>
      </c>
      <c r="C57" t="s">
        <v>55</v>
      </c>
      <c r="D57" t="s">
        <v>124</v>
      </c>
      <c r="E57" t="s">
        <v>125</v>
      </c>
      <c r="F57">
        <v>3500003</v>
      </c>
      <c r="G57">
        <v>35000003</v>
      </c>
      <c r="H57">
        <v>494329.83587410999</v>
      </c>
      <c r="I57">
        <v>6127021.4225088004</v>
      </c>
    </row>
    <row r="58" spans="1:9" ht="14.45" customHeight="1" x14ac:dyDescent="0.25">
      <c r="A58">
        <v>77</v>
      </c>
      <c r="B58" t="s">
        <v>54</v>
      </c>
      <c r="C58" t="s">
        <v>55</v>
      </c>
      <c r="D58" t="s">
        <v>126</v>
      </c>
      <c r="E58" t="s">
        <v>127</v>
      </c>
      <c r="F58">
        <v>3500097</v>
      </c>
      <c r="G58">
        <v>35000199</v>
      </c>
      <c r="H58">
        <v>474676.12161565002</v>
      </c>
      <c r="I58">
        <v>6143506.8369503999</v>
      </c>
    </row>
    <row r="59" spans="1:9" ht="14.45" customHeight="1" x14ac:dyDescent="0.25">
      <c r="A59">
        <v>78</v>
      </c>
      <c r="B59" t="s">
        <v>54</v>
      </c>
      <c r="C59" t="s">
        <v>55</v>
      </c>
      <c r="D59" t="s">
        <v>128</v>
      </c>
      <c r="E59" t="s">
        <v>129</v>
      </c>
      <c r="F59">
        <v>3000021</v>
      </c>
      <c r="G59">
        <v>30000034</v>
      </c>
      <c r="H59">
        <v>450718.10961802001</v>
      </c>
      <c r="I59">
        <v>6166408.3554125</v>
      </c>
    </row>
    <row r="60" spans="1:9" ht="14.45" customHeight="1" x14ac:dyDescent="0.25">
      <c r="A60">
        <v>79</v>
      </c>
      <c r="B60" t="s">
        <v>54</v>
      </c>
      <c r="C60" t="s">
        <v>55</v>
      </c>
      <c r="D60" t="s">
        <v>130</v>
      </c>
      <c r="E60" t="s">
        <v>131</v>
      </c>
      <c r="F60">
        <v>3800023</v>
      </c>
      <c r="G60">
        <v>38000042</v>
      </c>
      <c r="H60">
        <v>507750.31028307998</v>
      </c>
      <c r="I60">
        <v>6126403.5182814999</v>
      </c>
    </row>
    <row r="61" spans="1:9" ht="14.45" customHeight="1" x14ac:dyDescent="0.25">
      <c r="A61">
        <v>80</v>
      </c>
      <c r="B61" t="s">
        <v>54</v>
      </c>
      <c r="C61" t="s">
        <v>55</v>
      </c>
      <c r="D61" t="s">
        <v>132</v>
      </c>
      <c r="E61" t="s">
        <v>133</v>
      </c>
      <c r="F61">
        <v>3900004</v>
      </c>
      <c r="G61">
        <v>39000004</v>
      </c>
      <c r="H61">
        <v>495627.83071643999</v>
      </c>
      <c r="I61">
        <v>6125595.4327648999</v>
      </c>
    </row>
    <row r="62" spans="1:9" ht="14.45" customHeight="1" x14ac:dyDescent="0.25">
      <c r="A62">
        <v>84</v>
      </c>
      <c r="B62" t="s">
        <v>54</v>
      </c>
      <c r="C62" t="s">
        <v>55</v>
      </c>
      <c r="D62" t="s">
        <v>134</v>
      </c>
      <c r="E62" t="s">
        <v>135</v>
      </c>
      <c r="F62">
        <v>3900019</v>
      </c>
      <c r="G62">
        <v>39000022</v>
      </c>
      <c r="H62">
        <v>486256.15656112001</v>
      </c>
      <c r="I62">
        <v>6126147.2704400001</v>
      </c>
    </row>
    <row r="63" spans="1:9" ht="14.45" customHeight="1" x14ac:dyDescent="0.25">
      <c r="A63">
        <v>85</v>
      </c>
      <c r="B63" t="s">
        <v>54</v>
      </c>
      <c r="C63" t="s">
        <v>55</v>
      </c>
      <c r="D63" t="s">
        <v>136</v>
      </c>
      <c r="E63" t="s">
        <v>137</v>
      </c>
      <c r="F63">
        <v>3600005</v>
      </c>
      <c r="G63">
        <v>36000006</v>
      </c>
      <c r="H63">
        <v>519852.25769742002</v>
      </c>
      <c r="I63">
        <v>6142523.2671531998</v>
      </c>
    </row>
    <row r="64" spans="1:9" ht="14.45" customHeight="1" x14ac:dyDescent="0.25">
      <c r="A64">
        <v>89</v>
      </c>
      <c r="B64" t="s">
        <v>54</v>
      </c>
      <c r="C64" t="s">
        <v>55</v>
      </c>
      <c r="D64" t="s">
        <v>138</v>
      </c>
      <c r="E64" t="s">
        <v>139</v>
      </c>
      <c r="F64">
        <v>3000010</v>
      </c>
      <c r="G64">
        <v>30000037</v>
      </c>
      <c r="H64">
        <v>453338.77911465999</v>
      </c>
      <c r="I64">
        <v>6170345.9139339002</v>
      </c>
    </row>
    <row r="65" spans="1:9" ht="14.45" customHeight="1" x14ac:dyDescent="0.25">
      <c r="A65">
        <v>90</v>
      </c>
      <c r="B65" t="s">
        <v>54</v>
      </c>
      <c r="C65" t="s">
        <v>55</v>
      </c>
      <c r="D65" t="s">
        <v>140</v>
      </c>
      <c r="E65" t="s">
        <v>141</v>
      </c>
      <c r="F65">
        <v>3700019</v>
      </c>
      <c r="G65">
        <v>37000030</v>
      </c>
      <c r="H65">
        <v>523143.33082701999</v>
      </c>
      <c r="I65">
        <v>6116179.5493408004</v>
      </c>
    </row>
    <row r="66" spans="1:9" ht="14.45" customHeight="1" x14ac:dyDescent="0.25">
      <c r="A66">
        <v>91</v>
      </c>
      <c r="B66" t="s">
        <v>54</v>
      </c>
      <c r="C66" t="s">
        <v>55</v>
      </c>
      <c r="D66" t="s">
        <v>142</v>
      </c>
      <c r="E66" t="s">
        <v>143</v>
      </c>
      <c r="F66">
        <v>3800064</v>
      </c>
      <c r="G66">
        <v>38000108</v>
      </c>
      <c r="H66">
        <v>523699.51302478998</v>
      </c>
      <c r="I66">
        <v>6139933.0143916002</v>
      </c>
    </row>
    <row r="67" spans="1:9" ht="14.45" customHeight="1" x14ac:dyDescent="0.25">
      <c r="A67">
        <v>92</v>
      </c>
      <c r="B67" t="s">
        <v>54</v>
      </c>
      <c r="C67" t="s">
        <v>55</v>
      </c>
      <c r="D67" t="s">
        <v>144</v>
      </c>
      <c r="E67" t="s">
        <v>145</v>
      </c>
      <c r="F67">
        <v>3000088</v>
      </c>
      <c r="G67">
        <v>30000144</v>
      </c>
      <c r="H67">
        <v>453371.68003340001</v>
      </c>
      <c r="I67">
        <v>6166046.1691345004</v>
      </c>
    </row>
    <row r="68" spans="1:9" ht="14.45" customHeight="1" x14ac:dyDescent="0.25">
      <c r="A68">
        <v>93</v>
      </c>
      <c r="B68" t="s">
        <v>54</v>
      </c>
      <c r="C68" t="s">
        <v>146</v>
      </c>
      <c r="D68" t="s">
        <v>147</v>
      </c>
      <c r="E68" t="s">
        <v>148</v>
      </c>
      <c r="F68">
        <v>4100001</v>
      </c>
      <c r="G68">
        <v>41000001</v>
      </c>
      <c r="H68">
        <v>529890.75678927999</v>
      </c>
      <c r="I68">
        <v>6095836.4301238004</v>
      </c>
    </row>
    <row r="69" spans="1:9" ht="14.45" customHeight="1" x14ac:dyDescent="0.25">
      <c r="A69">
        <v>96</v>
      </c>
      <c r="B69" t="s">
        <v>54</v>
      </c>
      <c r="C69" t="s">
        <v>146</v>
      </c>
      <c r="D69" t="s">
        <v>149</v>
      </c>
      <c r="E69" t="s">
        <v>150</v>
      </c>
      <c r="F69">
        <v>3700011</v>
      </c>
      <c r="G69">
        <v>37000012</v>
      </c>
      <c r="H69">
        <v>542560.47181262996</v>
      </c>
      <c r="I69">
        <v>6119335.1370299999</v>
      </c>
    </row>
    <row r="70" spans="1:9" ht="14.45" customHeight="1" x14ac:dyDescent="0.25">
      <c r="A70">
        <v>98</v>
      </c>
      <c r="B70" t="s">
        <v>54</v>
      </c>
      <c r="C70" t="s">
        <v>146</v>
      </c>
      <c r="D70" t="s">
        <v>151</v>
      </c>
      <c r="E70" t="s">
        <v>152</v>
      </c>
      <c r="F70">
        <v>3300009</v>
      </c>
      <c r="G70">
        <v>33000011</v>
      </c>
      <c r="H70">
        <v>531542.49835191004</v>
      </c>
      <c r="I70">
        <v>6155713.8922396004</v>
      </c>
    </row>
    <row r="71" spans="1:9" ht="14.45" customHeight="1" x14ac:dyDescent="0.25">
      <c r="A71">
        <v>99</v>
      </c>
      <c r="B71" t="s">
        <v>54</v>
      </c>
      <c r="C71" t="s">
        <v>146</v>
      </c>
      <c r="D71" t="s">
        <v>153</v>
      </c>
      <c r="E71" t="s">
        <v>154</v>
      </c>
      <c r="F71">
        <v>0</v>
      </c>
      <c r="G71">
        <v>0</v>
      </c>
      <c r="H71">
        <v>517168.26836242998</v>
      </c>
      <c r="I71">
        <v>6147953.8917653002</v>
      </c>
    </row>
    <row r="72" spans="1:9" ht="14.45" customHeight="1" x14ac:dyDescent="0.25">
      <c r="A72">
        <v>100</v>
      </c>
      <c r="B72" t="s">
        <v>54</v>
      </c>
      <c r="C72" t="s">
        <v>146</v>
      </c>
      <c r="D72" t="s">
        <v>155</v>
      </c>
      <c r="E72" t="s">
        <v>156</v>
      </c>
      <c r="F72">
        <v>3400005</v>
      </c>
      <c r="G72">
        <v>34000005</v>
      </c>
      <c r="H72">
        <v>517577.60031913</v>
      </c>
      <c r="I72">
        <v>6148143.1432437003</v>
      </c>
    </row>
    <row r="73" spans="1:9" ht="14.45" customHeight="1" x14ac:dyDescent="0.25">
      <c r="A73">
        <v>101</v>
      </c>
      <c r="B73" t="s">
        <v>54</v>
      </c>
      <c r="C73" t="s">
        <v>146</v>
      </c>
      <c r="D73" t="s">
        <v>157</v>
      </c>
      <c r="E73" t="s">
        <v>158</v>
      </c>
      <c r="F73">
        <v>3400006</v>
      </c>
      <c r="G73">
        <v>34000015</v>
      </c>
      <c r="H73">
        <v>526959.97758035001</v>
      </c>
      <c r="I73">
        <v>6156958.9188179998</v>
      </c>
    </row>
    <row r="74" spans="1:9" ht="14.45" customHeight="1" x14ac:dyDescent="0.25">
      <c r="A74">
        <v>102</v>
      </c>
      <c r="B74" t="s">
        <v>54</v>
      </c>
      <c r="C74" t="s">
        <v>146</v>
      </c>
      <c r="D74" t="s">
        <v>159</v>
      </c>
      <c r="E74" t="s">
        <v>160</v>
      </c>
      <c r="F74">
        <v>3400007</v>
      </c>
      <c r="G74">
        <v>34000081</v>
      </c>
      <c r="H74">
        <v>526893.21922493004</v>
      </c>
      <c r="I74">
        <v>6155590.5373481</v>
      </c>
    </row>
    <row r="75" spans="1:9" ht="14.45" customHeight="1" x14ac:dyDescent="0.25">
      <c r="A75">
        <v>103</v>
      </c>
      <c r="B75" t="s">
        <v>54</v>
      </c>
      <c r="C75" t="s">
        <v>146</v>
      </c>
      <c r="D75" t="s">
        <v>161</v>
      </c>
      <c r="E75" t="s">
        <v>162</v>
      </c>
      <c r="F75">
        <v>0</v>
      </c>
      <c r="G75">
        <v>0</v>
      </c>
      <c r="H75">
        <v>517693.94093630998</v>
      </c>
      <c r="I75">
        <v>6162076.9770521</v>
      </c>
    </row>
    <row r="76" spans="1:9" ht="14.45" customHeight="1" x14ac:dyDescent="0.25">
      <c r="A76">
        <v>105</v>
      </c>
      <c r="B76" t="s">
        <v>54</v>
      </c>
      <c r="C76" t="s">
        <v>146</v>
      </c>
      <c r="D76" t="s">
        <v>163</v>
      </c>
      <c r="E76" t="s">
        <v>164</v>
      </c>
      <c r="F76">
        <v>3700052</v>
      </c>
      <c r="G76">
        <v>37000097</v>
      </c>
      <c r="H76">
        <v>529100.85438078002</v>
      </c>
      <c r="I76">
        <v>6124036.6100588003</v>
      </c>
    </row>
    <row r="77" spans="1:9" ht="14.45" customHeight="1" x14ac:dyDescent="0.25">
      <c r="A77">
        <v>106</v>
      </c>
      <c r="B77" t="s">
        <v>54</v>
      </c>
      <c r="C77" t="s">
        <v>146</v>
      </c>
      <c r="D77" t="s">
        <v>165</v>
      </c>
      <c r="E77" t="s">
        <v>166</v>
      </c>
      <c r="F77">
        <v>3200004</v>
      </c>
      <c r="G77">
        <v>32000011</v>
      </c>
      <c r="H77">
        <v>519807.21889587998</v>
      </c>
      <c r="I77">
        <v>6174877.1616115002</v>
      </c>
    </row>
    <row r="78" spans="1:9" ht="14.45" customHeight="1" x14ac:dyDescent="0.25">
      <c r="A78">
        <v>107</v>
      </c>
      <c r="B78" t="s">
        <v>54</v>
      </c>
      <c r="C78" t="s">
        <v>146</v>
      </c>
      <c r="D78" t="s">
        <v>167</v>
      </c>
      <c r="E78" t="s">
        <v>168</v>
      </c>
      <c r="F78">
        <v>4100028</v>
      </c>
      <c r="G78">
        <v>41000036</v>
      </c>
      <c r="H78">
        <v>543493.74471590004</v>
      </c>
      <c r="I78">
        <v>6099164.8626309996</v>
      </c>
    </row>
    <row r="79" spans="1:9" ht="14.45" customHeight="1" x14ac:dyDescent="0.25">
      <c r="A79">
        <v>108</v>
      </c>
      <c r="B79" t="s">
        <v>54</v>
      </c>
      <c r="C79" t="s">
        <v>146</v>
      </c>
      <c r="D79" t="s">
        <v>169</v>
      </c>
      <c r="E79" t="s">
        <v>170</v>
      </c>
      <c r="F79">
        <v>4100029</v>
      </c>
      <c r="G79">
        <v>41000037</v>
      </c>
      <c r="H79">
        <v>531984.23647669004</v>
      </c>
      <c r="I79">
        <v>6096438.1476459997</v>
      </c>
    </row>
    <row r="80" spans="1:9" ht="14.45" customHeight="1" x14ac:dyDescent="0.25">
      <c r="A80">
        <v>109</v>
      </c>
      <c r="B80" t="s">
        <v>54</v>
      </c>
      <c r="C80" t="s">
        <v>146</v>
      </c>
      <c r="D80" t="s">
        <v>171</v>
      </c>
      <c r="E80" t="s">
        <v>172</v>
      </c>
      <c r="F80">
        <v>4100115</v>
      </c>
      <c r="G80">
        <v>41000608</v>
      </c>
      <c r="H80">
        <v>553068.25839505997</v>
      </c>
      <c r="I80">
        <v>6083084.5557310004</v>
      </c>
    </row>
    <row r="81" spans="1:9" ht="14.45" customHeight="1" x14ac:dyDescent="0.25">
      <c r="A81">
        <v>110</v>
      </c>
      <c r="B81" t="s">
        <v>54</v>
      </c>
      <c r="C81" t="s">
        <v>146</v>
      </c>
      <c r="D81" t="s">
        <v>173</v>
      </c>
      <c r="E81" t="s">
        <v>174</v>
      </c>
      <c r="F81">
        <v>3700033</v>
      </c>
      <c r="G81">
        <v>37000048</v>
      </c>
      <c r="H81">
        <v>540011.81327421998</v>
      </c>
      <c r="I81">
        <v>6116712.9807623001</v>
      </c>
    </row>
    <row r="82" spans="1:9" ht="14.45" customHeight="1" x14ac:dyDescent="0.25">
      <c r="A82">
        <v>111</v>
      </c>
      <c r="B82" t="s">
        <v>54</v>
      </c>
      <c r="C82" t="s">
        <v>146</v>
      </c>
      <c r="D82" t="s">
        <v>175</v>
      </c>
      <c r="E82" t="s">
        <v>176</v>
      </c>
      <c r="F82">
        <v>3200005</v>
      </c>
      <c r="G82">
        <v>32000010</v>
      </c>
      <c r="H82">
        <v>525196.99957817001</v>
      </c>
      <c r="I82">
        <v>6176541.4828438004</v>
      </c>
    </row>
    <row r="83" spans="1:9" ht="14.45" customHeight="1" x14ac:dyDescent="0.25">
      <c r="A83">
        <v>113</v>
      </c>
      <c r="B83" t="s">
        <v>54</v>
      </c>
      <c r="C83" t="s">
        <v>146</v>
      </c>
      <c r="D83" t="s">
        <v>177</v>
      </c>
      <c r="E83" t="s">
        <v>178</v>
      </c>
      <c r="F83">
        <v>3700012</v>
      </c>
      <c r="G83">
        <v>37000015</v>
      </c>
      <c r="H83">
        <v>537774.87238774996</v>
      </c>
      <c r="I83">
        <v>6119993.3630499998</v>
      </c>
    </row>
    <row r="84" spans="1:9" ht="14.45" customHeight="1" x14ac:dyDescent="0.25">
      <c r="A84">
        <v>114</v>
      </c>
      <c r="B84" t="s">
        <v>54</v>
      </c>
      <c r="C84" t="s">
        <v>146</v>
      </c>
      <c r="D84" t="s">
        <v>179</v>
      </c>
      <c r="E84" t="s">
        <v>180</v>
      </c>
      <c r="F84">
        <v>4100002</v>
      </c>
      <c r="G84">
        <v>41000002</v>
      </c>
      <c r="H84">
        <v>537893.53008716996</v>
      </c>
      <c r="I84">
        <v>6086404.3699923996</v>
      </c>
    </row>
    <row r="85" spans="1:9" ht="14.45" customHeight="1" x14ac:dyDescent="0.25">
      <c r="A85">
        <v>115</v>
      </c>
      <c r="B85" t="s">
        <v>54</v>
      </c>
      <c r="C85" t="s">
        <v>146</v>
      </c>
      <c r="D85" t="s">
        <v>181</v>
      </c>
      <c r="E85" t="s">
        <v>182</v>
      </c>
      <c r="F85">
        <v>3700013</v>
      </c>
      <c r="G85">
        <v>37000040</v>
      </c>
      <c r="H85">
        <v>528311.29005189997</v>
      </c>
      <c r="I85">
        <v>6121488.9686238002</v>
      </c>
    </row>
    <row r="86" spans="1:9" ht="14.45" customHeight="1" x14ac:dyDescent="0.25">
      <c r="A86">
        <v>116</v>
      </c>
      <c r="B86" t="s">
        <v>54</v>
      </c>
      <c r="C86" t="s">
        <v>146</v>
      </c>
      <c r="D86" t="s">
        <v>183</v>
      </c>
      <c r="E86" t="s">
        <v>184</v>
      </c>
      <c r="F86">
        <v>3700034</v>
      </c>
      <c r="G86">
        <v>37000049</v>
      </c>
      <c r="H86">
        <v>540136.95220725995</v>
      </c>
      <c r="I86">
        <v>6115441.9194831997</v>
      </c>
    </row>
    <row r="87" spans="1:9" ht="14.45" customHeight="1" x14ac:dyDescent="0.25">
      <c r="A87">
        <v>117</v>
      </c>
      <c r="B87" t="s">
        <v>54</v>
      </c>
      <c r="C87" t="s">
        <v>146</v>
      </c>
      <c r="D87" t="s">
        <v>185</v>
      </c>
      <c r="E87" t="s">
        <v>186</v>
      </c>
      <c r="F87">
        <v>3200084</v>
      </c>
      <c r="G87">
        <v>32000873</v>
      </c>
      <c r="H87">
        <v>519011.51965884003</v>
      </c>
      <c r="I87">
        <v>6162192.9534454001</v>
      </c>
    </row>
    <row r="88" spans="1:9" ht="14.45" customHeight="1" x14ac:dyDescent="0.25">
      <c r="A88">
        <v>119</v>
      </c>
      <c r="B88" t="s">
        <v>54</v>
      </c>
      <c r="C88" t="s">
        <v>146</v>
      </c>
      <c r="D88" t="s">
        <v>187</v>
      </c>
      <c r="E88" t="s">
        <v>188</v>
      </c>
      <c r="F88">
        <v>3700035</v>
      </c>
      <c r="G88">
        <v>37000050</v>
      </c>
      <c r="H88">
        <v>525925.63536355004</v>
      </c>
      <c r="I88">
        <v>6120200.9308002004</v>
      </c>
    </row>
    <row r="89" spans="1:9" ht="14.45" customHeight="1" x14ac:dyDescent="0.25">
      <c r="A89">
        <v>121</v>
      </c>
      <c r="B89" t="s">
        <v>54</v>
      </c>
      <c r="C89" t="s">
        <v>146</v>
      </c>
      <c r="D89" t="s">
        <v>189</v>
      </c>
      <c r="E89" t="s">
        <v>190</v>
      </c>
      <c r="F89">
        <v>4100022</v>
      </c>
      <c r="G89">
        <v>41000025</v>
      </c>
      <c r="H89">
        <v>530875.44253173005</v>
      </c>
      <c r="I89">
        <v>6109781.0517364005</v>
      </c>
    </row>
    <row r="90" spans="1:9" ht="14.45" customHeight="1" x14ac:dyDescent="0.25">
      <c r="A90">
        <v>123</v>
      </c>
      <c r="B90" t="s">
        <v>54</v>
      </c>
      <c r="C90" t="s">
        <v>146</v>
      </c>
      <c r="D90" t="s">
        <v>191</v>
      </c>
      <c r="E90" t="s">
        <v>192</v>
      </c>
      <c r="F90">
        <v>4100003</v>
      </c>
      <c r="G90">
        <v>41000003</v>
      </c>
      <c r="H90">
        <v>555828.01879328</v>
      </c>
      <c r="I90">
        <v>6091916.5180105995</v>
      </c>
    </row>
    <row r="91" spans="1:9" ht="14.45" customHeight="1" x14ac:dyDescent="0.25">
      <c r="A91">
        <v>124</v>
      </c>
      <c r="B91" t="s">
        <v>54</v>
      </c>
      <c r="C91" t="s">
        <v>146</v>
      </c>
      <c r="D91" t="s">
        <v>193</v>
      </c>
      <c r="E91" t="s">
        <v>194</v>
      </c>
      <c r="F91">
        <v>0</v>
      </c>
      <c r="G91">
        <v>0</v>
      </c>
      <c r="H91">
        <v>529989.03900743998</v>
      </c>
      <c r="I91">
        <v>6173468.9082573997</v>
      </c>
    </row>
    <row r="92" spans="1:9" ht="14.45" customHeight="1" x14ac:dyDescent="0.25">
      <c r="A92">
        <v>125</v>
      </c>
      <c r="B92" t="s">
        <v>54</v>
      </c>
      <c r="C92" t="s">
        <v>146</v>
      </c>
      <c r="D92" t="s">
        <v>195</v>
      </c>
      <c r="E92" t="s">
        <v>196</v>
      </c>
      <c r="F92">
        <v>3400008</v>
      </c>
      <c r="G92">
        <v>34000010</v>
      </c>
      <c r="H92">
        <v>530032.0328396</v>
      </c>
      <c r="I92">
        <v>6149765.8729416998</v>
      </c>
    </row>
    <row r="93" spans="1:9" ht="14.45" customHeight="1" x14ac:dyDescent="0.25">
      <c r="A93">
        <v>126</v>
      </c>
      <c r="B93" t="s">
        <v>54</v>
      </c>
      <c r="C93" t="s">
        <v>146</v>
      </c>
      <c r="D93" t="s">
        <v>197</v>
      </c>
      <c r="E93" t="s">
        <v>198</v>
      </c>
      <c r="F93">
        <v>0</v>
      </c>
      <c r="G93">
        <v>0</v>
      </c>
      <c r="H93">
        <v>532012.58568937995</v>
      </c>
      <c r="I93">
        <v>6173039.5856448002</v>
      </c>
    </row>
    <row r="94" spans="1:9" ht="14.45" customHeight="1" x14ac:dyDescent="0.25">
      <c r="A94">
        <v>128</v>
      </c>
      <c r="B94" t="s">
        <v>54</v>
      </c>
      <c r="C94" t="s">
        <v>146</v>
      </c>
      <c r="D94" t="s">
        <v>199</v>
      </c>
      <c r="E94" t="s">
        <v>200</v>
      </c>
      <c r="F94">
        <v>4100037</v>
      </c>
      <c r="G94">
        <v>41000045</v>
      </c>
      <c r="H94">
        <v>549313.23283614998</v>
      </c>
      <c r="I94">
        <v>6088574.4182853997</v>
      </c>
    </row>
    <row r="95" spans="1:9" ht="14.45" customHeight="1" x14ac:dyDescent="0.25">
      <c r="A95">
        <v>129</v>
      </c>
      <c r="B95" t="s">
        <v>54</v>
      </c>
      <c r="C95" t="s">
        <v>146</v>
      </c>
      <c r="D95" t="s">
        <v>201</v>
      </c>
      <c r="E95" t="s">
        <v>202</v>
      </c>
      <c r="F95">
        <v>4100005</v>
      </c>
      <c r="G95">
        <v>41000005</v>
      </c>
      <c r="H95">
        <v>556290.63539582002</v>
      </c>
      <c r="I95">
        <v>6089028.4558672998</v>
      </c>
    </row>
    <row r="96" spans="1:9" ht="14.45" customHeight="1" x14ac:dyDescent="0.25">
      <c r="A96">
        <v>135</v>
      </c>
      <c r="B96" t="s">
        <v>54</v>
      </c>
      <c r="C96" t="s">
        <v>146</v>
      </c>
      <c r="D96" t="s">
        <v>203</v>
      </c>
      <c r="E96" t="s">
        <v>204</v>
      </c>
      <c r="F96">
        <v>4100039</v>
      </c>
      <c r="G96">
        <v>41000047</v>
      </c>
      <c r="H96">
        <v>558631.53164134</v>
      </c>
      <c r="I96">
        <v>6089622.4549604999</v>
      </c>
    </row>
    <row r="97" spans="1:9" ht="14.45" customHeight="1" x14ac:dyDescent="0.25">
      <c r="A97">
        <v>136</v>
      </c>
      <c r="B97" t="s">
        <v>54</v>
      </c>
      <c r="C97" t="s">
        <v>146</v>
      </c>
      <c r="D97" t="s">
        <v>205</v>
      </c>
      <c r="E97" t="s">
        <v>206</v>
      </c>
      <c r="F97">
        <v>4100114</v>
      </c>
      <c r="G97">
        <v>41000600</v>
      </c>
      <c r="H97">
        <v>546812.70529089996</v>
      </c>
      <c r="I97">
        <v>6098403.5076026004</v>
      </c>
    </row>
    <row r="98" spans="1:9" ht="14.45" customHeight="1" x14ac:dyDescent="0.25">
      <c r="A98">
        <v>137</v>
      </c>
      <c r="B98" t="s">
        <v>54</v>
      </c>
      <c r="C98" t="s">
        <v>146</v>
      </c>
      <c r="D98" t="s">
        <v>207</v>
      </c>
      <c r="E98" t="s">
        <v>208</v>
      </c>
      <c r="F98">
        <v>4100006</v>
      </c>
      <c r="G98">
        <v>41000006</v>
      </c>
      <c r="H98">
        <v>549148.71999659005</v>
      </c>
      <c r="I98">
        <v>6101296.0288383001</v>
      </c>
    </row>
    <row r="99" spans="1:9" ht="14.45" customHeight="1" x14ac:dyDescent="0.25">
      <c r="A99">
        <v>139</v>
      </c>
      <c r="B99" t="s">
        <v>54</v>
      </c>
      <c r="C99" t="s">
        <v>146</v>
      </c>
      <c r="D99" t="s">
        <v>209</v>
      </c>
      <c r="E99" t="s">
        <v>210</v>
      </c>
      <c r="F99">
        <v>4100025</v>
      </c>
      <c r="G99">
        <v>41000166</v>
      </c>
      <c r="H99">
        <v>546057.48490350996</v>
      </c>
      <c r="I99">
        <v>6099628.3782837996</v>
      </c>
    </row>
    <row r="100" spans="1:9" ht="14.45" customHeight="1" x14ac:dyDescent="0.25">
      <c r="A100">
        <v>140</v>
      </c>
      <c r="B100" t="s">
        <v>54</v>
      </c>
      <c r="C100" t="s">
        <v>146</v>
      </c>
      <c r="D100" t="s">
        <v>211</v>
      </c>
      <c r="E100" t="s">
        <v>212</v>
      </c>
      <c r="F100">
        <v>3700015</v>
      </c>
      <c r="G100">
        <v>37000025</v>
      </c>
      <c r="H100">
        <v>527432.21708318999</v>
      </c>
      <c r="I100">
        <v>6118746.3268806003</v>
      </c>
    </row>
    <row r="101" spans="1:9" ht="14.45" customHeight="1" x14ac:dyDescent="0.25">
      <c r="A101">
        <v>141</v>
      </c>
      <c r="B101" t="s">
        <v>54</v>
      </c>
      <c r="C101" t="s">
        <v>146</v>
      </c>
      <c r="D101" t="s">
        <v>213</v>
      </c>
      <c r="E101" t="s">
        <v>214</v>
      </c>
      <c r="F101">
        <v>3300004</v>
      </c>
      <c r="G101">
        <v>33000005</v>
      </c>
      <c r="H101">
        <v>544932.30646593997</v>
      </c>
      <c r="I101">
        <v>6163004.0783433001</v>
      </c>
    </row>
    <row r="102" spans="1:9" ht="14.45" customHeight="1" x14ac:dyDescent="0.25">
      <c r="A102">
        <v>143</v>
      </c>
      <c r="B102" t="s">
        <v>54</v>
      </c>
      <c r="C102" t="s">
        <v>146</v>
      </c>
      <c r="D102" t="s">
        <v>215</v>
      </c>
      <c r="E102" t="s">
        <v>216</v>
      </c>
      <c r="F102">
        <v>4100007</v>
      </c>
      <c r="G102">
        <v>41000008</v>
      </c>
      <c r="H102">
        <v>547828.28821193997</v>
      </c>
      <c r="I102">
        <v>6089306.9991706004</v>
      </c>
    </row>
    <row r="103" spans="1:9" ht="14.45" customHeight="1" x14ac:dyDescent="0.25">
      <c r="A103">
        <v>144</v>
      </c>
      <c r="B103" t="s">
        <v>54</v>
      </c>
      <c r="C103" t="s">
        <v>146</v>
      </c>
      <c r="D103" t="s">
        <v>217</v>
      </c>
      <c r="E103" t="s">
        <v>218</v>
      </c>
      <c r="F103">
        <v>3400010</v>
      </c>
      <c r="G103">
        <v>34000012</v>
      </c>
      <c r="H103">
        <v>517432.29205095</v>
      </c>
      <c r="I103">
        <v>6159724.725846</v>
      </c>
    </row>
    <row r="104" spans="1:9" ht="14.45" customHeight="1" x14ac:dyDescent="0.25">
      <c r="A104">
        <v>145</v>
      </c>
      <c r="B104" t="s">
        <v>54</v>
      </c>
      <c r="C104" t="s">
        <v>146</v>
      </c>
      <c r="D104" t="s">
        <v>219</v>
      </c>
      <c r="E104" t="s">
        <v>220</v>
      </c>
      <c r="F104">
        <v>3400034</v>
      </c>
      <c r="G104">
        <v>34000083</v>
      </c>
      <c r="H104">
        <v>527482.01373689005</v>
      </c>
      <c r="I104">
        <v>6157609.7263479996</v>
      </c>
    </row>
    <row r="105" spans="1:9" ht="14.45" customHeight="1" x14ac:dyDescent="0.25">
      <c r="A105">
        <v>146</v>
      </c>
      <c r="B105" t="s">
        <v>54</v>
      </c>
      <c r="C105" t="s">
        <v>146</v>
      </c>
      <c r="D105" t="s">
        <v>221</v>
      </c>
      <c r="E105" t="s">
        <v>222</v>
      </c>
      <c r="F105">
        <v>4200190</v>
      </c>
      <c r="G105">
        <v>42000257</v>
      </c>
      <c r="H105">
        <v>530235.08675539005</v>
      </c>
      <c r="I105">
        <v>6113991.4147292003</v>
      </c>
    </row>
    <row r="106" spans="1:9" ht="14.45" customHeight="1" x14ac:dyDescent="0.25">
      <c r="A106">
        <v>147</v>
      </c>
      <c r="B106" t="s">
        <v>54</v>
      </c>
      <c r="C106" t="s">
        <v>146</v>
      </c>
      <c r="D106" t="s">
        <v>223</v>
      </c>
      <c r="E106" t="s">
        <v>224</v>
      </c>
      <c r="F106">
        <v>3700127</v>
      </c>
      <c r="G106">
        <v>37000679</v>
      </c>
      <c r="H106">
        <v>539897.85570604994</v>
      </c>
      <c r="I106">
        <v>6144049.0365872001</v>
      </c>
    </row>
    <row r="107" spans="1:9" ht="14.45" customHeight="1" x14ac:dyDescent="0.25">
      <c r="A107">
        <v>148</v>
      </c>
      <c r="B107" t="s">
        <v>54</v>
      </c>
      <c r="C107" t="s">
        <v>146</v>
      </c>
      <c r="D107" t="s">
        <v>225</v>
      </c>
      <c r="E107" t="s">
        <v>226</v>
      </c>
      <c r="F107">
        <v>3400011</v>
      </c>
      <c r="G107">
        <v>34000014</v>
      </c>
      <c r="H107">
        <v>526457.69846674998</v>
      </c>
      <c r="I107">
        <v>6153092.0159149002</v>
      </c>
    </row>
    <row r="108" spans="1:9" ht="14.45" customHeight="1" x14ac:dyDescent="0.25">
      <c r="A108">
        <v>149</v>
      </c>
      <c r="B108" t="s">
        <v>54</v>
      </c>
      <c r="C108" t="s">
        <v>146</v>
      </c>
      <c r="D108" t="s">
        <v>227</v>
      </c>
      <c r="E108" t="s">
        <v>228</v>
      </c>
      <c r="F108">
        <v>3700017</v>
      </c>
      <c r="G108">
        <v>37000042</v>
      </c>
      <c r="H108">
        <v>523711.50248238997</v>
      </c>
      <c r="I108">
        <v>6121665.8026297996</v>
      </c>
    </row>
    <row r="109" spans="1:9" ht="14.45" customHeight="1" x14ac:dyDescent="0.25">
      <c r="A109">
        <v>155</v>
      </c>
      <c r="B109" t="s">
        <v>54</v>
      </c>
      <c r="C109" t="s">
        <v>146</v>
      </c>
      <c r="D109" t="s">
        <v>229</v>
      </c>
      <c r="E109" t="s">
        <v>230</v>
      </c>
      <c r="F109">
        <v>3800025</v>
      </c>
      <c r="G109">
        <v>38000131</v>
      </c>
      <c r="H109">
        <v>526588.89809534</v>
      </c>
      <c r="I109">
        <v>6155454.7649841998</v>
      </c>
    </row>
    <row r="110" spans="1:9" ht="14.45" customHeight="1" x14ac:dyDescent="0.25">
      <c r="A110">
        <v>156</v>
      </c>
      <c r="B110" t="s">
        <v>54</v>
      </c>
      <c r="C110" t="s">
        <v>146</v>
      </c>
      <c r="D110" t="s">
        <v>231</v>
      </c>
      <c r="E110" t="s">
        <v>232</v>
      </c>
      <c r="F110">
        <v>4100008</v>
      </c>
      <c r="G110">
        <v>41000009</v>
      </c>
      <c r="H110">
        <v>538228.12171116995</v>
      </c>
      <c r="I110">
        <v>6098371.764064</v>
      </c>
    </row>
    <row r="111" spans="1:9" ht="14.45" customHeight="1" x14ac:dyDescent="0.25">
      <c r="A111">
        <v>157</v>
      </c>
      <c r="B111" t="s">
        <v>54</v>
      </c>
      <c r="C111" t="s">
        <v>146</v>
      </c>
      <c r="D111" t="s">
        <v>233</v>
      </c>
      <c r="E111" t="s">
        <v>234</v>
      </c>
      <c r="F111">
        <v>3700018</v>
      </c>
      <c r="G111">
        <v>37000126</v>
      </c>
      <c r="H111">
        <v>525224.11191422003</v>
      </c>
      <c r="I111">
        <v>6116053.8249316001</v>
      </c>
    </row>
    <row r="112" spans="1:9" ht="14.45" customHeight="1" x14ac:dyDescent="0.25">
      <c r="A112">
        <v>158</v>
      </c>
      <c r="B112" t="s">
        <v>54</v>
      </c>
      <c r="C112" t="s">
        <v>146</v>
      </c>
      <c r="D112" t="s">
        <v>235</v>
      </c>
      <c r="E112" t="s">
        <v>236</v>
      </c>
      <c r="F112">
        <v>3700036</v>
      </c>
      <c r="G112">
        <v>37000051</v>
      </c>
      <c r="H112">
        <v>523243.65801457001</v>
      </c>
      <c r="I112">
        <v>6101051.8685363997</v>
      </c>
    </row>
    <row r="113" spans="1:9" ht="14.45" customHeight="1" x14ac:dyDescent="0.25">
      <c r="A113">
        <v>159</v>
      </c>
      <c r="B113" t="s">
        <v>54</v>
      </c>
      <c r="C113" t="s">
        <v>146</v>
      </c>
      <c r="D113" t="s">
        <v>237</v>
      </c>
      <c r="E113" t="s">
        <v>238</v>
      </c>
      <c r="F113">
        <v>4100047</v>
      </c>
      <c r="G113">
        <v>41000055</v>
      </c>
      <c r="H113">
        <v>556198.66124854004</v>
      </c>
      <c r="I113">
        <v>6084118.2853183001</v>
      </c>
    </row>
    <row r="114" spans="1:9" ht="14.45" customHeight="1" x14ac:dyDescent="0.25">
      <c r="A114">
        <v>161</v>
      </c>
      <c r="B114" t="s">
        <v>54</v>
      </c>
      <c r="C114" t="s">
        <v>146</v>
      </c>
      <c r="D114" t="s">
        <v>239</v>
      </c>
      <c r="E114" t="s">
        <v>240</v>
      </c>
      <c r="F114">
        <v>0</v>
      </c>
      <c r="G114">
        <v>0</v>
      </c>
      <c r="H114">
        <v>546925.26931139</v>
      </c>
      <c r="I114">
        <v>6122951.2709764</v>
      </c>
    </row>
    <row r="115" spans="1:9" ht="14.45" customHeight="1" x14ac:dyDescent="0.25">
      <c r="A115">
        <v>162</v>
      </c>
      <c r="B115" t="s">
        <v>241</v>
      </c>
      <c r="C115" t="s">
        <v>242</v>
      </c>
      <c r="D115" t="s">
        <v>243</v>
      </c>
      <c r="E115" t="s">
        <v>244</v>
      </c>
      <c r="F115">
        <v>4600050</v>
      </c>
      <c r="G115">
        <v>46000105</v>
      </c>
      <c r="H115">
        <v>569491.41577521001</v>
      </c>
      <c r="I115">
        <v>6107054.1767840004</v>
      </c>
    </row>
    <row r="116" spans="1:9" ht="14.45" customHeight="1" x14ac:dyDescent="0.25">
      <c r="A116">
        <v>163</v>
      </c>
      <c r="B116" t="s">
        <v>241</v>
      </c>
      <c r="C116" t="s">
        <v>242</v>
      </c>
      <c r="D116" t="s">
        <v>245</v>
      </c>
      <c r="E116" t="s">
        <v>246</v>
      </c>
      <c r="F116">
        <v>4600050</v>
      </c>
      <c r="G116">
        <v>46000103</v>
      </c>
      <c r="H116">
        <v>569444.82675493998</v>
      </c>
      <c r="I116">
        <v>6106605.2081701998</v>
      </c>
    </row>
    <row r="117" spans="1:9" ht="14.45" customHeight="1" x14ac:dyDescent="0.25">
      <c r="A117">
        <v>166</v>
      </c>
      <c r="B117" t="s">
        <v>241</v>
      </c>
      <c r="C117" t="s">
        <v>242</v>
      </c>
      <c r="D117" t="s">
        <v>247</v>
      </c>
      <c r="E117" t="s">
        <v>248</v>
      </c>
      <c r="F117">
        <v>4600069</v>
      </c>
      <c r="G117">
        <v>46000154</v>
      </c>
      <c r="H117">
        <v>553699.36233409995</v>
      </c>
      <c r="I117">
        <v>6138430.6301976005</v>
      </c>
    </row>
    <row r="118" spans="1:9" ht="14.45" customHeight="1" x14ac:dyDescent="0.25">
      <c r="A118">
        <v>167</v>
      </c>
      <c r="B118" t="s">
        <v>241</v>
      </c>
      <c r="C118" t="s">
        <v>242</v>
      </c>
      <c r="D118" t="s">
        <v>249</v>
      </c>
      <c r="E118" t="s">
        <v>250</v>
      </c>
      <c r="F118">
        <v>4600071</v>
      </c>
      <c r="G118">
        <v>46000505</v>
      </c>
      <c r="H118">
        <v>553298.16077988001</v>
      </c>
      <c r="I118">
        <v>6143154.9585742</v>
      </c>
    </row>
    <row r="119" spans="1:9" ht="14.45" customHeight="1" x14ac:dyDescent="0.25">
      <c r="A119">
        <v>169</v>
      </c>
      <c r="B119" t="s">
        <v>241</v>
      </c>
      <c r="C119" t="s">
        <v>242</v>
      </c>
      <c r="D119" t="s">
        <v>251</v>
      </c>
      <c r="E119" t="s">
        <v>252</v>
      </c>
      <c r="F119">
        <v>4600003</v>
      </c>
      <c r="G119">
        <v>46000012</v>
      </c>
      <c r="H119">
        <v>561031.82270331995</v>
      </c>
      <c r="I119">
        <v>6123694.0397880003</v>
      </c>
    </row>
    <row r="120" spans="1:9" ht="14.45" customHeight="1" x14ac:dyDescent="0.25">
      <c r="A120">
        <v>172</v>
      </c>
      <c r="B120" t="s">
        <v>241</v>
      </c>
      <c r="C120" t="s">
        <v>242</v>
      </c>
      <c r="D120" t="s">
        <v>253</v>
      </c>
      <c r="E120" t="s">
        <v>254</v>
      </c>
      <c r="F120">
        <v>4600006</v>
      </c>
      <c r="G120">
        <v>46000014</v>
      </c>
      <c r="H120">
        <v>564437.91711499996</v>
      </c>
      <c r="I120">
        <v>6126339.8412426999</v>
      </c>
    </row>
    <row r="121" spans="1:9" ht="14.45" customHeight="1" x14ac:dyDescent="0.25">
      <c r="A121">
        <v>173</v>
      </c>
      <c r="B121" t="s">
        <v>241</v>
      </c>
      <c r="C121" t="s">
        <v>242</v>
      </c>
      <c r="D121" t="s">
        <v>255</v>
      </c>
      <c r="E121" t="s">
        <v>256</v>
      </c>
      <c r="F121">
        <v>0</v>
      </c>
      <c r="G121">
        <v>0</v>
      </c>
      <c r="H121">
        <v>550609.28990506998</v>
      </c>
      <c r="I121">
        <v>6131268.7879699003</v>
      </c>
    </row>
    <row r="122" spans="1:9" ht="14.45" customHeight="1" x14ac:dyDescent="0.25">
      <c r="A122">
        <v>174</v>
      </c>
      <c r="B122" t="s">
        <v>241</v>
      </c>
      <c r="C122" t="s">
        <v>242</v>
      </c>
      <c r="D122" t="s">
        <v>257</v>
      </c>
      <c r="E122" t="s">
        <v>258</v>
      </c>
      <c r="F122">
        <v>0</v>
      </c>
      <c r="G122">
        <v>0</v>
      </c>
      <c r="H122">
        <v>549727.52879111003</v>
      </c>
      <c r="I122">
        <v>6145981.4932412999</v>
      </c>
    </row>
    <row r="123" spans="1:9" ht="14.45" customHeight="1" x14ac:dyDescent="0.25">
      <c r="A123">
        <v>175</v>
      </c>
      <c r="B123" t="s">
        <v>241</v>
      </c>
      <c r="C123" t="s">
        <v>242</v>
      </c>
      <c r="D123" t="s">
        <v>259</v>
      </c>
      <c r="E123" t="s">
        <v>260</v>
      </c>
      <c r="F123">
        <v>0</v>
      </c>
      <c r="G123">
        <v>0</v>
      </c>
      <c r="H123">
        <v>545566.74172607996</v>
      </c>
      <c r="I123">
        <v>6147220.2610937003</v>
      </c>
    </row>
    <row r="124" spans="1:9" ht="14.45" customHeight="1" x14ac:dyDescent="0.25">
      <c r="A124">
        <v>176</v>
      </c>
      <c r="B124" t="s">
        <v>241</v>
      </c>
      <c r="C124" t="s">
        <v>242</v>
      </c>
      <c r="D124" t="s">
        <v>261</v>
      </c>
      <c r="E124" t="s">
        <v>262</v>
      </c>
      <c r="F124">
        <v>0</v>
      </c>
      <c r="G124">
        <v>0</v>
      </c>
      <c r="H124">
        <v>552337.19833146001</v>
      </c>
      <c r="I124">
        <v>6137178.4250803003</v>
      </c>
    </row>
    <row r="125" spans="1:9" ht="14.45" customHeight="1" x14ac:dyDescent="0.25">
      <c r="A125">
        <v>179</v>
      </c>
      <c r="B125" t="s">
        <v>241</v>
      </c>
      <c r="C125" t="s">
        <v>242</v>
      </c>
      <c r="D125" t="s">
        <v>263</v>
      </c>
      <c r="E125" t="s">
        <v>264</v>
      </c>
      <c r="F125">
        <v>4600007</v>
      </c>
      <c r="G125">
        <v>46000010</v>
      </c>
      <c r="H125">
        <v>571916.21348644001</v>
      </c>
      <c r="I125">
        <v>6125997.1409983998</v>
      </c>
    </row>
    <row r="126" spans="1:9" ht="14.45" customHeight="1" x14ac:dyDescent="0.25">
      <c r="A126">
        <v>180</v>
      </c>
      <c r="B126" t="s">
        <v>241</v>
      </c>
      <c r="C126" t="s">
        <v>242</v>
      </c>
      <c r="D126" t="s">
        <v>265</v>
      </c>
      <c r="E126" t="s">
        <v>266</v>
      </c>
      <c r="F126">
        <v>4600008</v>
      </c>
      <c r="G126">
        <v>46000013</v>
      </c>
      <c r="H126">
        <v>560979.79142580996</v>
      </c>
      <c r="I126">
        <v>6122117.3007285995</v>
      </c>
    </row>
    <row r="127" spans="1:9" ht="14.45" customHeight="1" x14ac:dyDescent="0.25">
      <c r="A127">
        <v>181</v>
      </c>
      <c r="B127" t="s">
        <v>241</v>
      </c>
      <c r="C127" t="s">
        <v>242</v>
      </c>
      <c r="D127" t="s">
        <v>267</v>
      </c>
      <c r="E127" t="s">
        <v>268</v>
      </c>
      <c r="F127">
        <v>4600065</v>
      </c>
      <c r="G127">
        <v>46000127</v>
      </c>
      <c r="H127">
        <v>550803.34760473005</v>
      </c>
      <c r="I127">
        <v>6129238.7111860998</v>
      </c>
    </row>
    <row r="128" spans="1:9" ht="14.45" customHeight="1" x14ac:dyDescent="0.25">
      <c r="A128">
        <v>182</v>
      </c>
      <c r="B128" t="s">
        <v>241</v>
      </c>
      <c r="C128" t="s">
        <v>242</v>
      </c>
      <c r="D128" t="s">
        <v>269</v>
      </c>
      <c r="E128" t="s">
        <v>270</v>
      </c>
      <c r="F128">
        <v>0</v>
      </c>
      <c r="G128">
        <v>0</v>
      </c>
      <c r="H128">
        <v>550840.33021639998</v>
      </c>
      <c r="I128">
        <v>6129587.4901932003</v>
      </c>
    </row>
    <row r="129" spans="1:9" ht="14.45" customHeight="1" x14ac:dyDescent="0.25">
      <c r="A129">
        <v>183</v>
      </c>
      <c r="B129" t="s">
        <v>241</v>
      </c>
      <c r="C129" t="s">
        <v>242</v>
      </c>
      <c r="D129" t="s">
        <v>271</v>
      </c>
      <c r="E129" t="s">
        <v>272</v>
      </c>
      <c r="F129">
        <v>4700044</v>
      </c>
      <c r="G129">
        <v>47000315</v>
      </c>
      <c r="H129">
        <v>572217.23627830995</v>
      </c>
      <c r="I129">
        <v>6101436.4002660997</v>
      </c>
    </row>
    <row r="130" spans="1:9" ht="14.45" customHeight="1" x14ac:dyDescent="0.25">
      <c r="A130">
        <v>184</v>
      </c>
      <c r="B130" t="s">
        <v>241</v>
      </c>
      <c r="C130" t="s">
        <v>242</v>
      </c>
      <c r="D130" t="s">
        <v>273</v>
      </c>
      <c r="E130" t="s">
        <v>274</v>
      </c>
      <c r="F130">
        <v>0</v>
      </c>
      <c r="G130">
        <v>0</v>
      </c>
      <c r="H130">
        <v>580868.85032633005</v>
      </c>
      <c r="I130">
        <v>6086847.2098535998</v>
      </c>
    </row>
    <row r="131" spans="1:9" ht="14.45" customHeight="1" x14ac:dyDescent="0.25">
      <c r="A131">
        <v>185</v>
      </c>
      <c r="B131" t="s">
        <v>241</v>
      </c>
      <c r="C131" t="s">
        <v>242</v>
      </c>
      <c r="D131" t="s">
        <v>275</v>
      </c>
      <c r="E131" t="s">
        <v>276</v>
      </c>
      <c r="F131">
        <v>4600070</v>
      </c>
      <c r="G131">
        <v>46000480</v>
      </c>
      <c r="H131">
        <v>552253.02475287998</v>
      </c>
      <c r="I131">
        <v>6136837.0945571996</v>
      </c>
    </row>
    <row r="132" spans="1:9" ht="14.45" customHeight="1" x14ac:dyDescent="0.25">
      <c r="A132">
        <v>187</v>
      </c>
      <c r="B132" t="s">
        <v>241</v>
      </c>
      <c r="C132" t="s">
        <v>277</v>
      </c>
      <c r="D132" t="s">
        <v>278</v>
      </c>
      <c r="E132" t="s">
        <v>279</v>
      </c>
      <c r="F132">
        <v>4500003</v>
      </c>
      <c r="G132">
        <v>45000018</v>
      </c>
      <c r="H132">
        <v>583161.08784465003</v>
      </c>
      <c r="I132">
        <v>6113091.9778070003</v>
      </c>
    </row>
    <row r="133" spans="1:9" ht="14.45" customHeight="1" x14ac:dyDescent="0.25">
      <c r="A133">
        <v>188</v>
      </c>
      <c r="B133" t="s">
        <v>241</v>
      </c>
      <c r="C133" t="s">
        <v>277</v>
      </c>
      <c r="D133" t="s">
        <v>280</v>
      </c>
      <c r="E133" t="s">
        <v>281</v>
      </c>
      <c r="F133">
        <v>4500005</v>
      </c>
      <c r="G133">
        <v>45000023</v>
      </c>
      <c r="H133">
        <v>585998.63953796995</v>
      </c>
      <c r="I133">
        <v>6112371.6544268001</v>
      </c>
    </row>
    <row r="134" spans="1:9" ht="14.45" customHeight="1" x14ac:dyDescent="0.25">
      <c r="A134">
        <v>189</v>
      </c>
      <c r="B134" t="s">
        <v>241</v>
      </c>
      <c r="C134" t="s">
        <v>277</v>
      </c>
      <c r="D134" t="s">
        <v>282</v>
      </c>
      <c r="E134" t="s">
        <v>283</v>
      </c>
      <c r="F134">
        <v>4500004</v>
      </c>
      <c r="G134">
        <v>45000009</v>
      </c>
      <c r="H134">
        <v>587976.24862133001</v>
      </c>
      <c r="I134">
        <v>6109860.8954844996</v>
      </c>
    </row>
    <row r="135" spans="1:9" ht="14.45" customHeight="1" x14ac:dyDescent="0.25">
      <c r="A135">
        <v>190</v>
      </c>
      <c r="B135" t="s">
        <v>241</v>
      </c>
      <c r="C135" t="s">
        <v>277</v>
      </c>
      <c r="D135" t="s">
        <v>284</v>
      </c>
      <c r="E135" t="s">
        <v>285</v>
      </c>
      <c r="F135">
        <v>4500006</v>
      </c>
      <c r="G135">
        <v>45000025</v>
      </c>
      <c r="H135">
        <v>580811.26134976</v>
      </c>
      <c r="I135">
        <v>6149305.0367435999</v>
      </c>
    </row>
    <row r="136" spans="1:9" ht="14.45" customHeight="1" x14ac:dyDescent="0.25">
      <c r="A136">
        <v>191</v>
      </c>
      <c r="B136" t="s">
        <v>241</v>
      </c>
      <c r="C136" t="s">
        <v>277</v>
      </c>
      <c r="D136" t="s">
        <v>286</v>
      </c>
      <c r="E136" t="s">
        <v>287</v>
      </c>
      <c r="F136">
        <v>4400002</v>
      </c>
      <c r="G136">
        <v>44000011</v>
      </c>
      <c r="H136">
        <v>600422.20441385999</v>
      </c>
      <c r="I136">
        <v>6121891.1767555</v>
      </c>
    </row>
    <row r="137" spans="1:9" ht="14.45" customHeight="1" x14ac:dyDescent="0.25">
      <c r="A137">
        <v>192</v>
      </c>
      <c r="B137" t="s">
        <v>241</v>
      </c>
      <c r="C137" t="s">
        <v>277</v>
      </c>
      <c r="D137" t="s">
        <v>288</v>
      </c>
      <c r="E137" t="s">
        <v>289</v>
      </c>
      <c r="F137">
        <v>0</v>
      </c>
      <c r="G137">
        <v>0</v>
      </c>
      <c r="H137">
        <v>597603.24709943996</v>
      </c>
      <c r="I137">
        <v>6132976.5603577001</v>
      </c>
    </row>
    <row r="138" spans="1:9" ht="14.45" customHeight="1" x14ac:dyDescent="0.25">
      <c r="A138">
        <v>193</v>
      </c>
      <c r="B138" t="s">
        <v>241</v>
      </c>
      <c r="C138" t="s">
        <v>277</v>
      </c>
      <c r="D138" t="s">
        <v>290</v>
      </c>
      <c r="E138" t="s">
        <v>291</v>
      </c>
      <c r="F138">
        <v>4400051</v>
      </c>
      <c r="G138">
        <v>44000076</v>
      </c>
      <c r="H138">
        <v>598021.69895992998</v>
      </c>
      <c r="I138">
        <v>6132892.5174644003</v>
      </c>
    </row>
    <row r="139" spans="1:9" ht="14.45" customHeight="1" x14ac:dyDescent="0.25">
      <c r="A139">
        <v>194</v>
      </c>
      <c r="B139" t="s">
        <v>241</v>
      </c>
      <c r="C139" t="s">
        <v>277</v>
      </c>
      <c r="D139" t="s">
        <v>292</v>
      </c>
      <c r="E139" t="s">
        <v>293</v>
      </c>
      <c r="F139">
        <v>4500056</v>
      </c>
      <c r="G139">
        <v>45000124</v>
      </c>
      <c r="H139">
        <v>586505.93212490005</v>
      </c>
      <c r="I139">
        <v>6126315.2462489996</v>
      </c>
    </row>
    <row r="140" spans="1:9" ht="14.45" customHeight="1" x14ac:dyDescent="0.25">
      <c r="A140">
        <v>195</v>
      </c>
      <c r="B140" t="s">
        <v>241</v>
      </c>
      <c r="C140" t="s">
        <v>277</v>
      </c>
      <c r="D140" t="s">
        <v>294</v>
      </c>
      <c r="E140" t="s">
        <v>295</v>
      </c>
      <c r="F140">
        <v>4500007</v>
      </c>
      <c r="G140">
        <v>45000027</v>
      </c>
      <c r="H140">
        <v>575397.49350641004</v>
      </c>
      <c r="I140">
        <v>6143721.1533268997</v>
      </c>
    </row>
    <row r="141" spans="1:9" ht="14.45" customHeight="1" x14ac:dyDescent="0.25">
      <c r="A141">
        <v>196</v>
      </c>
      <c r="B141" t="s">
        <v>241</v>
      </c>
      <c r="C141" t="s">
        <v>277</v>
      </c>
      <c r="D141" t="s">
        <v>296</v>
      </c>
      <c r="E141" t="s">
        <v>297</v>
      </c>
      <c r="F141">
        <v>4500009</v>
      </c>
      <c r="G141">
        <v>45000021</v>
      </c>
      <c r="H141">
        <v>587003.49461556994</v>
      </c>
      <c r="I141">
        <v>6127718.2006817004</v>
      </c>
    </row>
    <row r="142" spans="1:9" ht="14.45" customHeight="1" x14ac:dyDescent="0.25">
      <c r="A142">
        <v>197</v>
      </c>
      <c r="B142" t="s">
        <v>241</v>
      </c>
      <c r="C142" t="s">
        <v>277</v>
      </c>
      <c r="D142" t="s">
        <v>298</v>
      </c>
      <c r="E142" t="s">
        <v>299</v>
      </c>
      <c r="F142">
        <v>4500008</v>
      </c>
      <c r="G142">
        <v>45000024</v>
      </c>
      <c r="H142">
        <v>587905.96104454994</v>
      </c>
      <c r="I142">
        <v>6111951.2899906999</v>
      </c>
    </row>
    <row r="143" spans="1:9" ht="14.45" customHeight="1" x14ac:dyDescent="0.25">
      <c r="A143">
        <v>198</v>
      </c>
      <c r="B143" t="s">
        <v>241</v>
      </c>
      <c r="C143" t="s">
        <v>277</v>
      </c>
      <c r="D143" t="s">
        <v>300</v>
      </c>
      <c r="E143" t="s">
        <v>301</v>
      </c>
      <c r="F143">
        <v>4500177</v>
      </c>
      <c r="G143">
        <v>45001221</v>
      </c>
      <c r="H143">
        <v>593313.53625884</v>
      </c>
      <c r="I143">
        <v>6122176.8885997003</v>
      </c>
    </row>
    <row r="144" spans="1:9" ht="14.45" customHeight="1" x14ac:dyDescent="0.25">
      <c r="A144">
        <v>199</v>
      </c>
      <c r="B144" t="s">
        <v>241</v>
      </c>
      <c r="C144" t="s">
        <v>277</v>
      </c>
      <c r="D144" t="s">
        <v>302</v>
      </c>
      <c r="E144" t="s">
        <v>303</v>
      </c>
      <c r="F144">
        <v>4500105</v>
      </c>
      <c r="G144">
        <v>45000191</v>
      </c>
      <c r="H144">
        <v>598595.19743071997</v>
      </c>
      <c r="I144">
        <v>6139485.9053993998</v>
      </c>
    </row>
    <row r="145" spans="1:9" ht="14.45" customHeight="1" x14ac:dyDescent="0.25">
      <c r="A145">
        <v>200</v>
      </c>
      <c r="B145" t="s">
        <v>241</v>
      </c>
      <c r="C145" t="s">
        <v>277</v>
      </c>
      <c r="D145" t="s">
        <v>128</v>
      </c>
      <c r="E145" t="s">
        <v>304</v>
      </c>
      <c r="F145">
        <v>4700018</v>
      </c>
      <c r="G145">
        <v>47000024</v>
      </c>
      <c r="H145">
        <v>583502.58948617999</v>
      </c>
      <c r="I145">
        <v>6109000.7705603996</v>
      </c>
    </row>
    <row r="146" spans="1:9" ht="14.45" customHeight="1" x14ac:dyDescent="0.25">
      <c r="A146">
        <v>201</v>
      </c>
      <c r="B146" t="s">
        <v>241</v>
      </c>
      <c r="C146" t="s">
        <v>277</v>
      </c>
      <c r="D146" t="s">
        <v>305</v>
      </c>
      <c r="E146" t="s">
        <v>306</v>
      </c>
      <c r="F146">
        <v>4700017</v>
      </c>
      <c r="G146">
        <v>47000023</v>
      </c>
      <c r="H146">
        <v>582775.22356081998</v>
      </c>
      <c r="I146">
        <v>6108875.9959578998</v>
      </c>
    </row>
    <row r="147" spans="1:9" ht="14.45" customHeight="1" x14ac:dyDescent="0.25">
      <c r="A147">
        <v>202</v>
      </c>
      <c r="B147" t="s">
        <v>241</v>
      </c>
      <c r="C147" t="s">
        <v>277</v>
      </c>
      <c r="D147" t="s">
        <v>307</v>
      </c>
      <c r="E147" t="s">
        <v>308</v>
      </c>
      <c r="F147">
        <v>4600005</v>
      </c>
      <c r="G147">
        <v>46000009</v>
      </c>
      <c r="H147">
        <v>576872.45241318003</v>
      </c>
      <c r="I147">
        <v>6118512.9543829001</v>
      </c>
    </row>
    <row r="148" spans="1:9" ht="14.45" customHeight="1" x14ac:dyDescent="0.25">
      <c r="A148">
        <v>203</v>
      </c>
      <c r="B148" t="s">
        <v>241</v>
      </c>
      <c r="C148" t="s">
        <v>309</v>
      </c>
      <c r="D148" t="s">
        <v>310</v>
      </c>
      <c r="E148" t="s">
        <v>311</v>
      </c>
      <c r="F148">
        <v>0</v>
      </c>
      <c r="G148">
        <v>0</v>
      </c>
      <c r="H148">
        <v>620188.76305151999</v>
      </c>
      <c r="I148">
        <v>6095600.8980657002</v>
      </c>
    </row>
    <row r="149" spans="1:9" ht="14.45" customHeight="1" x14ac:dyDescent="0.25">
      <c r="A149">
        <v>206</v>
      </c>
      <c r="B149" t="s">
        <v>241</v>
      </c>
      <c r="C149" t="s">
        <v>309</v>
      </c>
      <c r="D149" t="s">
        <v>312</v>
      </c>
      <c r="E149" t="s">
        <v>313</v>
      </c>
      <c r="F149">
        <v>4400004</v>
      </c>
      <c r="G149">
        <v>44000019</v>
      </c>
      <c r="H149">
        <v>603112.52655726997</v>
      </c>
      <c r="I149">
        <v>6122777.4863497997</v>
      </c>
    </row>
    <row r="150" spans="1:9" ht="14.45" customHeight="1" x14ac:dyDescent="0.25">
      <c r="A150">
        <v>207</v>
      </c>
      <c r="B150" t="s">
        <v>241</v>
      </c>
      <c r="C150" t="s">
        <v>309</v>
      </c>
      <c r="D150" t="s">
        <v>314</v>
      </c>
      <c r="E150" t="s">
        <v>315</v>
      </c>
      <c r="F150">
        <v>0</v>
      </c>
      <c r="G150">
        <v>44000166</v>
      </c>
      <c r="H150">
        <v>596519.12472061999</v>
      </c>
      <c r="I150">
        <v>6131133.4055265998</v>
      </c>
    </row>
    <row r="151" spans="1:9" ht="14.45" customHeight="1" x14ac:dyDescent="0.25">
      <c r="A151">
        <v>208</v>
      </c>
      <c r="B151" t="s">
        <v>241</v>
      </c>
      <c r="C151" t="s">
        <v>309</v>
      </c>
      <c r="D151" t="s">
        <v>316</v>
      </c>
      <c r="E151" t="s">
        <v>317</v>
      </c>
      <c r="F151">
        <v>0</v>
      </c>
      <c r="G151">
        <v>0</v>
      </c>
      <c r="H151">
        <v>595320.66546477994</v>
      </c>
      <c r="I151">
        <v>6130896.3937696004</v>
      </c>
    </row>
    <row r="152" spans="1:9" ht="14.45" customHeight="1" x14ac:dyDescent="0.25">
      <c r="A152">
        <v>210</v>
      </c>
      <c r="B152" t="s">
        <v>241</v>
      </c>
      <c r="C152" t="s">
        <v>309</v>
      </c>
      <c r="D152" t="s">
        <v>318</v>
      </c>
      <c r="E152" t="s">
        <v>319</v>
      </c>
      <c r="F152">
        <v>0</v>
      </c>
      <c r="G152">
        <v>0</v>
      </c>
      <c r="H152">
        <v>596773.45954207995</v>
      </c>
      <c r="I152">
        <v>6131283.1750413999</v>
      </c>
    </row>
    <row r="153" spans="1:9" ht="14.45" customHeight="1" x14ac:dyDescent="0.25">
      <c r="A153">
        <v>213</v>
      </c>
      <c r="B153" t="s">
        <v>241</v>
      </c>
      <c r="C153" t="s">
        <v>309</v>
      </c>
      <c r="D153" t="s">
        <v>320</v>
      </c>
      <c r="E153" t="s">
        <v>321</v>
      </c>
      <c r="F153">
        <v>4400005</v>
      </c>
      <c r="G153">
        <v>44000015</v>
      </c>
      <c r="H153">
        <v>610983.33336305001</v>
      </c>
      <c r="I153">
        <v>6132452.5870110001</v>
      </c>
    </row>
    <row r="154" spans="1:9" ht="14.45" customHeight="1" x14ac:dyDescent="0.25">
      <c r="A154">
        <v>214</v>
      </c>
      <c r="B154" t="s">
        <v>241</v>
      </c>
      <c r="C154" t="s">
        <v>309</v>
      </c>
      <c r="D154" t="s">
        <v>322</v>
      </c>
      <c r="E154" t="s">
        <v>323</v>
      </c>
      <c r="F154">
        <v>4700009</v>
      </c>
      <c r="G154">
        <v>47000012</v>
      </c>
      <c r="H154">
        <v>609908.75967191998</v>
      </c>
      <c r="I154">
        <v>6065957.4718994005</v>
      </c>
    </row>
    <row r="155" spans="1:9" x14ac:dyDescent="0.25">
      <c r="A155">
        <v>215</v>
      </c>
      <c r="B155" t="s">
        <v>241</v>
      </c>
      <c r="C155" t="s">
        <v>309</v>
      </c>
      <c r="D155" t="s">
        <v>324</v>
      </c>
      <c r="E155" t="s">
        <v>325</v>
      </c>
      <c r="F155">
        <v>4400007</v>
      </c>
      <c r="G155">
        <v>44000018</v>
      </c>
      <c r="H155">
        <v>602336.63383823005</v>
      </c>
      <c r="I155">
        <v>6122447.3935391996</v>
      </c>
    </row>
    <row r="156" spans="1:9" ht="14.45" customHeight="1" x14ac:dyDescent="0.25">
      <c r="A156">
        <v>218</v>
      </c>
      <c r="B156" t="s">
        <v>241</v>
      </c>
      <c r="C156" t="s">
        <v>309</v>
      </c>
      <c r="D156" t="s">
        <v>326</v>
      </c>
      <c r="E156" t="s">
        <v>327</v>
      </c>
      <c r="F156">
        <v>4700027</v>
      </c>
      <c r="G156">
        <v>47000054</v>
      </c>
      <c r="H156">
        <v>617268.22518120997</v>
      </c>
      <c r="I156">
        <v>6093458.5441357</v>
      </c>
    </row>
    <row r="157" spans="1:9" ht="14.45" customHeight="1" x14ac:dyDescent="0.25">
      <c r="A157">
        <v>219</v>
      </c>
      <c r="B157" t="s">
        <v>241</v>
      </c>
      <c r="C157" t="s">
        <v>309</v>
      </c>
      <c r="D157" t="s">
        <v>328</v>
      </c>
      <c r="E157" t="s">
        <v>329</v>
      </c>
      <c r="F157">
        <v>4700029</v>
      </c>
      <c r="G157">
        <v>47000343</v>
      </c>
      <c r="H157">
        <v>611906.55458212004</v>
      </c>
      <c r="I157">
        <v>6072913.0461123995</v>
      </c>
    </row>
    <row r="158" spans="1:9" ht="14.45" customHeight="1" x14ac:dyDescent="0.25">
      <c r="A158">
        <v>220</v>
      </c>
      <c r="B158" t="s">
        <v>241</v>
      </c>
      <c r="C158" t="s">
        <v>309</v>
      </c>
      <c r="D158" t="s">
        <v>330</v>
      </c>
      <c r="E158" t="s">
        <v>331</v>
      </c>
      <c r="F158">
        <v>4400009</v>
      </c>
      <c r="G158">
        <v>44000017</v>
      </c>
      <c r="H158">
        <v>603493.85562674003</v>
      </c>
      <c r="I158">
        <v>6133601.1032338999</v>
      </c>
    </row>
    <row r="159" spans="1:9" ht="14.45" customHeight="1" x14ac:dyDescent="0.25">
      <c r="A159">
        <v>221</v>
      </c>
      <c r="B159" t="s">
        <v>241</v>
      </c>
      <c r="C159" t="s">
        <v>309</v>
      </c>
      <c r="D159" t="s">
        <v>332</v>
      </c>
      <c r="E159" t="s">
        <v>333</v>
      </c>
      <c r="F159">
        <v>4400052</v>
      </c>
      <c r="G159">
        <v>44000092</v>
      </c>
      <c r="H159">
        <v>617001.70300186996</v>
      </c>
      <c r="I159">
        <v>6128761.5283153001</v>
      </c>
    </row>
    <row r="160" spans="1:9" ht="14.45" customHeight="1" x14ac:dyDescent="0.25">
      <c r="A160">
        <v>222</v>
      </c>
      <c r="B160" t="s">
        <v>241</v>
      </c>
      <c r="C160" t="s">
        <v>334</v>
      </c>
      <c r="D160" t="s">
        <v>335</v>
      </c>
      <c r="E160" t="s">
        <v>336</v>
      </c>
      <c r="F160">
        <v>4700006</v>
      </c>
      <c r="G160">
        <v>47000068</v>
      </c>
      <c r="H160">
        <v>608333.99306579004</v>
      </c>
      <c r="I160">
        <v>6112858.1054111002</v>
      </c>
    </row>
    <row r="161" spans="1:9" ht="14.45" customHeight="1" x14ac:dyDescent="0.25">
      <c r="A161">
        <v>223</v>
      </c>
      <c r="B161" t="s">
        <v>241</v>
      </c>
      <c r="C161" t="s">
        <v>334</v>
      </c>
      <c r="D161" t="s">
        <v>337</v>
      </c>
      <c r="E161" t="s">
        <v>338</v>
      </c>
      <c r="F161">
        <v>0</v>
      </c>
      <c r="G161">
        <v>0</v>
      </c>
      <c r="H161">
        <v>607625.95539947005</v>
      </c>
      <c r="I161">
        <v>6069912.1569347</v>
      </c>
    </row>
    <row r="162" spans="1:9" ht="14.45" customHeight="1" x14ac:dyDescent="0.25">
      <c r="A162">
        <v>224</v>
      </c>
      <c r="B162" t="s">
        <v>241</v>
      </c>
      <c r="C162" t="s">
        <v>334</v>
      </c>
      <c r="D162" t="s">
        <v>339</v>
      </c>
      <c r="E162" t="s">
        <v>340</v>
      </c>
      <c r="F162">
        <v>4700007</v>
      </c>
      <c r="G162">
        <v>47000008</v>
      </c>
      <c r="H162">
        <v>605536.93671381997</v>
      </c>
      <c r="I162">
        <v>6108188.2159535997</v>
      </c>
    </row>
    <row r="163" spans="1:9" ht="14.45" customHeight="1" x14ac:dyDescent="0.25">
      <c r="A163">
        <v>225</v>
      </c>
      <c r="B163" t="s">
        <v>241</v>
      </c>
      <c r="C163" t="s">
        <v>334</v>
      </c>
      <c r="D163" t="s">
        <v>341</v>
      </c>
      <c r="E163" t="s">
        <v>342</v>
      </c>
      <c r="F163">
        <v>4700113</v>
      </c>
      <c r="G163">
        <v>47000191</v>
      </c>
      <c r="H163">
        <v>579207.13129209995</v>
      </c>
      <c r="I163">
        <v>6099164.2327592</v>
      </c>
    </row>
    <row r="164" spans="1:9" ht="14.45" customHeight="1" x14ac:dyDescent="0.25">
      <c r="A164">
        <v>226</v>
      </c>
      <c r="B164" t="s">
        <v>241</v>
      </c>
      <c r="C164" t="s">
        <v>334</v>
      </c>
      <c r="D164" t="s">
        <v>343</v>
      </c>
      <c r="E164" t="s">
        <v>344</v>
      </c>
      <c r="F164">
        <v>4700008</v>
      </c>
      <c r="G164">
        <v>47000009</v>
      </c>
      <c r="H164">
        <v>597520.83813153999</v>
      </c>
      <c r="I164">
        <v>6103535.1730669998</v>
      </c>
    </row>
    <row r="165" spans="1:9" ht="14.45" customHeight="1" x14ac:dyDescent="0.25">
      <c r="A165">
        <v>227</v>
      </c>
      <c r="B165" t="s">
        <v>241</v>
      </c>
      <c r="C165" t="s">
        <v>334</v>
      </c>
      <c r="D165" t="s">
        <v>345</v>
      </c>
      <c r="E165" t="s">
        <v>346</v>
      </c>
      <c r="F165">
        <v>4700010</v>
      </c>
      <c r="G165">
        <v>47000013</v>
      </c>
      <c r="H165">
        <v>608149.24492434005</v>
      </c>
      <c r="I165">
        <v>6069450.7408546004</v>
      </c>
    </row>
    <row r="166" spans="1:9" ht="14.45" customHeight="1" x14ac:dyDescent="0.25">
      <c r="A166">
        <v>228</v>
      </c>
      <c r="B166" t="s">
        <v>241</v>
      </c>
      <c r="C166" t="s">
        <v>334</v>
      </c>
      <c r="D166" t="s">
        <v>347</v>
      </c>
      <c r="E166" t="s">
        <v>348</v>
      </c>
      <c r="F166">
        <v>4700105</v>
      </c>
      <c r="G166">
        <v>47000165</v>
      </c>
      <c r="H166">
        <v>596180.85545005999</v>
      </c>
      <c r="I166">
        <v>6108994.1219137004</v>
      </c>
    </row>
    <row r="167" spans="1:9" ht="14.45" customHeight="1" x14ac:dyDescent="0.25">
      <c r="A167">
        <v>229</v>
      </c>
      <c r="B167" t="s">
        <v>241</v>
      </c>
      <c r="C167" t="s">
        <v>334</v>
      </c>
      <c r="D167" t="s">
        <v>349</v>
      </c>
      <c r="E167" t="s">
        <v>350</v>
      </c>
      <c r="F167">
        <v>4700104</v>
      </c>
      <c r="G167">
        <v>47000162</v>
      </c>
      <c r="H167">
        <v>587100.44925280998</v>
      </c>
      <c r="I167">
        <v>6103684.602651</v>
      </c>
    </row>
    <row r="168" spans="1:9" ht="14.45" customHeight="1" x14ac:dyDescent="0.25">
      <c r="A168">
        <v>231</v>
      </c>
      <c r="B168" t="s">
        <v>241</v>
      </c>
      <c r="C168" t="s">
        <v>334</v>
      </c>
      <c r="D168" t="s">
        <v>351</v>
      </c>
      <c r="E168" t="s">
        <v>352</v>
      </c>
      <c r="F168">
        <v>4400076</v>
      </c>
      <c r="G168">
        <v>44000424</v>
      </c>
      <c r="H168">
        <v>607725.70537791995</v>
      </c>
      <c r="I168">
        <v>6074716.0191224003</v>
      </c>
    </row>
    <row r="169" spans="1:9" ht="14.45" customHeight="1" x14ac:dyDescent="0.25">
      <c r="A169">
        <v>232</v>
      </c>
      <c r="B169" t="s">
        <v>241</v>
      </c>
      <c r="C169" t="s">
        <v>334</v>
      </c>
      <c r="D169" t="s">
        <v>353</v>
      </c>
      <c r="E169" t="s">
        <v>354</v>
      </c>
      <c r="F169">
        <v>4700011</v>
      </c>
      <c r="G169">
        <v>47000014</v>
      </c>
      <c r="H169">
        <v>594571.62121477001</v>
      </c>
      <c r="I169">
        <v>6103564.8670228999</v>
      </c>
    </row>
    <row r="170" spans="1:9" ht="14.45" customHeight="1" x14ac:dyDescent="0.25">
      <c r="A170">
        <v>233</v>
      </c>
      <c r="B170" t="s">
        <v>241</v>
      </c>
      <c r="C170" t="s">
        <v>334</v>
      </c>
      <c r="D170" t="s">
        <v>355</v>
      </c>
      <c r="E170" t="s">
        <v>356</v>
      </c>
      <c r="F170">
        <v>4700101</v>
      </c>
      <c r="G170">
        <v>47000154</v>
      </c>
      <c r="H170">
        <v>606192.73695653002</v>
      </c>
      <c r="I170">
        <v>6075049.6212187</v>
      </c>
    </row>
    <row r="171" spans="1:9" ht="14.45" customHeight="1" x14ac:dyDescent="0.25">
      <c r="A171">
        <v>236</v>
      </c>
      <c r="B171" t="s">
        <v>241</v>
      </c>
      <c r="C171" t="s">
        <v>334</v>
      </c>
      <c r="D171" t="s">
        <v>357</v>
      </c>
      <c r="E171" t="s">
        <v>358</v>
      </c>
      <c r="F171">
        <v>4700174</v>
      </c>
      <c r="G171">
        <v>47000355</v>
      </c>
      <c r="H171">
        <v>579450.41668221005</v>
      </c>
      <c r="I171">
        <v>6099584.3172522997</v>
      </c>
    </row>
    <row r="172" spans="1:9" ht="14.45" customHeight="1" x14ac:dyDescent="0.25">
      <c r="A172">
        <v>237</v>
      </c>
      <c r="B172" t="s">
        <v>241</v>
      </c>
      <c r="C172" t="s">
        <v>334</v>
      </c>
      <c r="D172" t="s">
        <v>359</v>
      </c>
      <c r="E172" t="s">
        <v>360</v>
      </c>
      <c r="F172">
        <v>0</v>
      </c>
      <c r="G172">
        <v>0</v>
      </c>
      <c r="H172">
        <v>588469.02027645998</v>
      </c>
      <c r="I172">
        <v>6093573.0708240997</v>
      </c>
    </row>
    <row r="173" spans="1:9" ht="14.45" customHeight="1" x14ac:dyDescent="0.25">
      <c r="A173">
        <v>238</v>
      </c>
      <c r="B173" t="s">
        <v>241</v>
      </c>
      <c r="C173" t="s">
        <v>334</v>
      </c>
      <c r="D173" t="s">
        <v>361</v>
      </c>
      <c r="E173" t="s">
        <v>362</v>
      </c>
      <c r="F173">
        <v>0</v>
      </c>
      <c r="G173">
        <v>0</v>
      </c>
      <c r="H173">
        <v>588226.03998259001</v>
      </c>
      <c r="I173">
        <v>6093241.0883980999</v>
      </c>
    </row>
    <row r="174" spans="1:9" ht="14.45" customHeight="1" x14ac:dyDescent="0.25">
      <c r="A174">
        <v>239</v>
      </c>
      <c r="B174" t="s">
        <v>241</v>
      </c>
      <c r="C174" t="s">
        <v>334</v>
      </c>
      <c r="D174" t="s">
        <v>363</v>
      </c>
      <c r="E174" t="s">
        <v>364</v>
      </c>
      <c r="F174">
        <v>4700106</v>
      </c>
      <c r="G174">
        <v>47000167</v>
      </c>
      <c r="H174">
        <v>579934.44774238998</v>
      </c>
      <c r="I174">
        <v>6106470.3656169996</v>
      </c>
    </row>
    <row r="175" spans="1:9" ht="14.45" customHeight="1" x14ac:dyDescent="0.25">
      <c r="A175">
        <v>241</v>
      </c>
      <c r="B175" t="s">
        <v>241</v>
      </c>
      <c r="C175" t="s">
        <v>334</v>
      </c>
      <c r="D175" t="s">
        <v>365</v>
      </c>
      <c r="E175" t="s">
        <v>366</v>
      </c>
      <c r="F175">
        <v>4700114</v>
      </c>
      <c r="G175">
        <v>47000193</v>
      </c>
      <c r="H175">
        <v>608901.55452868994</v>
      </c>
      <c r="I175">
        <v>6067491.2397053996</v>
      </c>
    </row>
    <row r="176" spans="1:9" ht="14.45" customHeight="1" x14ac:dyDescent="0.25">
      <c r="A176">
        <v>242</v>
      </c>
      <c r="B176" t="s">
        <v>241</v>
      </c>
      <c r="C176" t="s">
        <v>334</v>
      </c>
      <c r="D176" t="s">
        <v>367</v>
      </c>
      <c r="E176" t="s">
        <v>368</v>
      </c>
      <c r="F176">
        <v>4700013</v>
      </c>
      <c r="G176">
        <v>47000017</v>
      </c>
      <c r="H176">
        <v>599850.14896581997</v>
      </c>
      <c r="I176">
        <v>6104118.0744190998</v>
      </c>
    </row>
    <row r="177" spans="1:9" ht="14.45" customHeight="1" x14ac:dyDescent="0.25">
      <c r="A177">
        <v>243</v>
      </c>
      <c r="B177" t="s">
        <v>241</v>
      </c>
      <c r="C177" t="s">
        <v>334</v>
      </c>
      <c r="D177" t="s">
        <v>369</v>
      </c>
      <c r="E177" t="s">
        <v>370</v>
      </c>
      <c r="F177">
        <v>4700002</v>
      </c>
      <c r="G177">
        <v>47000055</v>
      </c>
      <c r="H177">
        <v>618871.76978393004</v>
      </c>
      <c r="I177">
        <v>6096686.7570423</v>
      </c>
    </row>
    <row r="178" spans="1:9" ht="14.45" customHeight="1" x14ac:dyDescent="0.25">
      <c r="A178">
        <v>245</v>
      </c>
      <c r="B178" t="s">
        <v>241</v>
      </c>
      <c r="C178" t="s">
        <v>334</v>
      </c>
      <c r="D178" t="s">
        <v>371</v>
      </c>
      <c r="E178" t="s">
        <v>372</v>
      </c>
      <c r="F178">
        <v>4700096</v>
      </c>
      <c r="G178">
        <v>47000149</v>
      </c>
      <c r="H178">
        <v>605400.69062850997</v>
      </c>
      <c r="I178">
        <v>6098644.5785333999</v>
      </c>
    </row>
    <row r="179" spans="1:9" ht="14.45" customHeight="1" x14ac:dyDescent="0.25">
      <c r="A179">
        <v>247</v>
      </c>
      <c r="B179" t="s">
        <v>9</v>
      </c>
      <c r="C179" t="s">
        <v>373</v>
      </c>
      <c r="D179" t="s">
        <v>374</v>
      </c>
      <c r="E179" t="s">
        <v>375</v>
      </c>
      <c r="F179">
        <v>900005</v>
      </c>
      <c r="G179">
        <v>9000009</v>
      </c>
      <c r="H179">
        <v>453475.30555867002</v>
      </c>
      <c r="I179">
        <v>6289886.5117908996</v>
      </c>
    </row>
    <row r="180" spans="1:9" ht="14.45" customHeight="1" x14ac:dyDescent="0.25">
      <c r="A180">
        <v>248</v>
      </c>
      <c r="B180" t="s">
        <v>9</v>
      </c>
      <c r="C180" t="s">
        <v>373</v>
      </c>
      <c r="D180" t="s">
        <v>376</v>
      </c>
      <c r="E180" t="s">
        <v>377</v>
      </c>
      <c r="F180">
        <v>900003</v>
      </c>
      <c r="G180">
        <v>9000193</v>
      </c>
      <c r="H180">
        <v>495035.04521583999</v>
      </c>
      <c r="I180">
        <v>6319637.3660906004</v>
      </c>
    </row>
    <row r="181" spans="1:9" ht="14.45" customHeight="1" x14ac:dyDescent="0.25">
      <c r="A181">
        <v>249</v>
      </c>
      <c r="B181" t="s">
        <v>378</v>
      </c>
      <c r="C181" t="s">
        <v>373</v>
      </c>
      <c r="D181" t="s">
        <v>379</v>
      </c>
      <c r="E181" t="s">
        <v>380</v>
      </c>
      <c r="F181">
        <v>1600182</v>
      </c>
      <c r="G181">
        <v>16000408</v>
      </c>
      <c r="H181">
        <v>450826.03947401</v>
      </c>
      <c r="I181">
        <v>6283161.9005661001</v>
      </c>
    </row>
    <row r="182" spans="1:9" ht="14.45" customHeight="1" x14ac:dyDescent="0.25">
      <c r="A182">
        <v>251</v>
      </c>
      <c r="B182" t="s">
        <v>378</v>
      </c>
      <c r="C182" t="s">
        <v>373</v>
      </c>
      <c r="D182" t="s">
        <v>381</v>
      </c>
      <c r="E182" t="s">
        <v>382</v>
      </c>
      <c r="F182">
        <v>1900011</v>
      </c>
      <c r="G182">
        <v>19000017</v>
      </c>
      <c r="H182">
        <v>511540.75174323999</v>
      </c>
      <c r="I182">
        <v>6262884.9678771002</v>
      </c>
    </row>
    <row r="183" spans="1:9" ht="14.45" customHeight="1" x14ac:dyDescent="0.25">
      <c r="A183">
        <v>252</v>
      </c>
      <c r="B183" t="s">
        <v>378</v>
      </c>
      <c r="C183" t="s">
        <v>373</v>
      </c>
      <c r="D183" t="s">
        <v>383</v>
      </c>
      <c r="E183" t="s">
        <v>384</v>
      </c>
      <c r="F183">
        <v>2000030</v>
      </c>
      <c r="G183">
        <v>20000043</v>
      </c>
      <c r="H183">
        <v>488938.52146477997</v>
      </c>
      <c r="I183">
        <v>6261526.4444006002</v>
      </c>
    </row>
    <row r="184" spans="1:9" ht="14.45" customHeight="1" x14ac:dyDescent="0.25">
      <c r="A184">
        <v>255</v>
      </c>
      <c r="B184" t="s">
        <v>378</v>
      </c>
      <c r="C184" t="s">
        <v>373</v>
      </c>
      <c r="D184" t="s">
        <v>385</v>
      </c>
      <c r="E184" t="s">
        <v>386</v>
      </c>
      <c r="F184">
        <v>1600001</v>
      </c>
      <c r="G184">
        <v>16000001</v>
      </c>
      <c r="H184">
        <v>485146.68645693001</v>
      </c>
      <c r="I184">
        <v>6251529.6492194002</v>
      </c>
    </row>
    <row r="185" spans="1:9" ht="14.45" customHeight="1" x14ac:dyDescent="0.25">
      <c r="A185">
        <v>256</v>
      </c>
      <c r="B185" t="s">
        <v>378</v>
      </c>
      <c r="C185" t="s">
        <v>373</v>
      </c>
      <c r="D185" t="s">
        <v>387</v>
      </c>
      <c r="E185" t="s">
        <v>388</v>
      </c>
      <c r="F185">
        <v>1900015</v>
      </c>
      <c r="G185">
        <v>19000021</v>
      </c>
      <c r="H185">
        <v>510702.94097939</v>
      </c>
      <c r="I185">
        <v>6263451.1226378996</v>
      </c>
    </row>
    <row r="186" spans="1:9" ht="14.45" customHeight="1" x14ac:dyDescent="0.25">
      <c r="A186">
        <v>258</v>
      </c>
      <c r="B186" t="s">
        <v>378</v>
      </c>
      <c r="C186" t="s">
        <v>373</v>
      </c>
      <c r="D186" t="s">
        <v>389</v>
      </c>
      <c r="E186" t="s">
        <v>390</v>
      </c>
      <c r="F186">
        <v>1600134</v>
      </c>
      <c r="G186">
        <v>16000293</v>
      </c>
      <c r="H186">
        <v>505046.95970568003</v>
      </c>
      <c r="I186">
        <v>6286144.4934679</v>
      </c>
    </row>
    <row r="187" spans="1:9" ht="14.45" customHeight="1" x14ac:dyDescent="0.25">
      <c r="A187">
        <v>259</v>
      </c>
      <c r="B187" t="s">
        <v>9</v>
      </c>
      <c r="C187" t="s">
        <v>373</v>
      </c>
      <c r="D187" t="s">
        <v>391</v>
      </c>
      <c r="E187" t="s">
        <v>392</v>
      </c>
      <c r="F187">
        <v>0</v>
      </c>
      <c r="G187">
        <v>0</v>
      </c>
      <c r="H187">
        <v>505954.89312943001</v>
      </c>
      <c r="I187">
        <v>6321256.7264743997</v>
      </c>
    </row>
    <row r="188" spans="1:9" ht="14.45" customHeight="1" x14ac:dyDescent="0.25">
      <c r="A188">
        <v>260</v>
      </c>
      <c r="B188" t="s">
        <v>378</v>
      </c>
      <c r="C188" t="s">
        <v>373</v>
      </c>
      <c r="D188" t="s">
        <v>393</v>
      </c>
      <c r="E188" t="s">
        <v>394</v>
      </c>
      <c r="F188">
        <v>2000092</v>
      </c>
      <c r="G188">
        <v>20000217</v>
      </c>
      <c r="H188">
        <v>523622.17525113001</v>
      </c>
      <c r="I188">
        <v>6225273.9134983998</v>
      </c>
    </row>
    <row r="189" spans="1:9" ht="14.45" customHeight="1" x14ac:dyDescent="0.25">
      <c r="A189">
        <v>261</v>
      </c>
      <c r="B189" t="s">
        <v>9</v>
      </c>
      <c r="C189" t="s">
        <v>373</v>
      </c>
      <c r="D189" t="s">
        <v>395</v>
      </c>
      <c r="E189" t="s">
        <v>396</v>
      </c>
      <c r="F189">
        <v>900006</v>
      </c>
      <c r="G189">
        <v>9000010</v>
      </c>
      <c r="H189">
        <v>467240.17590050999</v>
      </c>
      <c r="I189">
        <v>6285718.3102163002</v>
      </c>
    </row>
    <row r="190" spans="1:9" ht="14.45" customHeight="1" x14ac:dyDescent="0.25">
      <c r="A190">
        <v>262</v>
      </c>
      <c r="B190" t="s">
        <v>378</v>
      </c>
      <c r="C190" t="s">
        <v>373</v>
      </c>
      <c r="D190" t="s">
        <v>397</v>
      </c>
      <c r="E190" t="s">
        <v>398</v>
      </c>
      <c r="F190">
        <v>1600035</v>
      </c>
      <c r="G190">
        <v>16000057</v>
      </c>
      <c r="H190">
        <v>490803.92934481002</v>
      </c>
      <c r="I190">
        <v>6264437.9817655999</v>
      </c>
    </row>
    <row r="191" spans="1:9" ht="14.45" customHeight="1" x14ac:dyDescent="0.25">
      <c r="A191">
        <v>263</v>
      </c>
      <c r="B191" t="s">
        <v>9</v>
      </c>
      <c r="C191" t="s">
        <v>373</v>
      </c>
      <c r="D191" t="s">
        <v>399</v>
      </c>
      <c r="E191" t="s">
        <v>400</v>
      </c>
      <c r="F191">
        <v>1400011</v>
      </c>
      <c r="G191">
        <v>14000030</v>
      </c>
      <c r="H191">
        <v>555955.25217076996</v>
      </c>
      <c r="I191">
        <v>6299625.7793912003</v>
      </c>
    </row>
    <row r="192" spans="1:9" ht="14.45" customHeight="1" x14ac:dyDescent="0.25">
      <c r="A192">
        <v>265</v>
      </c>
      <c r="B192" t="s">
        <v>378</v>
      </c>
      <c r="C192" t="s">
        <v>373</v>
      </c>
      <c r="D192" t="s">
        <v>401</v>
      </c>
      <c r="E192" t="s">
        <v>402</v>
      </c>
      <c r="F192">
        <v>1600002</v>
      </c>
      <c r="G192">
        <v>16000038</v>
      </c>
      <c r="H192">
        <v>447024.58156586997</v>
      </c>
      <c r="I192">
        <v>6268009.0348880999</v>
      </c>
    </row>
    <row r="193" spans="1:9" ht="14.45" customHeight="1" x14ac:dyDescent="0.25">
      <c r="A193">
        <v>266</v>
      </c>
      <c r="B193" t="s">
        <v>9</v>
      </c>
      <c r="C193" t="s">
        <v>373</v>
      </c>
      <c r="D193" t="s">
        <v>403</v>
      </c>
      <c r="E193" t="s">
        <v>404</v>
      </c>
      <c r="F193">
        <v>900177</v>
      </c>
      <c r="G193">
        <v>9000558</v>
      </c>
      <c r="H193">
        <v>503646.26287265</v>
      </c>
      <c r="I193">
        <v>6325738.9541300004</v>
      </c>
    </row>
    <row r="194" spans="1:9" ht="14.45" customHeight="1" x14ac:dyDescent="0.25">
      <c r="A194">
        <v>268</v>
      </c>
      <c r="B194" t="s">
        <v>9</v>
      </c>
      <c r="C194" t="s">
        <v>373</v>
      </c>
      <c r="D194" t="s">
        <v>405</v>
      </c>
      <c r="E194" t="s">
        <v>406</v>
      </c>
      <c r="F194">
        <v>1100002</v>
      </c>
      <c r="G194">
        <v>11000002</v>
      </c>
      <c r="H194">
        <v>454760.14003349998</v>
      </c>
      <c r="I194">
        <v>6295024.6559365001</v>
      </c>
    </row>
    <row r="195" spans="1:9" ht="14.45" customHeight="1" x14ac:dyDescent="0.25">
      <c r="A195">
        <v>269</v>
      </c>
      <c r="B195" t="s">
        <v>378</v>
      </c>
      <c r="C195" t="s">
        <v>373</v>
      </c>
      <c r="D195" t="s">
        <v>407</v>
      </c>
      <c r="E195" t="s">
        <v>408</v>
      </c>
      <c r="F195">
        <v>2000014</v>
      </c>
      <c r="G195">
        <v>20000015</v>
      </c>
      <c r="H195">
        <v>494483.27454477001</v>
      </c>
      <c r="I195">
        <v>6263247.5240797997</v>
      </c>
    </row>
    <row r="196" spans="1:9" ht="14.45" customHeight="1" x14ac:dyDescent="0.25">
      <c r="A196">
        <v>270</v>
      </c>
      <c r="B196" t="s">
        <v>378</v>
      </c>
      <c r="C196" t="s">
        <v>373</v>
      </c>
      <c r="D196" t="s">
        <v>409</v>
      </c>
      <c r="E196" t="s">
        <v>410</v>
      </c>
      <c r="F196">
        <v>2000014</v>
      </c>
      <c r="G196">
        <v>20000016</v>
      </c>
      <c r="H196">
        <v>493232.94068246998</v>
      </c>
      <c r="I196">
        <v>6260348.6541363997</v>
      </c>
    </row>
    <row r="197" spans="1:9" ht="14.45" customHeight="1" x14ac:dyDescent="0.25">
      <c r="A197">
        <v>271</v>
      </c>
      <c r="B197" t="s">
        <v>378</v>
      </c>
      <c r="C197" t="s">
        <v>373</v>
      </c>
      <c r="D197" t="s">
        <v>411</v>
      </c>
      <c r="E197" t="s">
        <v>412</v>
      </c>
      <c r="F197">
        <v>1800018</v>
      </c>
      <c r="G197">
        <v>18000028</v>
      </c>
      <c r="H197">
        <v>553873.86913693999</v>
      </c>
      <c r="I197">
        <v>6258900.5488940999</v>
      </c>
    </row>
    <row r="198" spans="1:9" ht="14.45" customHeight="1" x14ac:dyDescent="0.25">
      <c r="A198">
        <v>272</v>
      </c>
      <c r="B198" t="s">
        <v>9</v>
      </c>
      <c r="C198" t="s">
        <v>373</v>
      </c>
      <c r="D198" t="s">
        <v>413</v>
      </c>
      <c r="E198" t="s">
        <v>414</v>
      </c>
      <c r="F198">
        <v>1100001</v>
      </c>
      <c r="G198">
        <v>11000001</v>
      </c>
      <c r="H198">
        <v>464034.13391729997</v>
      </c>
      <c r="I198">
        <v>6309990.5896640001</v>
      </c>
    </row>
    <row r="199" spans="1:9" ht="14.45" customHeight="1" x14ac:dyDescent="0.25">
      <c r="A199">
        <v>273</v>
      </c>
      <c r="B199" t="s">
        <v>378</v>
      </c>
      <c r="C199" t="s">
        <v>373</v>
      </c>
      <c r="D199" t="s">
        <v>415</v>
      </c>
      <c r="E199" t="s">
        <v>416</v>
      </c>
      <c r="F199">
        <v>1600003</v>
      </c>
      <c r="G199">
        <v>16000003</v>
      </c>
      <c r="H199">
        <v>456176.40502056998</v>
      </c>
      <c r="I199">
        <v>6272307.8898686003</v>
      </c>
    </row>
    <row r="200" spans="1:9" ht="14.45" customHeight="1" x14ac:dyDescent="0.25">
      <c r="A200">
        <v>274</v>
      </c>
      <c r="B200" t="s">
        <v>9</v>
      </c>
      <c r="C200" t="s">
        <v>373</v>
      </c>
      <c r="D200" t="s">
        <v>417</v>
      </c>
      <c r="E200" t="s">
        <v>418</v>
      </c>
      <c r="F200">
        <v>1800013</v>
      </c>
      <c r="G200">
        <v>18000011</v>
      </c>
      <c r="H200">
        <v>552160.11057936004</v>
      </c>
      <c r="I200">
        <v>6272454.5700123003</v>
      </c>
    </row>
    <row r="201" spans="1:9" ht="14.45" customHeight="1" x14ac:dyDescent="0.25">
      <c r="A201">
        <v>275</v>
      </c>
      <c r="B201" t="s">
        <v>9</v>
      </c>
      <c r="C201" t="s">
        <v>373</v>
      </c>
      <c r="D201" t="s">
        <v>419</v>
      </c>
      <c r="E201" t="s">
        <v>420</v>
      </c>
      <c r="F201">
        <v>900007</v>
      </c>
      <c r="G201">
        <v>9000012</v>
      </c>
      <c r="H201">
        <v>503961.87256307999</v>
      </c>
      <c r="I201">
        <v>6321395.7781709004</v>
      </c>
    </row>
    <row r="202" spans="1:9" ht="14.45" customHeight="1" x14ac:dyDescent="0.25">
      <c r="A202">
        <v>276</v>
      </c>
      <c r="B202" t="s">
        <v>9</v>
      </c>
      <c r="C202" t="s">
        <v>373</v>
      </c>
      <c r="D202" t="s">
        <v>421</v>
      </c>
      <c r="E202" t="s">
        <v>422</v>
      </c>
      <c r="F202">
        <v>900175</v>
      </c>
      <c r="G202">
        <v>9000289</v>
      </c>
      <c r="H202">
        <v>503176.04360166</v>
      </c>
      <c r="I202">
        <v>6327014.6144730002</v>
      </c>
    </row>
    <row r="203" spans="1:9" ht="14.45" customHeight="1" x14ac:dyDescent="0.25">
      <c r="A203">
        <v>277</v>
      </c>
      <c r="B203" t="s">
        <v>378</v>
      </c>
      <c r="C203" t="s">
        <v>373</v>
      </c>
      <c r="D203" t="s">
        <v>423</v>
      </c>
      <c r="E203" t="s">
        <v>424</v>
      </c>
      <c r="F203">
        <v>0</v>
      </c>
      <c r="G203">
        <v>0</v>
      </c>
      <c r="H203">
        <v>554917.76828727999</v>
      </c>
      <c r="I203">
        <v>6263219.7497332003</v>
      </c>
    </row>
    <row r="204" spans="1:9" ht="14.45" customHeight="1" x14ac:dyDescent="0.25">
      <c r="A204">
        <v>278</v>
      </c>
      <c r="B204" t="s">
        <v>378</v>
      </c>
      <c r="C204" t="s">
        <v>373</v>
      </c>
      <c r="D204" t="s">
        <v>425</v>
      </c>
      <c r="E204" t="s">
        <v>426</v>
      </c>
      <c r="F204">
        <v>1800215</v>
      </c>
      <c r="G204">
        <v>18000799</v>
      </c>
      <c r="H204">
        <v>554130.22419026005</v>
      </c>
      <c r="I204">
        <v>6262183.6706240997</v>
      </c>
    </row>
    <row r="205" spans="1:9" ht="14.45" customHeight="1" x14ac:dyDescent="0.25">
      <c r="A205">
        <v>279</v>
      </c>
      <c r="B205" t="s">
        <v>9</v>
      </c>
      <c r="C205" t="s">
        <v>373</v>
      </c>
      <c r="D205" t="s">
        <v>427</v>
      </c>
      <c r="E205" t="s">
        <v>428</v>
      </c>
      <c r="F205">
        <v>0</v>
      </c>
      <c r="G205">
        <v>0</v>
      </c>
      <c r="H205">
        <v>485910.15268861002</v>
      </c>
      <c r="I205">
        <v>6327857.1229828</v>
      </c>
    </row>
    <row r="206" spans="1:9" ht="14.45" customHeight="1" x14ac:dyDescent="0.25">
      <c r="A206">
        <v>280</v>
      </c>
      <c r="B206" t="s">
        <v>378</v>
      </c>
      <c r="C206" t="s">
        <v>373</v>
      </c>
      <c r="D206" t="s">
        <v>429</v>
      </c>
      <c r="E206" t="s">
        <v>430</v>
      </c>
      <c r="F206">
        <v>0</v>
      </c>
      <c r="G206">
        <v>0</v>
      </c>
      <c r="H206">
        <v>555089.53746982</v>
      </c>
      <c r="I206">
        <v>6263119.0502303001</v>
      </c>
    </row>
    <row r="207" spans="1:9" ht="14.45" customHeight="1" x14ac:dyDescent="0.25">
      <c r="A207">
        <v>281</v>
      </c>
      <c r="B207" t="s">
        <v>378</v>
      </c>
      <c r="C207" t="s">
        <v>373</v>
      </c>
      <c r="D207" t="s">
        <v>431</v>
      </c>
      <c r="E207" t="s">
        <v>432</v>
      </c>
      <c r="F207">
        <v>1800216</v>
      </c>
      <c r="G207">
        <v>18000801</v>
      </c>
      <c r="H207">
        <v>554261.70417756005</v>
      </c>
      <c r="I207">
        <v>6262415.5734209996</v>
      </c>
    </row>
    <row r="208" spans="1:9" ht="14.45" customHeight="1" x14ac:dyDescent="0.25">
      <c r="A208">
        <v>282</v>
      </c>
      <c r="B208" t="s">
        <v>9</v>
      </c>
      <c r="C208" t="s">
        <v>373</v>
      </c>
      <c r="D208" t="s">
        <v>433</v>
      </c>
      <c r="E208" t="s">
        <v>434</v>
      </c>
      <c r="F208">
        <v>0</v>
      </c>
      <c r="G208">
        <v>0</v>
      </c>
      <c r="H208">
        <v>486332.16675383999</v>
      </c>
      <c r="I208">
        <v>6327241.1183687998</v>
      </c>
    </row>
    <row r="209" spans="1:9" ht="14.45" customHeight="1" x14ac:dyDescent="0.25">
      <c r="A209">
        <v>283</v>
      </c>
      <c r="B209" t="s">
        <v>9</v>
      </c>
      <c r="C209" t="s">
        <v>373</v>
      </c>
      <c r="D209" t="s">
        <v>435</v>
      </c>
      <c r="E209" t="s">
        <v>436</v>
      </c>
      <c r="F209">
        <v>0</v>
      </c>
      <c r="G209">
        <v>0</v>
      </c>
      <c r="H209">
        <v>487021.06581554998</v>
      </c>
      <c r="I209">
        <v>6327631.1389811998</v>
      </c>
    </row>
    <row r="210" spans="1:9" ht="14.45" customHeight="1" x14ac:dyDescent="0.25">
      <c r="A210">
        <v>284</v>
      </c>
      <c r="B210" t="s">
        <v>378</v>
      </c>
      <c r="C210" t="s">
        <v>373</v>
      </c>
      <c r="D210" t="s">
        <v>437</v>
      </c>
      <c r="E210" t="s">
        <v>438</v>
      </c>
      <c r="F210">
        <v>0</v>
      </c>
      <c r="G210">
        <v>0</v>
      </c>
      <c r="H210">
        <v>555381.19298257004</v>
      </c>
      <c r="I210">
        <v>6262630.0997548001</v>
      </c>
    </row>
    <row r="211" spans="1:9" ht="14.45" customHeight="1" x14ac:dyDescent="0.25">
      <c r="A211">
        <v>285</v>
      </c>
      <c r="B211" t="s">
        <v>9</v>
      </c>
      <c r="C211" t="s">
        <v>373</v>
      </c>
      <c r="D211" t="s">
        <v>439</v>
      </c>
      <c r="E211" t="s">
        <v>440</v>
      </c>
      <c r="F211">
        <v>1400017</v>
      </c>
      <c r="G211">
        <v>14000037</v>
      </c>
      <c r="H211">
        <v>550388.35899883998</v>
      </c>
      <c r="I211">
        <v>6300392.2233836995</v>
      </c>
    </row>
    <row r="212" spans="1:9" ht="14.45" customHeight="1" x14ac:dyDescent="0.25">
      <c r="A212">
        <v>286</v>
      </c>
      <c r="B212" t="s">
        <v>378</v>
      </c>
      <c r="C212" t="s">
        <v>373</v>
      </c>
      <c r="D212" t="s">
        <v>441</v>
      </c>
      <c r="E212" t="s">
        <v>442</v>
      </c>
      <c r="F212">
        <v>0</v>
      </c>
      <c r="G212">
        <v>0</v>
      </c>
      <c r="H212">
        <v>496439.98865869001</v>
      </c>
      <c r="I212">
        <v>6292127.2556940001</v>
      </c>
    </row>
    <row r="213" spans="1:9" ht="14.45" customHeight="1" x14ac:dyDescent="0.25">
      <c r="A213">
        <v>288</v>
      </c>
      <c r="B213" t="s">
        <v>9</v>
      </c>
      <c r="C213" t="s">
        <v>373</v>
      </c>
      <c r="D213" t="s">
        <v>443</v>
      </c>
      <c r="E213" t="s">
        <v>444</v>
      </c>
      <c r="F213">
        <v>900171</v>
      </c>
      <c r="G213">
        <v>9000286</v>
      </c>
      <c r="H213">
        <v>512964.23184407002</v>
      </c>
      <c r="I213">
        <v>6323247.0913413996</v>
      </c>
    </row>
    <row r="214" spans="1:9" x14ac:dyDescent="0.25">
      <c r="A214">
        <v>289</v>
      </c>
      <c r="B214" t="s">
        <v>378</v>
      </c>
      <c r="C214" t="s">
        <v>373</v>
      </c>
      <c r="D214" t="s">
        <v>445</v>
      </c>
      <c r="E214" t="s">
        <v>446</v>
      </c>
      <c r="F214">
        <v>1800069</v>
      </c>
      <c r="G214">
        <v>18000119</v>
      </c>
      <c r="H214">
        <v>536013.10652468004</v>
      </c>
      <c r="I214">
        <v>6274133.1983323004</v>
      </c>
    </row>
    <row r="215" spans="1:9" ht="14.45" customHeight="1" x14ac:dyDescent="0.25">
      <c r="A215">
        <v>290</v>
      </c>
      <c r="B215" t="s">
        <v>9</v>
      </c>
      <c r="C215" t="s">
        <v>373</v>
      </c>
      <c r="D215" t="s">
        <v>447</v>
      </c>
      <c r="E215" t="s">
        <v>448</v>
      </c>
      <c r="F215">
        <v>1000088</v>
      </c>
      <c r="G215">
        <v>10000169</v>
      </c>
      <c r="H215">
        <v>534537.42198361002</v>
      </c>
      <c r="I215">
        <v>6306952.7680038</v>
      </c>
    </row>
    <row r="216" spans="1:9" ht="14.45" customHeight="1" x14ac:dyDescent="0.25">
      <c r="A216">
        <v>291</v>
      </c>
      <c r="B216" t="s">
        <v>9</v>
      </c>
      <c r="C216" t="s">
        <v>373</v>
      </c>
      <c r="D216" t="s">
        <v>449</v>
      </c>
      <c r="E216" t="s">
        <v>450</v>
      </c>
      <c r="F216">
        <v>900013</v>
      </c>
      <c r="G216">
        <v>9000191</v>
      </c>
      <c r="H216">
        <v>503298.42017686</v>
      </c>
      <c r="I216">
        <v>6327729.5189562999</v>
      </c>
    </row>
    <row r="217" spans="1:9" ht="14.45" customHeight="1" x14ac:dyDescent="0.25">
      <c r="A217">
        <v>293</v>
      </c>
      <c r="B217" t="s">
        <v>378</v>
      </c>
      <c r="C217" t="s">
        <v>373</v>
      </c>
      <c r="D217" t="s">
        <v>451</v>
      </c>
      <c r="E217" t="s">
        <v>452</v>
      </c>
      <c r="F217">
        <v>1600045</v>
      </c>
      <c r="G217">
        <v>16000106</v>
      </c>
      <c r="H217">
        <v>449479.27870852</v>
      </c>
      <c r="I217">
        <v>6278029.1453235997</v>
      </c>
    </row>
    <row r="218" spans="1:9" ht="14.45" customHeight="1" x14ac:dyDescent="0.25">
      <c r="A218">
        <v>294</v>
      </c>
      <c r="B218" t="s">
        <v>378</v>
      </c>
      <c r="C218" t="s">
        <v>373</v>
      </c>
      <c r="D218" t="s">
        <v>453</v>
      </c>
      <c r="E218" t="s">
        <v>454</v>
      </c>
      <c r="F218">
        <v>2000016</v>
      </c>
      <c r="G218">
        <v>20000189</v>
      </c>
      <c r="H218">
        <v>521565.58747109998</v>
      </c>
      <c r="I218">
        <v>6234847.1149009997</v>
      </c>
    </row>
    <row r="219" spans="1:9" ht="14.45" customHeight="1" x14ac:dyDescent="0.25">
      <c r="A219">
        <v>295</v>
      </c>
      <c r="B219" t="s">
        <v>378</v>
      </c>
      <c r="C219" t="s">
        <v>373</v>
      </c>
      <c r="D219" t="s">
        <v>455</v>
      </c>
      <c r="E219" t="s">
        <v>456</v>
      </c>
      <c r="F219">
        <v>2000031</v>
      </c>
      <c r="G219">
        <v>20000044</v>
      </c>
      <c r="H219">
        <v>493242.20901146001</v>
      </c>
      <c r="I219">
        <v>6257360.1524373004</v>
      </c>
    </row>
    <row r="220" spans="1:9" ht="14.45" customHeight="1" x14ac:dyDescent="0.25">
      <c r="A220">
        <v>296</v>
      </c>
      <c r="B220" t="s">
        <v>378</v>
      </c>
      <c r="C220" t="s">
        <v>373</v>
      </c>
      <c r="D220" t="s">
        <v>457</v>
      </c>
      <c r="E220" t="s">
        <v>458</v>
      </c>
      <c r="F220">
        <v>1600028</v>
      </c>
      <c r="G220">
        <v>16000049</v>
      </c>
      <c r="H220">
        <v>492173.65478667</v>
      </c>
      <c r="I220">
        <v>6282296.7366677001</v>
      </c>
    </row>
    <row r="221" spans="1:9" ht="14.45" customHeight="1" x14ac:dyDescent="0.25">
      <c r="A221">
        <v>297</v>
      </c>
      <c r="B221" t="s">
        <v>378</v>
      </c>
      <c r="C221" t="s">
        <v>373</v>
      </c>
      <c r="D221" t="s">
        <v>459</v>
      </c>
      <c r="E221" t="s">
        <v>460</v>
      </c>
      <c r="F221">
        <v>1600004</v>
      </c>
      <c r="G221">
        <v>16000004</v>
      </c>
      <c r="H221">
        <v>484836.56025295</v>
      </c>
      <c r="I221">
        <v>6252855.7193016</v>
      </c>
    </row>
    <row r="222" spans="1:9" ht="14.45" customHeight="1" x14ac:dyDescent="0.25">
      <c r="A222">
        <v>298</v>
      </c>
      <c r="B222" t="s">
        <v>9</v>
      </c>
      <c r="C222" t="s">
        <v>373</v>
      </c>
      <c r="D222" t="s">
        <v>461</v>
      </c>
      <c r="E222" t="s">
        <v>462</v>
      </c>
      <c r="F222">
        <v>0</v>
      </c>
      <c r="G222">
        <v>0</v>
      </c>
      <c r="H222">
        <v>552373.47180051997</v>
      </c>
      <c r="I222">
        <v>6335415.6244716998</v>
      </c>
    </row>
    <row r="223" spans="1:9" ht="14.45" customHeight="1" x14ac:dyDescent="0.25">
      <c r="A223">
        <v>299</v>
      </c>
      <c r="B223" t="s">
        <v>378</v>
      </c>
      <c r="C223" t="s">
        <v>373</v>
      </c>
      <c r="D223" t="s">
        <v>463</v>
      </c>
      <c r="E223" t="s">
        <v>464</v>
      </c>
      <c r="F223">
        <v>1600005</v>
      </c>
      <c r="G223">
        <v>16000005</v>
      </c>
      <c r="H223">
        <v>455867.23533454002</v>
      </c>
      <c r="I223">
        <v>6269411.6693858998</v>
      </c>
    </row>
    <row r="224" spans="1:9" ht="14.45" customHeight="1" x14ac:dyDescent="0.25">
      <c r="A224">
        <v>300</v>
      </c>
      <c r="B224" t="s">
        <v>9</v>
      </c>
      <c r="C224" t="s">
        <v>373</v>
      </c>
      <c r="D224" t="s">
        <v>465</v>
      </c>
      <c r="E224" t="s">
        <v>466</v>
      </c>
      <c r="F224">
        <v>1300002</v>
      </c>
      <c r="G224">
        <v>13000002</v>
      </c>
      <c r="H224">
        <v>545573.92385646002</v>
      </c>
      <c r="I224">
        <v>6306766.1359922001</v>
      </c>
    </row>
    <row r="225" spans="1:9" ht="14.45" customHeight="1" x14ac:dyDescent="0.25">
      <c r="A225">
        <v>301</v>
      </c>
      <c r="B225" t="s">
        <v>378</v>
      </c>
      <c r="C225" t="s">
        <v>373</v>
      </c>
      <c r="D225" t="s">
        <v>467</v>
      </c>
      <c r="E225" t="s">
        <v>468</v>
      </c>
      <c r="F225">
        <v>1600023</v>
      </c>
      <c r="G225">
        <v>16000058</v>
      </c>
      <c r="H225">
        <v>452100.23680970998</v>
      </c>
      <c r="I225">
        <v>6273503.5764899999</v>
      </c>
    </row>
    <row r="226" spans="1:9" ht="14.45" customHeight="1" x14ac:dyDescent="0.25">
      <c r="A226">
        <v>302</v>
      </c>
      <c r="B226" t="s">
        <v>9</v>
      </c>
      <c r="C226" t="s">
        <v>373</v>
      </c>
      <c r="D226" t="s">
        <v>469</v>
      </c>
      <c r="E226" t="s">
        <v>470</v>
      </c>
      <c r="F226">
        <v>1000082</v>
      </c>
      <c r="G226">
        <v>10000155</v>
      </c>
      <c r="H226">
        <v>540618.05599271005</v>
      </c>
      <c r="I226">
        <v>6303584.6235798998</v>
      </c>
    </row>
    <row r="227" spans="1:9" ht="14.45" customHeight="1" x14ac:dyDescent="0.25">
      <c r="A227">
        <v>303</v>
      </c>
      <c r="B227" t="s">
        <v>378</v>
      </c>
      <c r="C227" t="s">
        <v>373</v>
      </c>
      <c r="D227" t="s">
        <v>471</v>
      </c>
      <c r="E227" t="s">
        <v>472</v>
      </c>
      <c r="F227">
        <v>1800016</v>
      </c>
      <c r="G227">
        <v>18000021</v>
      </c>
      <c r="H227">
        <v>536390.90637278999</v>
      </c>
      <c r="I227">
        <v>6269047.6934721004</v>
      </c>
    </row>
    <row r="228" spans="1:9" ht="14.45" customHeight="1" x14ac:dyDescent="0.25">
      <c r="A228">
        <v>304</v>
      </c>
      <c r="B228" t="s">
        <v>9</v>
      </c>
      <c r="C228" t="s">
        <v>373</v>
      </c>
      <c r="D228" t="s">
        <v>473</v>
      </c>
      <c r="E228" t="s">
        <v>474</v>
      </c>
      <c r="F228">
        <v>1500048</v>
      </c>
      <c r="G228">
        <v>15000052</v>
      </c>
      <c r="H228">
        <v>545619.49039204</v>
      </c>
      <c r="I228">
        <v>6278488.7917638998</v>
      </c>
    </row>
    <row r="229" spans="1:9" ht="14.45" customHeight="1" x14ac:dyDescent="0.25">
      <c r="A229">
        <v>305</v>
      </c>
      <c r="B229" t="s">
        <v>9</v>
      </c>
      <c r="C229" t="s">
        <v>373</v>
      </c>
      <c r="D229" t="s">
        <v>475</v>
      </c>
      <c r="E229" t="s">
        <v>476</v>
      </c>
      <c r="F229">
        <v>0</v>
      </c>
      <c r="G229">
        <v>0</v>
      </c>
      <c r="H229">
        <v>549314.00794550998</v>
      </c>
      <c r="I229">
        <v>6305895.9731114004</v>
      </c>
    </row>
    <row r="230" spans="1:9" ht="14.45" customHeight="1" x14ac:dyDescent="0.25">
      <c r="A230">
        <v>306</v>
      </c>
      <c r="B230" t="s">
        <v>9</v>
      </c>
      <c r="C230" t="s">
        <v>373</v>
      </c>
      <c r="D230" t="s">
        <v>477</v>
      </c>
      <c r="E230" t="s">
        <v>478</v>
      </c>
      <c r="F230">
        <v>900185</v>
      </c>
      <c r="G230">
        <v>9000824</v>
      </c>
      <c r="H230">
        <v>534339.27434518002</v>
      </c>
      <c r="I230">
        <v>6329553.2977313995</v>
      </c>
    </row>
    <row r="231" spans="1:9" ht="14.45" customHeight="1" x14ac:dyDescent="0.25">
      <c r="A231">
        <v>307</v>
      </c>
      <c r="B231" t="s">
        <v>9</v>
      </c>
      <c r="C231" t="s">
        <v>373</v>
      </c>
      <c r="D231" t="s">
        <v>479</v>
      </c>
      <c r="E231" t="s">
        <v>480</v>
      </c>
      <c r="F231">
        <v>1200002</v>
      </c>
      <c r="G231">
        <v>12000002</v>
      </c>
      <c r="H231">
        <v>479278.57259285997</v>
      </c>
      <c r="I231">
        <v>6297463.2995576998</v>
      </c>
    </row>
    <row r="232" spans="1:9" ht="14.45" customHeight="1" x14ac:dyDescent="0.25">
      <c r="A232">
        <v>308</v>
      </c>
      <c r="B232" t="s">
        <v>378</v>
      </c>
      <c r="C232" t="s">
        <v>373</v>
      </c>
      <c r="D232" t="s">
        <v>481</v>
      </c>
      <c r="E232" t="s">
        <v>482</v>
      </c>
      <c r="F232">
        <v>900176</v>
      </c>
      <c r="G232">
        <v>9000562</v>
      </c>
      <c r="H232">
        <v>468135.50967417</v>
      </c>
      <c r="I232">
        <v>6277407.8817800004</v>
      </c>
    </row>
    <row r="233" spans="1:9" ht="14.45" customHeight="1" x14ac:dyDescent="0.25">
      <c r="A233">
        <v>309</v>
      </c>
      <c r="B233" t="s">
        <v>378</v>
      </c>
      <c r="C233" t="s">
        <v>373</v>
      </c>
      <c r="D233" t="s">
        <v>483</v>
      </c>
      <c r="E233" t="s">
        <v>484</v>
      </c>
      <c r="F233">
        <v>1600006</v>
      </c>
      <c r="G233">
        <v>16000016</v>
      </c>
      <c r="H233">
        <v>472237.91616159002</v>
      </c>
      <c r="I233">
        <v>6261087.9936459996</v>
      </c>
    </row>
    <row r="234" spans="1:9" ht="14.45" customHeight="1" x14ac:dyDescent="0.25">
      <c r="A234">
        <v>310</v>
      </c>
      <c r="B234" t="s">
        <v>9</v>
      </c>
      <c r="C234" t="s">
        <v>373</v>
      </c>
      <c r="D234" t="s">
        <v>485</v>
      </c>
      <c r="E234" t="s">
        <v>486</v>
      </c>
      <c r="F234">
        <v>1800014</v>
      </c>
      <c r="G234">
        <v>18000017</v>
      </c>
      <c r="H234">
        <v>539461.96388487995</v>
      </c>
      <c r="I234">
        <v>6272638.1026547002</v>
      </c>
    </row>
    <row r="235" spans="1:9" ht="14.45" customHeight="1" x14ac:dyDescent="0.25">
      <c r="A235">
        <v>311</v>
      </c>
      <c r="B235" t="s">
        <v>9</v>
      </c>
      <c r="C235" t="s">
        <v>373</v>
      </c>
      <c r="D235" t="s">
        <v>487</v>
      </c>
      <c r="E235" t="s">
        <v>488</v>
      </c>
      <c r="F235">
        <v>600053</v>
      </c>
      <c r="G235">
        <v>6000108</v>
      </c>
      <c r="H235">
        <v>570161.99257090001</v>
      </c>
      <c r="I235">
        <v>6341799.8349841004</v>
      </c>
    </row>
    <row r="236" spans="1:9" ht="14.45" customHeight="1" x14ac:dyDescent="0.25">
      <c r="A236">
        <v>312</v>
      </c>
      <c r="B236" t="s">
        <v>9</v>
      </c>
      <c r="C236" t="s">
        <v>373</v>
      </c>
      <c r="D236" t="s">
        <v>489</v>
      </c>
      <c r="E236" t="s">
        <v>490</v>
      </c>
      <c r="F236">
        <v>1000084</v>
      </c>
      <c r="G236">
        <v>10000160</v>
      </c>
      <c r="H236">
        <v>552281.62958674994</v>
      </c>
      <c r="I236">
        <v>6322752.9419240998</v>
      </c>
    </row>
    <row r="237" spans="1:9" ht="14.45" customHeight="1" x14ac:dyDescent="0.25">
      <c r="A237">
        <v>314</v>
      </c>
      <c r="B237" t="s">
        <v>9</v>
      </c>
      <c r="C237" t="s">
        <v>373</v>
      </c>
      <c r="D237" t="s">
        <v>491</v>
      </c>
      <c r="E237" t="s">
        <v>492</v>
      </c>
      <c r="F237">
        <v>100055</v>
      </c>
      <c r="G237">
        <v>1000195</v>
      </c>
      <c r="H237">
        <v>502799.70326798997</v>
      </c>
      <c r="I237">
        <v>6327141.8885666998</v>
      </c>
    </row>
    <row r="238" spans="1:9" ht="14.45" customHeight="1" x14ac:dyDescent="0.25">
      <c r="A238">
        <v>315</v>
      </c>
      <c r="B238" t="s">
        <v>9</v>
      </c>
      <c r="C238" t="s">
        <v>373</v>
      </c>
      <c r="D238" t="s">
        <v>493</v>
      </c>
      <c r="E238" t="s">
        <v>494</v>
      </c>
      <c r="F238">
        <v>900010</v>
      </c>
      <c r="G238">
        <v>9000017</v>
      </c>
      <c r="H238">
        <v>479251.17989810999</v>
      </c>
      <c r="I238">
        <v>6324707.0541701997</v>
      </c>
    </row>
    <row r="239" spans="1:9" ht="14.45" customHeight="1" x14ac:dyDescent="0.25">
      <c r="A239">
        <v>316</v>
      </c>
      <c r="B239" t="s">
        <v>378</v>
      </c>
      <c r="C239" t="s">
        <v>373</v>
      </c>
      <c r="D239" t="s">
        <v>495</v>
      </c>
      <c r="E239" t="s">
        <v>496</v>
      </c>
      <c r="F239">
        <v>2000147</v>
      </c>
      <c r="G239">
        <v>20000737</v>
      </c>
      <c r="H239">
        <v>505636.11703478999</v>
      </c>
      <c r="I239">
        <v>6238496.4520888999</v>
      </c>
    </row>
    <row r="240" spans="1:9" ht="14.45" customHeight="1" x14ac:dyDescent="0.25">
      <c r="A240">
        <v>317</v>
      </c>
      <c r="B240" t="s">
        <v>378</v>
      </c>
      <c r="C240" t="s">
        <v>373</v>
      </c>
      <c r="D240" t="s">
        <v>497</v>
      </c>
      <c r="E240" t="s">
        <v>498</v>
      </c>
      <c r="F240">
        <v>1600009</v>
      </c>
      <c r="G240">
        <v>16000091</v>
      </c>
      <c r="H240">
        <v>481846.65834043</v>
      </c>
      <c r="I240">
        <v>6274641.9047865998</v>
      </c>
    </row>
    <row r="241" spans="1:9" ht="14.45" customHeight="1" x14ac:dyDescent="0.25">
      <c r="A241">
        <v>318</v>
      </c>
      <c r="B241" t="s">
        <v>378</v>
      </c>
      <c r="C241" t="s">
        <v>373</v>
      </c>
      <c r="D241" t="s">
        <v>499</v>
      </c>
      <c r="E241" t="s">
        <v>500</v>
      </c>
      <c r="F241">
        <v>1600136</v>
      </c>
      <c r="G241">
        <v>16000310</v>
      </c>
      <c r="H241">
        <v>494045.20582069998</v>
      </c>
      <c r="I241">
        <v>6256234.6615276998</v>
      </c>
    </row>
    <row r="242" spans="1:9" ht="14.45" customHeight="1" x14ac:dyDescent="0.25">
      <c r="A242">
        <v>319</v>
      </c>
      <c r="B242" t="s">
        <v>9</v>
      </c>
      <c r="C242" t="s">
        <v>373</v>
      </c>
      <c r="D242" t="s">
        <v>501</v>
      </c>
      <c r="E242" t="s">
        <v>502</v>
      </c>
      <c r="F242">
        <v>1200003</v>
      </c>
      <c r="G242">
        <v>12000003</v>
      </c>
      <c r="H242">
        <v>489164.69672796997</v>
      </c>
      <c r="I242">
        <v>6291416.6603335999</v>
      </c>
    </row>
    <row r="243" spans="1:9" ht="14.45" customHeight="1" x14ac:dyDescent="0.25">
      <c r="A243">
        <v>320</v>
      </c>
      <c r="B243" t="s">
        <v>378</v>
      </c>
      <c r="C243" t="s">
        <v>373</v>
      </c>
      <c r="D243" t="s">
        <v>503</v>
      </c>
      <c r="E243" t="s">
        <v>504</v>
      </c>
      <c r="F243">
        <v>1600007</v>
      </c>
      <c r="G243">
        <v>16000013</v>
      </c>
      <c r="H243">
        <v>457985.91432212002</v>
      </c>
      <c r="I243">
        <v>6266994.7013526997</v>
      </c>
    </row>
    <row r="244" spans="1:9" ht="14.45" customHeight="1" x14ac:dyDescent="0.25">
      <c r="A244">
        <v>321</v>
      </c>
      <c r="B244" t="s">
        <v>9</v>
      </c>
      <c r="C244" t="s">
        <v>373</v>
      </c>
      <c r="D244" t="s">
        <v>505</v>
      </c>
      <c r="E244" t="s">
        <v>506</v>
      </c>
      <c r="F244">
        <v>700007</v>
      </c>
      <c r="G244">
        <v>7000009</v>
      </c>
      <c r="H244">
        <v>555716.30409475998</v>
      </c>
      <c r="I244">
        <v>6325319.3395413002</v>
      </c>
    </row>
    <row r="245" spans="1:9" ht="14.45" customHeight="1" x14ac:dyDescent="0.25">
      <c r="A245">
        <v>322</v>
      </c>
      <c r="B245" t="s">
        <v>9</v>
      </c>
      <c r="C245" t="s">
        <v>373</v>
      </c>
      <c r="D245" t="s">
        <v>507</v>
      </c>
      <c r="E245" t="s">
        <v>508</v>
      </c>
      <c r="F245">
        <v>1300038</v>
      </c>
      <c r="G245">
        <v>13000063</v>
      </c>
      <c r="H245">
        <v>513517.73414244002</v>
      </c>
      <c r="I245">
        <v>6283166.1696971003</v>
      </c>
    </row>
    <row r="246" spans="1:9" ht="14.45" customHeight="1" x14ac:dyDescent="0.25">
      <c r="A246">
        <v>323</v>
      </c>
      <c r="B246" t="s">
        <v>9</v>
      </c>
      <c r="C246" t="s">
        <v>373</v>
      </c>
      <c r="D246" t="s">
        <v>509</v>
      </c>
      <c r="E246" t="s">
        <v>510</v>
      </c>
      <c r="F246">
        <v>100018</v>
      </c>
      <c r="G246">
        <v>1000108</v>
      </c>
      <c r="H246">
        <v>502428.86291247001</v>
      </c>
      <c r="I246">
        <v>6329542.6498987004</v>
      </c>
    </row>
    <row r="247" spans="1:9" ht="14.45" customHeight="1" x14ac:dyDescent="0.25">
      <c r="A247">
        <v>325</v>
      </c>
      <c r="B247" t="s">
        <v>9</v>
      </c>
      <c r="C247" t="s">
        <v>373</v>
      </c>
      <c r="D247" t="s">
        <v>511</v>
      </c>
      <c r="E247" t="s">
        <v>512</v>
      </c>
      <c r="F247">
        <v>900106</v>
      </c>
      <c r="G247">
        <v>9000204</v>
      </c>
      <c r="H247">
        <v>503161.67934089998</v>
      </c>
      <c r="I247">
        <v>6326438.6017186996</v>
      </c>
    </row>
    <row r="248" spans="1:9" ht="14.45" customHeight="1" x14ac:dyDescent="0.25">
      <c r="A248">
        <v>326</v>
      </c>
      <c r="B248" t="s">
        <v>378</v>
      </c>
      <c r="C248" t="s">
        <v>373</v>
      </c>
      <c r="D248" t="s">
        <v>513</v>
      </c>
      <c r="E248" t="s">
        <v>514</v>
      </c>
      <c r="F248">
        <v>1900074</v>
      </c>
      <c r="G248">
        <v>19000399</v>
      </c>
      <c r="H248">
        <v>516250.12658345001</v>
      </c>
      <c r="I248">
        <v>6275685.5323591996</v>
      </c>
    </row>
    <row r="249" spans="1:9" ht="14.45" customHeight="1" x14ac:dyDescent="0.25">
      <c r="A249">
        <v>327</v>
      </c>
      <c r="B249" t="s">
        <v>9</v>
      </c>
      <c r="C249" t="s">
        <v>373</v>
      </c>
      <c r="D249" t="s">
        <v>515</v>
      </c>
      <c r="E249" t="s">
        <v>516</v>
      </c>
      <c r="F249">
        <v>900011</v>
      </c>
      <c r="G249">
        <v>9000018</v>
      </c>
      <c r="H249">
        <v>488879.13489415997</v>
      </c>
      <c r="I249">
        <v>6317382.7750060996</v>
      </c>
    </row>
    <row r="250" spans="1:9" ht="14.45" customHeight="1" x14ac:dyDescent="0.25">
      <c r="A250">
        <v>328</v>
      </c>
      <c r="B250" t="s">
        <v>9</v>
      </c>
      <c r="C250" t="s">
        <v>373</v>
      </c>
      <c r="D250" t="s">
        <v>517</v>
      </c>
      <c r="E250" t="s">
        <v>518</v>
      </c>
      <c r="F250">
        <v>1400006</v>
      </c>
      <c r="G250">
        <v>14000014</v>
      </c>
      <c r="H250">
        <v>557133.94613782002</v>
      </c>
      <c r="I250">
        <v>6295764.8052813001</v>
      </c>
    </row>
    <row r="251" spans="1:9" ht="14.45" customHeight="1" x14ac:dyDescent="0.25">
      <c r="A251">
        <v>329</v>
      </c>
      <c r="B251" t="s">
        <v>378</v>
      </c>
      <c r="C251" t="s">
        <v>373</v>
      </c>
      <c r="D251" t="s">
        <v>519</v>
      </c>
      <c r="E251" t="s">
        <v>520</v>
      </c>
      <c r="F251">
        <v>1600026</v>
      </c>
      <c r="G251">
        <v>16000059</v>
      </c>
      <c r="H251">
        <v>449015.32627919997</v>
      </c>
      <c r="I251">
        <v>6271079.0100034997</v>
      </c>
    </row>
    <row r="252" spans="1:9" ht="14.45" customHeight="1" x14ac:dyDescent="0.25">
      <c r="A252">
        <v>330</v>
      </c>
      <c r="B252" t="s">
        <v>378</v>
      </c>
      <c r="C252" t="s">
        <v>373</v>
      </c>
      <c r="D252" t="s">
        <v>521</v>
      </c>
      <c r="E252" t="s">
        <v>522</v>
      </c>
      <c r="F252">
        <v>1600043</v>
      </c>
      <c r="G252">
        <v>16000104</v>
      </c>
      <c r="H252">
        <v>488310.17163772997</v>
      </c>
      <c r="I252">
        <v>6280981.0144790998</v>
      </c>
    </row>
    <row r="253" spans="1:9" ht="14.45" customHeight="1" x14ac:dyDescent="0.25">
      <c r="A253">
        <v>331</v>
      </c>
      <c r="B253" t="s">
        <v>378</v>
      </c>
      <c r="C253" t="s">
        <v>373</v>
      </c>
      <c r="D253" t="s">
        <v>523</v>
      </c>
      <c r="E253" t="s">
        <v>524</v>
      </c>
      <c r="F253">
        <v>1900012</v>
      </c>
      <c r="G253">
        <v>19000018</v>
      </c>
      <c r="H253">
        <v>513773.55321588001</v>
      </c>
      <c r="I253">
        <v>6253409.4066001996</v>
      </c>
    </row>
    <row r="254" spans="1:9" ht="14.45" customHeight="1" x14ac:dyDescent="0.25">
      <c r="A254">
        <v>332</v>
      </c>
      <c r="B254" t="s">
        <v>9</v>
      </c>
      <c r="C254" t="s">
        <v>373</v>
      </c>
      <c r="D254" t="s">
        <v>525</v>
      </c>
      <c r="E254" t="s">
        <v>526</v>
      </c>
      <c r="F254">
        <v>700008</v>
      </c>
      <c r="G254">
        <v>7000010</v>
      </c>
      <c r="H254">
        <v>553434.12650647003</v>
      </c>
      <c r="I254">
        <v>6322581.0869046999</v>
      </c>
    </row>
    <row r="255" spans="1:9" ht="14.45" customHeight="1" x14ac:dyDescent="0.25">
      <c r="A255">
        <v>333</v>
      </c>
      <c r="B255" t="s">
        <v>378</v>
      </c>
      <c r="C255" t="s">
        <v>373</v>
      </c>
      <c r="D255" t="s">
        <v>527</v>
      </c>
      <c r="E255" t="s">
        <v>528</v>
      </c>
      <c r="F255">
        <v>2000139</v>
      </c>
      <c r="G255">
        <v>20000272</v>
      </c>
      <c r="H255">
        <v>493267.01251109998</v>
      </c>
      <c r="I255">
        <v>6261873.1938207997</v>
      </c>
    </row>
    <row r="256" spans="1:9" ht="14.45" customHeight="1" x14ac:dyDescent="0.25">
      <c r="A256">
        <v>335</v>
      </c>
      <c r="B256" t="s">
        <v>378</v>
      </c>
      <c r="C256" t="s">
        <v>373</v>
      </c>
      <c r="D256" t="s">
        <v>529</v>
      </c>
      <c r="E256" t="s">
        <v>530</v>
      </c>
      <c r="F256">
        <v>2000102</v>
      </c>
      <c r="G256">
        <v>20000234</v>
      </c>
      <c r="H256">
        <v>499012.72506243002</v>
      </c>
      <c r="I256">
        <v>6262675.2305685002</v>
      </c>
    </row>
    <row r="257" spans="1:9" ht="14.45" customHeight="1" x14ac:dyDescent="0.25">
      <c r="A257">
        <v>336</v>
      </c>
      <c r="B257" t="s">
        <v>9</v>
      </c>
      <c r="C257" t="s">
        <v>373</v>
      </c>
      <c r="D257" t="s">
        <v>531</v>
      </c>
      <c r="E257" t="s">
        <v>532</v>
      </c>
      <c r="F257">
        <v>1000002</v>
      </c>
      <c r="G257">
        <v>10000002</v>
      </c>
      <c r="H257">
        <v>527318.28425254999</v>
      </c>
      <c r="I257">
        <v>6304261.5257983999</v>
      </c>
    </row>
    <row r="258" spans="1:9" ht="14.45" customHeight="1" x14ac:dyDescent="0.25">
      <c r="A258">
        <v>337</v>
      </c>
      <c r="B258" t="s">
        <v>378</v>
      </c>
      <c r="C258" t="s">
        <v>373</v>
      </c>
      <c r="D258" t="s">
        <v>533</v>
      </c>
      <c r="E258" t="s">
        <v>534</v>
      </c>
      <c r="F258">
        <v>2000015</v>
      </c>
      <c r="G258">
        <v>20000017</v>
      </c>
      <c r="H258">
        <v>521582.05442216003</v>
      </c>
      <c r="I258">
        <v>6240612.7013325002</v>
      </c>
    </row>
    <row r="259" spans="1:9" ht="14.45" customHeight="1" x14ac:dyDescent="0.25">
      <c r="A259">
        <v>338</v>
      </c>
      <c r="B259" t="s">
        <v>378</v>
      </c>
      <c r="C259" t="s">
        <v>373</v>
      </c>
      <c r="D259" t="s">
        <v>535</v>
      </c>
      <c r="E259" t="s">
        <v>536</v>
      </c>
      <c r="F259">
        <v>1600024</v>
      </c>
      <c r="G259">
        <v>16000069</v>
      </c>
      <c r="H259">
        <v>448854.43336530001</v>
      </c>
      <c r="I259">
        <v>6271869.2591506001</v>
      </c>
    </row>
    <row r="260" spans="1:9" ht="14.45" customHeight="1" x14ac:dyDescent="0.25">
      <c r="A260">
        <v>339</v>
      </c>
      <c r="B260" t="s">
        <v>9</v>
      </c>
      <c r="C260" t="s">
        <v>373</v>
      </c>
      <c r="D260" t="s">
        <v>537</v>
      </c>
      <c r="E260" t="s">
        <v>538</v>
      </c>
      <c r="F260">
        <v>1100015</v>
      </c>
      <c r="G260">
        <v>11000019</v>
      </c>
      <c r="H260">
        <v>465797.80457039998</v>
      </c>
      <c r="I260">
        <v>6305395.7549293004</v>
      </c>
    </row>
    <row r="261" spans="1:9" ht="14.45" customHeight="1" x14ac:dyDescent="0.25">
      <c r="A261">
        <v>340</v>
      </c>
      <c r="B261" t="s">
        <v>378</v>
      </c>
      <c r="C261" t="s">
        <v>373</v>
      </c>
      <c r="D261" t="s">
        <v>539</v>
      </c>
      <c r="E261" t="s">
        <v>540</v>
      </c>
      <c r="F261">
        <v>1800072</v>
      </c>
      <c r="G261">
        <v>18000122</v>
      </c>
      <c r="H261">
        <v>524209.79060736002</v>
      </c>
      <c r="I261">
        <v>6262529.1003128998</v>
      </c>
    </row>
    <row r="262" spans="1:9" ht="14.45" customHeight="1" x14ac:dyDescent="0.25">
      <c r="A262">
        <v>341</v>
      </c>
      <c r="B262" t="s">
        <v>378</v>
      </c>
      <c r="C262" t="s">
        <v>373</v>
      </c>
      <c r="D262" t="s">
        <v>541</v>
      </c>
      <c r="E262" t="s">
        <v>542</v>
      </c>
      <c r="F262">
        <v>1600025</v>
      </c>
      <c r="G262">
        <v>16000060</v>
      </c>
      <c r="H262">
        <v>449332.32951731997</v>
      </c>
      <c r="I262">
        <v>6271851.3827892998</v>
      </c>
    </row>
    <row r="263" spans="1:9" ht="14.45" customHeight="1" x14ac:dyDescent="0.25">
      <c r="A263">
        <v>342</v>
      </c>
      <c r="B263" t="s">
        <v>378</v>
      </c>
      <c r="C263" t="s">
        <v>373</v>
      </c>
      <c r="D263" t="s">
        <v>543</v>
      </c>
      <c r="E263" t="s">
        <v>544</v>
      </c>
      <c r="F263">
        <v>0</v>
      </c>
      <c r="G263">
        <v>0</v>
      </c>
      <c r="H263">
        <v>478529.09131311002</v>
      </c>
      <c r="I263">
        <v>6270251.8083779998</v>
      </c>
    </row>
    <row r="264" spans="1:9" ht="14.45" customHeight="1" x14ac:dyDescent="0.25">
      <c r="A264">
        <v>343</v>
      </c>
      <c r="B264" t="s">
        <v>9</v>
      </c>
      <c r="C264" t="s">
        <v>373</v>
      </c>
      <c r="D264" t="s">
        <v>545</v>
      </c>
      <c r="E264" t="s">
        <v>546</v>
      </c>
      <c r="F264">
        <v>1100005</v>
      </c>
      <c r="G264">
        <v>11000007</v>
      </c>
      <c r="H264">
        <v>464445.42013908998</v>
      </c>
      <c r="I264">
        <v>6301907.0350481998</v>
      </c>
    </row>
    <row r="265" spans="1:9" ht="14.45" customHeight="1" x14ac:dyDescent="0.25">
      <c r="A265">
        <v>347</v>
      </c>
      <c r="B265" t="s">
        <v>378</v>
      </c>
      <c r="C265" t="s">
        <v>373</v>
      </c>
      <c r="D265" t="s">
        <v>547</v>
      </c>
      <c r="E265" t="s">
        <v>548</v>
      </c>
      <c r="F265">
        <v>2000089</v>
      </c>
      <c r="G265">
        <v>20000209</v>
      </c>
      <c r="H265">
        <v>493652.16765233001</v>
      </c>
      <c r="I265">
        <v>6268097.4168982003</v>
      </c>
    </row>
    <row r="266" spans="1:9" ht="14.45" customHeight="1" x14ac:dyDescent="0.25">
      <c r="A266">
        <v>348</v>
      </c>
      <c r="B266" t="s">
        <v>9</v>
      </c>
      <c r="C266" t="s">
        <v>373</v>
      </c>
      <c r="D266" t="s">
        <v>549</v>
      </c>
      <c r="E266" t="s">
        <v>550</v>
      </c>
      <c r="F266">
        <v>1100017</v>
      </c>
      <c r="G266">
        <v>11000021</v>
      </c>
      <c r="H266">
        <v>456335.79719080997</v>
      </c>
      <c r="I266">
        <v>6294718.3782785004</v>
      </c>
    </row>
    <row r="267" spans="1:9" ht="14.45" customHeight="1" x14ac:dyDescent="0.25">
      <c r="A267">
        <v>350</v>
      </c>
      <c r="B267" t="s">
        <v>9</v>
      </c>
      <c r="C267" t="s">
        <v>373</v>
      </c>
      <c r="D267" t="s">
        <v>551</v>
      </c>
      <c r="E267" t="s">
        <v>552</v>
      </c>
      <c r="F267">
        <v>700042</v>
      </c>
      <c r="G267">
        <v>7000084</v>
      </c>
      <c r="H267">
        <v>544529.38153025997</v>
      </c>
      <c r="I267">
        <v>6334677.5547037004</v>
      </c>
    </row>
    <row r="268" spans="1:9" ht="14.45" customHeight="1" x14ac:dyDescent="0.25">
      <c r="A268">
        <v>351</v>
      </c>
      <c r="B268" t="s">
        <v>378</v>
      </c>
      <c r="C268" t="s">
        <v>373</v>
      </c>
      <c r="D268" t="s">
        <v>553</v>
      </c>
      <c r="E268" t="s">
        <v>554</v>
      </c>
      <c r="F268">
        <v>2100271</v>
      </c>
      <c r="G268">
        <v>21000241</v>
      </c>
      <c r="H268">
        <v>532979.60883336002</v>
      </c>
      <c r="I268">
        <v>6265896.8448182996</v>
      </c>
    </row>
    <row r="269" spans="1:9" ht="14.45" customHeight="1" x14ac:dyDescent="0.25">
      <c r="A269">
        <v>353</v>
      </c>
      <c r="B269" t="s">
        <v>9</v>
      </c>
      <c r="C269" t="s">
        <v>373</v>
      </c>
      <c r="D269" t="s">
        <v>555</v>
      </c>
      <c r="E269" t="s">
        <v>556</v>
      </c>
      <c r="F269">
        <v>1000136</v>
      </c>
      <c r="G269">
        <v>10000774</v>
      </c>
      <c r="H269">
        <v>559991.00749873999</v>
      </c>
      <c r="I269">
        <v>6325426.6676949998</v>
      </c>
    </row>
    <row r="270" spans="1:9" ht="14.45" customHeight="1" x14ac:dyDescent="0.25">
      <c r="A270">
        <v>354</v>
      </c>
      <c r="B270" t="s">
        <v>9</v>
      </c>
      <c r="C270" t="s">
        <v>373</v>
      </c>
      <c r="D270" t="s">
        <v>557</v>
      </c>
      <c r="E270" t="s">
        <v>558</v>
      </c>
      <c r="F270">
        <v>100032</v>
      </c>
      <c r="G270">
        <v>1000036</v>
      </c>
      <c r="H270">
        <v>502801.83069581998</v>
      </c>
      <c r="I270">
        <v>6325170.8697619</v>
      </c>
    </row>
    <row r="271" spans="1:9" ht="14.45" customHeight="1" x14ac:dyDescent="0.25">
      <c r="A271">
        <v>355</v>
      </c>
      <c r="B271" t="s">
        <v>9</v>
      </c>
      <c r="C271" t="s">
        <v>373</v>
      </c>
      <c r="D271" t="s">
        <v>559</v>
      </c>
      <c r="E271" t="s">
        <v>560</v>
      </c>
      <c r="F271">
        <v>1300003</v>
      </c>
      <c r="G271">
        <v>13000003</v>
      </c>
      <c r="H271">
        <v>524134.38236127002</v>
      </c>
      <c r="I271">
        <v>6302629.5179888997</v>
      </c>
    </row>
    <row r="272" spans="1:9" ht="14.45" customHeight="1" x14ac:dyDescent="0.25">
      <c r="A272">
        <v>357</v>
      </c>
      <c r="B272" t="s">
        <v>378</v>
      </c>
      <c r="C272" t="s">
        <v>373</v>
      </c>
      <c r="D272" t="s">
        <v>561</v>
      </c>
      <c r="E272" t="s">
        <v>562</v>
      </c>
      <c r="F272">
        <v>2000024</v>
      </c>
      <c r="G272">
        <v>20000033</v>
      </c>
      <c r="H272">
        <v>491945.31086641998</v>
      </c>
      <c r="I272">
        <v>6261510.3376791002</v>
      </c>
    </row>
    <row r="273" spans="1:9" ht="14.45" customHeight="1" x14ac:dyDescent="0.25">
      <c r="A273">
        <v>358</v>
      </c>
      <c r="B273" t="s">
        <v>9</v>
      </c>
      <c r="C273" t="s">
        <v>373</v>
      </c>
      <c r="D273" t="s">
        <v>563</v>
      </c>
      <c r="E273" t="s">
        <v>564</v>
      </c>
      <c r="F273">
        <v>1200005</v>
      </c>
      <c r="G273">
        <v>12000091</v>
      </c>
      <c r="H273">
        <v>491361.72772805998</v>
      </c>
      <c r="I273">
        <v>6311245.6042093998</v>
      </c>
    </row>
    <row r="274" spans="1:9" ht="14.45" customHeight="1" x14ac:dyDescent="0.25">
      <c r="A274">
        <v>359</v>
      </c>
      <c r="B274" t="s">
        <v>9</v>
      </c>
      <c r="C274" t="s">
        <v>373</v>
      </c>
      <c r="D274" t="s">
        <v>565</v>
      </c>
      <c r="E274" t="s">
        <v>566</v>
      </c>
      <c r="F274">
        <v>1200005</v>
      </c>
      <c r="G274">
        <v>12000092</v>
      </c>
      <c r="H274">
        <v>491588.01843306998</v>
      </c>
      <c r="I274">
        <v>6311414.5598189998</v>
      </c>
    </row>
    <row r="275" spans="1:9" ht="14.45" customHeight="1" x14ac:dyDescent="0.25">
      <c r="A275">
        <v>361</v>
      </c>
      <c r="B275" t="s">
        <v>378</v>
      </c>
      <c r="C275" t="s">
        <v>373</v>
      </c>
      <c r="D275" t="s">
        <v>567</v>
      </c>
      <c r="E275" t="s">
        <v>568</v>
      </c>
      <c r="F275">
        <v>1600037</v>
      </c>
      <c r="G275">
        <v>16000065</v>
      </c>
      <c r="H275">
        <v>490965.16033833002</v>
      </c>
      <c r="I275">
        <v>6267075.7648524996</v>
      </c>
    </row>
    <row r="276" spans="1:9" ht="14.45" customHeight="1" x14ac:dyDescent="0.25">
      <c r="A276">
        <v>363</v>
      </c>
      <c r="B276" t="s">
        <v>378</v>
      </c>
      <c r="C276" t="s">
        <v>373</v>
      </c>
      <c r="D276" t="s">
        <v>569</v>
      </c>
      <c r="E276" t="s">
        <v>570</v>
      </c>
      <c r="F276">
        <v>1600038</v>
      </c>
      <c r="G276">
        <v>16000066</v>
      </c>
      <c r="H276">
        <v>489467.08833</v>
      </c>
      <c r="I276">
        <v>6262781.2889806004</v>
      </c>
    </row>
    <row r="277" spans="1:9" ht="14.45" customHeight="1" x14ac:dyDescent="0.25">
      <c r="A277">
        <v>364</v>
      </c>
      <c r="B277" t="s">
        <v>9</v>
      </c>
      <c r="C277" t="s">
        <v>373</v>
      </c>
      <c r="D277" t="s">
        <v>571</v>
      </c>
      <c r="E277" t="s">
        <v>572</v>
      </c>
      <c r="F277">
        <v>700040</v>
      </c>
      <c r="G277">
        <v>7000082</v>
      </c>
      <c r="H277">
        <v>557232.61591067002</v>
      </c>
      <c r="I277">
        <v>6329167.7562071998</v>
      </c>
    </row>
    <row r="278" spans="1:9" ht="14.45" customHeight="1" x14ac:dyDescent="0.25">
      <c r="A278">
        <v>365</v>
      </c>
      <c r="B278" t="s">
        <v>9</v>
      </c>
      <c r="C278" t="s">
        <v>373</v>
      </c>
      <c r="D278" t="s">
        <v>573</v>
      </c>
      <c r="E278" t="s">
        <v>574</v>
      </c>
      <c r="F278">
        <v>700041</v>
      </c>
      <c r="G278">
        <v>7000083</v>
      </c>
      <c r="H278">
        <v>557991.15937331005</v>
      </c>
      <c r="I278">
        <v>6328797.9414819004</v>
      </c>
    </row>
    <row r="279" spans="1:9" ht="14.45" customHeight="1" x14ac:dyDescent="0.25">
      <c r="A279">
        <v>366</v>
      </c>
      <c r="B279" t="s">
        <v>378</v>
      </c>
      <c r="C279" t="s">
        <v>373</v>
      </c>
      <c r="D279" t="s">
        <v>575</v>
      </c>
      <c r="E279" t="s">
        <v>576</v>
      </c>
      <c r="F279">
        <v>1600029</v>
      </c>
      <c r="G279">
        <v>16000062</v>
      </c>
      <c r="H279">
        <v>449980.43638730003</v>
      </c>
      <c r="I279">
        <v>6272478.1052216999</v>
      </c>
    </row>
    <row r="280" spans="1:9" ht="14.45" customHeight="1" x14ac:dyDescent="0.25">
      <c r="A280">
        <v>368</v>
      </c>
      <c r="B280" t="s">
        <v>9</v>
      </c>
      <c r="C280" t="s">
        <v>373</v>
      </c>
      <c r="D280" t="s">
        <v>577</v>
      </c>
      <c r="E280" t="s">
        <v>578</v>
      </c>
      <c r="F280">
        <v>1700003</v>
      </c>
      <c r="G280">
        <v>17000003</v>
      </c>
      <c r="H280">
        <v>539791.17097255006</v>
      </c>
      <c r="I280">
        <v>6278193.7618164001</v>
      </c>
    </row>
    <row r="281" spans="1:9" ht="14.45" customHeight="1" x14ac:dyDescent="0.25">
      <c r="A281">
        <v>370</v>
      </c>
      <c r="B281" t="s">
        <v>378</v>
      </c>
      <c r="C281" t="s">
        <v>373</v>
      </c>
      <c r="D281" t="s">
        <v>579</v>
      </c>
      <c r="E281" t="s">
        <v>580</v>
      </c>
      <c r="F281">
        <v>1600047</v>
      </c>
      <c r="G281">
        <v>16000108</v>
      </c>
      <c r="H281">
        <v>486395.88239271002</v>
      </c>
      <c r="I281">
        <v>6277511.5006886004</v>
      </c>
    </row>
    <row r="282" spans="1:9" ht="14.45" customHeight="1" x14ac:dyDescent="0.25">
      <c r="A282">
        <v>372</v>
      </c>
      <c r="B282" t="s">
        <v>9</v>
      </c>
      <c r="C282" t="s">
        <v>373</v>
      </c>
      <c r="D282" t="s">
        <v>581</v>
      </c>
      <c r="E282" t="s">
        <v>582</v>
      </c>
      <c r="F282">
        <v>1400007</v>
      </c>
      <c r="G282">
        <v>14000015</v>
      </c>
      <c r="H282">
        <v>552929.47258971003</v>
      </c>
      <c r="I282">
        <v>6295987.7698975001</v>
      </c>
    </row>
    <row r="283" spans="1:9" ht="14.45" customHeight="1" x14ac:dyDescent="0.25">
      <c r="A283">
        <v>373</v>
      </c>
      <c r="B283" t="s">
        <v>378</v>
      </c>
      <c r="C283" t="s">
        <v>373</v>
      </c>
      <c r="D283" t="s">
        <v>583</v>
      </c>
      <c r="E283" t="s">
        <v>584</v>
      </c>
      <c r="F283">
        <v>1600180</v>
      </c>
      <c r="G283">
        <v>16000401</v>
      </c>
      <c r="H283">
        <v>484869.41994246998</v>
      </c>
      <c r="I283">
        <v>6266490.0440742997</v>
      </c>
    </row>
    <row r="284" spans="1:9" ht="14.45" customHeight="1" x14ac:dyDescent="0.25">
      <c r="A284">
        <v>374</v>
      </c>
      <c r="B284" t="s">
        <v>9</v>
      </c>
      <c r="C284" t="s">
        <v>373</v>
      </c>
      <c r="D284" t="s">
        <v>585</v>
      </c>
      <c r="E284" t="s">
        <v>586</v>
      </c>
      <c r="F284">
        <v>100116</v>
      </c>
      <c r="G284">
        <v>1000402</v>
      </c>
      <c r="H284">
        <v>453625.04184523999</v>
      </c>
      <c r="I284">
        <v>6286420.7772311997</v>
      </c>
    </row>
    <row r="285" spans="1:9" ht="14.45" customHeight="1" x14ac:dyDescent="0.25">
      <c r="A285">
        <v>375</v>
      </c>
      <c r="B285" t="s">
        <v>378</v>
      </c>
      <c r="C285" t="s">
        <v>373</v>
      </c>
      <c r="D285" t="s">
        <v>587</v>
      </c>
      <c r="E285" t="s">
        <v>588</v>
      </c>
      <c r="F285">
        <v>1600184</v>
      </c>
      <c r="G285">
        <v>16001159</v>
      </c>
      <c r="H285">
        <v>504289.64487384999</v>
      </c>
      <c r="I285">
        <v>6298341.1608715001</v>
      </c>
    </row>
    <row r="286" spans="1:9" ht="14.45" customHeight="1" x14ac:dyDescent="0.25">
      <c r="A286">
        <v>376</v>
      </c>
      <c r="B286" t="s">
        <v>378</v>
      </c>
      <c r="C286" t="s">
        <v>373</v>
      </c>
      <c r="D286" t="s">
        <v>589</v>
      </c>
      <c r="E286" t="s">
        <v>590</v>
      </c>
      <c r="F286">
        <v>1600179</v>
      </c>
      <c r="G286">
        <v>16000398</v>
      </c>
      <c r="H286">
        <v>485429.99717525003</v>
      </c>
      <c r="I286">
        <v>6267107.2684399998</v>
      </c>
    </row>
    <row r="287" spans="1:9" ht="14.45" customHeight="1" x14ac:dyDescent="0.25">
      <c r="A287">
        <v>377</v>
      </c>
      <c r="B287" t="s">
        <v>9</v>
      </c>
      <c r="C287" t="s">
        <v>373</v>
      </c>
      <c r="D287" t="s">
        <v>591</v>
      </c>
      <c r="E287" t="s">
        <v>592</v>
      </c>
      <c r="F287">
        <v>0</v>
      </c>
      <c r="G287">
        <v>0</v>
      </c>
      <c r="H287">
        <v>472476.53440383001</v>
      </c>
      <c r="I287">
        <v>6293746.9160168003</v>
      </c>
    </row>
    <row r="288" spans="1:9" ht="14.45" customHeight="1" x14ac:dyDescent="0.25">
      <c r="A288">
        <v>378</v>
      </c>
      <c r="B288" t="s">
        <v>9</v>
      </c>
      <c r="C288" t="s">
        <v>373</v>
      </c>
      <c r="D288" t="s">
        <v>593</v>
      </c>
      <c r="E288" t="s">
        <v>594</v>
      </c>
      <c r="F288">
        <v>0</v>
      </c>
      <c r="G288">
        <v>0</v>
      </c>
      <c r="H288">
        <v>473098.22158869001</v>
      </c>
      <c r="I288">
        <v>6291501.2131230999</v>
      </c>
    </row>
    <row r="289" spans="1:9" ht="14.45" customHeight="1" x14ac:dyDescent="0.25">
      <c r="A289">
        <v>379</v>
      </c>
      <c r="B289" t="s">
        <v>378</v>
      </c>
      <c r="C289" t="s">
        <v>373</v>
      </c>
      <c r="D289" t="s">
        <v>595</v>
      </c>
      <c r="E289" t="s">
        <v>596</v>
      </c>
      <c r="F289">
        <v>2000026</v>
      </c>
      <c r="G289">
        <v>20000035</v>
      </c>
      <c r="H289">
        <v>494685.56984288001</v>
      </c>
      <c r="I289">
        <v>6254950.6828779001</v>
      </c>
    </row>
    <row r="290" spans="1:9" ht="14.45" customHeight="1" x14ac:dyDescent="0.25">
      <c r="A290">
        <v>380</v>
      </c>
      <c r="B290" t="s">
        <v>9</v>
      </c>
      <c r="C290" t="s">
        <v>373</v>
      </c>
      <c r="D290" t="s">
        <v>597</v>
      </c>
      <c r="E290" t="s">
        <v>598</v>
      </c>
      <c r="F290">
        <v>1000081</v>
      </c>
      <c r="G290">
        <v>10000154</v>
      </c>
      <c r="H290">
        <v>542624.04727215006</v>
      </c>
      <c r="I290">
        <v>6301285.6515290001</v>
      </c>
    </row>
    <row r="291" spans="1:9" ht="14.45" customHeight="1" x14ac:dyDescent="0.25">
      <c r="A291">
        <v>381</v>
      </c>
      <c r="B291" t="s">
        <v>9</v>
      </c>
      <c r="C291" t="s">
        <v>373</v>
      </c>
      <c r="D291" t="s">
        <v>599</v>
      </c>
      <c r="E291" t="s">
        <v>600</v>
      </c>
      <c r="F291">
        <v>0</v>
      </c>
      <c r="G291">
        <v>0</v>
      </c>
      <c r="H291">
        <v>476760.40718667</v>
      </c>
      <c r="I291">
        <v>6305410.0920110997</v>
      </c>
    </row>
    <row r="292" spans="1:9" ht="14.45" customHeight="1" x14ac:dyDescent="0.25">
      <c r="A292">
        <v>382</v>
      </c>
      <c r="B292" t="s">
        <v>378</v>
      </c>
      <c r="C292" t="s">
        <v>373</v>
      </c>
      <c r="D292" t="s">
        <v>601</v>
      </c>
      <c r="E292" t="s">
        <v>602</v>
      </c>
      <c r="F292">
        <v>1600178</v>
      </c>
      <c r="G292">
        <v>16000395</v>
      </c>
      <c r="H292">
        <v>455858.42052698001</v>
      </c>
      <c r="I292">
        <v>6272774.4948925003</v>
      </c>
    </row>
    <row r="293" spans="1:9" ht="14.45" customHeight="1" x14ac:dyDescent="0.25">
      <c r="A293">
        <v>383</v>
      </c>
      <c r="B293" t="s">
        <v>378</v>
      </c>
      <c r="C293" t="s">
        <v>373</v>
      </c>
      <c r="D293" t="s">
        <v>603</v>
      </c>
      <c r="E293" t="s">
        <v>604</v>
      </c>
      <c r="F293">
        <v>1900073</v>
      </c>
      <c r="G293">
        <v>19000397</v>
      </c>
      <c r="H293">
        <v>504103.10738418001</v>
      </c>
      <c r="I293">
        <v>6267810.8952187998</v>
      </c>
    </row>
    <row r="294" spans="1:9" ht="14.45" customHeight="1" x14ac:dyDescent="0.25">
      <c r="A294">
        <v>384</v>
      </c>
      <c r="B294" t="s">
        <v>9</v>
      </c>
      <c r="C294" t="s">
        <v>373</v>
      </c>
      <c r="D294" t="s">
        <v>605</v>
      </c>
      <c r="E294" t="s">
        <v>606</v>
      </c>
      <c r="F294">
        <v>900184</v>
      </c>
      <c r="G294">
        <v>9000821</v>
      </c>
      <c r="H294">
        <v>492938.32491162</v>
      </c>
      <c r="I294">
        <v>6319619.0798126999</v>
      </c>
    </row>
    <row r="295" spans="1:9" ht="14.45" customHeight="1" x14ac:dyDescent="0.25">
      <c r="A295">
        <v>386</v>
      </c>
      <c r="B295" t="s">
        <v>378</v>
      </c>
      <c r="C295" t="s">
        <v>373</v>
      </c>
      <c r="D295" t="s">
        <v>607</v>
      </c>
      <c r="E295" t="s">
        <v>608</v>
      </c>
      <c r="F295">
        <v>1900072</v>
      </c>
      <c r="G295">
        <v>19000131</v>
      </c>
      <c r="H295">
        <v>514844.79558591999</v>
      </c>
      <c r="I295">
        <v>6253857.0254886998</v>
      </c>
    </row>
    <row r="296" spans="1:9" ht="14.45" customHeight="1" x14ac:dyDescent="0.25">
      <c r="A296">
        <v>387</v>
      </c>
      <c r="B296" t="s">
        <v>9</v>
      </c>
      <c r="C296" t="s">
        <v>373</v>
      </c>
      <c r="D296" t="s">
        <v>609</v>
      </c>
      <c r="E296" t="s">
        <v>610</v>
      </c>
      <c r="F296">
        <v>0</v>
      </c>
      <c r="G296">
        <v>0</v>
      </c>
      <c r="H296">
        <v>499586.54512114997</v>
      </c>
      <c r="I296">
        <v>6323317.4670166997</v>
      </c>
    </row>
    <row r="297" spans="1:9" ht="14.45" customHeight="1" x14ac:dyDescent="0.25">
      <c r="A297">
        <v>389</v>
      </c>
      <c r="B297" t="s">
        <v>9</v>
      </c>
      <c r="C297" t="s">
        <v>373</v>
      </c>
      <c r="D297" t="s">
        <v>611</v>
      </c>
      <c r="E297" t="s">
        <v>612</v>
      </c>
      <c r="F297">
        <v>700038</v>
      </c>
      <c r="G297">
        <v>7000080</v>
      </c>
      <c r="H297">
        <v>541864.73694599001</v>
      </c>
      <c r="I297">
        <v>6330031.6503641</v>
      </c>
    </row>
    <row r="298" spans="1:9" ht="14.45" customHeight="1" x14ac:dyDescent="0.25">
      <c r="A298">
        <v>390</v>
      </c>
      <c r="B298" t="s">
        <v>378</v>
      </c>
      <c r="C298" t="s">
        <v>373</v>
      </c>
      <c r="D298" t="s">
        <v>613</v>
      </c>
      <c r="E298" t="s">
        <v>614</v>
      </c>
      <c r="F298">
        <v>1600008</v>
      </c>
      <c r="G298">
        <v>16000050</v>
      </c>
      <c r="H298">
        <v>486963.94685210998</v>
      </c>
      <c r="I298">
        <v>6268745.8649084996</v>
      </c>
    </row>
    <row r="299" spans="1:9" x14ac:dyDescent="0.25">
      <c r="A299">
        <v>391</v>
      </c>
      <c r="B299" t="s">
        <v>615</v>
      </c>
      <c r="C299" t="s">
        <v>373</v>
      </c>
      <c r="D299" t="s">
        <v>616</v>
      </c>
      <c r="E299" t="s">
        <v>617</v>
      </c>
      <c r="F299">
        <v>0</v>
      </c>
      <c r="G299">
        <v>0</v>
      </c>
      <c r="H299">
        <v>552149.77853645</v>
      </c>
      <c r="I299">
        <v>6258878.5733671002</v>
      </c>
    </row>
    <row r="300" spans="1:9" x14ac:dyDescent="0.25">
      <c r="A300">
        <v>392</v>
      </c>
      <c r="B300" t="s">
        <v>378</v>
      </c>
      <c r="C300" t="s">
        <v>373</v>
      </c>
      <c r="D300" t="s">
        <v>618</v>
      </c>
      <c r="E300" t="s">
        <v>619</v>
      </c>
      <c r="F300">
        <v>1600027</v>
      </c>
      <c r="G300">
        <v>16000061</v>
      </c>
      <c r="H300">
        <v>448460.4963999</v>
      </c>
      <c r="I300">
        <v>6270265.1056714002</v>
      </c>
    </row>
    <row r="301" spans="1:9" ht="14.45" customHeight="1" x14ac:dyDescent="0.25">
      <c r="A301">
        <v>393</v>
      </c>
      <c r="B301" t="s">
        <v>9</v>
      </c>
      <c r="C301" t="s">
        <v>373</v>
      </c>
      <c r="D301" t="s">
        <v>620</v>
      </c>
      <c r="E301" t="s">
        <v>621</v>
      </c>
      <c r="F301">
        <v>1200004</v>
      </c>
      <c r="G301">
        <v>12000004</v>
      </c>
      <c r="H301">
        <v>478172.85434783</v>
      </c>
      <c r="I301">
        <v>6285410.5928512998</v>
      </c>
    </row>
    <row r="302" spans="1:9" ht="14.45" customHeight="1" x14ac:dyDescent="0.25">
      <c r="A302">
        <v>394</v>
      </c>
      <c r="B302" t="s">
        <v>9</v>
      </c>
      <c r="C302" t="s">
        <v>373</v>
      </c>
      <c r="D302" t="s">
        <v>622</v>
      </c>
      <c r="E302" t="s">
        <v>623</v>
      </c>
      <c r="F302">
        <v>1400046</v>
      </c>
      <c r="G302">
        <v>14000073</v>
      </c>
      <c r="H302">
        <v>549126.31603763998</v>
      </c>
      <c r="I302">
        <v>6294191.8954424998</v>
      </c>
    </row>
    <row r="303" spans="1:9" ht="14.45" customHeight="1" x14ac:dyDescent="0.25">
      <c r="A303">
        <v>395</v>
      </c>
      <c r="B303" t="s">
        <v>378</v>
      </c>
      <c r="C303" t="s">
        <v>373</v>
      </c>
      <c r="D303" t="s">
        <v>624</v>
      </c>
      <c r="E303" t="s">
        <v>625</v>
      </c>
      <c r="F303">
        <v>1600046</v>
      </c>
      <c r="G303">
        <v>16000309</v>
      </c>
      <c r="H303">
        <v>451313.78940996999</v>
      </c>
      <c r="I303">
        <v>6281787.2003822997</v>
      </c>
    </row>
    <row r="304" spans="1:9" ht="14.45" customHeight="1" x14ac:dyDescent="0.25">
      <c r="A304">
        <v>396</v>
      </c>
      <c r="B304" t="s">
        <v>9</v>
      </c>
      <c r="C304" t="s">
        <v>373</v>
      </c>
      <c r="D304" t="s">
        <v>626</v>
      </c>
      <c r="E304" t="s">
        <v>627</v>
      </c>
      <c r="F304">
        <v>0</v>
      </c>
      <c r="G304">
        <v>0</v>
      </c>
      <c r="H304">
        <v>478179.97051145998</v>
      </c>
      <c r="I304">
        <v>6286327.3662446998</v>
      </c>
    </row>
    <row r="305" spans="1:9" ht="14.45" customHeight="1" x14ac:dyDescent="0.25">
      <c r="A305">
        <v>397</v>
      </c>
      <c r="B305" t="s">
        <v>378</v>
      </c>
      <c r="C305" t="s">
        <v>373</v>
      </c>
      <c r="D305" t="s">
        <v>628</v>
      </c>
      <c r="E305" t="s">
        <v>629</v>
      </c>
      <c r="F305">
        <v>1800015</v>
      </c>
      <c r="G305">
        <v>18000018</v>
      </c>
      <c r="H305">
        <v>540198.43322232994</v>
      </c>
      <c r="I305">
        <v>6266263.6001663003</v>
      </c>
    </row>
    <row r="306" spans="1:9" ht="14.45" customHeight="1" x14ac:dyDescent="0.25">
      <c r="A306">
        <v>398</v>
      </c>
      <c r="B306" t="s">
        <v>378</v>
      </c>
      <c r="C306" t="s">
        <v>373</v>
      </c>
      <c r="D306" t="s">
        <v>630</v>
      </c>
      <c r="E306" t="s">
        <v>631</v>
      </c>
      <c r="F306">
        <v>1600039</v>
      </c>
      <c r="G306">
        <v>16000067</v>
      </c>
      <c r="H306">
        <v>490174.32614943001</v>
      </c>
      <c r="I306">
        <v>6263879.4554519998</v>
      </c>
    </row>
    <row r="307" spans="1:9" ht="14.45" customHeight="1" x14ac:dyDescent="0.25">
      <c r="A307">
        <v>399</v>
      </c>
      <c r="B307" t="s">
        <v>378</v>
      </c>
      <c r="C307" t="s">
        <v>373</v>
      </c>
      <c r="D307" t="s">
        <v>632</v>
      </c>
      <c r="E307" t="s">
        <v>633</v>
      </c>
      <c r="F307">
        <v>1600040</v>
      </c>
      <c r="G307">
        <v>16000068</v>
      </c>
      <c r="H307">
        <v>489000.59618063999</v>
      </c>
      <c r="I307">
        <v>6264170.4562197002</v>
      </c>
    </row>
    <row r="308" spans="1:9" ht="14.45" customHeight="1" x14ac:dyDescent="0.25">
      <c r="A308">
        <v>400</v>
      </c>
      <c r="B308" t="s">
        <v>9</v>
      </c>
      <c r="C308" t="s">
        <v>373</v>
      </c>
      <c r="D308" t="s">
        <v>634</v>
      </c>
      <c r="E308" t="s">
        <v>635</v>
      </c>
      <c r="F308">
        <v>100029</v>
      </c>
      <c r="G308">
        <v>1000031</v>
      </c>
      <c r="H308">
        <v>497729.62221489998</v>
      </c>
      <c r="I308">
        <v>6323331.5341533003</v>
      </c>
    </row>
    <row r="309" spans="1:9" ht="14.45" customHeight="1" x14ac:dyDescent="0.25">
      <c r="A309">
        <v>401</v>
      </c>
      <c r="B309" t="s">
        <v>9</v>
      </c>
      <c r="C309" t="s">
        <v>373</v>
      </c>
      <c r="D309" t="s">
        <v>636</v>
      </c>
      <c r="E309" t="s">
        <v>637</v>
      </c>
      <c r="F309">
        <v>700043</v>
      </c>
      <c r="G309">
        <v>7000300</v>
      </c>
      <c r="H309">
        <v>556454.97507263999</v>
      </c>
      <c r="I309">
        <v>6341006.2465167996</v>
      </c>
    </row>
    <row r="310" spans="1:9" ht="14.45" customHeight="1" x14ac:dyDescent="0.25">
      <c r="A310">
        <v>402</v>
      </c>
      <c r="B310" t="s">
        <v>9</v>
      </c>
      <c r="C310" t="s">
        <v>373</v>
      </c>
      <c r="D310" t="s">
        <v>638</v>
      </c>
      <c r="E310" t="s">
        <v>639</v>
      </c>
      <c r="F310">
        <v>900012</v>
      </c>
      <c r="G310">
        <v>9000019</v>
      </c>
      <c r="H310">
        <v>539167.51303091005</v>
      </c>
      <c r="I310">
        <v>6326768.4145863</v>
      </c>
    </row>
    <row r="311" spans="1:9" ht="14.45" customHeight="1" x14ac:dyDescent="0.25">
      <c r="A311">
        <v>403</v>
      </c>
      <c r="B311" t="s">
        <v>9</v>
      </c>
      <c r="C311" t="s">
        <v>373</v>
      </c>
      <c r="D311" t="s">
        <v>640</v>
      </c>
      <c r="E311" t="s">
        <v>641</v>
      </c>
      <c r="F311">
        <v>900012</v>
      </c>
      <c r="G311">
        <v>9000825</v>
      </c>
      <c r="H311">
        <v>538241.29032450996</v>
      </c>
      <c r="I311">
        <v>6324990.0865598004</v>
      </c>
    </row>
    <row r="312" spans="1:9" ht="14.45" customHeight="1" x14ac:dyDescent="0.25">
      <c r="A312">
        <v>404</v>
      </c>
      <c r="B312" t="s">
        <v>378</v>
      </c>
      <c r="C312" t="s">
        <v>373</v>
      </c>
      <c r="D312" t="s">
        <v>642</v>
      </c>
      <c r="E312" t="s">
        <v>643</v>
      </c>
      <c r="F312">
        <v>1800017</v>
      </c>
      <c r="G312">
        <v>18000022</v>
      </c>
      <c r="H312">
        <v>531148.37997792999</v>
      </c>
      <c r="I312">
        <v>6259775.2808448998</v>
      </c>
    </row>
    <row r="313" spans="1:9" ht="14.45" customHeight="1" x14ac:dyDescent="0.25">
      <c r="A313">
        <v>405</v>
      </c>
      <c r="B313" t="s">
        <v>9</v>
      </c>
      <c r="C313" t="s">
        <v>373</v>
      </c>
      <c r="D313" t="s">
        <v>644</v>
      </c>
      <c r="E313" t="s">
        <v>645</v>
      </c>
      <c r="F313">
        <v>0</v>
      </c>
      <c r="G313">
        <v>0</v>
      </c>
      <c r="H313">
        <v>467960.81321692001</v>
      </c>
      <c r="I313">
        <v>6297548.8021539003</v>
      </c>
    </row>
    <row r="314" spans="1:9" ht="14.45" customHeight="1" x14ac:dyDescent="0.25">
      <c r="A314">
        <v>406</v>
      </c>
      <c r="B314" t="s">
        <v>9</v>
      </c>
      <c r="C314" t="s">
        <v>373</v>
      </c>
      <c r="D314" t="s">
        <v>646</v>
      </c>
      <c r="E314" t="s">
        <v>647</v>
      </c>
      <c r="F314">
        <v>1300048</v>
      </c>
      <c r="G314">
        <v>13000118</v>
      </c>
      <c r="H314">
        <v>515999.60958788998</v>
      </c>
      <c r="I314">
        <v>6304735.5293162996</v>
      </c>
    </row>
    <row r="315" spans="1:9" ht="14.45" customHeight="1" x14ac:dyDescent="0.25">
      <c r="A315">
        <v>407</v>
      </c>
      <c r="B315" t="s">
        <v>378</v>
      </c>
      <c r="C315" t="s">
        <v>373</v>
      </c>
      <c r="D315" t="s">
        <v>648</v>
      </c>
      <c r="E315" t="s">
        <v>649</v>
      </c>
      <c r="F315">
        <v>2000091</v>
      </c>
      <c r="G315">
        <v>20000213</v>
      </c>
      <c r="H315">
        <v>494981.08441076998</v>
      </c>
      <c r="I315">
        <v>6259034.3816528004</v>
      </c>
    </row>
    <row r="316" spans="1:9" ht="14.45" customHeight="1" x14ac:dyDescent="0.25">
      <c r="A316">
        <v>408</v>
      </c>
      <c r="B316" t="s">
        <v>9</v>
      </c>
      <c r="C316" t="s">
        <v>373</v>
      </c>
      <c r="D316" t="s">
        <v>650</v>
      </c>
      <c r="E316" t="s">
        <v>651</v>
      </c>
      <c r="F316">
        <v>700009</v>
      </c>
      <c r="G316">
        <v>7000011</v>
      </c>
      <c r="H316">
        <v>554322.26990391</v>
      </c>
      <c r="I316">
        <v>6328101.2932826998</v>
      </c>
    </row>
    <row r="317" spans="1:9" ht="14.45" customHeight="1" x14ac:dyDescent="0.25">
      <c r="A317">
        <v>409</v>
      </c>
      <c r="B317" t="s">
        <v>9</v>
      </c>
      <c r="C317" t="s">
        <v>373</v>
      </c>
      <c r="D317" t="s">
        <v>652</v>
      </c>
      <c r="E317" t="s">
        <v>653</v>
      </c>
      <c r="F317">
        <v>100028</v>
      </c>
      <c r="G317">
        <v>1000029</v>
      </c>
      <c r="H317">
        <v>487555.41301761998</v>
      </c>
      <c r="I317">
        <v>6326504.8682303997</v>
      </c>
    </row>
    <row r="318" spans="1:9" ht="14.45" customHeight="1" x14ac:dyDescent="0.25">
      <c r="A318">
        <v>411</v>
      </c>
      <c r="B318" t="s">
        <v>378</v>
      </c>
      <c r="C318" t="s">
        <v>373</v>
      </c>
      <c r="D318" t="s">
        <v>654</v>
      </c>
      <c r="E318" t="s">
        <v>655</v>
      </c>
      <c r="F318">
        <v>1800012</v>
      </c>
      <c r="G318">
        <v>18000010</v>
      </c>
      <c r="H318">
        <v>516238.90398936003</v>
      </c>
      <c r="I318">
        <v>6273045.3297648001</v>
      </c>
    </row>
    <row r="319" spans="1:9" ht="14.45" customHeight="1" x14ac:dyDescent="0.25">
      <c r="A319">
        <v>412</v>
      </c>
      <c r="B319" t="s">
        <v>9</v>
      </c>
      <c r="C319" t="s">
        <v>373</v>
      </c>
      <c r="D319" t="s">
        <v>656</v>
      </c>
      <c r="E319" t="s">
        <v>657</v>
      </c>
      <c r="F319">
        <v>1100004</v>
      </c>
      <c r="G319">
        <v>11000004</v>
      </c>
      <c r="H319">
        <v>457614.47201996</v>
      </c>
      <c r="I319">
        <v>6295579.8829217004</v>
      </c>
    </row>
    <row r="320" spans="1:9" ht="14.45" customHeight="1" x14ac:dyDescent="0.25">
      <c r="A320">
        <v>413</v>
      </c>
      <c r="B320" t="s">
        <v>9</v>
      </c>
      <c r="C320" t="s">
        <v>373</v>
      </c>
      <c r="D320" t="s">
        <v>658</v>
      </c>
      <c r="E320" t="s">
        <v>659</v>
      </c>
      <c r="F320">
        <v>900004</v>
      </c>
      <c r="G320">
        <v>9000155</v>
      </c>
      <c r="H320">
        <v>492150.64888107998</v>
      </c>
      <c r="I320">
        <v>6318424.7629124001</v>
      </c>
    </row>
    <row r="321" spans="1:9" ht="14.45" customHeight="1" x14ac:dyDescent="0.25">
      <c r="A321">
        <v>414</v>
      </c>
      <c r="B321" t="s">
        <v>9</v>
      </c>
      <c r="C321" t="s">
        <v>373</v>
      </c>
      <c r="D321" t="s">
        <v>660</v>
      </c>
      <c r="E321" t="s">
        <v>661</v>
      </c>
      <c r="F321">
        <v>1000135</v>
      </c>
      <c r="G321">
        <v>10000220</v>
      </c>
      <c r="H321">
        <v>555840.05772595003</v>
      </c>
      <c r="I321">
        <v>6320152.8211711999</v>
      </c>
    </row>
    <row r="322" spans="1:9" ht="14.45" customHeight="1" x14ac:dyDescent="0.25">
      <c r="A322">
        <v>416</v>
      </c>
      <c r="B322" t="s">
        <v>9</v>
      </c>
      <c r="C322" t="s">
        <v>662</v>
      </c>
      <c r="D322" t="s">
        <v>663</v>
      </c>
      <c r="E322" t="s">
        <v>664</v>
      </c>
      <c r="F322">
        <v>0</v>
      </c>
      <c r="G322">
        <v>0</v>
      </c>
      <c r="H322">
        <v>547447.98987299995</v>
      </c>
      <c r="I322">
        <v>6276170.3636731999</v>
      </c>
    </row>
    <row r="323" spans="1:9" ht="14.45" customHeight="1" x14ac:dyDescent="0.25">
      <c r="A323">
        <v>417</v>
      </c>
      <c r="B323" t="s">
        <v>9</v>
      </c>
      <c r="C323" t="s">
        <v>662</v>
      </c>
      <c r="D323" t="s">
        <v>665</v>
      </c>
      <c r="E323" t="s">
        <v>666</v>
      </c>
      <c r="F323">
        <v>1500046</v>
      </c>
      <c r="G323">
        <v>15000050</v>
      </c>
      <c r="H323">
        <v>550700.04366739001</v>
      </c>
      <c r="I323">
        <v>6288420.5401852001</v>
      </c>
    </row>
    <row r="324" spans="1:9" ht="14.45" customHeight="1" x14ac:dyDescent="0.25">
      <c r="A324">
        <v>418</v>
      </c>
      <c r="B324" t="s">
        <v>9</v>
      </c>
      <c r="C324" t="s">
        <v>662</v>
      </c>
      <c r="D324" t="s">
        <v>667</v>
      </c>
      <c r="E324" t="s">
        <v>668</v>
      </c>
      <c r="F324">
        <v>1500047</v>
      </c>
      <c r="G324">
        <v>15000051</v>
      </c>
      <c r="H324">
        <v>548175.57843614998</v>
      </c>
      <c r="I324">
        <v>6277351.8231905</v>
      </c>
    </row>
    <row r="325" spans="1:9" ht="14.45" customHeight="1" x14ac:dyDescent="0.25">
      <c r="A325">
        <v>419</v>
      </c>
      <c r="B325" t="s">
        <v>9</v>
      </c>
      <c r="C325" t="s">
        <v>662</v>
      </c>
      <c r="D325" t="s">
        <v>669</v>
      </c>
      <c r="E325" t="s">
        <v>670</v>
      </c>
      <c r="F325">
        <v>1500011</v>
      </c>
      <c r="G325">
        <v>15000003</v>
      </c>
      <c r="H325">
        <v>557638.39390847995</v>
      </c>
      <c r="I325">
        <v>6280472.5179821001</v>
      </c>
    </row>
    <row r="326" spans="1:9" ht="14.45" customHeight="1" x14ac:dyDescent="0.25">
      <c r="A326">
        <v>420</v>
      </c>
      <c r="B326" t="s">
        <v>9</v>
      </c>
      <c r="C326" t="s">
        <v>662</v>
      </c>
      <c r="D326" t="s">
        <v>671</v>
      </c>
      <c r="E326" t="s">
        <v>672</v>
      </c>
      <c r="F326">
        <v>1500014</v>
      </c>
      <c r="G326">
        <v>15000007</v>
      </c>
      <c r="H326">
        <v>560949.91673192999</v>
      </c>
      <c r="I326">
        <v>6273383.3009718005</v>
      </c>
    </row>
    <row r="327" spans="1:9" ht="14.45" customHeight="1" x14ac:dyDescent="0.25">
      <c r="A327">
        <v>421</v>
      </c>
      <c r="B327" t="s">
        <v>9</v>
      </c>
      <c r="C327" t="s">
        <v>662</v>
      </c>
      <c r="D327" t="s">
        <v>673</v>
      </c>
      <c r="E327" t="s">
        <v>674</v>
      </c>
      <c r="F327">
        <v>1400010</v>
      </c>
      <c r="G327">
        <v>14000029</v>
      </c>
      <c r="H327">
        <v>554114.80446142005</v>
      </c>
      <c r="I327">
        <v>6296312.173866</v>
      </c>
    </row>
    <row r="328" spans="1:9" ht="14.45" customHeight="1" x14ac:dyDescent="0.25">
      <c r="A328">
        <v>422</v>
      </c>
      <c r="B328" t="s">
        <v>9</v>
      </c>
      <c r="C328" t="s">
        <v>662</v>
      </c>
      <c r="D328" t="s">
        <v>675</v>
      </c>
      <c r="E328" t="s">
        <v>676</v>
      </c>
      <c r="F328">
        <v>1500045</v>
      </c>
      <c r="G328">
        <v>15000049</v>
      </c>
      <c r="H328">
        <v>566930.82550011994</v>
      </c>
      <c r="I328">
        <v>6276577.9307140997</v>
      </c>
    </row>
    <row r="329" spans="1:9" ht="14.45" customHeight="1" x14ac:dyDescent="0.25">
      <c r="A329">
        <v>423</v>
      </c>
      <c r="B329" t="s">
        <v>9</v>
      </c>
      <c r="C329" t="s">
        <v>662</v>
      </c>
      <c r="D329" t="s">
        <v>677</v>
      </c>
      <c r="E329" t="s">
        <v>678</v>
      </c>
      <c r="F329">
        <v>0</v>
      </c>
      <c r="G329">
        <v>0</v>
      </c>
      <c r="H329">
        <v>574289.56537511002</v>
      </c>
      <c r="I329">
        <v>6279597.2661370998</v>
      </c>
    </row>
    <row r="330" spans="1:9" ht="14.45" customHeight="1" x14ac:dyDescent="0.25">
      <c r="A330">
        <v>424</v>
      </c>
      <c r="B330" t="s">
        <v>378</v>
      </c>
      <c r="C330" t="s">
        <v>679</v>
      </c>
      <c r="D330" t="s">
        <v>680</v>
      </c>
      <c r="E330" t="s">
        <v>681</v>
      </c>
      <c r="F330">
        <v>2200016</v>
      </c>
      <c r="G330">
        <v>22000030</v>
      </c>
      <c r="H330">
        <v>453348.30306482001</v>
      </c>
      <c r="I330">
        <v>6250555.2775499001</v>
      </c>
    </row>
    <row r="331" spans="1:9" ht="14.45" customHeight="1" x14ac:dyDescent="0.25">
      <c r="A331">
        <v>425</v>
      </c>
      <c r="B331" t="s">
        <v>378</v>
      </c>
      <c r="C331" t="s">
        <v>679</v>
      </c>
      <c r="D331" t="s">
        <v>682</v>
      </c>
      <c r="E331" t="s">
        <v>683</v>
      </c>
      <c r="F331">
        <v>2200183</v>
      </c>
      <c r="G331">
        <v>22001351</v>
      </c>
      <c r="H331">
        <v>496858.58894438</v>
      </c>
      <c r="I331">
        <v>6223391.2367118997</v>
      </c>
    </row>
    <row r="332" spans="1:9" ht="14.45" customHeight="1" x14ac:dyDescent="0.25">
      <c r="A332">
        <v>426</v>
      </c>
      <c r="B332" t="s">
        <v>378</v>
      </c>
      <c r="C332" t="s">
        <v>679</v>
      </c>
      <c r="D332" t="s">
        <v>684</v>
      </c>
      <c r="E332" t="s">
        <v>685</v>
      </c>
      <c r="F332">
        <v>2500077</v>
      </c>
      <c r="G332">
        <v>25000150</v>
      </c>
      <c r="H332">
        <v>457454.12333178002</v>
      </c>
      <c r="I332">
        <v>6248358.6846599998</v>
      </c>
    </row>
    <row r="333" spans="1:9" ht="14.45" customHeight="1" x14ac:dyDescent="0.25">
      <c r="A333">
        <v>427</v>
      </c>
      <c r="B333" t="s">
        <v>378</v>
      </c>
      <c r="C333" t="s">
        <v>679</v>
      </c>
      <c r="D333" t="s">
        <v>686</v>
      </c>
      <c r="E333" t="s">
        <v>687</v>
      </c>
      <c r="F333">
        <v>0</v>
      </c>
      <c r="G333">
        <v>0</v>
      </c>
      <c r="H333">
        <v>457311.11565415002</v>
      </c>
      <c r="I333">
        <v>6248242.3683358999</v>
      </c>
    </row>
    <row r="334" spans="1:9" ht="14.45" customHeight="1" x14ac:dyDescent="0.25">
      <c r="A334">
        <v>428</v>
      </c>
      <c r="B334" t="s">
        <v>378</v>
      </c>
      <c r="C334" t="s">
        <v>679</v>
      </c>
      <c r="D334" t="s">
        <v>688</v>
      </c>
      <c r="E334" t="s">
        <v>689</v>
      </c>
      <c r="F334">
        <v>2200017</v>
      </c>
      <c r="G334">
        <v>22000069</v>
      </c>
      <c r="H334">
        <v>494132.01806944999</v>
      </c>
      <c r="I334">
        <v>6223559.0725493999</v>
      </c>
    </row>
    <row r="335" spans="1:9" ht="14.45" customHeight="1" x14ac:dyDescent="0.25">
      <c r="A335">
        <v>429</v>
      </c>
      <c r="B335" t="s">
        <v>378</v>
      </c>
      <c r="C335" t="s">
        <v>679</v>
      </c>
      <c r="D335" t="s">
        <v>690</v>
      </c>
      <c r="E335" t="s">
        <v>691</v>
      </c>
      <c r="F335">
        <v>2200018</v>
      </c>
      <c r="G335">
        <v>22000070</v>
      </c>
      <c r="H335">
        <v>479846.74424824002</v>
      </c>
      <c r="I335">
        <v>6245300.4371574996</v>
      </c>
    </row>
    <row r="336" spans="1:9" ht="14.45" customHeight="1" x14ac:dyDescent="0.25">
      <c r="A336">
        <v>430</v>
      </c>
      <c r="B336" t="s">
        <v>378</v>
      </c>
      <c r="C336" t="s">
        <v>679</v>
      </c>
      <c r="D336" t="s">
        <v>692</v>
      </c>
      <c r="E336" t="s">
        <v>693</v>
      </c>
      <c r="F336">
        <v>2500042</v>
      </c>
      <c r="G336">
        <v>25000057</v>
      </c>
      <c r="H336">
        <v>451014.67140812997</v>
      </c>
      <c r="I336">
        <v>6235302.3722347002</v>
      </c>
    </row>
    <row r="337" spans="1:9" ht="14.45" customHeight="1" x14ac:dyDescent="0.25">
      <c r="A337">
        <v>431</v>
      </c>
      <c r="B337" t="s">
        <v>378</v>
      </c>
      <c r="C337" t="s">
        <v>679</v>
      </c>
      <c r="D337" t="s">
        <v>694</v>
      </c>
      <c r="E337" t="s">
        <v>695</v>
      </c>
      <c r="F337">
        <v>2500283</v>
      </c>
      <c r="G337">
        <v>25000152</v>
      </c>
      <c r="H337">
        <v>456834.61304982001</v>
      </c>
      <c r="I337">
        <v>6248038.4798368001</v>
      </c>
    </row>
    <row r="338" spans="1:9" ht="14.45" customHeight="1" x14ac:dyDescent="0.25">
      <c r="A338">
        <v>432</v>
      </c>
      <c r="B338" t="s">
        <v>378</v>
      </c>
      <c r="C338" t="s">
        <v>679</v>
      </c>
      <c r="D338" t="s">
        <v>696</v>
      </c>
      <c r="E338" t="s">
        <v>697</v>
      </c>
      <c r="F338">
        <v>2200023</v>
      </c>
      <c r="G338">
        <v>22000039</v>
      </c>
      <c r="H338">
        <v>451123.79691153998</v>
      </c>
      <c r="I338">
        <v>6252016.9600286996</v>
      </c>
    </row>
    <row r="339" spans="1:9" ht="14.45" customHeight="1" x14ac:dyDescent="0.25">
      <c r="A339">
        <v>433</v>
      </c>
      <c r="B339" t="s">
        <v>378</v>
      </c>
      <c r="C339" t="s">
        <v>679</v>
      </c>
      <c r="D339" t="s">
        <v>698</v>
      </c>
      <c r="E339" t="s">
        <v>699</v>
      </c>
      <c r="F339">
        <v>2500488</v>
      </c>
      <c r="G339">
        <v>25001314</v>
      </c>
      <c r="H339">
        <v>501033.11358601</v>
      </c>
      <c r="I339">
        <v>6218792.1128502004</v>
      </c>
    </row>
    <row r="340" spans="1:9" ht="14.45" customHeight="1" x14ac:dyDescent="0.25">
      <c r="A340">
        <v>434</v>
      </c>
      <c r="B340" t="s">
        <v>378</v>
      </c>
      <c r="C340" t="s">
        <v>679</v>
      </c>
      <c r="D340" t="s">
        <v>700</v>
      </c>
      <c r="E340" t="s">
        <v>701</v>
      </c>
      <c r="F340">
        <v>2500487</v>
      </c>
      <c r="G340">
        <v>25001316</v>
      </c>
      <c r="H340">
        <v>500273.77852231998</v>
      </c>
      <c r="I340">
        <v>6220085.3796095001</v>
      </c>
    </row>
    <row r="341" spans="1:9" ht="14.45" customHeight="1" x14ac:dyDescent="0.25">
      <c r="A341">
        <v>435</v>
      </c>
      <c r="B341" t="s">
        <v>378</v>
      </c>
      <c r="C341" t="s">
        <v>679</v>
      </c>
      <c r="D341" t="s">
        <v>702</v>
      </c>
      <c r="E341" t="s">
        <v>703</v>
      </c>
      <c r="F341">
        <v>2500043</v>
      </c>
      <c r="G341">
        <v>25000058</v>
      </c>
      <c r="H341">
        <v>450344.50690466003</v>
      </c>
      <c r="I341">
        <v>6233777.7925584996</v>
      </c>
    </row>
    <row r="342" spans="1:9" ht="14.45" customHeight="1" x14ac:dyDescent="0.25">
      <c r="A342">
        <v>436</v>
      </c>
      <c r="B342" t="s">
        <v>378</v>
      </c>
      <c r="C342" t="s">
        <v>679</v>
      </c>
      <c r="D342" t="s">
        <v>704</v>
      </c>
      <c r="E342" t="s">
        <v>705</v>
      </c>
      <c r="F342">
        <v>2200120</v>
      </c>
      <c r="G342">
        <v>22000270</v>
      </c>
      <c r="H342">
        <v>515505.65053118003</v>
      </c>
      <c r="I342">
        <v>6220517.7815953</v>
      </c>
    </row>
    <row r="343" spans="1:9" ht="14.45" customHeight="1" x14ac:dyDescent="0.25">
      <c r="A343">
        <v>437</v>
      </c>
      <c r="B343" t="s">
        <v>378</v>
      </c>
      <c r="C343" t="s">
        <v>679</v>
      </c>
      <c r="D343" t="s">
        <v>706</v>
      </c>
      <c r="E343" t="s">
        <v>707</v>
      </c>
      <c r="F343">
        <v>2200019</v>
      </c>
      <c r="G343">
        <v>22000033</v>
      </c>
      <c r="H343">
        <v>457222.67072822998</v>
      </c>
      <c r="I343">
        <v>6248573.2509856997</v>
      </c>
    </row>
    <row r="344" spans="1:9" ht="14.45" customHeight="1" x14ac:dyDescent="0.25">
      <c r="A344">
        <v>438</v>
      </c>
      <c r="B344" t="s">
        <v>378</v>
      </c>
      <c r="C344" t="s">
        <v>679</v>
      </c>
      <c r="D344" t="s">
        <v>708</v>
      </c>
      <c r="E344" t="s">
        <v>709</v>
      </c>
      <c r="F344">
        <v>2500489</v>
      </c>
      <c r="G344">
        <v>25001319</v>
      </c>
      <c r="H344">
        <v>502333.47498564998</v>
      </c>
      <c r="I344">
        <v>6219326.0641660001</v>
      </c>
    </row>
    <row r="345" spans="1:9" ht="14.45" customHeight="1" x14ac:dyDescent="0.25">
      <c r="A345">
        <v>439</v>
      </c>
      <c r="B345" t="s">
        <v>378</v>
      </c>
      <c r="C345" t="s">
        <v>679</v>
      </c>
      <c r="D345" t="s">
        <v>710</v>
      </c>
      <c r="E345" t="s">
        <v>711</v>
      </c>
      <c r="F345">
        <v>2200184</v>
      </c>
      <c r="G345">
        <v>22001353</v>
      </c>
      <c r="H345">
        <v>512775.79781021998</v>
      </c>
      <c r="I345">
        <v>6220527.3096559001</v>
      </c>
    </row>
    <row r="346" spans="1:9" ht="14.45" customHeight="1" x14ac:dyDescent="0.25">
      <c r="A346">
        <v>440</v>
      </c>
      <c r="B346" t="s">
        <v>378</v>
      </c>
      <c r="C346" t="s">
        <v>679</v>
      </c>
      <c r="D346" t="s">
        <v>712</v>
      </c>
      <c r="E346" t="s">
        <v>713</v>
      </c>
      <c r="F346">
        <v>2200021</v>
      </c>
      <c r="G346">
        <v>22000035</v>
      </c>
      <c r="H346">
        <v>501489.10877558001</v>
      </c>
      <c r="I346">
        <v>6229722.7779449001</v>
      </c>
    </row>
    <row r="347" spans="1:9" ht="14.45" customHeight="1" x14ac:dyDescent="0.25">
      <c r="A347">
        <v>441</v>
      </c>
      <c r="B347" t="s">
        <v>378</v>
      </c>
      <c r="C347" t="s">
        <v>679</v>
      </c>
      <c r="D347" t="s">
        <v>714</v>
      </c>
      <c r="E347" t="s">
        <v>715</v>
      </c>
      <c r="F347">
        <v>2200167</v>
      </c>
      <c r="G347">
        <v>22001292</v>
      </c>
      <c r="H347">
        <v>456581.05333770998</v>
      </c>
      <c r="I347">
        <v>6242100.4685017997</v>
      </c>
    </row>
    <row r="348" spans="1:9" ht="14.45" customHeight="1" x14ac:dyDescent="0.25">
      <c r="A348">
        <v>443</v>
      </c>
      <c r="B348" t="s">
        <v>378</v>
      </c>
      <c r="C348" t="s">
        <v>679</v>
      </c>
      <c r="D348" t="s">
        <v>716</v>
      </c>
      <c r="E348" t="s">
        <v>717</v>
      </c>
      <c r="F348">
        <v>2200020</v>
      </c>
      <c r="G348">
        <v>22000034</v>
      </c>
      <c r="H348">
        <v>452466.50896748999</v>
      </c>
      <c r="I348">
        <v>6250791.9693719996</v>
      </c>
    </row>
    <row r="349" spans="1:9" ht="14.45" customHeight="1" x14ac:dyDescent="0.25">
      <c r="A349">
        <v>444</v>
      </c>
      <c r="B349" t="s">
        <v>378</v>
      </c>
      <c r="C349" t="s">
        <v>679</v>
      </c>
      <c r="D349" t="s">
        <v>718</v>
      </c>
      <c r="E349" t="s">
        <v>719</v>
      </c>
      <c r="F349">
        <v>2200022</v>
      </c>
      <c r="G349">
        <v>22000038</v>
      </c>
      <c r="H349">
        <v>453757.49484216998</v>
      </c>
      <c r="I349">
        <v>6251750.7942059003</v>
      </c>
    </row>
    <row r="350" spans="1:9" ht="14.45" customHeight="1" x14ac:dyDescent="0.25">
      <c r="A350">
        <v>445</v>
      </c>
      <c r="B350" t="s">
        <v>378</v>
      </c>
      <c r="C350" t="s">
        <v>679</v>
      </c>
      <c r="D350" t="s">
        <v>720</v>
      </c>
      <c r="E350" t="s">
        <v>721</v>
      </c>
      <c r="F350">
        <v>2200168</v>
      </c>
      <c r="G350">
        <v>22001294</v>
      </c>
      <c r="H350">
        <v>448870.09222360997</v>
      </c>
      <c r="I350">
        <v>6253687.3200316997</v>
      </c>
    </row>
    <row r="351" spans="1:9" ht="14.45" customHeight="1" x14ac:dyDescent="0.25">
      <c r="A351">
        <v>446</v>
      </c>
      <c r="B351" t="s">
        <v>615</v>
      </c>
      <c r="C351" t="s">
        <v>722</v>
      </c>
      <c r="D351" t="s">
        <v>723</v>
      </c>
      <c r="E351" t="s">
        <v>724</v>
      </c>
      <c r="F351">
        <v>2100291</v>
      </c>
      <c r="G351">
        <v>21000322</v>
      </c>
      <c r="H351">
        <v>536911.95302800997</v>
      </c>
      <c r="I351">
        <v>6235945.2613763995</v>
      </c>
    </row>
    <row r="352" spans="1:9" ht="14.45" customHeight="1" x14ac:dyDescent="0.25">
      <c r="A352">
        <v>447</v>
      </c>
      <c r="B352" t="s">
        <v>615</v>
      </c>
      <c r="C352" t="s">
        <v>722</v>
      </c>
      <c r="D352" t="s">
        <v>725</v>
      </c>
      <c r="E352" t="s">
        <v>726</v>
      </c>
      <c r="F352">
        <v>2100593</v>
      </c>
      <c r="G352">
        <v>21000976</v>
      </c>
      <c r="H352">
        <v>538945.95544051996</v>
      </c>
      <c r="I352">
        <v>6236028.8643592997</v>
      </c>
    </row>
    <row r="353" spans="1:9" ht="14.45" customHeight="1" x14ac:dyDescent="0.25">
      <c r="A353">
        <v>448</v>
      </c>
      <c r="B353" t="s">
        <v>615</v>
      </c>
      <c r="C353" t="s">
        <v>722</v>
      </c>
      <c r="D353" t="s">
        <v>727</v>
      </c>
      <c r="E353" t="s">
        <v>728</v>
      </c>
      <c r="F353">
        <v>2100208</v>
      </c>
      <c r="G353">
        <v>21000339</v>
      </c>
      <c r="H353">
        <v>533900.15015302994</v>
      </c>
      <c r="I353">
        <v>6223014.9732991997</v>
      </c>
    </row>
    <row r="354" spans="1:9" ht="14.45" customHeight="1" x14ac:dyDescent="0.25">
      <c r="A354">
        <v>450</v>
      </c>
      <c r="B354" t="s">
        <v>615</v>
      </c>
      <c r="C354" t="s">
        <v>722</v>
      </c>
      <c r="D354" t="s">
        <v>729</v>
      </c>
      <c r="E354" t="s">
        <v>730</v>
      </c>
      <c r="F354">
        <v>2100279</v>
      </c>
      <c r="G354">
        <v>21000341</v>
      </c>
      <c r="H354">
        <v>535479.89724912005</v>
      </c>
      <c r="I354">
        <v>6222110.2674494004</v>
      </c>
    </row>
    <row r="355" spans="1:9" ht="14.45" customHeight="1" x14ac:dyDescent="0.25">
      <c r="A355">
        <v>451</v>
      </c>
      <c r="B355" t="s">
        <v>615</v>
      </c>
      <c r="C355" t="s">
        <v>722</v>
      </c>
      <c r="D355" t="s">
        <v>731</v>
      </c>
      <c r="E355" t="s">
        <v>732</v>
      </c>
      <c r="F355">
        <v>2100320</v>
      </c>
      <c r="G355">
        <v>21000352</v>
      </c>
      <c r="H355">
        <v>545913.02595728997</v>
      </c>
      <c r="I355">
        <v>6216719.4647316998</v>
      </c>
    </row>
    <row r="356" spans="1:9" ht="14.45" customHeight="1" x14ac:dyDescent="0.25">
      <c r="A356">
        <v>452</v>
      </c>
      <c r="B356" t="s">
        <v>615</v>
      </c>
      <c r="C356" t="s">
        <v>722</v>
      </c>
      <c r="D356" t="s">
        <v>733</v>
      </c>
      <c r="E356" t="s">
        <v>734</v>
      </c>
      <c r="F356">
        <v>2100305</v>
      </c>
      <c r="G356">
        <v>21000301</v>
      </c>
      <c r="H356">
        <v>541442.40129284002</v>
      </c>
      <c r="I356">
        <v>6211675.2414688002</v>
      </c>
    </row>
    <row r="357" spans="1:9" ht="14.45" customHeight="1" x14ac:dyDescent="0.25">
      <c r="A357">
        <v>453</v>
      </c>
      <c r="B357" t="s">
        <v>615</v>
      </c>
      <c r="C357" t="s">
        <v>722</v>
      </c>
      <c r="D357" t="s">
        <v>735</v>
      </c>
      <c r="E357" t="s">
        <v>736</v>
      </c>
      <c r="F357">
        <v>2100295</v>
      </c>
      <c r="G357">
        <v>21000343</v>
      </c>
      <c r="H357">
        <v>537997.73282153998</v>
      </c>
      <c r="I357">
        <v>6220888.2061965</v>
      </c>
    </row>
    <row r="358" spans="1:9" ht="14.45" customHeight="1" x14ac:dyDescent="0.25">
      <c r="A358">
        <v>455</v>
      </c>
      <c r="B358" t="s">
        <v>615</v>
      </c>
      <c r="C358" t="s">
        <v>722</v>
      </c>
      <c r="D358" t="s">
        <v>737</v>
      </c>
      <c r="E358" t="s">
        <v>738</v>
      </c>
      <c r="F358">
        <v>2100280</v>
      </c>
      <c r="G358">
        <v>21000340</v>
      </c>
      <c r="H358">
        <v>535204.41183702997</v>
      </c>
      <c r="I358">
        <v>6222338.0110929003</v>
      </c>
    </row>
    <row r="359" spans="1:9" ht="14.45" customHeight="1" x14ac:dyDescent="0.25">
      <c r="A359">
        <v>456</v>
      </c>
      <c r="B359" t="s">
        <v>615</v>
      </c>
      <c r="C359" t="s">
        <v>722</v>
      </c>
      <c r="D359" t="s">
        <v>739</v>
      </c>
      <c r="E359" t="s">
        <v>740</v>
      </c>
      <c r="F359">
        <v>2100260</v>
      </c>
      <c r="G359">
        <v>21000305</v>
      </c>
      <c r="H359">
        <v>543209.42800456996</v>
      </c>
      <c r="I359">
        <v>6201989.4329871004</v>
      </c>
    </row>
    <row r="360" spans="1:9" ht="14.45" customHeight="1" x14ac:dyDescent="0.25">
      <c r="A360">
        <v>457</v>
      </c>
      <c r="B360" t="s">
        <v>615</v>
      </c>
      <c r="C360" t="s">
        <v>722</v>
      </c>
      <c r="D360" t="s">
        <v>741</v>
      </c>
      <c r="E360" t="s">
        <v>742</v>
      </c>
      <c r="F360">
        <v>2100214</v>
      </c>
      <c r="G360">
        <v>21000205</v>
      </c>
      <c r="H360">
        <v>542426.59228463005</v>
      </c>
      <c r="I360">
        <v>6212282.8777861996</v>
      </c>
    </row>
    <row r="361" spans="1:9" ht="14.45" customHeight="1" x14ac:dyDescent="0.25">
      <c r="A361">
        <v>458</v>
      </c>
      <c r="B361" t="s">
        <v>615</v>
      </c>
      <c r="C361" t="s">
        <v>722</v>
      </c>
      <c r="D361" t="s">
        <v>743</v>
      </c>
      <c r="E361" t="s">
        <v>744</v>
      </c>
      <c r="F361">
        <v>2100324</v>
      </c>
      <c r="G361">
        <v>21000361</v>
      </c>
      <c r="H361">
        <v>532871.66248567996</v>
      </c>
      <c r="I361">
        <v>6208168.0453484003</v>
      </c>
    </row>
    <row r="362" spans="1:9" ht="14.45" customHeight="1" x14ac:dyDescent="0.25">
      <c r="A362">
        <v>461</v>
      </c>
      <c r="B362" t="s">
        <v>615</v>
      </c>
      <c r="C362" t="s">
        <v>722</v>
      </c>
      <c r="D362" t="s">
        <v>745</v>
      </c>
      <c r="E362" t="s">
        <v>746</v>
      </c>
      <c r="F362">
        <v>2100294</v>
      </c>
      <c r="G362">
        <v>21000346</v>
      </c>
      <c r="H362">
        <v>535691.42789284</v>
      </c>
      <c r="I362">
        <v>6220650.2546308003</v>
      </c>
    </row>
    <row r="363" spans="1:9" ht="14.45" customHeight="1" x14ac:dyDescent="0.25">
      <c r="A363">
        <v>462</v>
      </c>
      <c r="B363" t="s">
        <v>615</v>
      </c>
      <c r="C363" t="s">
        <v>722</v>
      </c>
      <c r="D363" t="s">
        <v>747</v>
      </c>
      <c r="E363" t="s">
        <v>748</v>
      </c>
      <c r="F363">
        <v>2100348</v>
      </c>
      <c r="G363">
        <v>21000395</v>
      </c>
      <c r="H363">
        <v>534652.59169089003</v>
      </c>
      <c r="I363">
        <v>6212701.0426698998</v>
      </c>
    </row>
    <row r="364" spans="1:9" ht="14.45" customHeight="1" x14ac:dyDescent="0.25">
      <c r="A364">
        <v>463</v>
      </c>
      <c r="B364" t="s">
        <v>615</v>
      </c>
      <c r="C364" t="s">
        <v>722</v>
      </c>
      <c r="D364" t="s">
        <v>749</v>
      </c>
      <c r="E364" t="s">
        <v>750</v>
      </c>
      <c r="F364">
        <v>2100338</v>
      </c>
      <c r="G364">
        <v>21000387</v>
      </c>
      <c r="H364">
        <v>535948.29418851004</v>
      </c>
      <c r="I364">
        <v>6213738.8714228999</v>
      </c>
    </row>
    <row r="365" spans="1:9" ht="14.45" customHeight="1" x14ac:dyDescent="0.25">
      <c r="A365">
        <v>464</v>
      </c>
      <c r="B365" t="s">
        <v>615</v>
      </c>
      <c r="C365" t="s">
        <v>722</v>
      </c>
      <c r="D365" t="s">
        <v>751</v>
      </c>
      <c r="E365" t="s">
        <v>752</v>
      </c>
      <c r="F365">
        <v>2100211</v>
      </c>
      <c r="G365">
        <v>21000224</v>
      </c>
      <c r="H365">
        <v>538046.49874469999</v>
      </c>
      <c r="I365">
        <v>6213591.5014196001</v>
      </c>
    </row>
    <row r="366" spans="1:9" ht="14.45" customHeight="1" x14ac:dyDescent="0.25">
      <c r="A366">
        <v>466</v>
      </c>
      <c r="B366" t="s">
        <v>615</v>
      </c>
      <c r="C366" t="s">
        <v>722</v>
      </c>
      <c r="D366" t="s">
        <v>753</v>
      </c>
      <c r="E366" t="s">
        <v>754</v>
      </c>
      <c r="F366">
        <v>2100201</v>
      </c>
      <c r="G366">
        <v>21000375</v>
      </c>
      <c r="H366">
        <v>528149.25921148004</v>
      </c>
      <c r="I366">
        <v>6208193.2802119004</v>
      </c>
    </row>
    <row r="367" spans="1:9" ht="14.45" customHeight="1" x14ac:dyDescent="0.25">
      <c r="A367">
        <v>467</v>
      </c>
      <c r="B367" t="s">
        <v>615</v>
      </c>
      <c r="C367" t="s">
        <v>722</v>
      </c>
      <c r="D367" t="s">
        <v>755</v>
      </c>
      <c r="E367" t="s">
        <v>756</v>
      </c>
      <c r="F367">
        <v>2100312</v>
      </c>
      <c r="G367">
        <v>21000324</v>
      </c>
      <c r="H367">
        <v>537501.39896167</v>
      </c>
      <c r="I367">
        <v>6232047.6847168999</v>
      </c>
    </row>
    <row r="368" spans="1:9" ht="14.45" customHeight="1" x14ac:dyDescent="0.25">
      <c r="A368">
        <v>468</v>
      </c>
      <c r="B368" t="s">
        <v>615</v>
      </c>
      <c r="C368" t="s">
        <v>722</v>
      </c>
      <c r="D368" t="s">
        <v>757</v>
      </c>
      <c r="E368" t="s">
        <v>758</v>
      </c>
      <c r="F368">
        <v>0</v>
      </c>
      <c r="G368">
        <v>0</v>
      </c>
      <c r="H368">
        <v>543225.35897575004</v>
      </c>
      <c r="I368">
        <v>6195498.3642253997</v>
      </c>
    </row>
    <row r="369" spans="1:9" ht="14.45" customHeight="1" x14ac:dyDescent="0.25">
      <c r="A369">
        <v>469</v>
      </c>
      <c r="B369" t="s">
        <v>615</v>
      </c>
      <c r="C369" t="s">
        <v>722</v>
      </c>
      <c r="D369" t="s">
        <v>759</v>
      </c>
      <c r="E369" t="s">
        <v>760</v>
      </c>
      <c r="F369">
        <v>2100920</v>
      </c>
      <c r="G369">
        <v>21006075</v>
      </c>
      <c r="H369">
        <v>547411.32060342003</v>
      </c>
      <c r="I369">
        <v>6214596.1369289998</v>
      </c>
    </row>
    <row r="370" spans="1:9" ht="14.45" customHeight="1" x14ac:dyDescent="0.25">
      <c r="A370">
        <v>470</v>
      </c>
      <c r="B370" t="s">
        <v>615</v>
      </c>
      <c r="C370" t="s">
        <v>722</v>
      </c>
      <c r="D370" t="s">
        <v>761</v>
      </c>
      <c r="E370" t="s">
        <v>762</v>
      </c>
      <c r="F370">
        <v>2100282</v>
      </c>
      <c r="G370">
        <v>21000263</v>
      </c>
      <c r="H370">
        <v>520671.47408239002</v>
      </c>
      <c r="I370">
        <v>6248691.4869191004</v>
      </c>
    </row>
    <row r="371" spans="1:9" x14ac:dyDescent="0.25">
      <c r="A371">
        <v>471</v>
      </c>
      <c r="B371" t="s">
        <v>615</v>
      </c>
      <c r="C371" t="s">
        <v>722</v>
      </c>
      <c r="D371" t="s">
        <v>763</v>
      </c>
      <c r="E371" t="s">
        <v>764</v>
      </c>
      <c r="F371">
        <v>2100013</v>
      </c>
      <c r="G371">
        <v>21000815</v>
      </c>
      <c r="H371">
        <v>529670.41133799998</v>
      </c>
      <c r="I371">
        <v>6204787.7533970997</v>
      </c>
    </row>
    <row r="372" spans="1:9" ht="14.45" customHeight="1" x14ac:dyDescent="0.25">
      <c r="A372">
        <v>472</v>
      </c>
      <c r="B372" t="s">
        <v>615</v>
      </c>
      <c r="C372" t="s">
        <v>722</v>
      </c>
      <c r="D372" t="s">
        <v>765</v>
      </c>
      <c r="E372" t="s">
        <v>766</v>
      </c>
      <c r="F372">
        <v>2100806</v>
      </c>
      <c r="G372">
        <v>21001637</v>
      </c>
      <c r="H372">
        <v>572784.84721627994</v>
      </c>
      <c r="I372">
        <v>6254101.2857702002</v>
      </c>
    </row>
    <row r="373" spans="1:9" ht="14.45" customHeight="1" x14ac:dyDescent="0.25">
      <c r="A373">
        <v>473</v>
      </c>
      <c r="B373" t="s">
        <v>615</v>
      </c>
      <c r="C373" t="s">
        <v>722</v>
      </c>
      <c r="D373" t="s">
        <v>767</v>
      </c>
      <c r="E373" t="s">
        <v>768</v>
      </c>
      <c r="F373">
        <v>2100278</v>
      </c>
      <c r="G373">
        <v>21000258</v>
      </c>
      <c r="H373">
        <v>531094.65005649999</v>
      </c>
      <c r="I373">
        <v>6234776.8691993002</v>
      </c>
    </row>
    <row r="374" spans="1:9" ht="14.45" customHeight="1" x14ac:dyDescent="0.25">
      <c r="A374">
        <v>474</v>
      </c>
      <c r="B374" t="s">
        <v>615</v>
      </c>
      <c r="C374" t="s">
        <v>722</v>
      </c>
      <c r="D374" t="s">
        <v>769</v>
      </c>
      <c r="E374" t="s">
        <v>770</v>
      </c>
      <c r="F374">
        <v>2100317</v>
      </c>
      <c r="G374">
        <v>21000345</v>
      </c>
      <c r="H374">
        <v>534319.84713600995</v>
      </c>
      <c r="I374">
        <v>6218427.9269792</v>
      </c>
    </row>
    <row r="375" spans="1:9" ht="14.45" customHeight="1" x14ac:dyDescent="0.25">
      <c r="A375">
        <v>475</v>
      </c>
      <c r="B375" t="s">
        <v>615</v>
      </c>
      <c r="C375" t="s">
        <v>722</v>
      </c>
      <c r="D375" t="s">
        <v>771</v>
      </c>
      <c r="E375" t="s">
        <v>772</v>
      </c>
      <c r="F375">
        <v>2100206</v>
      </c>
      <c r="G375">
        <v>21000371</v>
      </c>
      <c r="H375">
        <v>533667.65857311001</v>
      </c>
      <c r="I375">
        <v>6210666.3668222995</v>
      </c>
    </row>
    <row r="376" spans="1:9" ht="14.45" customHeight="1" x14ac:dyDescent="0.25">
      <c r="A376">
        <v>477</v>
      </c>
      <c r="B376" t="s">
        <v>615</v>
      </c>
      <c r="C376" t="s">
        <v>722</v>
      </c>
      <c r="D376" t="s">
        <v>773</v>
      </c>
      <c r="E376" t="s">
        <v>774</v>
      </c>
      <c r="F376">
        <v>2100558</v>
      </c>
      <c r="G376">
        <v>21000809</v>
      </c>
      <c r="H376">
        <v>531156.31248015002</v>
      </c>
      <c r="I376">
        <v>6220210.0742282998</v>
      </c>
    </row>
    <row r="377" spans="1:9" ht="14.45" customHeight="1" x14ac:dyDescent="0.25">
      <c r="A377">
        <v>478</v>
      </c>
      <c r="B377" t="s">
        <v>615</v>
      </c>
      <c r="C377" t="s">
        <v>722</v>
      </c>
      <c r="D377" t="s">
        <v>775</v>
      </c>
      <c r="E377" t="s">
        <v>776</v>
      </c>
      <c r="F377">
        <v>2100319</v>
      </c>
      <c r="G377">
        <v>21000351</v>
      </c>
      <c r="H377">
        <v>542318.48926591</v>
      </c>
      <c r="I377">
        <v>6219523.8639043998</v>
      </c>
    </row>
    <row r="378" spans="1:9" ht="14.45" customHeight="1" x14ac:dyDescent="0.25">
      <c r="A378">
        <v>479</v>
      </c>
      <c r="B378" t="s">
        <v>615</v>
      </c>
      <c r="C378" t="s">
        <v>722</v>
      </c>
      <c r="D378" t="s">
        <v>777</v>
      </c>
      <c r="E378" t="s">
        <v>778</v>
      </c>
      <c r="F378">
        <v>2100204</v>
      </c>
      <c r="G378">
        <v>21000376</v>
      </c>
      <c r="H378">
        <v>528334.44438269001</v>
      </c>
      <c r="I378">
        <v>6207543.2925151</v>
      </c>
    </row>
    <row r="379" spans="1:9" ht="14.45" customHeight="1" x14ac:dyDescent="0.25">
      <c r="A379">
        <v>480</v>
      </c>
      <c r="B379" t="s">
        <v>615</v>
      </c>
      <c r="C379" t="s">
        <v>722</v>
      </c>
      <c r="D379" t="s">
        <v>779</v>
      </c>
      <c r="E379" t="s">
        <v>780</v>
      </c>
      <c r="F379">
        <v>2100264</v>
      </c>
      <c r="G379">
        <v>21000362</v>
      </c>
      <c r="H379">
        <v>533926.65229660005</v>
      </c>
      <c r="I379">
        <v>6207601.8805895997</v>
      </c>
    </row>
    <row r="380" spans="1:9" ht="14.45" customHeight="1" x14ac:dyDescent="0.25">
      <c r="A380">
        <v>482</v>
      </c>
      <c r="B380" t="s">
        <v>615</v>
      </c>
      <c r="C380" t="s">
        <v>722</v>
      </c>
      <c r="D380" t="s">
        <v>781</v>
      </c>
      <c r="E380" t="s">
        <v>782</v>
      </c>
      <c r="F380">
        <v>2100004</v>
      </c>
      <c r="G380">
        <v>21000353</v>
      </c>
      <c r="H380">
        <v>547462.19746271998</v>
      </c>
      <c r="I380">
        <v>6217610.7533125002</v>
      </c>
    </row>
    <row r="381" spans="1:9" ht="14.45" customHeight="1" x14ac:dyDescent="0.25">
      <c r="A381">
        <v>483</v>
      </c>
      <c r="B381" t="s">
        <v>615</v>
      </c>
      <c r="C381" t="s">
        <v>722</v>
      </c>
      <c r="D381" t="s">
        <v>783</v>
      </c>
      <c r="E381" t="s">
        <v>784</v>
      </c>
      <c r="F381">
        <v>2100331</v>
      </c>
      <c r="G381">
        <v>21000379</v>
      </c>
      <c r="H381">
        <v>528176.11592636001</v>
      </c>
      <c r="I381">
        <v>6214032.0917386999</v>
      </c>
    </row>
    <row r="382" spans="1:9" ht="14.45" customHeight="1" x14ac:dyDescent="0.25">
      <c r="A382">
        <v>484</v>
      </c>
      <c r="B382" t="s">
        <v>615</v>
      </c>
      <c r="C382" t="s">
        <v>722</v>
      </c>
      <c r="D382" t="s">
        <v>785</v>
      </c>
      <c r="E382" t="s">
        <v>786</v>
      </c>
      <c r="F382">
        <v>2100203</v>
      </c>
      <c r="G382">
        <v>21000377</v>
      </c>
      <c r="H382">
        <v>528315.73456198</v>
      </c>
      <c r="I382">
        <v>6207099.8927678</v>
      </c>
    </row>
    <row r="383" spans="1:9" ht="14.45" customHeight="1" x14ac:dyDescent="0.25">
      <c r="A383">
        <v>485</v>
      </c>
      <c r="B383" t="s">
        <v>615</v>
      </c>
      <c r="C383" t="s">
        <v>722</v>
      </c>
      <c r="D383" t="s">
        <v>787</v>
      </c>
      <c r="E383" t="s">
        <v>788</v>
      </c>
      <c r="F383">
        <v>1900014</v>
      </c>
      <c r="G383">
        <v>19000020</v>
      </c>
      <c r="H383">
        <v>517520.39065140998</v>
      </c>
      <c r="I383">
        <v>6251137.3290750002</v>
      </c>
    </row>
    <row r="384" spans="1:9" ht="14.45" customHeight="1" x14ac:dyDescent="0.25">
      <c r="A384">
        <v>486</v>
      </c>
      <c r="B384" t="s">
        <v>615</v>
      </c>
      <c r="C384" t="s">
        <v>722</v>
      </c>
      <c r="D384" t="s">
        <v>789</v>
      </c>
      <c r="E384" t="s">
        <v>790</v>
      </c>
      <c r="F384">
        <v>2100322</v>
      </c>
      <c r="G384">
        <v>21000359</v>
      </c>
      <c r="H384">
        <v>530309.56322106998</v>
      </c>
      <c r="I384">
        <v>6209409.2427062998</v>
      </c>
    </row>
    <row r="385" spans="1:9" ht="14.45" customHeight="1" x14ac:dyDescent="0.25">
      <c r="A385">
        <v>487</v>
      </c>
      <c r="B385" t="s">
        <v>615</v>
      </c>
      <c r="C385" t="s">
        <v>722</v>
      </c>
      <c r="D385" t="s">
        <v>791</v>
      </c>
      <c r="E385" t="s">
        <v>792</v>
      </c>
      <c r="F385">
        <v>2100323</v>
      </c>
      <c r="G385">
        <v>21000360</v>
      </c>
      <c r="H385">
        <v>531079.69209495001</v>
      </c>
      <c r="I385">
        <v>6209014.0131540997</v>
      </c>
    </row>
    <row r="386" spans="1:9" ht="14.45" customHeight="1" x14ac:dyDescent="0.25">
      <c r="A386">
        <v>488</v>
      </c>
      <c r="B386" t="s">
        <v>615</v>
      </c>
      <c r="C386" t="s">
        <v>722</v>
      </c>
      <c r="D386" t="s">
        <v>793</v>
      </c>
      <c r="E386" t="s">
        <v>794</v>
      </c>
      <c r="F386">
        <v>0</v>
      </c>
      <c r="G386">
        <v>0</v>
      </c>
      <c r="H386">
        <v>537752.50141217001</v>
      </c>
      <c r="I386">
        <v>6213098.9916685997</v>
      </c>
    </row>
    <row r="387" spans="1:9" ht="14.45" customHeight="1" x14ac:dyDescent="0.25">
      <c r="A387">
        <v>489</v>
      </c>
      <c r="B387" t="s">
        <v>615</v>
      </c>
      <c r="C387" t="s">
        <v>722</v>
      </c>
      <c r="D387" t="s">
        <v>795</v>
      </c>
      <c r="E387" t="s">
        <v>796</v>
      </c>
      <c r="F387">
        <v>2100314</v>
      </c>
      <c r="G387">
        <v>21000328</v>
      </c>
      <c r="H387">
        <v>554637.85485680995</v>
      </c>
      <c r="I387">
        <v>6249879.3851258</v>
      </c>
    </row>
    <row r="388" spans="1:9" ht="14.45" customHeight="1" x14ac:dyDescent="0.25">
      <c r="A388">
        <v>490</v>
      </c>
      <c r="B388" t="s">
        <v>615</v>
      </c>
      <c r="C388" t="s">
        <v>722</v>
      </c>
      <c r="D388" t="s">
        <v>797</v>
      </c>
      <c r="E388" t="s">
        <v>798</v>
      </c>
      <c r="F388">
        <v>2100283</v>
      </c>
      <c r="G388">
        <v>21000270</v>
      </c>
      <c r="H388">
        <v>527513.26548676996</v>
      </c>
      <c r="I388">
        <v>6260524.438356</v>
      </c>
    </row>
    <row r="389" spans="1:9" ht="14.45" customHeight="1" x14ac:dyDescent="0.25">
      <c r="A389">
        <v>491</v>
      </c>
      <c r="B389" t="s">
        <v>615</v>
      </c>
      <c r="C389" t="s">
        <v>722</v>
      </c>
      <c r="D389" t="s">
        <v>799</v>
      </c>
      <c r="E389" t="s">
        <v>800</v>
      </c>
      <c r="F389">
        <v>2100016</v>
      </c>
      <c r="G389">
        <v>21000388</v>
      </c>
      <c r="H389">
        <v>533774.87104064005</v>
      </c>
      <c r="I389">
        <v>6223881.1070002001</v>
      </c>
    </row>
    <row r="390" spans="1:9" ht="14.45" customHeight="1" x14ac:dyDescent="0.25">
      <c r="A390">
        <v>492</v>
      </c>
      <c r="B390" t="s">
        <v>615</v>
      </c>
      <c r="C390" t="s">
        <v>722</v>
      </c>
      <c r="D390" t="s">
        <v>801</v>
      </c>
      <c r="E390" t="s">
        <v>802</v>
      </c>
      <c r="F390">
        <v>0</v>
      </c>
      <c r="G390">
        <v>0</v>
      </c>
      <c r="H390">
        <v>537592.58975374</v>
      </c>
      <c r="I390">
        <v>6233729.3124264004</v>
      </c>
    </row>
    <row r="391" spans="1:9" ht="14.45" customHeight="1" x14ac:dyDescent="0.25">
      <c r="A391">
        <v>495</v>
      </c>
      <c r="B391" t="s">
        <v>615</v>
      </c>
      <c r="C391" t="s">
        <v>722</v>
      </c>
      <c r="D391" t="s">
        <v>673</v>
      </c>
      <c r="E391" t="s">
        <v>803</v>
      </c>
      <c r="F391">
        <v>2100267</v>
      </c>
      <c r="G391">
        <v>21000365</v>
      </c>
      <c r="H391">
        <v>548281.15822652006</v>
      </c>
      <c r="I391">
        <v>6210571.2361858999</v>
      </c>
    </row>
    <row r="392" spans="1:9" ht="14.45" customHeight="1" x14ac:dyDescent="0.25">
      <c r="A392">
        <v>496</v>
      </c>
      <c r="B392" t="s">
        <v>615</v>
      </c>
      <c r="C392" t="s">
        <v>722</v>
      </c>
      <c r="D392" t="s">
        <v>804</v>
      </c>
      <c r="E392" t="s">
        <v>805</v>
      </c>
      <c r="F392">
        <v>2100309</v>
      </c>
      <c r="G392">
        <v>21000317</v>
      </c>
      <c r="H392">
        <v>583280.80925798998</v>
      </c>
      <c r="I392">
        <v>6244787.8714886997</v>
      </c>
    </row>
    <row r="393" spans="1:9" ht="14.45" customHeight="1" x14ac:dyDescent="0.25">
      <c r="A393">
        <v>497</v>
      </c>
      <c r="B393" t="s">
        <v>615</v>
      </c>
      <c r="C393" t="s">
        <v>722</v>
      </c>
      <c r="D393" t="s">
        <v>806</v>
      </c>
      <c r="E393" t="s">
        <v>807</v>
      </c>
      <c r="F393">
        <v>0</v>
      </c>
      <c r="G393">
        <v>0</v>
      </c>
      <c r="H393">
        <v>583531.06238652999</v>
      </c>
      <c r="I393">
        <v>6244034.7547835</v>
      </c>
    </row>
    <row r="394" spans="1:9" ht="14.45" customHeight="1" x14ac:dyDescent="0.25">
      <c r="A394">
        <v>498</v>
      </c>
      <c r="B394" t="s">
        <v>615</v>
      </c>
      <c r="C394" t="s">
        <v>722</v>
      </c>
      <c r="D394" t="s">
        <v>808</v>
      </c>
      <c r="E394" t="s">
        <v>809</v>
      </c>
      <c r="F394">
        <v>2100339</v>
      </c>
      <c r="G394">
        <v>21000389</v>
      </c>
      <c r="H394">
        <v>538950.46591735003</v>
      </c>
      <c r="I394">
        <v>6214365.7038329998</v>
      </c>
    </row>
    <row r="395" spans="1:9" ht="14.45" customHeight="1" x14ac:dyDescent="0.25">
      <c r="A395">
        <v>499</v>
      </c>
      <c r="B395" t="s">
        <v>615</v>
      </c>
      <c r="C395" t="s">
        <v>722</v>
      </c>
      <c r="D395" t="s">
        <v>810</v>
      </c>
      <c r="E395" t="s">
        <v>811</v>
      </c>
      <c r="F395">
        <v>2100268</v>
      </c>
      <c r="G395">
        <v>21000304</v>
      </c>
      <c r="H395">
        <v>543977.48717152001</v>
      </c>
      <c r="I395">
        <v>6202305.9985510996</v>
      </c>
    </row>
    <row r="396" spans="1:9" ht="14.45" customHeight="1" x14ac:dyDescent="0.25">
      <c r="A396">
        <v>500</v>
      </c>
      <c r="B396" t="s">
        <v>615</v>
      </c>
      <c r="C396" t="s">
        <v>722</v>
      </c>
      <c r="D396" t="s">
        <v>812</v>
      </c>
      <c r="E396" t="s">
        <v>813</v>
      </c>
      <c r="F396">
        <v>2100808</v>
      </c>
      <c r="G396">
        <v>21001639</v>
      </c>
      <c r="H396">
        <v>542421.36441935005</v>
      </c>
      <c r="I396">
        <v>6207500.1313004</v>
      </c>
    </row>
    <row r="397" spans="1:9" ht="14.45" customHeight="1" x14ac:dyDescent="0.25">
      <c r="A397">
        <v>501</v>
      </c>
      <c r="B397" t="s">
        <v>615</v>
      </c>
      <c r="C397" t="s">
        <v>722</v>
      </c>
      <c r="D397" t="s">
        <v>814</v>
      </c>
      <c r="E397" t="s">
        <v>815</v>
      </c>
      <c r="F397">
        <v>2100807</v>
      </c>
      <c r="G397">
        <v>21001638</v>
      </c>
      <c r="H397">
        <v>539524.04684657999</v>
      </c>
      <c r="I397">
        <v>6242571.6126017999</v>
      </c>
    </row>
    <row r="398" spans="1:9" ht="14.45" customHeight="1" x14ac:dyDescent="0.25">
      <c r="A398">
        <v>502</v>
      </c>
      <c r="B398" t="s">
        <v>615</v>
      </c>
      <c r="C398" t="s">
        <v>722</v>
      </c>
      <c r="D398" t="s">
        <v>816</v>
      </c>
      <c r="E398" t="s">
        <v>817</v>
      </c>
      <c r="F398">
        <v>2100210</v>
      </c>
      <c r="G398">
        <v>21000237</v>
      </c>
      <c r="H398">
        <v>540713.55111551005</v>
      </c>
      <c r="I398">
        <v>6211723.9715499002</v>
      </c>
    </row>
    <row r="399" spans="1:9" ht="14.45" customHeight="1" x14ac:dyDescent="0.25">
      <c r="A399">
        <v>503</v>
      </c>
      <c r="B399" t="s">
        <v>615</v>
      </c>
      <c r="C399" t="s">
        <v>722</v>
      </c>
      <c r="D399" t="s">
        <v>818</v>
      </c>
      <c r="E399" t="s">
        <v>819</v>
      </c>
      <c r="F399">
        <v>0</v>
      </c>
      <c r="G399">
        <v>0</v>
      </c>
      <c r="H399">
        <v>542117.57926964003</v>
      </c>
      <c r="I399">
        <v>6199728.7331459997</v>
      </c>
    </row>
    <row r="400" spans="1:9" ht="14.45" customHeight="1" x14ac:dyDescent="0.25">
      <c r="A400">
        <v>504</v>
      </c>
      <c r="B400" t="s">
        <v>615</v>
      </c>
      <c r="C400" t="s">
        <v>722</v>
      </c>
      <c r="D400" t="s">
        <v>820</v>
      </c>
      <c r="E400" t="s">
        <v>821</v>
      </c>
      <c r="F400">
        <v>2100321</v>
      </c>
      <c r="G400">
        <v>21000355</v>
      </c>
      <c r="H400">
        <v>552363.27169112</v>
      </c>
      <c r="I400">
        <v>6218184.3465593001</v>
      </c>
    </row>
    <row r="401" spans="1:9" ht="14.45" customHeight="1" x14ac:dyDescent="0.25">
      <c r="A401">
        <v>506</v>
      </c>
      <c r="B401" t="s">
        <v>615</v>
      </c>
      <c r="C401" t="s">
        <v>722</v>
      </c>
      <c r="D401" t="s">
        <v>822</v>
      </c>
      <c r="E401" t="s">
        <v>823</v>
      </c>
      <c r="F401">
        <v>2100015</v>
      </c>
      <c r="G401">
        <v>21000238</v>
      </c>
      <c r="H401">
        <v>537236.69086808001</v>
      </c>
      <c r="I401">
        <v>6202313.9469331997</v>
      </c>
    </row>
    <row r="402" spans="1:9" ht="14.45" customHeight="1" x14ac:dyDescent="0.25">
      <c r="A402">
        <v>507</v>
      </c>
      <c r="B402" t="s">
        <v>615</v>
      </c>
      <c r="C402" t="s">
        <v>722</v>
      </c>
      <c r="D402" t="s">
        <v>824</v>
      </c>
      <c r="E402" t="s">
        <v>825</v>
      </c>
      <c r="F402">
        <v>2100306</v>
      </c>
      <c r="G402">
        <v>21000374</v>
      </c>
      <c r="H402">
        <v>527608.20813799999</v>
      </c>
      <c r="I402">
        <v>6208991.0378307002</v>
      </c>
    </row>
    <row r="403" spans="1:9" ht="14.45" customHeight="1" x14ac:dyDescent="0.25">
      <c r="A403">
        <v>508</v>
      </c>
      <c r="B403" t="s">
        <v>615</v>
      </c>
      <c r="C403" t="s">
        <v>722</v>
      </c>
      <c r="D403" t="s">
        <v>826</v>
      </c>
      <c r="E403" t="s">
        <v>827</v>
      </c>
      <c r="F403">
        <v>1800110</v>
      </c>
      <c r="G403">
        <v>18000226</v>
      </c>
      <c r="H403">
        <v>530504.41252179001</v>
      </c>
      <c r="I403">
        <v>6261846.6992137004</v>
      </c>
    </row>
    <row r="404" spans="1:9" ht="14.45" customHeight="1" x14ac:dyDescent="0.25">
      <c r="A404">
        <v>509</v>
      </c>
      <c r="B404" t="s">
        <v>615</v>
      </c>
      <c r="C404" t="s">
        <v>722</v>
      </c>
      <c r="D404" t="s">
        <v>828</v>
      </c>
      <c r="E404" t="s">
        <v>829</v>
      </c>
      <c r="F404">
        <v>2100969</v>
      </c>
      <c r="G404">
        <v>21006191</v>
      </c>
      <c r="H404">
        <v>540430.55373926996</v>
      </c>
      <c r="I404">
        <v>6211526.1118237004</v>
      </c>
    </row>
    <row r="405" spans="1:9" ht="14.45" customHeight="1" x14ac:dyDescent="0.25">
      <c r="A405">
        <v>510</v>
      </c>
      <c r="B405" t="s">
        <v>615</v>
      </c>
      <c r="C405" t="s">
        <v>722</v>
      </c>
      <c r="D405" t="s">
        <v>830</v>
      </c>
      <c r="E405" t="s">
        <v>831</v>
      </c>
      <c r="F405">
        <v>2100272</v>
      </c>
      <c r="G405">
        <v>21000357</v>
      </c>
      <c r="H405">
        <v>539496.27484298998</v>
      </c>
      <c r="I405">
        <v>6213700.8991520004</v>
      </c>
    </row>
    <row r="406" spans="1:9" ht="14.45" customHeight="1" x14ac:dyDescent="0.25">
      <c r="A406">
        <v>511</v>
      </c>
      <c r="B406" t="s">
        <v>615</v>
      </c>
      <c r="C406" t="s">
        <v>722</v>
      </c>
      <c r="D406" t="s">
        <v>832</v>
      </c>
      <c r="E406" t="s">
        <v>833</v>
      </c>
      <c r="F406">
        <v>2100311</v>
      </c>
      <c r="G406">
        <v>21000321</v>
      </c>
      <c r="H406">
        <v>538308.51869306003</v>
      </c>
      <c r="I406">
        <v>6224874.9946972001</v>
      </c>
    </row>
    <row r="407" spans="1:9" ht="14.45" customHeight="1" x14ac:dyDescent="0.25">
      <c r="A407">
        <v>512</v>
      </c>
      <c r="B407" t="s">
        <v>615</v>
      </c>
      <c r="C407" t="s">
        <v>722</v>
      </c>
      <c r="D407" t="s">
        <v>834</v>
      </c>
      <c r="E407" t="s">
        <v>835</v>
      </c>
      <c r="F407">
        <v>2100289</v>
      </c>
      <c r="G407">
        <v>21000335</v>
      </c>
      <c r="H407">
        <v>533937.12</v>
      </c>
      <c r="I407">
        <v>6225304.8200000003</v>
      </c>
    </row>
    <row r="408" spans="1:9" ht="14.45" customHeight="1" x14ac:dyDescent="0.25">
      <c r="A408">
        <v>513</v>
      </c>
      <c r="B408" t="s">
        <v>615</v>
      </c>
      <c r="C408" t="s">
        <v>722</v>
      </c>
      <c r="D408" t="s">
        <v>836</v>
      </c>
      <c r="E408" t="s">
        <v>837</v>
      </c>
      <c r="F408">
        <v>2100290</v>
      </c>
      <c r="G408">
        <v>21000333</v>
      </c>
      <c r="H408">
        <v>535868.54038248002</v>
      </c>
      <c r="I408">
        <v>6225550.7271538004</v>
      </c>
    </row>
    <row r="409" spans="1:9" ht="14.45" customHeight="1" x14ac:dyDescent="0.25">
      <c r="A409">
        <v>515</v>
      </c>
      <c r="B409" t="s">
        <v>615</v>
      </c>
      <c r="C409" t="s">
        <v>722</v>
      </c>
      <c r="D409" t="s">
        <v>838</v>
      </c>
      <c r="E409" t="s">
        <v>839</v>
      </c>
      <c r="F409">
        <v>2100328</v>
      </c>
      <c r="G409">
        <v>21000369</v>
      </c>
      <c r="H409">
        <v>557867.90873862</v>
      </c>
      <c r="I409">
        <v>6209661.7713048002</v>
      </c>
    </row>
    <row r="410" spans="1:9" ht="14.45" customHeight="1" x14ac:dyDescent="0.25">
      <c r="A410">
        <v>516</v>
      </c>
      <c r="B410" t="s">
        <v>615</v>
      </c>
      <c r="C410" t="s">
        <v>722</v>
      </c>
      <c r="D410" t="s">
        <v>840</v>
      </c>
      <c r="E410" t="s">
        <v>841</v>
      </c>
      <c r="F410">
        <v>2100326</v>
      </c>
      <c r="G410">
        <v>21000367</v>
      </c>
      <c r="H410">
        <v>558399.69148310996</v>
      </c>
      <c r="I410">
        <v>6209254.9441133002</v>
      </c>
    </row>
    <row r="411" spans="1:9" ht="14.45" customHeight="1" x14ac:dyDescent="0.25">
      <c r="A411">
        <v>517</v>
      </c>
      <c r="B411" t="s">
        <v>615</v>
      </c>
      <c r="C411" t="s">
        <v>722</v>
      </c>
      <c r="D411" t="s">
        <v>842</v>
      </c>
      <c r="E411" t="s">
        <v>843</v>
      </c>
      <c r="F411">
        <v>2100296</v>
      </c>
      <c r="G411">
        <v>21000350</v>
      </c>
      <c r="H411">
        <v>538475.97529901995</v>
      </c>
      <c r="I411">
        <v>6219948.7274246998</v>
      </c>
    </row>
    <row r="412" spans="1:9" ht="14.45" customHeight="1" x14ac:dyDescent="0.25">
      <c r="A412">
        <v>518</v>
      </c>
      <c r="B412" t="s">
        <v>615</v>
      </c>
      <c r="C412" t="s">
        <v>722</v>
      </c>
      <c r="D412" t="s">
        <v>844</v>
      </c>
      <c r="E412" t="s">
        <v>845</v>
      </c>
      <c r="F412">
        <v>2100310</v>
      </c>
      <c r="G412">
        <v>21000318</v>
      </c>
      <c r="H412">
        <v>586322.78367724002</v>
      </c>
      <c r="I412">
        <v>6251131.5302553</v>
      </c>
    </row>
    <row r="413" spans="1:9" ht="14.45" customHeight="1" x14ac:dyDescent="0.25">
      <c r="A413">
        <v>519</v>
      </c>
      <c r="B413" t="s">
        <v>615</v>
      </c>
      <c r="C413" t="s">
        <v>722</v>
      </c>
      <c r="D413" t="s">
        <v>846</v>
      </c>
      <c r="E413" t="s">
        <v>847</v>
      </c>
      <c r="F413">
        <v>2100205</v>
      </c>
      <c r="G413">
        <v>21000373</v>
      </c>
      <c r="H413">
        <v>529348.08128447004</v>
      </c>
      <c r="I413">
        <v>6210077.4266993999</v>
      </c>
    </row>
    <row r="414" spans="1:9" ht="14.45" customHeight="1" x14ac:dyDescent="0.25">
      <c r="A414">
        <v>520</v>
      </c>
      <c r="B414" t="s">
        <v>615</v>
      </c>
      <c r="C414" t="s">
        <v>722</v>
      </c>
      <c r="D414" t="s">
        <v>848</v>
      </c>
      <c r="E414" t="s">
        <v>849</v>
      </c>
      <c r="F414">
        <v>2100329</v>
      </c>
      <c r="G414">
        <v>21000370</v>
      </c>
      <c r="H414">
        <v>556959.25792640995</v>
      </c>
      <c r="I414">
        <v>6210261.2492827997</v>
      </c>
    </row>
    <row r="415" spans="1:9" ht="14.45" customHeight="1" x14ac:dyDescent="0.25">
      <c r="A415">
        <v>521</v>
      </c>
      <c r="B415" t="s">
        <v>615</v>
      </c>
      <c r="C415" t="s">
        <v>722</v>
      </c>
      <c r="D415" t="s">
        <v>850</v>
      </c>
      <c r="E415" t="s">
        <v>851</v>
      </c>
      <c r="F415">
        <v>2100209</v>
      </c>
      <c r="G415">
        <v>21000200</v>
      </c>
      <c r="H415">
        <v>540669.54304450005</v>
      </c>
      <c r="I415">
        <v>6212874.5973434001</v>
      </c>
    </row>
    <row r="416" spans="1:9" ht="14.45" customHeight="1" x14ac:dyDescent="0.25">
      <c r="A416">
        <v>522</v>
      </c>
      <c r="B416" t="s">
        <v>615</v>
      </c>
      <c r="C416" t="s">
        <v>722</v>
      </c>
      <c r="D416" t="s">
        <v>852</v>
      </c>
      <c r="E416" t="s">
        <v>853</v>
      </c>
      <c r="F416">
        <v>2100014</v>
      </c>
      <c r="G416">
        <v>21000814</v>
      </c>
      <c r="H416">
        <v>530498.31884285004</v>
      </c>
      <c r="I416">
        <v>6203768.8807856999</v>
      </c>
    </row>
    <row r="417" spans="1:9" ht="14.45" customHeight="1" x14ac:dyDescent="0.25">
      <c r="A417">
        <v>523</v>
      </c>
      <c r="B417" t="s">
        <v>615</v>
      </c>
      <c r="C417" t="s">
        <v>722</v>
      </c>
      <c r="D417" t="s">
        <v>854</v>
      </c>
      <c r="E417" t="s">
        <v>855</v>
      </c>
      <c r="F417">
        <v>2100921</v>
      </c>
      <c r="G417">
        <v>21006077</v>
      </c>
      <c r="H417">
        <v>527823.50713257003</v>
      </c>
      <c r="I417">
        <v>6224195.5529955998</v>
      </c>
    </row>
    <row r="418" spans="1:9" ht="14.45" customHeight="1" x14ac:dyDescent="0.25">
      <c r="A418">
        <v>524</v>
      </c>
      <c r="B418" t="s">
        <v>615</v>
      </c>
      <c r="C418" t="s">
        <v>722</v>
      </c>
      <c r="D418" t="s">
        <v>856</v>
      </c>
      <c r="E418" t="s">
        <v>857</v>
      </c>
      <c r="F418">
        <v>0</v>
      </c>
      <c r="G418">
        <v>0</v>
      </c>
      <c r="H418">
        <v>532158.05887445004</v>
      </c>
      <c r="I418">
        <v>6214243.9286200004</v>
      </c>
    </row>
    <row r="419" spans="1:9" ht="14.45" customHeight="1" x14ac:dyDescent="0.25">
      <c r="A419">
        <v>526</v>
      </c>
      <c r="B419" t="s">
        <v>615</v>
      </c>
      <c r="C419" t="s">
        <v>722</v>
      </c>
      <c r="D419" t="s">
        <v>858</v>
      </c>
      <c r="E419" t="s">
        <v>859</v>
      </c>
      <c r="F419">
        <v>2100006</v>
      </c>
      <c r="G419">
        <v>21000320</v>
      </c>
      <c r="H419">
        <v>550044.70519195998</v>
      </c>
      <c r="I419">
        <v>6234885.5670742001</v>
      </c>
    </row>
    <row r="420" spans="1:9" ht="14.45" customHeight="1" x14ac:dyDescent="0.25">
      <c r="A420">
        <v>527</v>
      </c>
      <c r="B420" t="s">
        <v>615</v>
      </c>
      <c r="C420" t="s">
        <v>722</v>
      </c>
      <c r="D420" t="s">
        <v>860</v>
      </c>
      <c r="E420" t="s">
        <v>861</v>
      </c>
      <c r="F420">
        <v>2100346</v>
      </c>
      <c r="G420">
        <v>21000332</v>
      </c>
      <c r="H420">
        <v>557982.56720355002</v>
      </c>
      <c r="I420">
        <v>6237062.6139425999</v>
      </c>
    </row>
    <row r="421" spans="1:9" ht="14.45" customHeight="1" x14ac:dyDescent="0.25">
      <c r="A421">
        <v>528</v>
      </c>
      <c r="B421" t="s">
        <v>615</v>
      </c>
      <c r="C421" t="s">
        <v>722</v>
      </c>
      <c r="D421" t="s">
        <v>862</v>
      </c>
      <c r="E421" t="s">
        <v>863</v>
      </c>
      <c r="F421">
        <v>2100970</v>
      </c>
      <c r="G421">
        <v>25003290</v>
      </c>
      <c r="H421">
        <v>525299.65209381003</v>
      </c>
      <c r="I421">
        <v>6253610.6856303997</v>
      </c>
    </row>
    <row r="422" spans="1:9" ht="14.45" customHeight="1" x14ac:dyDescent="0.25">
      <c r="A422">
        <v>529</v>
      </c>
      <c r="B422" t="s">
        <v>615</v>
      </c>
      <c r="C422" t="s">
        <v>722</v>
      </c>
      <c r="D422" t="s">
        <v>864</v>
      </c>
      <c r="E422" t="s">
        <v>865</v>
      </c>
      <c r="F422">
        <v>2100286</v>
      </c>
      <c r="G422">
        <v>21000948</v>
      </c>
      <c r="H422">
        <v>536027.37183531001</v>
      </c>
      <c r="I422">
        <v>6243265.5713485004</v>
      </c>
    </row>
    <row r="423" spans="1:9" ht="14.45" customHeight="1" x14ac:dyDescent="0.25">
      <c r="A423">
        <v>531</v>
      </c>
      <c r="B423" t="s">
        <v>615</v>
      </c>
      <c r="C423" t="s">
        <v>722</v>
      </c>
      <c r="D423" t="s">
        <v>866</v>
      </c>
      <c r="E423" t="s">
        <v>867</v>
      </c>
      <c r="F423">
        <v>2100281</v>
      </c>
      <c r="G423">
        <v>21000347</v>
      </c>
      <c r="H423">
        <v>533416.94367728999</v>
      </c>
      <c r="I423">
        <v>6220265.0130455997</v>
      </c>
    </row>
    <row r="424" spans="1:9" ht="14.45" customHeight="1" x14ac:dyDescent="0.25">
      <c r="A424">
        <v>532</v>
      </c>
      <c r="B424" t="s">
        <v>615</v>
      </c>
      <c r="C424" t="s">
        <v>722</v>
      </c>
      <c r="D424" t="s">
        <v>868</v>
      </c>
      <c r="E424" t="s">
        <v>869</v>
      </c>
      <c r="F424">
        <v>2100276</v>
      </c>
      <c r="G424">
        <v>21000250</v>
      </c>
      <c r="H424">
        <v>526783.54949580005</v>
      </c>
      <c r="I424">
        <v>6208081.4529740997</v>
      </c>
    </row>
    <row r="425" spans="1:9" ht="14.45" customHeight="1" x14ac:dyDescent="0.25">
      <c r="A425">
        <v>533</v>
      </c>
      <c r="B425" t="s">
        <v>615</v>
      </c>
      <c r="C425" t="s">
        <v>722</v>
      </c>
      <c r="D425" t="s">
        <v>870</v>
      </c>
      <c r="E425" t="s">
        <v>871</v>
      </c>
      <c r="F425">
        <v>2100347</v>
      </c>
      <c r="G425">
        <v>21000394</v>
      </c>
      <c r="H425">
        <v>532140.50347194995</v>
      </c>
      <c r="I425">
        <v>6222603.2571027996</v>
      </c>
    </row>
    <row r="426" spans="1:9" ht="14.45" customHeight="1" x14ac:dyDescent="0.25">
      <c r="A426">
        <v>534</v>
      </c>
      <c r="B426" t="s">
        <v>615</v>
      </c>
      <c r="C426" t="s">
        <v>722</v>
      </c>
      <c r="D426" t="s">
        <v>872</v>
      </c>
      <c r="E426" t="s">
        <v>873</v>
      </c>
      <c r="F426">
        <v>2100325</v>
      </c>
      <c r="G426">
        <v>21000366</v>
      </c>
      <c r="H426">
        <v>554399.40153146</v>
      </c>
      <c r="I426">
        <v>6208456.2966756998</v>
      </c>
    </row>
    <row r="427" spans="1:9" ht="14.45" customHeight="1" x14ac:dyDescent="0.25">
      <c r="A427">
        <v>535</v>
      </c>
      <c r="B427" t="s">
        <v>615</v>
      </c>
      <c r="C427" t="s">
        <v>722</v>
      </c>
      <c r="D427" t="s">
        <v>874</v>
      </c>
      <c r="E427" t="s">
        <v>875</v>
      </c>
      <c r="F427">
        <v>2100334</v>
      </c>
      <c r="G427">
        <v>21000382</v>
      </c>
      <c r="H427">
        <v>535150.34383598005</v>
      </c>
      <c r="I427">
        <v>6221953.2794038998</v>
      </c>
    </row>
    <row r="428" spans="1:9" ht="14.45" customHeight="1" x14ac:dyDescent="0.25">
      <c r="A428">
        <v>536</v>
      </c>
      <c r="B428" t="s">
        <v>615</v>
      </c>
      <c r="C428" t="s">
        <v>722</v>
      </c>
      <c r="D428" t="s">
        <v>876</v>
      </c>
      <c r="E428" t="s">
        <v>877</v>
      </c>
      <c r="F428">
        <v>0</v>
      </c>
      <c r="G428">
        <v>0</v>
      </c>
      <c r="H428">
        <v>535507.43012321997</v>
      </c>
      <c r="I428">
        <v>6191173.7444892004</v>
      </c>
    </row>
    <row r="429" spans="1:9" ht="14.45" customHeight="1" x14ac:dyDescent="0.25">
      <c r="A429">
        <v>538</v>
      </c>
      <c r="B429" t="s">
        <v>615</v>
      </c>
      <c r="C429" t="s">
        <v>722</v>
      </c>
      <c r="D429" t="s">
        <v>878</v>
      </c>
      <c r="E429" t="s">
        <v>879</v>
      </c>
      <c r="F429">
        <v>2100287</v>
      </c>
      <c r="G429">
        <v>21000279</v>
      </c>
      <c r="H429">
        <v>524060.21923767001</v>
      </c>
      <c r="I429">
        <v>6251461.3931127004</v>
      </c>
    </row>
    <row r="430" spans="1:9" ht="14.45" customHeight="1" x14ac:dyDescent="0.25">
      <c r="A430">
        <v>539</v>
      </c>
      <c r="B430" t="s">
        <v>615</v>
      </c>
      <c r="C430" t="s">
        <v>722</v>
      </c>
      <c r="D430" t="s">
        <v>880</v>
      </c>
      <c r="E430" t="s">
        <v>881</v>
      </c>
      <c r="F430">
        <v>2100287</v>
      </c>
      <c r="G430">
        <v>21000280</v>
      </c>
      <c r="H430">
        <v>525282.24511649995</v>
      </c>
      <c r="I430">
        <v>6250851.2573041003</v>
      </c>
    </row>
    <row r="431" spans="1:9" ht="14.45" customHeight="1" x14ac:dyDescent="0.25">
      <c r="A431">
        <v>540</v>
      </c>
      <c r="B431" t="s">
        <v>615</v>
      </c>
      <c r="C431" t="s">
        <v>722</v>
      </c>
      <c r="D431" t="s">
        <v>882</v>
      </c>
      <c r="E431" t="s">
        <v>883</v>
      </c>
      <c r="F431">
        <v>2100341</v>
      </c>
      <c r="G431">
        <v>21000391</v>
      </c>
      <c r="H431">
        <v>534423.97565778997</v>
      </c>
      <c r="I431">
        <v>6223373.9002406001</v>
      </c>
    </row>
    <row r="432" spans="1:9" ht="14.45" customHeight="1" x14ac:dyDescent="0.25">
      <c r="A432">
        <v>541</v>
      </c>
      <c r="B432" t="s">
        <v>615</v>
      </c>
      <c r="C432" t="s">
        <v>722</v>
      </c>
      <c r="D432" t="s">
        <v>884</v>
      </c>
      <c r="E432" t="s">
        <v>885</v>
      </c>
      <c r="F432">
        <v>2100562</v>
      </c>
      <c r="G432">
        <v>21000813</v>
      </c>
      <c r="H432">
        <v>534744.72250921</v>
      </c>
      <c r="I432">
        <v>6222907.0252716998</v>
      </c>
    </row>
    <row r="433" spans="1:9" ht="14.45" customHeight="1" x14ac:dyDescent="0.25">
      <c r="A433">
        <v>542</v>
      </c>
      <c r="B433" t="s">
        <v>615</v>
      </c>
      <c r="C433" t="s">
        <v>722</v>
      </c>
      <c r="D433" t="s">
        <v>886</v>
      </c>
      <c r="E433" t="s">
        <v>887</v>
      </c>
      <c r="F433">
        <v>2100207</v>
      </c>
      <c r="G433">
        <v>21000372</v>
      </c>
      <c r="H433">
        <v>532559.61499997997</v>
      </c>
      <c r="I433">
        <v>6211058.0370990001</v>
      </c>
    </row>
    <row r="434" spans="1:9" ht="14.45" customHeight="1" x14ac:dyDescent="0.25">
      <c r="A434">
        <v>543</v>
      </c>
      <c r="B434" t="s">
        <v>615</v>
      </c>
      <c r="C434" t="s">
        <v>722</v>
      </c>
      <c r="D434" t="s">
        <v>888</v>
      </c>
      <c r="E434" t="s">
        <v>889</v>
      </c>
      <c r="F434">
        <v>0</v>
      </c>
      <c r="G434">
        <v>0</v>
      </c>
      <c r="H434">
        <v>554400.99297940999</v>
      </c>
      <c r="I434">
        <v>6218569.1782278996</v>
      </c>
    </row>
    <row r="435" spans="1:9" ht="14.45" customHeight="1" x14ac:dyDescent="0.25">
      <c r="A435">
        <v>544</v>
      </c>
      <c r="B435" t="s">
        <v>615</v>
      </c>
      <c r="C435" t="s">
        <v>722</v>
      </c>
      <c r="D435" t="s">
        <v>890</v>
      </c>
      <c r="E435" t="s">
        <v>891</v>
      </c>
      <c r="F435">
        <v>2100342</v>
      </c>
      <c r="G435">
        <v>21000393</v>
      </c>
      <c r="H435">
        <v>549055.26159734</v>
      </c>
      <c r="I435">
        <v>6214158.9359200001</v>
      </c>
    </row>
    <row r="436" spans="1:9" ht="14.45" customHeight="1" x14ac:dyDescent="0.25">
      <c r="A436">
        <v>545</v>
      </c>
      <c r="B436" t="s">
        <v>615</v>
      </c>
      <c r="C436" t="s">
        <v>722</v>
      </c>
      <c r="D436" t="s">
        <v>892</v>
      </c>
      <c r="E436" t="s">
        <v>893</v>
      </c>
      <c r="F436">
        <v>2100277</v>
      </c>
      <c r="G436">
        <v>21000303</v>
      </c>
      <c r="H436">
        <v>544056.80394780997</v>
      </c>
      <c r="I436">
        <v>6202897.8180879001</v>
      </c>
    </row>
    <row r="437" spans="1:9" ht="14.45" customHeight="1" x14ac:dyDescent="0.25">
      <c r="A437">
        <v>546</v>
      </c>
      <c r="B437" t="s">
        <v>615</v>
      </c>
      <c r="C437" t="s">
        <v>722</v>
      </c>
      <c r="D437" t="s">
        <v>894</v>
      </c>
      <c r="E437" t="s">
        <v>895</v>
      </c>
      <c r="F437">
        <v>2100284</v>
      </c>
      <c r="G437">
        <v>21000272</v>
      </c>
      <c r="H437">
        <v>526286.90229383996</v>
      </c>
      <c r="I437">
        <v>6257261.3525476996</v>
      </c>
    </row>
    <row r="438" spans="1:9" ht="14.45" customHeight="1" x14ac:dyDescent="0.25">
      <c r="A438">
        <v>547</v>
      </c>
      <c r="B438" t="s">
        <v>615</v>
      </c>
      <c r="C438" t="s">
        <v>722</v>
      </c>
      <c r="D438" t="s">
        <v>896</v>
      </c>
      <c r="E438" t="s">
        <v>897</v>
      </c>
      <c r="F438">
        <v>2100285</v>
      </c>
      <c r="G438">
        <v>21000274</v>
      </c>
      <c r="H438">
        <v>525516.67446984001</v>
      </c>
      <c r="I438">
        <v>6255166.0590386996</v>
      </c>
    </row>
    <row r="439" spans="1:9" ht="14.45" customHeight="1" x14ac:dyDescent="0.25">
      <c r="A439">
        <v>548</v>
      </c>
      <c r="B439" t="s">
        <v>615</v>
      </c>
      <c r="C439" t="s">
        <v>722</v>
      </c>
      <c r="D439" t="s">
        <v>898</v>
      </c>
      <c r="E439" t="s">
        <v>899</v>
      </c>
      <c r="F439">
        <v>2100595</v>
      </c>
      <c r="G439">
        <v>21000998</v>
      </c>
      <c r="H439">
        <v>524219.66088297998</v>
      </c>
      <c r="I439">
        <v>6252885.4432514003</v>
      </c>
    </row>
    <row r="440" spans="1:9" ht="14.45" customHeight="1" x14ac:dyDescent="0.25">
      <c r="A440">
        <v>549</v>
      </c>
      <c r="B440" t="s">
        <v>615</v>
      </c>
      <c r="C440" t="s">
        <v>722</v>
      </c>
      <c r="D440" t="s">
        <v>900</v>
      </c>
      <c r="E440" t="s">
        <v>901</v>
      </c>
      <c r="F440">
        <v>2100822</v>
      </c>
      <c r="G440">
        <v>21001713</v>
      </c>
      <c r="H440">
        <v>527467.69895118999</v>
      </c>
      <c r="I440">
        <v>6211458.1656539999</v>
      </c>
    </row>
    <row r="441" spans="1:9" ht="14.45" customHeight="1" x14ac:dyDescent="0.25">
      <c r="A441">
        <v>550</v>
      </c>
      <c r="B441" t="s">
        <v>615</v>
      </c>
      <c r="C441" t="s">
        <v>722</v>
      </c>
      <c r="D441" t="s">
        <v>902</v>
      </c>
      <c r="E441" t="s">
        <v>903</v>
      </c>
      <c r="F441">
        <v>2100589</v>
      </c>
      <c r="G441">
        <v>21000950</v>
      </c>
      <c r="H441">
        <v>555435.14554179995</v>
      </c>
      <c r="I441">
        <v>6208019.3456157995</v>
      </c>
    </row>
    <row r="442" spans="1:9" ht="14.45" customHeight="1" x14ac:dyDescent="0.25">
      <c r="A442">
        <v>552</v>
      </c>
      <c r="B442" t="s">
        <v>615</v>
      </c>
      <c r="C442" t="s">
        <v>722</v>
      </c>
      <c r="D442" t="s">
        <v>904</v>
      </c>
      <c r="E442" t="s">
        <v>905</v>
      </c>
      <c r="F442">
        <v>2100011</v>
      </c>
      <c r="G442">
        <v>21000254</v>
      </c>
      <c r="H442">
        <v>540792.55454971001</v>
      </c>
      <c r="I442">
        <v>6210337.4237777004</v>
      </c>
    </row>
    <row r="443" spans="1:9" ht="14.45" customHeight="1" x14ac:dyDescent="0.25">
      <c r="A443">
        <v>553</v>
      </c>
      <c r="B443" t="s">
        <v>615</v>
      </c>
      <c r="C443" t="s">
        <v>722</v>
      </c>
      <c r="D443" t="s">
        <v>906</v>
      </c>
      <c r="E443" t="s">
        <v>907</v>
      </c>
      <c r="F443">
        <v>2100293</v>
      </c>
      <c r="G443">
        <v>21000338</v>
      </c>
      <c r="H443">
        <v>532255.57422910002</v>
      </c>
      <c r="I443">
        <v>6223461.4924114998</v>
      </c>
    </row>
    <row r="444" spans="1:9" ht="14.45" customHeight="1" x14ac:dyDescent="0.25">
      <c r="A444">
        <v>555</v>
      </c>
      <c r="B444" t="s">
        <v>615</v>
      </c>
      <c r="C444" t="s">
        <v>908</v>
      </c>
      <c r="D444" t="s">
        <v>909</v>
      </c>
      <c r="E444" t="s">
        <v>910</v>
      </c>
      <c r="F444">
        <v>2300011</v>
      </c>
      <c r="G444">
        <v>23000018</v>
      </c>
      <c r="H444">
        <v>597467.91630285</v>
      </c>
      <c r="I444">
        <v>6230635.9520709999</v>
      </c>
    </row>
    <row r="445" spans="1:9" ht="14.45" customHeight="1" x14ac:dyDescent="0.25">
      <c r="A445">
        <v>556</v>
      </c>
      <c r="B445" t="s">
        <v>615</v>
      </c>
      <c r="C445" t="s">
        <v>908</v>
      </c>
      <c r="D445" t="s">
        <v>911</v>
      </c>
      <c r="E445" t="s">
        <v>912</v>
      </c>
      <c r="F445">
        <v>2300010</v>
      </c>
      <c r="G445">
        <v>23000016</v>
      </c>
      <c r="H445">
        <v>606164.61862748</v>
      </c>
      <c r="I445">
        <v>6232556.6311223004</v>
      </c>
    </row>
    <row r="446" spans="1:9" ht="14.45" customHeight="1" x14ac:dyDescent="0.25">
      <c r="A446">
        <v>558</v>
      </c>
      <c r="B446" t="s">
        <v>615</v>
      </c>
      <c r="C446" t="s">
        <v>908</v>
      </c>
      <c r="D446" t="s">
        <v>913</v>
      </c>
      <c r="E446" t="s">
        <v>914</v>
      </c>
      <c r="F446">
        <v>2400005</v>
      </c>
      <c r="G446">
        <v>24000005</v>
      </c>
      <c r="H446">
        <v>600426.03048562002</v>
      </c>
      <c r="I446">
        <v>6257439.6562545002</v>
      </c>
    </row>
    <row r="447" spans="1:9" ht="14.45" customHeight="1" x14ac:dyDescent="0.25">
      <c r="A447">
        <v>559</v>
      </c>
      <c r="B447" t="s">
        <v>615</v>
      </c>
      <c r="C447" t="s">
        <v>908</v>
      </c>
      <c r="D447" t="s">
        <v>173</v>
      </c>
      <c r="E447" t="s">
        <v>915</v>
      </c>
      <c r="F447">
        <v>2300004</v>
      </c>
      <c r="G447">
        <v>23000019</v>
      </c>
      <c r="H447">
        <v>595255.20995276002</v>
      </c>
      <c r="I447">
        <v>6228432.1606464004</v>
      </c>
    </row>
    <row r="448" spans="1:9" ht="14.45" customHeight="1" x14ac:dyDescent="0.25">
      <c r="A448">
        <v>560</v>
      </c>
      <c r="B448" t="s">
        <v>615</v>
      </c>
      <c r="C448" t="s">
        <v>908</v>
      </c>
      <c r="D448" t="s">
        <v>916</v>
      </c>
      <c r="E448" t="s">
        <v>917</v>
      </c>
      <c r="F448">
        <v>2300107</v>
      </c>
      <c r="G448">
        <v>23000161</v>
      </c>
      <c r="H448">
        <v>596674.74854000995</v>
      </c>
      <c r="I448">
        <v>6259439.3892147001</v>
      </c>
    </row>
    <row r="449" spans="1:9" ht="14.45" customHeight="1" x14ac:dyDescent="0.25">
      <c r="A449">
        <v>561</v>
      </c>
      <c r="B449" t="s">
        <v>615</v>
      </c>
      <c r="C449" t="s">
        <v>908</v>
      </c>
      <c r="D449" t="s">
        <v>918</v>
      </c>
      <c r="E449" t="s">
        <v>919</v>
      </c>
      <c r="F449">
        <v>2300108</v>
      </c>
      <c r="G449">
        <v>23000162</v>
      </c>
      <c r="H449">
        <v>591672.69570237002</v>
      </c>
      <c r="I449">
        <v>6256383.4112500995</v>
      </c>
    </row>
    <row r="450" spans="1:9" ht="14.45" customHeight="1" x14ac:dyDescent="0.25">
      <c r="A450">
        <v>564</v>
      </c>
      <c r="B450" t="s">
        <v>615</v>
      </c>
      <c r="C450" t="s">
        <v>908</v>
      </c>
      <c r="D450" t="s">
        <v>920</v>
      </c>
      <c r="E450" t="s">
        <v>921</v>
      </c>
      <c r="F450">
        <v>2300003</v>
      </c>
      <c r="G450">
        <v>23000004</v>
      </c>
      <c r="H450">
        <v>592245.15519677999</v>
      </c>
      <c r="I450">
        <v>6257061.9031451</v>
      </c>
    </row>
    <row r="451" spans="1:9" ht="14.45" customHeight="1" x14ac:dyDescent="0.25">
      <c r="A451">
        <v>567</v>
      </c>
      <c r="B451" t="s">
        <v>615</v>
      </c>
      <c r="C451" t="s">
        <v>908</v>
      </c>
      <c r="D451" t="s">
        <v>922</v>
      </c>
      <c r="E451" t="s">
        <v>923</v>
      </c>
      <c r="F451">
        <v>2400006</v>
      </c>
      <c r="G451">
        <v>24000007</v>
      </c>
      <c r="H451">
        <v>600242.18114119</v>
      </c>
      <c r="I451">
        <v>6256448.9179164004</v>
      </c>
    </row>
    <row r="452" spans="1:9" ht="14.45" customHeight="1" x14ac:dyDescent="0.25">
      <c r="A452">
        <v>568</v>
      </c>
      <c r="B452" t="s">
        <v>615</v>
      </c>
      <c r="C452" t="s">
        <v>908</v>
      </c>
      <c r="D452" t="s">
        <v>924</v>
      </c>
      <c r="E452" t="s">
        <v>925</v>
      </c>
      <c r="F452">
        <v>2300006</v>
      </c>
      <c r="G452">
        <v>23000008</v>
      </c>
      <c r="H452">
        <v>612321.82354670996</v>
      </c>
      <c r="I452">
        <v>6239284.6116613001</v>
      </c>
    </row>
    <row r="453" spans="1:9" ht="14.45" customHeight="1" x14ac:dyDescent="0.25">
      <c r="A453">
        <v>569</v>
      </c>
      <c r="B453" t="s">
        <v>615</v>
      </c>
      <c r="C453" t="s">
        <v>908</v>
      </c>
      <c r="D453" t="s">
        <v>926</v>
      </c>
      <c r="E453" t="s">
        <v>927</v>
      </c>
      <c r="F453">
        <v>2300078</v>
      </c>
      <c r="G453">
        <v>23000119</v>
      </c>
      <c r="H453">
        <v>611615.29486989998</v>
      </c>
      <c r="I453">
        <v>6238484.3845453002</v>
      </c>
    </row>
    <row r="454" spans="1:9" ht="14.45" customHeight="1" x14ac:dyDescent="0.25">
      <c r="A454">
        <v>570</v>
      </c>
      <c r="B454" t="s">
        <v>615</v>
      </c>
      <c r="C454" t="s">
        <v>908</v>
      </c>
      <c r="D454" t="s">
        <v>928</v>
      </c>
      <c r="E454" t="s">
        <v>929</v>
      </c>
      <c r="F454">
        <v>0</v>
      </c>
      <c r="G454">
        <v>0</v>
      </c>
      <c r="H454">
        <v>612454.11162675999</v>
      </c>
      <c r="I454">
        <v>6238320.7178590996</v>
      </c>
    </row>
    <row r="455" spans="1:9" ht="14.45" customHeight="1" x14ac:dyDescent="0.25">
      <c r="A455">
        <v>571</v>
      </c>
      <c r="B455" t="s">
        <v>615</v>
      </c>
      <c r="C455" t="s">
        <v>908</v>
      </c>
      <c r="D455" t="s">
        <v>930</v>
      </c>
      <c r="E455" t="s">
        <v>931</v>
      </c>
      <c r="F455">
        <v>2400024</v>
      </c>
      <c r="G455">
        <v>24000668</v>
      </c>
      <c r="H455">
        <v>587263.59328220005</v>
      </c>
      <c r="I455">
        <v>6247847.5886920998</v>
      </c>
    </row>
    <row r="456" spans="1:9" ht="14.45" customHeight="1" x14ac:dyDescent="0.25">
      <c r="A456">
        <v>574</v>
      </c>
      <c r="B456" t="s">
        <v>615</v>
      </c>
      <c r="C456" t="s">
        <v>908</v>
      </c>
      <c r="D456" t="s">
        <v>932</v>
      </c>
      <c r="E456" t="s">
        <v>933</v>
      </c>
      <c r="F456">
        <v>2300007</v>
      </c>
      <c r="G456">
        <v>23000009</v>
      </c>
      <c r="H456">
        <v>605103.65882528003</v>
      </c>
      <c r="I456">
        <v>6235807.6993768001</v>
      </c>
    </row>
    <row r="457" spans="1:9" ht="14.45" customHeight="1" x14ac:dyDescent="0.25">
      <c r="A457">
        <v>576</v>
      </c>
      <c r="B457" t="s">
        <v>615</v>
      </c>
      <c r="C457" t="s">
        <v>908</v>
      </c>
      <c r="D457" t="s">
        <v>934</v>
      </c>
      <c r="E457" t="s">
        <v>935</v>
      </c>
      <c r="F457">
        <v>2400016</v>
      </c>
      <c r="G457">
        <v>24000017</v>
      </c>
      <c r="H457">
        <v>588101.54422540998</v>
      </c>
      <c r="I457">
        <v>6245536.3491382999</v>
      </c>
    </row>
    <row r="458" spans="1:9" ht="14.45" customHeight="1" x14ac:dyDescent="0.25">
      <c r="A458">
        <v>577</v>
      </c>
      <c r="B458" t="s">
        <v>615</v>
      </c>
      <c r="C458" t="s">
        <v>908</v>
      </c>
      <c r="D458" t="s">
        <v>936</v>
      </c>
      <c r="E458" t="s">
        <v>937</v>
      </c>
      <c r="F458">
        <v>2300009</v>
      </c>
      <c r="G458">
        <v>23000015</v>
      </c>
      <c r="H458">
        <v>600109.23339360999</v>
      </c>
      <c r="I458">
        <v>6237181.4397558998</v>
      </c>
    </row>
    <row r="459" spans="1:9" ht="14.45" customHeight="1" x14ac:dyDescent="0.25">
      <c r="A459">
        <v>578</v>
      </c>
      <c r="B459" t="s">
        <v>615</v>
      </c>
      <c r="C459" t="s">
        <v>908</v>
      </c>
      <c r="D459" t="s">
        <v>938</v>
      </c>
      <c r="E459" t="s">
        <v>939</v>
      </c>
      <c r="F459">
        <v>2400007</v>
      </c>
      <c r="G459">
        <v>24000008</v>
      </c>
      <c r="H459">
        <v>594439.11049693997</v>
      </c>
      <c r="I459">
        <v>6249791.7629610999</v>
      </c>
    </row>
    <row r="460" spans="1:9" ht="14.45" customHeight="1" x14ac:dyDescent="0.25">
      <c r="A460">
        <v>579</v>
      </c>
      <c r="B460" t="s">
        <v>615</v>
      </c>
      <c r="C460" t="s">
        <v>908</v>
      </c>
      <c r="D460" t="s">
        <v>940</v>
      </c>
      <c r="E460" t="s">
        <v>941</v>
      </c>
      <c r="F460">
        <v>2300008</v>
      </c>
      <c r="G460">
        <v>23000012</v>
      </c>
      <c r="H460">
        <v>599451.09133112</v>
      </c>
      <c r="I460">
        <v>6239293.6398237003</v>
      </c>
    </row>
    <row r="461" spans="1:9" ht="14.45" customHeight="1" x14ac:dyDescent="0.25">
      <c r="A461">
        <v>580</v>
      </c>
      <c r="B461" t="s">
        <v>615</v>
      </c>
      <c r="C461" t="s">
        <v>942</v>
      </c>
      <c r="D461" t="s">
        <v>943</v>
      </c>
      <c r="E461" t="s">
        <v>944</v>
      </c>
      <c r="F461">
        <v>0</v>
      </c>
      <c r="G461">
        <v>0</v>
      </c>
      <c r="H461">
        <v>594433.00857216003</v>
      </c>
      <c r="I461">
        <v>6232790.4335324997</v>
      </c>
    </row>
    <row r="462" spans="1:9" ht="14.45" customHeight="1" x14ac:dyDescent="0.25">
      <c r="A462">
        <v>582</v>
      </c>
      <c r="B462" t="s">
        <v>615</v>
      </c>
      <c r="C462" t="s">
        <v>942</v>
      </c>
      <c r="D462" t="s">
        <v>945</v>
      </c>
      <c r="E462" t="s">
        <v>946</v>
      </c>
      <c r="F462">
        <v>2600001</v>
      </c>
      <c r="G462">
        <v>26000057</v>
      </c>
      <c r="H462">
        <v>569611.44228478998</v>
      </c>
      <c r="I462">
        <v>6222671.1332868002</v>
      </c>
    </row>
    <row r="463" spans="1:9" ht="14.45" customHeight="1" x14ac:dyDescent="0.25">
      <c r="A463">
        <v>583</v>
      </c>
      <c r="B463" t="s">
        <v>615</v>
      </c>
      <c r="C463" t="s">
        <v>942</v>
      </c>
      <c r="D463" t="s">
        <v>947</v>
      </c>
      <c r="E463" t="s">
        <v>948</v>
      </c>
      <c r="F463">
        <v>2300164</v>
      </c>
      <c r="G463">
        <v>23000244</v>
      </c>
      <c r="H463">
        <v>575792.18908948998</v>
      </c>
      <c r="I463">
        <v>6230879.2925396999</v>
      </c>
    </row>
    <row r="464" spans="1:9" ht="14.45" customHeight="1" x14ac:dyDescent="0.25">
      <c r="A464">
        <v>584</v>
      </c>
      <c r="B464" t="s">
        <v>615</v>
      </c>
      <c r="C464" t="s">
        <v>942</v>
      </c>
      <c r="D464" t="s">
        <v>949</v>
      </c>
      <c r="E464" t="s">
        <v>950</v>
      </c>
      <c r="F464">
        <v>2300079</v>
      </c>
      <c r="G464">
        <v>23000120</v>
      </c>
      <c r="H464">
        <v>567663.93877895002</v>
      </c>
      <c r="I464">
        <v>6228438.3993765004</v>
      </c>
    </row>
    <row r="465" spans="1:9" ht="14.45" customHeight="1" x14ac:dyDescent="0.25">
      <c r="A465">
        <v>586</v>
      </c>
      <c r="B465" t="s">
        <v>615</v>
      </c>
      <c r="C465" t="s">
        <v>942</v>
      </c>
      <c r="D465" t="s">
        <v>951</v>
      </c>
      <c r="E465" t="s">
        <v>952</v>
      </c>
      <c r="F465">
        <v>2600013</v>
      </c>
      <c r="G465">
        <v>26000064</v>
      </c>
      <c r="H465">
        <v>559752.51294417004</v>
      </c>
      <c r="I465">
        <v>6230585.4423521003</v>
      </c>
    </row>
    <row r="466" spans="1:9" ht="14.45" customHeight="1" x14ac:dyDescent="0.25">
      <c r="A466">
        <v>587</v>
      </c>
      <c r="B466" t="s">
        <v>615</v>
      </c>
      <c r="C466" t="s">
        <v>942</v>
      </c>
      <c r="D466" t="s">
        <v>953</v>
      </c>
      <c r="E466" t="s">
        <v>954</v>
      </c>
      <c r="F466">
        <v>2600012</v>
      </c>
      <c r="G466">
        <v>26000061</v>
      </c>
      <c r="H466">
        <v>566438.86193772999</v>
      </c>
      <c r="I466">
        <v>6212469.9996980997</v>
      </c>
    </row>
    <row r="467" spans="1:9" ht="14.45" customHeight="1" x14ac:dyDescent="0.25">
      <c r="A467">
        <v>588</v>
      </c>
      <c r="B467" t="s">
        <v>615</v>
      </c>
      <c r="C467" t="s">
        <v>942</v>
      </c>
      <c r="D467" t="s">
        <v>955</v>
      </c>
      <c r="E467" t="s">
        <v>956</v>
      </c>
      <c r="F467">
        <v>2600011</v>
      </c>
      <c r="G467">
        <v>26000056</v>
      </c>
      <c r="H467">
        <v>564943.30491190997</v>
      </c>
      <c r="I467">
        <v>6228075.7431941004</v>
      </c>
    </row>
    <row r="468" spans="1:9" ht="14.45" customHeight="1" x14ac:dyDescent="0.25">
      <c r="A468">
        <v>589</v>
      </c>
      <c r="B468" t="s">
        <v>615</v>
      </c>
      <c r="C468" t="s">
        <v>942</v>
      </c>
      <c r="D468" t="s">
        <v>957</v>
      </c>
      <c r="E468" t="s">
        <v>958</v>
      </c>
      <c r="F468">
        <v>2300013</v>
      </c>
      <c r="G468">
        <v>23000021</v>
      </c>
      <c r="H468">
        <v>587831.55054563005</v>
      </c>
      <c r="I468">
        <v>6227550.9600122003</v>
      </c>
    </row>
    <row r="469" spans="1:9" ht="14.45" customHeight="1" x14ac:dyDescent="0.25">
      <c r="A469">
        <v>590</v>
      </c>
      <c r="B469" t="s">
        <v>615</v>
      </c>
      <c r="C469" t="s">
        <v>942</v>
      </c>
      <c r="D469" t="s">
        <v>959</v>
      </c>
      <c r="E469" t="s">
        <v>960</v>
      </c>
      <c r="F469">
        <v>0</v>
      </c>
      <c r="G469">
        <v>0</v>
      </c>
      <c r="H469">
        <v>597010.41212376999</v>
      </c>
      <c r="I469">
        <v>6188135.0130142001</v>
      </c>
    </row>
    <row r="470" spans="1:9" ht="14.45" customHeight="1" x14ac:dyDescent="0.25">
      <c r="A470">
        <v>591</v>
      </c>
      <c r="B470" t="s">
        <v>615</v>
      </c>
      <c r="C470" t="s">
        <v>942</v>
      </c>
      <c r="D470" t="s">
        <v>961</v>
      </c>
      <c r="E470" t="s">
        <v>962</v>
      </c>
      <c r="F470">
        <v>2600061</v>
      </c>
      <c r="G470">
        <v>26000167</v>
      </c>
      <c r="H470">
        <v>560572.57040524995</v>
      </c>
      <c r="I470">
        <v>6220885.5067459</v>
      </c>
    </row>
    <row r="471" spans="1:9" ht="14.45" customHeight="1" x14ac:dyDescent="0.25">
      <c r="A471">
        <v>592</v>
      </c>
      <c r="B471" t="s">
        <v>615</v>
      </c>
      <c r="C471" t="s">
        <v>942</v>
      </c>
      <c r="D471" t="s">
        <v>963</v>
      </c>
      <c r="E471" t="s">
        <v>964</v>
      </c>
      <c r="F471">
        <v>2600076</v>
      </c>
      <c r="G471">
        <v>26000215</v>
      </c>
      <c r="H471">
        <v>566239.13109718997</v>
      </c>
      <c r="I471">
        <v>6222120.2554163998</v>
      </c>
    </row>
    <row r="472" spans="1:9" ht="14.45" customHeight="1" x14ac:dyDescent="0.25">
      <c r="A472">
        <v>593</v>
      </c>
      <c r="B472" t="s">
        <v>378</v>
      </c>
      <c r="C472" t="s">
        <v>965</v>
      </c>
      <c r="D472" t="s">
        <v>966</v>
      </c>
      <c r="E472" t="s">
        <v>967</v>
      </c>
      <c r="F472">
        <v>2500033</v>
      </c>
      <c r="G472">
        <v>25000044</v>
      </c>
      <c r="H472">
        <v>517471.42682797997</v>
      </c>
      <c r="I472">
        <v>6205328.2933716998</v>
      </c>
    </row>
    <row r="473" spans="1:9" ht="14.45" customHeight="1" x14ac:dyDescent="0.25">
      <c r="A473">
        <v>594</v>
      </c>
      <c r="B473" t="s">
        <v>378</v>
      </c>
      <c r="C473" t="s">
        <v>965</v>
      </c>
      <c r="D473" t="s">
        <v>968</v>
      </c>
      <c r="E473" t="s">
        <v>969</v>
      </c>
      <c r="F473">
        <v>2500041</v>
      </c>
      <c r="G473">
        <v>25000056</v>
      </c>
      <c r="H473">
        <v>508106.59672342002</v>
      </c>
      <c r="I473">
        <v>6201830.8552650996</v>
      </c>
    </row>
    <row r="474" spans="1:9" ht="14.45" customHeight="1" x14ac:dyDescent="0.25">
      <c r="A474">
        <v>595</v>
      </c>
      <c r="B474" t="s">
        <v>378</v>
      </c>
      <c r="C474" t="s">
        <v>965</v>
      </c>
      <c r="D474" t="s">
        <v>970</v>
      </c>
      <c r="E474" t="s">
        <v>971</v>
      </c>
      <c r="F474">
        <v>2500076</v>
      </c>
      <c r="G474">
        <v>25000149</v>
      </c>
      <c r="H474">
        <v>518708.55909355998</v>
      </c>
      <c r="I474">
        <v>6199485.1027362999</v>
      </c>
    </row>
    <row r="475" spans="1:9" ht="14.45" customHeight="1" x14ac:dyDescent="0.25">
      <c r="A475">
        <v>596</v>
      </c>
      <c r="B475" t="s">
        <v>378</v>
      </c>
      <c r="C475" t="s">
        <v>965</v>
      </c>
      <c r="D475" t="s">
        <v>972</v>
      </c>
      <c r="E475" t="s">
        <v>973</v>
      </c>
      <c r="F475">
        <v>2500483</v>
      </c>
      <c r="G475">
        <v>25001027</v>
      </c>
      <c r="H475">
        <v>474544.22933613003</v>
      </c>
      <c r="I475">
        <v>6211177.7027414003</v>
      </c>
    </row>
    <row r="476" spans="1:9" ht="14.45" customHeight="1" x14ac:dyDescent="0.25">
      <c r="A476">
        <v>597</v>
      </c>
      <c r="B476" t="s">
        <v>378</v>
      </c>
      <c r="C476" t="s">
        <v>965</v>
      </c>
      <c r="D476" t="s">
        <v>974</v>
      </c>
      <c r="E476" t="s">
        <v>975</v>
      </c>
      <c r="F476">
        <v>2500020</v>
      </c>
      <c r="G476">
        <v>25000022</v>
      </c>
      <c r="H476">
        <v>524358.90845561004</v>
      </c>
      <c r="I476">
        <v>6208193.6801305003</v>
      </c>
    </row>
    <row r="477" spans="1:9" x14ac:dyDescent="0.25">
      <c r="A477">
        <v>598</v>
      </c>
      <c r="B477" t="s">
        <v>54</v>
      </c>
      <c r="C477" t="s">
        <v>965</v>
      </c>
      <c r="D477" t="s">
        <v>976</v>
      </c>
      <c r="E477" t="s">
        <v>977</v>
      </c>
      <c r="F477">
        <v>2500036</v>
      </c>
      <c r="G477">
        <v>25000111</v>
      </c>
      <c r="H477">
        <v>515775.86684875999</v>
      </c>
      <c r="I477">
        <v>6199349.3503683005</v>
      </c>
    </row>
    <row r="478" spans="1:9" ht="14.45" customHeight="1" x14ac:dyDescent="0.25">
      <c r="A478">
        <v>599</v>
      </c>
      <c r="B478" t="s">
        <v>378</v>
      </c>
      <c r="C478" t="s">
        <v>965</v>
      </c>
      <c r="D478" t="s">
        <v>978</v>
      </c>
      <c r="E478" t="s">
        <v>979</v>
      </c>
      <c r="F478">
        <v>2500476</v>
      </c>
      <c r="G478">
        <v>25001016</v>
      </c>
      <c r="H478">
        <v>465036.30084966001</v>
      </c>
      <c r="I478">
        <v>6197464.8739480004</v>
      </c>
    </row>
    <row r="479" spans="1:9" ht="14.45" customHeight="1" x14ac:dyDescent="0.25">
      <c r="A479">
        <v>600</v>
      </c>
      <c r="B479" t="s">
        <v>54</v>
      </c>
      <c r="C479" t="s">
        <v>965</v>
      </c>
      <c r="D479" t="s">
        <v>980</v>
      </c>
      <c r="E479" t="s">
        <v>981</v>
      </c>
      <c r="F479">
        <v>2500299</v>
      </c>
      <c r="G479">
        <v>25000748</v>
      </c>
      <c r="H479">
        <v>501467.84274314001</v>
      </c>
      <c r="I479">
        <v>6182902.4380897004</v>
      </c>
    </row>
    <row r="480" spans="1:9" ht="14.45" customHeight="1" x14ac:dyDescent="0.25">
      <c r="A480">
        <v>601</v>
      </c>
      <c r="B480" t="s">
        <v>378</v>
      </c>
      <c r="C480" t="s">
        <v>965</v>
      </c>
      <c r="D480" t="s">
        <v>982</v>
      </c>
      <c r="E480" t="s">
        <v>983</v>
      </c>
      <c r="F480">
        <v>2500037</v>
      </c>
      <c r="G480">
        <v>25000644</v>
      </c>
      <c r="H480">
        <v>483276.42177461</v>
      </c>
      <c r="I480">
        <v>6206659.3724344</v>
      </c>
    </row>
    <row r="481" spans="1:9" ht="14.45" customHeight="1" x14ac:dyDescent="0.25">
      <c r="A481">
        <v>602</v>
      </c>
      <c r="B481" t="s">
        <v>378</v>
      </c>
      <c r="C481" t="s">
        <v>965</v>
      </c>
      <c r="D481" t="s">
        <v>984</v>
      </c>
      <c r="E481" t="s">
        <v>985</v>
      </c>
      <c r="F481">
        <v>2500297</v>
      </c>
      <c r="G481">
        <v>25000738</v>
      </c>
      <c r="H481">
        <v>519685.41952977999</v>
      </c>
      <c r="I481">
        <v>6198905.6606799997</v>
      </c>
    </row>
    <row r="482" spans="1:9" ht="14.45" customHeight="1" x14ac:dyDescent="0.25">
      <c r="A482">
        <v>604</v>
      </c>
      <c r="B482" t="s">
        <v>378</v>
      </c>
      <c r="C482" t="s">
        <v>965</v>
      </c>
      <c r="D482" t="s">
        <v>986</v>
      </c>
      <c r="E482" t="s">
        <v>987</v>
      </c>
      <c r="F482">
        <v>2500235</v>
      </c>
      <c r="G482">
        <v>25000697</v>
      </c>
      <c r="H482">
        <v>447235.32885439001</v>
      </c>
      <c r="I482">
        <v>6229642.9541928004</v>
      </c>
    </row>
    <row r="483" spans="1:9" ht="14.45" customHeight="1" x14ac:dyDescent="0.25">
      <c r="A483">
        <v>605</v>
      </c>
      <c r="B483" t="s">
        <v>378</v>
      </c>
      <c r="C483" t="s">
        <v>965</v>
      </c>
      <c r="D483" t="s">
        <v>988</v>
      </c>
      <c r="E483" t="s">
        <v>989</v>
      </c>
      <c r="F483">
        <v>2500040</v>
      </c>
      <c r="G483">
        <v>25000055</v>
      </c>
      <c r="H483">
        <v>509786.41538587998</v>
      </c>
      <c r="I483">
        <v>6201272.3189535998</v>
      </c>
    </row>
    <row r="484" spans="1:9" ht="14.45" customHeight="1" x14ac:dyDescent="0.25">
      <c r="A484">
        <v>606</v>
      </c>
      <c r="B484" t="s">
        <v>378</v>
      </c>
      <c r="C484" t="s">
        <v>965</v>
      </c>
      <c r="D484" t="s">
        <v>990</v>
      </c>
      <c r="E484" t="s">
        <v>991</v>
      </c>
      <c r="F484">
        <v>2500038</v>
      </c>
      <c r="G484">
        <v>25000672</v>
      </c>
      <c r="H484">
        <v>520761.20536001999</v>
      </c>
      <c r="I484">
        <v>6198496.9938629996</v>
      </c>
    </row>
    <row r="485" spans="1:9" ht="14.45" customHeight="1" x14ac:dyDescent="0.25">
      <c r="A485">
        <v>607</v>
      </c>
      <c r="B485" t="s">
        <v>378</v>
      </c>
      <c r="C485" t="s">
        <v>965</v>
      </c>
      <c r="D485" t="s">
        <v>992</v>
      </c>
      <c r="E485" t="s">
        <v>993</v>
      </c>
      <c r="F485">
        <v>2500331</v>
      </c>
      <c r="G485">
        <v>25000833</v>
      </c>
      <c r="H485">
        <v>447533.94385972997</v>
      </c>
      <c r="I485">
        <v>6231139.8695000997</v>
      </c>
    </row>
    <row r="486" spans="1:9" ht="14.45" customHeight="1" x14ac:dyDescent="0.25">
      <c r="A486">
        <v>608</v>
      </c>
      <c r="B486" t="s">
        <v>54</v>
      </c>
      <c r="C486" t="s">
        <v>965</v>
      </c>
      <c r="D486" t="s">
        <v>994</v>
      </c>
      <c r="E486" t="s">
        <v>995</v>
      </c>
      <c r="F486">
        <v>3000018</v>
      </c>
      <c r="G486">
        <v>30000026</v>
      </c>
      <c r="H486">
        <v>448791.08054356999</v>
      </c>
      <c r="I486">
        <v>6185134.4837632999</v>
      </c>
    </row>
    <row r="487" spans="1:9" ht="14.45" customHeight="1" x14ac:dyDescent="0.25">
      <c r="A487">
        <v>609</v>
      </c>
      <c r="B487" t="s">
        <v>54</v>
      </c>
      <c r="C487" t="s">
        <v>965</v>
      </c>
      <c r="D487" t="s">
        <v>996</v>
      </c>
      <c r="E487" t="s">
        <v>997</v>
      </c>
      <c r="F487">
        <v>3000018</v>
      </c>
      <c r="G487">
        <v>30000027</v>
      </c>
      <c r="H487">
        <v>448819.88327769999</v>
      </c>
      <c r="I487">
        <v>6182859.8967489004</v>
      </c>
    </row>
    <row r="488" spans="1:9" ht="14.45" customHeight="1" x14ac:dyDescent="0.25">
      <c r="A488">
        <v>610</v>
      </c>
      <c r="B488" t="s">
        <v>54</v>
      </c>
      <c r="C488" t="s">
        <v>965</v>
      </c>
      <c r="D488" t="s">
        <v>998</v>
      </c>
      <c r="E488" t="s">
        <v>999</v>
      </c>
      <c r="F488">
        <v>3000018</v>
      </c>
      <c r="G488">
        <v>30000028</v>
      </c>
      <c r="H488">
        <v>448807.31661098998</v>
      </c>
      <c r="I488">
        <v>6181746.7433280004</v>
      </c>
    </row>
    <row r="489" spans="1:9" ht="14.45" customHeight="1" x14ac:dyDescent="0.25">
      <c r="A489">
        <v>612</v>
      </c>
      <c r="B489" t="s">
        <v>54</v>
      </c>
      <c r="C489" t="s">
        <v>965</v>
      </c>
      <c r="D489" t="s">
        <v>1000</v>
      </c>
      <c r="E489" t="s">
        <v>1001</v>
      </c>
      <c r="F489">
        <v>0</v>
      </c>
      <c r="G489">
        <v>0</v>
      </c>
      <c r="H489">
        <v>448845.62680358998</v>
      </c>
      <c r="I489">
        <v>6183865.2821056005</v>
      </c>
    </row>
    <row r="490" spans="1:9" ht="14.45" customHeight="1" x14ac:dyDescent="0.25">
      <c r="A490">
        <v>613</v>
      </c>
      <c r="B490" t="s">
        <v>54</v>
      </c>
      <c r="C490" t="s">
        <v>965</v>
      </c>
      <c r="D490" t="s">
        <v>1002</v>
      </c>
      <c r="E490" t="s">
        <v>1003</v>
      </c>
      <c r="F490">
        <v>2100819</v>
      </c>
      <c r="G490">
        <v>21001695</v>
      </c>
      <c r="H490">
        <v>521566.79961021</v>
      </c>
      <c r="I490">
        <v>6198887.3943980997</v>
      </c>
    </row>
    <row r="491" spans="1:9" ht="14.45" customHeight="1" x14ac:dyDescent="0.25">
      <c r="A491">
        <v>615</v>
      </c>
      <c r="B491" t="s">
        <v>54</v>
      </c>
      <c r="C491" t="s">
        <v>965</v>
      </c>
      <c r="D491" t="s">
        <v>1004</v>
      </c>
      <c r="E491" t="s">
        <v>1005</v>
      </c>
      <c r="F491">
        <v>2500039</v>
      </c>
      <c r="G491">
        <v>25000053</v>
      </c>
      <c r="H491">
        <v>522812.35912866</v>
      </c>
      <c r="I491">
        <v>6198614.5499347998</v>
      </c>
    </row>
    <row r="492" spans="1:9" ht="14.45" customHeight="1" x14ac:dyDescent="0.25">
      <c r="A492">
        <v>616</v>
      </c>
      <c r="B492" t="s">
        <v>378</v>
      </c>
      <c r="C492" t="s">
        <v>965</v>
      </c>
      <c r="D492" t="s">
        <v>1006</v>
      </c>
      <c r="E492" t="s">
        <v>1007</v>
      </c>
      <c r="F492">
        <v>2500569</v>
      </c>
      <c r="G492">
        <v>25003307</v>
      </c>
      <c r="H492">
        <v>453389.40035279002</v>
      </c>
      <c r="I492">
        <v>6192982.6162986001</v>
      </c>
    </row>
    <row r="493" spans="1:9" ht="14.45" customHeight="1" x14ac:dyDescent="0.25">
      <c r="A493">
        <v>617</v>
      </c>
      <c r="B493" t="s">
        <v>378</v>
      </c>
      <c r="C493" t="s">
        <v>965</v>
      </c>
      <c r="D493" t="s">
        <v>1008</v>
      </c>
      <c r="E493" t="s">
        <v>1009</v>
      </c>
      <c r="F493">
        <v>2500571</v>
      </c>
      <c r="G493">
        <v>25003311</v>
      </c>
      <c r="H493">
        <v>451578.60469954001</v>
      </c>
      <c r="I493">
        <v>6187960.9984344002</v>
      </c>
    </row>
    <row r="494" spans="1:9" ht="14.45" customHeight="1" x14ac:dyDescent="0.25">
      <c r="A494">
        <v>618</v>
      </c>
      <c r="B494" t="s">
        <v>378</v>
      </c>
      <c r="C494" t="s">
        <v>965</v>
      </c>
      <c r="D494" t="s">
        <v>1010</v>
      </c>
      <c r="E494" t="s">
        <v>1011</v>
      </c>
      <c r="F494">
        <v>2500568</v>
      </c>
      <c r="G494">
        <v>25003305</v>
      </c>
      <c r="H494">
        <v>453848.50422567001</v>
      </c>
      <c r="I494">
        <v>6193081.8461007001</v>
      </c>
    </row>
    <row r="495" spans="1:9" ht="14.45" customHeight="1" x14ac:dyDescent="0.25">
      <c r="A495">
        <v>619</v>
      </c>
      <c r="B495" t="s">
        <v>378</v>
      </c>
      <c r="C495" t="s">
        <v>965</v>
      </c>
      <c r="D495" t="s">
        <v>1012</v>
      </c>
      <c r="E495" t="s">
        <v>1013</v>
      </c>
      <c r="F495">
        <v>2500570</v>
      </c>
      <c r="G495">
        <v>25003309</v>
      </c>
      <c r="H495">
        <v>451969.39175241999</v>
      </c>
      <c r="I495">
        <v>6191001.6095268</v>
      </c>
    </row>
    <row r="496" spans="1:9" ht="14.45" customHeight="1" x14ac:dyDescent="0.25">
      <c r="A496">
        <v>620</v>
      </c>
      <c r="B496" t="s">
        <v>378</v>
      </c>
      <c r="C496" t="s">
        <v>965</v>
      </c>
      <c r="D496" t="s">
        <v>1014</v>
      </c>
      <c r="E496" t="s">
        <v>1015</v>
      </c>
      <c r="F496">
        <v>0</v>
      </c>
      <c r="G496">
        <v>0</v>
      </c>
      <c r="H496">
        <v>469225.48660245002</v>
      </c>
      <c r="I496">
        <v>6198019.2211122997</v>
      </c>
    </row>
    <row r="497" spans="1:9" ht="14.45" customHeight="1" x14ac:dyDescent="0.25">
      <c r="A497">
        <v>621</v>
      </c>
      <c r="B497" t="s">
        <v>378</v>
      </c>
      <c r="C497" t="s">
        <v>965</v>
      </c>
      <c r="D497" t="s">
        <v>1016</v>
      </c>
      <c r="E497" t="s">
        <v>1017</v>
      </c>
      <c r="F497">
        <v>2500477</v>
      </c>
      <c r="G497">
        <v>25001017</v>
      </c>
      <c r="H497">
        <v>468691.77433038998</v>
      </c>
      <c r="I497">
        <v>6197833.1689825999</v>
      </c>
    </row>
    <row r="498" spans="1:9" ht="14.45" customHeight="1" x14ac:dyDescent="0.25">
      <c r="A498">
        <v>622</v>
      </c>
      <c r="B498" t="s">
        <v>378</v>
      </c>
      <c r="C498" t="s">
        <v>965</v>
      </c>
      <c r="D498" t="s">
        <v>1018</v>
      </c>
      <c r="E498" t="s">
        <v>1019</v>
      </c>
      <c r="F498">
        <v>2500045</v>
      </c>
      <c r="G498">
        <v>25000064</v>
      </c>
      <c r="H498">
        <v>450482.07232505002</v>
      </c>
      <c r="I498">
        <v>6224354.2606910998</v>
      </c>
    </row>
    <row r="499" spans="1:9" ht="14.45" customHeight="1" x14ac:dyDescent="0.25">
      <c r="A499">
        <v>623</v>
      </c>
      <c r="B499" t="s">
        <v>378</v>
      </c>
      <c r="C499" t="s">
        <v>965</v>
      </c>
      <c r="D499" t="s">
        <v>1020</v>
      </c>
      <c r="E499" t="s">
        <v>1021</v>
      </c>
      <c r="F499">
        <v>2500333</v>
      </c>
      <c r="G499">
        <v>25000837</v>
      </c>
      <c r="H499">
        <v>486556.04142646998</v>
      </c>
      <c r="I499">
        <v>6197185.7907546004</v>
      </c>
    </row>
    <row r="500" spans="1:9" ht="14.45" customHeight="1" x14ac:dyDescent="0.25">
      <c r="A500">
        <v>626</v>
      </c>
      <c r="B500" t="s">
        <v>54</v>
      </c>
      <c r="C500" t="s">
        <v>965</v>
      </c>
      <c r="D500" t="s">
        <v>1022</v>
      </c>
      <c r="E500" t="s">
        <v>1023</v>
      </c>
      <c r="F500">
        <v>2500532</v>
      </c>
      <c r="G500">
        <v>25003213</v>
      </c>
      <c r="H500">
        <v>521035.42915793002</v>
      </c>
      <c r="I500">
        <v>6177724.3220803002</v>
      </c>
    </row>
    <row r="501" spans="1:9" ht="14.45" customHeight="1" x14ac:dyDescent="0.25">
      <c r="A501">
        <v>627</v>
      </c>
      <c r="B501" t="s">
        <v>378</v>
      </c>
      <c r="C501" t="s">
        <v>965</v>
      </c>
      <c r="D501" t="s">
        <v>1024</v>
      </c>
      <c r="E501" t="s">
        <v>1025</v>
      </c>
      <c r="F501">
        <v>2500493</v>
      </c>
      <c r="G501">
        <v>25003074</v>
      </c>
      <c r="H501">
        <v>467871.77459021</v>
      </c>
      <c r="I501">
        <v>6197366.0140706999</v>
      </c>
    </row>
    <row r="502" spans="1:9" x14ac:dyDescent="0.25">
      <c r="A502">
        <v>628</v>
      </c>
      <c r="B502" t="s">
        <v>378</v>
      </c>
      <c r="C502" t="s">
        <v>965</v>
      </c>
      <c r="D502" t="s">
        <v>1026</v>
      </c>
      <c r="E502" t="s">
        <v>1027</v>
      </c>
      <c r="F502">
        <v>2500330</v>
      </c>
      <c r="G502">
        <v>25000831</v>
      </c>
      <c r="H502">
        <v>512002.95605356997</v>
      </c>
      <c r="I502">
        <v>6198534.4962294996</v>
      </c>
    </row>
    <row r="503" spans="1:9" ht="14.45" customHeight="1" x14ac:dyDescent="0.25">
      <c r="A503">
        <v>629</v>
      </c>
      <c r="B503" t="s">
        <v>378</v>
      </c>
      <c r="C503" t="s">
        <v>965</v>
      </c>
      <c r="D503" t="s">
        <v>1028</v>
      </c>
      <c r="E503" t="s">
        <v>1029</v>
      </c>
      <c r="F503">
        <v>2500332</v>
      </c>
      <c r="G503">
        <v>25000835</v>
      </c>
      <c r="H503">
        <v>500608.69998009002</v>
      </c>
      <c r="I503">
        <v>6200875.1298003001</v>
      </c>
    </row>
    <row r="504" spans="1:9" ht="14.45" customHeight="1" x14ac:dyDescent="0.25">
      <c r="A504">
        <v>630</v>
      </c>
      <c r="B504" t="s">
        <v>378</v>
      </c>
      <c r="C504" t="s">
        <v>965</v>
      </c>
      <c r="D504" t="s">
        <v>1030</v>
      </c>
      <c r="E504" t="s">
        <v>1031</v>
      </c>
      <c r="F504">
        <v>2500478</v>
      </c>
      <c r="G504">
        <v>25001020</v>
      </c>
      <c r="H504">
        <v>463301.69679770002</v>
      </c>
      <c r="I504">
        <v>6195821.3684788002</v>
      </c>
    </row>
    <row r="505" spans="1:9" ht="14.45" customHeight="1" x14ac:dyDescent="0.25">
      <c r="A505">
        <v>631</v>
      </c>
      <c r="B505" t="s">
        <v>54</v>
      </c>
      <c r="C505" t="s">
        <v>965</v>
      </c>
      <c r="D505" t="s">
        <v>1032</v>
      </c>
      <c r="E505" t="s">
        <v>1033</v>
      </c>
      <c r="F505">
        <v>0</v>
      </c>
      <c r="G505">
        <v>0</v>
      </c>
      <c r="H505">
        <v>522977.63883173</v>
      </c>
      <c r="I505">
        <v>6185032.6744863</v>
      </c>
    </row>
    <row r="506" spans="1:9" ht="14.45" customHeight="1" x14ac:dyDescent="0.25">
      <c r="A506">
        <v>632</v>
      </c>
      <c r="B506" t="s">
        <v>378</v>
      </c>
      <c r="C506" t="s">
        <v>965</v>
      </c>
      <c r="D506" t="s">
        <v>1034</v>
      </c>
      <c r="E506" t="s">
        <v>1035</v>
      </c>
      <c r="F506">
        <v>2500044</v>
      </c>
      <c r="G506">
        <v>25000059</v>
      </c>
      <c r="H506">
        <v>504172.06738003</v>
      </c>
      <c r="I506">
        <v>6211589.2089804998</v>
      </c>
    </row>
    <row r="507" spans="1:9" ht="14.45" customHeight="1" x14ac:dyDescent="0.25">
      <c r="A507">
        <v>633</v>
      </c>
      <c r="B507" t="s">
        <v>378</v>
      </c>
      <c r="C507" t="s">
        <v>965</v>
      </c>
      <c r="D507" t="s">
        <v>1036</v>
      </c>
      <c r="E507" t="s">
        <v>1037</v>
      </c>
      <c r="F507">
        <v>2500528</v>
      </c>
      <c r="G507">
        <v>25003204</v>
      </c>
      <c r="H507">
        <v>505891.50732432998</v>
      </c>
      <c r="I507">
        <v>6211268.8141959002</v>
      </c>
    </row>
    <row r="508" spans="1:9" ht="14.45" customHeight="1" x14ac:dyDescent="0.25">
      <c r="A508">
        <v>634</v>
      </c>
      <c r="B508" t="s">
        <v>378</v>
      </c>
      <c r="C508" t="s">
        <v>965</v>
      </c>
      <c r="D508" t="s">
        <v>1038</v>
      </c>
      <c r="E508" t="s">
        <v>1039</v>
      </c>
      <c r="F508">
        <v>2500529</v>
      </c>
      <c r="G508">
        <v>25003206</v>
      </c>
      <c r="H508">
        <v>504808.94341007998</v>
      </c>
      <c r="I508">
        <v>6208873.6817182004</v>
      </c>
    </row>
    <row r="509" spans="1:9" ht="14.45" customHeight="1" x14ac:dyDescent="0.25">
      <c r="A509">
        <v>635</v>
      </c>
      <c r="B509" t="s">
        <v>378</v>
      </c>
      <c r="C509" t="s">
        <v>965</v>
      </c>
      <c r="D509" t="s">
        <v>1040</v>
      </c>
      <c r="E509" t="s">
        <v>1041</v>
      </c>
      <c r="F509">
        <v>2500485</v>
      </c>
      <c r="G509">
        <v>25001031</v>
      </c>
      <c r="H509">
        <v>506414.03823152999</v>
      </c>
      <c r="I509">
        <v>6208003.2788861999</v>
      </c>
    </row>
    <row r="510" spans="1:9" ht="14.45" customHeight="1" x14ac:dyDescent="0.25">
      <c r="A510">
        <v>636</v>
      </c>
      <c r="B510" t="s">
        <v>378</v>
      </c>
      <c r="C510" t="s">
        <v>965</v>
      </c>
      <c r="D510" t="s">
        <v>1042</v>
      </c>
      <c r="E510" t="s">
        <v>1043</v>
      </c>
      <c r="F510">
        <v>2500533</v>
      </c>
      <c r="G510">
        <v>25003215</v>
      </c>
      <c r="H510">
        <v>506083.84988837998</v>
      </c>
      <c r="I510">
        <v>6208338.3806771999</v>
      </c>
    </row>
    <row r="511" spans="1:9" ht="14.45" customHeight="1" x14ac:dyDescent="0.25">
      <c r="A511">
        <v>637</v>
      </c>
      <c r="B511" t="s">
        <v>378</v>
      </c>
      <c r="C511" t="s">
        <v>965</v>
      </c>
      <c r="D511" t="s">
        <v>1044</v>
      </c>
      <c r="E511" t="s">
        <v>1045</v>
      </c>
      <c r="F511">
        <v>2500530</v>
      </c>
      <c r="G511">
        <v>25003208</v>
      </c>
      <c r="H511">
        <v>505479.59441836999</v>
      </c>
      <c r="I511">
        <v>6208394.5192502998</v>
      </c>
    </row>
    <row r="512" spans="1:9" ht="14.45" customHeight="1" x14ac:dyDescent="0.25">
      <c r="A512">
        <v>638</v>
      </c>
      <c r="B512" t="s">
        <v>378</v>
      </c>
      <c r="C512" t="s">
        <v>965</v>
      </c>
      <c r="D512" t="s">
        <v>1046</v>
      </c>
      <c r="E512" t="s">
        <v>1047</v>
      </c>
      <c r="F512">
        <v>2500531</v>
      </c>
      <c r="G512">
        <v>25003210</v>
      </c>
      <c r="H512">
        <v>504164.72033276001</v>
      </c>
      <c r="I512">
        <v>6208729.3910881002</v>
      </c>
    </row>
    <row r="513" spans="1:9" ht="14.45" customHeight="1" x14ac:dyDescent="0.25">
      <c r="A513">
        <v>639</v>
      </c>
      <c r="B513" t="s">
        <v>378</v>
      </c>
      <c r="C513" t="s">
        <v>965</v>
      </c>
      <c r="D513" t="s">
        <v>1048</v>
      </c>
      <c r="E513" t="s">
        <v>1049</v>
      </c>
      <c r="F513">
        <v>2500527</v>
      </c>
      <c r="G513">
        <v>25003202</v>
      </c>
      <c r="H513">
        <v>503979.86499532999</v>
      </c>
      <c r="I513">
        <v>6210899.8792915</v>
      </c>
    </row>
    <row r="514" spans="1:9" ht="14.45" customHeight="1" x14ac:dyDescent="0.25">
      <c r="A514">
        <v>640</v>
      </c>
      <c r="B514" t="s">
        <v>378</v>
      </c>
      <c r="C514" t="s">
        <v>965</v>
      </c>
      <c r="D514" t="s">
        <v>1050</v>
      </c>
      <c r="E514" t="s">
        <v>1051</v>
      </c>
      <c r="F514">
        <v>2500484</v>
      </c>
      <c r="G514">
        <v>25001029</v>
      </c>
      <c r="H514">
        <v>505697.79595012998</v>
      </c>
      <c r="I514">
        <v>6210356.3499253998</v>
      </c>
    </row>
    <row r="515" spans="1:9" ht="14.45" customHeight="1" x14ac:dyDescent="0.25">
      <c r="A515">
        <v>641</v>
      </c>
      <c r="B515" t="s">
        <v>378</v>
      </c>
      <c r="C515" t="s">
        <v>965</v>
      </c>
      <c r="D515" t="s">
        <v>1052</v>
      </c>
      <c r="E515" t="s">
        <v>1053</v>
      </c>
      <c r="F515">
        <v>2500070</v>
      </c>
      <c r="G515">
        <v>25000107</v>
      </c>
      <c r="H515">
        <v>447136.23029764002</v>
      </c>
      <c r="I515">
        <v>6226587.7560695997</v>
      </c>
    </row>
    <row r="516" spans="1:9" ht="14.45" customHeight="1" x14ac:dyDescent="0.25">
      <c r="A516">
        <v>642</v>
      </c>
      <c r="B516" t="s">
        <v>378</v>
      </c>
      <c r="C516" t="s">
        <v>965</v>
      </c>
      <c r="D516" t="s">
        <v>1054</v>
      </c>
      <c r="E516" t="s">
        <v>1055</v>
      </c>
      <c r="F516">
        <v>2500567</v>
      </c>
      <c r="G516">
        <v>25003303</v>
      </c>
      <c r="H516">
        <v>452419.36747564998</v>
      </c>
      <c r="I516">
        <v>6227809.7173429001</v>
      </c>
    </row>
    <row r="517" spans="1:9" ht="14.45" customHeight="1" x14ac:dyDescent="0.25">
      <c r="A517">
        <v>644</v>
      </c>
      <c r="B517" t="s">
        <v>378</v>
      </c>
      <c r="C517" t="s">
        <v>965</v>
      </c>
      <c r="D517" t="s">
        <v>1056</v>
      </c>
      <c r="E517" t="s">
        <v>1057</v>
      </c>
      <c r="F517">
        <v>0</v>
      </c>
      <c r="G517">
        <v>0</v>
      </c>
      <c r="H517">
        <v>467474.43209111999</v>
      </c>
      <c r="I517">
        <v>6197235.4106545998</v>
      </c>
    </row>
    <row r="518" spans="1:9" ht="14.45" customHeight="1" x14ac:dyDescent="0.25">
      <c r="A518">
        <v>645</v>
      </c>
      <c r="B518" t="s">
        <v>378</v>
      </c>
      <c r="C518" t="s">
        <v>965</v>
      </c>
      <c r="D518" t="s">
        <v>1058</v>
      </c>
      <c r="E518" t="s">
        <v>1059</v>
      </c>
      <c r="F518">
        <v>2500490</v>
      </c>
      <c r="G518">
        <v>25001321</v>
      </c>
      <c r="H518">
        <v>463780.34332155</v>
      </c>
      <c r="I518">
        <v>6197455.8757795999</v>
      </c>
    </row>
    <row r="519" spans="1:9" ht="14.45" customHeight="1" x14ac:dyDescent="0.25">
      <c r="A519">
        <v>646</v>
      </c>
      <c r="B519" t="s">
        <v>378</v>
      </c>
      <c r="C519" t="s">
        <v>965</v>
      </c>
      <c r="D519" t="s">
        <v>1060</v>
      </c>
      <c r="E519" t="s">
        <v>1061</v>
      </c>
      <c r="F519">
        <v>1600185</v>
      </c>
      <c r="G519">
        <v>16001157</v>
      </c>
      <c r="H519">
        <v>452333.44577808998</v>
      </c>
      <c r="I519">
        <v>6189349.7757527996</v>
      </c>
    </row>
    <row r="520" spans="1:9" ht="14.45" customHeight="1" x14ac:dyDescent="0.25">
      <c r="A520">
        <v>647</v>
      </c>
      <c r="B520" t="s">
        <v>378</v>
      </c>
      <c r="C520" t="s">
        <v>965</v>
      </c>
      <c r="D520" t="s">
        <v>1062</v>
      </c>
      <c r="E520" t="s">
        <v>1063</v>
      </c>
      <c r="F520">
        <v>2500492</v>
      </c>
      <c r="G520">
        <v>25003072</v>
      </c>
      <c r="H520">
        <v>467694.60437967</v>
      </c>
      <c r="I520">
        <v>6197862.0830971999</v>
      </c>
    </row>
    <row r="521" spans="1:9" ht="14.45" customHeight="1" x14ac:dyDescent="0.25">
      <c r="A521">
        <v>650</v>
      </c>
      <c r="B521" t="s">
        <v>615</v>
      </c>
      <c r="C521" t="s">
        <v>1064</v>
      </c>
      <c r="D521" t="s">
        <v>1065</v>
      </c>
      <c r="E521" t="s">
        <v>1066</v>
      </c>
      <c r="F521">
        <v>2700004</v>
      </c>
      <c r="G521">
        <v>27000005</v>
      </c>
      <c r="H521">
        <v>549651.31245227996</v>
      </c>
      <c r="I521">
        <v>6192086.1087801</v>
      </c>
    </row>
    <row r="522" spans="1:9" ht="14.45" customHeight="1" x14ac:dyDescent="0.25">
      <c r="A522">
        <v>651</v>
      </c>
      <c r="B522" t="s">
        <v>615</v>
      </c>
      <c r="C522" t="s">
        <v>1064</v>
      </c>
      <c r="D522" t="s">
        <v>1067</v>
      </c>
      <c r="E522" t="s">
        <v>1068</v>
      </c>
      <c r="F522">
        <v>2700005</v>
      </c>
      <c r="G522">
        <v>27000008</v>
      </c>
      <c r="H522">
        <v>552935.65697292995</v>
      </c>
      <c r="I522">
        <v>6185494.2805276997</v>
      </c>
    </row>
    <row r="523" spans="1:9" x14ac:dyDescent="0.25">
      <c r="A523">
        <v>653</v>
      </c>
      <c r="B523" t="s">
        <v>615</v>
      </c>
      <c r="C523" t="s">
        <v>1064</v>
      </c>
      <c r="D523" t="s">
        <v>1069</v>
      </c>
      <c r="E523" t="s">
        <v>1070</v>
      </c>
      <c r="F523">
        <v>0</v>
      </c>
      <c r="G523">
        <v>0</v>
      </c>
      <c r="H523">
        <v>563788.59810591</v>
      </c>
      <c r="I523">
        <v>6187629.2759555001</v>
      </c>
    </row>
    <row r="524" spans="1:9" ht="14.45" customHeight="1" x14ac:dyDescent="0.25">
      <c r="A524">
        <v>654</v>
      </c>
      <c r="B524" t="s">
        <v>615</v>
      </c>
      <c r="C524" t="s">
        <v>1064</v>
      </c>
      <c r="D524" t="s">
        <v>1071</v>
      </c>
      <c r="E524" t="s">
        <v>1072</v>
      </c>
      <c r="F524">
        <v>0</v>
      </c>
      <c r="G524">
        <v>0</v>
      </c>
      <c r="H524">
        <v>555966.80459863006</v>
      </c>
      <c r="I524">
        <v>6183143.4990224997</v>
      </c>
    </row>
    <row r="525" spans="1:9" ht="14.45" customHeight="1" x14ac:dyDescent="0.25">
      <c r="A525">
        <v>655</v>
      </c>
      <c r="B525" t="s">
        <v>615</v>
      </c>
      <c r="C525" t="s">
        <v>1064</v>
      </c>
      <c r="D525" t="s">
        <v>1073</v>
      </c>
      <c r="E525" t="s">
        <v>1074</v>
      </c>
      <c r="F525">
        <v>2700006</v>
      </c>
      <c r="G525">
        <v>27000130</v>
      </c>
      <c r="H525">
        <v>554381.36786998005</v>
      </c>
      <c r="I525">
        <v>6192485.6774490997</v>
      </c>
    </row>
    <row r="526" spans="1:9" ht="14.45" customHeight="1" x14ac:dyDescent="0.25">
      <c r="A526">
        <v>656</v>
      </c>
      <c r="B526" t="s">
        <v>615</v>
      </c>
      <c r="C526" t="s">
        <v>1064</v>
      </c>
      <c r="D526" t="s">
        <v>1075</v>
      </c>
      <c r="E526" t="s">
        <v>1076</v>
      </c>
      <c r="F526">
        <v>2700007</v>
      </c>
      <c r="G526">
        <v>27000011</v>
      </c>
      <c r="H526">
        <v>554689.64700482995</v>
      </c>
      <c r="I526">
        <v>6202065.7974432996</v>
      </c>
    </row>
    <row r="527" spans="1:9" ht="14.45" customHeight="1" x14ac:dyDescent="0.25">
      <c r="A527">
        <v>657</v>
      </c>
      <c r="B527" t="s">
        <v>615</v>
      </c>
      <c r="C527" t="s">
        <v>1064</v>
      </c>
      <c r="D527" t="s">
        <v>1077</v>
      </c>
      <c r="E527" t="s">
        <v>1078</v>
      </c>
      <c r="F527">
        <v>2100597</v>
      </c>
      <c r="G527">
        <v>21001006</v>
      </c>
      <c r="H527">
        <v>545533.82431565004</v>
      </c>
      <c r="I527">
        <v>6200694.2866104003</v>
      </c>
    </row>
    <row r="528" spans="1:9" ht="14.45" customHeight="1" x14ac:dyDescent="0.25">
      <c r="A528">
        <v>658</v>
      </c>
      <c r="B528" t="s">
        <v>1079</v>
      </c>
      <c r="C528" t="s">
        <v>1080</v>
      </c>
      <c r="D528" t="s">
        <v>1081</v>
      </c>
      <c r="E528" t="s">
        <v>1082</v>
      </c>
      <c r="F528">
        <v>5100056</v>
      </c>
      <c r="G528">
        <v>51000084</v>
      </c>
      <c r="H528">
        <v>646496.62628156005</v>
      </c>
      <c r="I528">
        <v>6168727.2834015004</v>
      </c>
    </row>
    <row r="529" spans="1:9" ht="14.45" customHeight="1" x14ac:dyDescent="0.25">
      <c r="A529">
        <v>659</v>
      </c>
      <c r="B529" t="s">
        <v>1079</v>
      </c>
      <c r="C529" t="s">
        <v>1080</v>
      </c>
      <c r="D529" t="s">
        <v>1083</v>
      </c>
      <c r="E529" t="s">
        <v>1084</v>
      </c>
      <c r="F529">
        <v>5100038</v>
      </c>
      <c r="G529">
        <v>51000055</v>
      </c>
      <c r="H529">
        <v>645904.93747825001</v>
      </c>
      <c r="I529">
        <v>6159188.5349861002</v>
      </c>
    </row>
    <row r="530" spans="1:9" ht="14.45" customHeight="1" x14ac:dyDescent="0.25">
      <c r="A530">
        <v>660</v>
      </c>
      <c r="B530" t="s">
        <v>1079</v>
      </c>
      <c r="C530" t="s">
        <v>1080</v>
      </c>
      <c r="D530" t="s">
        <v>1085</v>
      </c>
      <c r="E530" t="s">
        <v>1086</v>
      </c>
      <c r="F530">
        <v>5500083</v>
      </c>
      <c r="G530">
        <v>55000138</v>
      </c>
      <c r="H530">
        <v>653154.88992945</v>
      </c>
      <c r="I530">
        <v>6166000.3184673004</v>
      </c>
    </row>
    <row r="531" spans="1:9" ht="14.45" customHeight="1" x14ac:dyDescent="0.25">
      <c r="A531">
        <v>661</v>
      </c>
      <c r="B531" t="s">
        <v>1079</v>
      </c>
      <c r="C531" t="s">
        <v>1080</v>
      </c>
      <c r="D531" t="s">
        <v>1087</v>
      </c>
      <c r="E531" t="s">
        <v>1088</v>
      </c>
      <c r="F531">
        <v>5100041</v>
      </c>
      <c r="G531">
        <v>51000058</v>
      </c>
      <c r="H531">
        <v>671413.48154562002</v>
      </c>
      <c r="I531">
        <v>6205427.5631657001</v>
      </c>
    </row>
    <row r="532" spans="1:9" ht="14.45" customHeight="1" x14ac:dyDescent="0.25">
      <c r="A532">
        <v>662</v>
      </c>
      <c r="B532" t="s">
        <v>1079</v>
      </c>
      <c r="C532" t="s">
        <v>1080</v>
      </c>
      <c r="D532" t="s">
        <v>1089</v>
      </c>
      <c r="E532" t="s">
        <v>1090</v>
      </c>
      <c r="F532">
        <v>5500013</v>
      </c>
      <c r="G532">
        <v>55000033</v>
      </c>
      <c r="H532">
        <v>669163.12467047002</v>
      </c>
      <c r="I532">
        <v>6163927.1204607002</v>
      </c>
    </row>
    <row r="533" spans="1:9" ht="14.45" customHeight="1" x14ac:dyDescent="0.25">
      <c r="A533">
        <v>663</v>
      </c>
      <c r="B533" t="s">
        <v>1079</v>
      </c>
      <c r="C533" t="s">
        <v>1080</v>
      </c>
      <c r="D533" t="s">
        <v>1091</v>
      </c>
      <c r="E533" t="s">
        <v>1092</v>
      </c>
      <c r="F533">
        <v>5100078</v>
      </c>
      <c r="G533">
        <v>51000135</v>
      </c>
      <c r="H533">
        <v>639202.19574622996</v>
      </c>
      <c r="I533">
        <v>6177805.1156350002</v>
      </c>
    </row>
    <row r="534" spans="1:9" ht="14.45" customHeight="1" x14ac:dyDescent="0.25">
      <c r="A534">
        <v>664</v>
      </c>
      <c r="B534" t="s">
        <v>1079</v>
      </c>
      <c r="C534" t="s">
        <v>1080</v>
      </c>
      <c r="D534" t="s">
        <v>1093</v>
      </c>
      <c r="E534" t="s">
        <v>1094</v>
      </c>
      <c r="F534">
        <v>5100042</v>
      </c>
      <c r="G534">
        <v>51000059</v>
      </c>
      <c r="H534">
        <v>671962.09405832004</v>
      </c>
      <c r="I534">
        <v>6206055.8852725001</v>
      </c>
    </row>
    <row r="535" spans="1:9" ht="14.45" customHeight="1" x14ac:dyDescent="0.25">
      <c r="A535">
        <v>665</v>
      </c>
      <c r="B535" t="s">
        <v>1079</v>
      </c>
      <c r="C535" t="s">
        <v>1080</v>
      </c>
      <c r="D535" t="s">
        <v>1095</v>
      </c>
      <c r="E535" t="s">
        <v>1096</v>
      </c>
      <c r="F535">
        <v>5100043</v>
      </c>
      <c r="G535">
        <v>51000060</v>
      </c>
      <c r="H535">
        <v>640325.35395195999</v>
      </c>
      <c r="I535">
        <v>6174408.6269803997</v>
      </c>
    </row>
    <row r="536" spans="1:9" ht="14.45" customHeight="1" x14ac:dyDescent="0.25">
      <c r="A536">
        <v>666</v>
      </c>
      <c r="B536" t="s">
        <v>1079</v>
      </c>
      <c r="C536" t="s">
        <v>1080</v>
      </c>
      <c r="D536" t="s">
        <v>1097</v>
      </c>
      <c r="E536" t="s">
        <v>1098</v>
      </c>
      <c r="F536">
        <v>5100125</v>
      </c>
      <c r="G536">
        <v>51000220</v>
      </c>
      <c r="H536">
        <v>660553.83654122998</v>
      </c>
      <c r="I536">
        <v>6198651.7523622997</v>
      </c>
    </row>
    <row r="537" spans="1:9" ht="14.45" customHeight="1" x14ac:dyDescent="0.25">
      <c r="A537">
        <v>668</v>
      </c>
      <c r="B537" t="s">
        <v>1079</v>
      </c>
      <c r="C537" t="s">
        <v>1080</v>
      </c>
      <c r="D537" t="s">
        <v>1099</v>
      </c>
      <c r="E537" t="s">
        <v>1100</v>
      </c>
      <c r="F537">
        <v>0</v>
      </c>
      <c r="G537">
        <v>0</v>
      </c>
      <c r="H537">
        <v>662416.19345887005</v>
      </c>
      <c r="I537">
        <v>6198487.8757189997</v>
      </c>
    </row>
    <row r="538" spans="1:9" ht="14.45" customHeight="1" x14ac:dyDescent="0.25">
      <c r="A538">
        <v>669</v>
      </c>
      <c r="B538" t="s">
        <v>1079</v>
      </c>
      <c r="C538" t="s">
        <v>1080</v>
      </c>
      <c r="D538" t="s">
        <v>1101</v>
      </c>
      <c r="E538" t="s">
        <v>1102</v>
      </c>
      <c r="F538">
        <v>5100039</v>
      </c>
      <c r="G538">
        <v>51000056</v>
      </c>
      <c r="H538">
        <v>662772.15006543999</v>
      </c>
      <c r="I538">
        <v>6199954.9471008005</v>
      </c>
    </row>
    <row r="539" spans="1:9" ht="14.45" customHeight="1" x14ac:dyDescent="0.25">
      <c r="A539">
        <v>670</v>
      </c>
      <c r="B539" t="s">
        <v>1079</v>
      </c>
      <c r="C539" t="s">
        <v>1080</v>
      </c>
      <c r="D539" t="s">
        <v>1103</v>
      </c>
      <c r="E539" t="s">
        <v>1104</v>
      </c>
      <c r="F539">
        <v>0</v>
      </c>
      <c r="G539">
        <v>0</v>
      </c>
      <c r="H539">
        <v>636330.82784546004</v>
      </c>
      <c r="I539">
        <v>6180446.5479790997</v>
      </c>
    </row>
    <row r="540" spans="1:9" ht="14.45" customHeight="1" x14ac:dyDescent="0.25">
      <c r="A540">
        <v>671</v>
      </c>
      <c r="B540" t="s">
        <v>1079</v>
      </c>
      <c r="C540" t="s">
        <v>1080</v>
      </c>
      <c r="D540" t="s">
        <v>1105</v>
      </c>
      <c r="E540" t="s">
        <v>1106</v>
      </c>
      <c r="F540">
        <v>5100126</v>
      </c>
      <c r="G540">
        <v>51000487</v>
      </c>
      <c r="H540">
        <v>644599.81822645001</v>
      </c>
      <c r="I540">
        <v>6172301.3659073003</v>
      </c>
    </row>
    <row r="541" spans="1:9" ht="14.45" customHeight="1" x14ac:dyDescent="0.25">
      <c r="A541">
        <v>672</v>
      </c>
      <c r="B541" t="s">
        <v>1079</v>
      </c>
      <c r="C541" t="s">
        <v>1080</v>
      </c>
      <c r="D541" t="s">
        <v>1107</v>
      </c>
      <c r="E541" t="s">
        <v>1108</v>
      </c>
      <c r="F541">
        <v>5100127</v>
      </c>
      <c r="G541">
        <v>51000489</v>
      </c>
      <c r="H541">
        <v>644859.74373035005</v>
      </c>
      <c r="I541">
        <v>6171817.8343288004</v>
      </c>
    </row>
    <row r="542" spans="1:9" ht="14.45" customHeight="1" x14ac:dyDescent="0.25">
      <c r="A542">
        <v>673</v>
      </c>
      <c r="B542" t="s">
        <v>1079</v>
      </c>
      <c r="C542" t="s">
        <v>1080</v>
      </c>
      <c r="D542" t="s">
        <v>1109</v>
      </c>
      <c r="E542" t="s">
        <v>1110</v>
      </c>
      <c r="F542">
        <v>5100040</v>
      </c>
      <c r="G542">
        <v>51000057</v>
      </c>
      <c r="H542">
        <v>646114.48087351001</v>
      </c>
      <c r="I542">
        <v>6166069.4443969</v>
      </c>
    </row>
    <row r="543" spans="1:9" ht="14.45" customHeight="1" x14ac:dyDescent="0.25">
      <c r="A543">
        <v>674</v>
      </c>
      <c r="B543" t="s">
        <v>1079</v>
      </c>
      <c r="C543" t="s">
        <v>1080</v>
      </c>
      <c r="D543" t="s">
        <v>1111</v>
      </c>
      <c r="E543" t="s">
        <v>1112</v>
      </c>
      <c r="F543">
        <v>5500015</v>
      </c>
      <c r="G543">
        <v>55000035</v>
      </c>
      <c r="H543">
        <v>652923.09924629005</v>
      </c>
      <c r="I543">
        <v>6166977.2496157996</v>
      </c>
    </row>
    <row r="544" spans="1:9" ht="14.45" customHeight="1" x14ac:dyDescent="0.25">
      <c r="A544">
        <v>675</v>
      </c>
      <c r="B544" t="s">
        <v>1079</v>
      </c>
      <c r="C544" t="s">
        <v>1080</v>
      </c>
      <c r="D544" t="s">
        <v>1113</v>
      </c>
      <c r="E544" t="s">
        <v>1114</v>
      </c>
      <c r="F544">
        <v>5100045</v>
      </c>
      <c r="G544">
        <v>51000062</v>
      </c>
      <c r="H544">
        <v>637000.99234894</v>
      </c>
      <c r="I544">
        <v>6177568.5237926003</v>
      </c>
    </row>
    <row r="545" spans="1:9" ht="14.45" customHeight="1" x14ac:dyDescent="0.25">
      <c r="A545">
        <v>676</v>
      </c>
      <c r="B545" t="s">
        <v>1079</v>
      </c>
      <c r="C545" t="s">
        <v>1080</v>
      </c>
      <c r="D545" t="s">
        <v>1115</v>
      </c>
      <c r="E545" t="s">
        <v>1116</v>
      </c>
      <c r="F545">
        <v>5500001</v>
      </c>
      <c r="G545">
        <v>55000001</v>
      </c>
      <c r="H545">
        <v>649573.53834309999</v>
      </c>
      <c r="I545">
        <v>6169867.8612401001</v>
      </c>
    </row>
    <row r="546" spans="1:9" ht="14.45" customHeight="1" x14ac:dyDescent="0.25">
      <c r="A546">
        <v>677</v>
      </c>
      <c r="B546" t="s">
        <v>1079</v>
      </c>
      <c r="C546" t="s">
        <v>1080</v>
      </c>
      <c r="D546" t="s">
        <v>1117</v>
      </c>
      <c r="E546" t="s">
        <v>1118</v>
      </c>
      <c r="F546">
        <v>0</v>
      </c>
      <c r="G546">
        <v>0</v>
      </c>
      <c r="H546">
        <v>645803.19200548995</v>
      </c>
      <c r="I546">
        <v>6173408.9704576004</v>
      </c>
    </row>
    <row r="547" spans="1:9" ht="14.45" customHeight="1" x14ac:dyDescent="0.25">
      <c r="A547">
        <v>678</v>
      </c>
      <c r="B547" t="s">
        <v>1079</v>
      </c>
      <c r="C547" t="s">
        <v>1080</v>
      </c>
      <c r="D547" t="s">
        <v>1119</v>
      </c>
      <c r="E547" t="s">
        <v>1120</v>
      </c>
      <c r="F547">
        <v>0</v>
      </c>
      <c r="G547">
        <v>0</v>
      </c>
      <c r="H547">
        <v>643056.66618735995</v>
      </c>
      <c r="I547">
        <v>6157411.6066747</v>
      </c>
    </row>
    <row r="548" spans="1:9" ht="14.45" customHeight="1" x14ac:dyDescent="0.25">
      <c r="A548">
        <v>679</v>
      </c>
      <c r="B548" t="s">
        <v>1079</v>
      </c>
      <c r="C548" t="s">
        <v>1080</v>
      </c>
      <c r="D548" t="s">
        <v>1121</v>
      </c>
      <c r="E548" t="s">
        <v>1122</v>
      </c>
      <c r="F548">
        <v>0</v>
      </c>
      <c r="G548">
        <v>0</v>
      </c>
      <c r="H548">
        <v>646826.67444535997</v>
      </c>
      <c r="I548">
        <v>6166199.7478740001</v>
      </c>
    </row>
    <row r="549" spans="1:9" ht="14.45" customHeight="1" x14ac:dyDescent="0.25">
      <c r="A549">
        <v>680</v>
      </c>
      <c r="B549" t="s">
        <v>1079</v>
      </c>
      <c r="C549" t="s">
        <v>1080</v>
      </c>
      <c r="D549" t="s">
        <v>1123</v>
      </c>
      <c r="E549" t="s">
        <v>1124</v>
      </c>
      <c r="F549">
        <v>5100128</v>
      </c>
      <c r="G549">
        <v>51000491</v>
      </c>
      <c r="H549">
        <v>643589.97441304999</v>
      </c>
      <c r="I549">
        <v>6185179.9145160001</v>
      </c>
    </row>
    <row r="550" spans="1:9" ht="14.45" customHeight="1" x14ac:dyDescent="0.25">
      <c r="A550">
        <v>681</v>
      </c>
      <c r="B550" t="s">
        <v>1079</v>
      </c>
      <c r="C550" t="s">
        <v>1080</v>
      </c>
      <c r="D550" t="s">
        <v>1125</v>
      </c>
      <c r="E550" t="s">
        <v>1126</v>
      </c>
      <c r="F550">
        <v>5100079</v>
      </c>
      <c r="G550">
        <v>51000138</v>
      </c>
      <c r="H550">
        <v>639999.51941459998</v>
      </c>
      <c r="I550">
        <v>6176835.6929580998</v>
      </c>
    </row>
    <row r="551" spans="1:9" ht="14.45" customHeight="1" x14ac:dyDescent="0.25">
      <c r="A551">
        <v>682</v>
      </c>
      <c r="B551" t="s">
        <v>1079</v>
      </c>
      <c r="C551" t="s">
        <v>1080</v>
      </c>
      <c r="D551" t="s">
        <v>1127</v>
      </c>
      <c r="E551" t="s">
        <v>1128</v>
      </c>
      <c r="F551">
        <v>5500002</v>
      </c>
      <c r="G551">
        <v>55000012</v>
      </c>
      <c r="H551">
        <v>644176.46833445004</v>
      </c>
      <c r="I551">
        <v>6161135.4586953996</v>
      </c>
    </row>
    <row r="552" spans="1:9" ht="14.45" customHeight="1" x14ac:dyDescent="0.25">
      <c r="A552">
        <v>683</v>
      </c>
      <c r="B552" t="s">
        <v>1079</v>
      </c>
      <c r="C552" t="s">
        <v>1129</v>
      </c>
      <c r="D552" t="s">
        <v>1130</v>
      </c>
      <c r="E552" t="s">
        <v>1131</v>
      </c>
      <c r="F552">
        <v>4900003</v>
      </c>
      <c r="G552">
        <v>49000047</v>
      </c>
      <c r="H552">
        <v>700663.89905024006</v>
      </c>
      <c r="I552">
        <v>6208591.1992167002</v>
      </c>
    </row>
    <row r="553" spans="1:9" ht="14.45" customHeight="1" x14ac:dyDescent="0.25">
      <c r="A553">
        <v>684</v>
      </c>
      <c r="B553" t="s">
        <v>1079</v>
      </c>
      <c r="C553" t="s">
        <v>1129</v>
      </c>
      <c r="D553" t="s">
        <v>1132</v>
      </c>
      <c r="E553" t="s">
        <v>1133</v>
      </c>
      <c r="F553">
        <v>4900001</v>
      </c>
      <c r="G553">
        <v>49000042</v>
      </c>
      <c r="H553">
        <v>694152.32897238003</v>
      </c>
      <c r="I553">
        <v>6207824.2753218003</v>
      </c>
    </row>
    <row r="554" spans="1:9" ht="14.45" customHeight="1" x14ac:dyDescent="0.25">
      <c r="A554">
        <v>685</v>
      </c>
      <c r="B554" t="s">
        <v>1079</v>
      </c>
      <c r="C554" t="s">
        <v>1129</v>
      </c>
      <c r="D554" t="s">
        <v>1134</v>
      </c>
      <c r="E554" t="s">
        <v>1135</v>
      </c>
      <c r="F554">
        <v>5200001</v>
      </c>
      <c r="G554">
        <v>52000001</v>
      </c>
      <c r="H554">
        <v>682103.13022399996</v>
      </c>
      <c r="I554">
        <v>6161447.7551284004</v>
      </c>
    </row>
    <row r="555" spans="1:9" ht="14.45" customHeight="1" x14ac:dyDescent="0.25">
      <c r="A555">
        <v>687</v>
      </c>
      <c r="B555" t="s">
        <v>1079</v>
      </c>
      <c r="C555" t="s">
        <v>1129</v>
      </c>
      <c r="D555" t="s">
        <v>1136</v>
      </c>
      <c r="E555" t="s">
        <v>1137</v>
      </c>
      <c r="F555">
        <v>5200002</v>
      </c>
      <c r="G555">
        <v>52000002</v>
      </c>
      <c r="H555">
        <v>688027.02722473</v>
      </c>
      <c r="I555">
        <v>6170166.5604408002</v>
      </c>
    </row>
    <row r="556" spans="1:9" ht="14.45" customHeight="1" x14ac:dyDescent="0.25">
      <c r="A556">
        <v>688</v>
      </c>
      <c r="B556" t="s">
        <v>1079</v>
      </c>
      <c r="C556" t="s">
        <v>1129</v>
      </c>
      <c r="D556" t="s">
        <v>1138</v>
      </c>
      <c r="E556" t="s">
        <v>1139</v>
      </c>
      <c r="F556">
        <v>5200014</v>
      </c>
      <c r="G556">
        <v>52000015</v>
      </c>
      <c r="H556">
        <v>701554.92024733999</v>
      </c>
      <c r="I556">
        <v>6191213.8263307</v>
      </c>
    </row>
    <row r="557" spans="1:9" ht="14.45" customHeight="1" x14ac:dyDescent="0.25">
      <c r="A557">
        <v>690</v>
      </c>
      <c r="B557" t="s">
        <v>1079</v>
      </c>
      <c r="C557" t="s">
        <v>1129</v>
      </c>
      <c r="D557" t="s">
        <v>1140</v>
      </c>
      <c r="E557" t="s">
        <v>1141</v>
      </c>
      <c r="F557">
        <v>0</v>
      </c>
      <c r="G557">
        <v>0</v>
      </c>
      <c r="H557">
        <v>692531.15475455998</v>
      </c>
      <c r="I557">
        <v>6167507.5616723001</v>
      </c>
    </row>
    <row r="558" spans="1:9" ht="14.45" customHeight="1" x14ac:dyDescent="0.25">
      <c r="A558">
        <v>691</v>
      </c>
      <c r="B558" t="s">
        <v>1079</v>
      </c>
      <c r="C558" t="s">
        <v>1129</v>
      </c>
      <c r="D558" t="s">
        <v>1142</v>
      </c>
      <c r="E558" t="s">
        <v>1143</v>
      </c>
      <c r="F558">
        <v>5200070</v>
      </c>
      <c r="G558">
        <v>52000134</v>
      </c>
      <c r="H558">
        <v>693202.72929739999</v>
      </c>
      <c r="I558">
        <v>6167608.7110836003</v>
      </c>
    </row>
    <row r="559" spans="1:9" ht="14.45" customHeight="1" x14ac:dyDescent="0.25">
      <c r="A559">
        <v>692</v>
      </c>
      <c r="B559" t="s">
        <v>1079</v>
      </c>
      <c r="C559" t="s">
        <v>1129</v>
      </c>
      <c r="D559" t="s">
        <v>745</v>
      </c>
      <c r="E559" t="s">
        <v>1144</v>
      </c>
      <c r="F559">
        <v>5200003</v>
      </c>
      <c r="G559">
        <v>52000003</v>
      </c>
      <c r="H559">
        <v>681892.87768614001</v>
      </c>
      <c r="I559">
        <v>6160919.3926750002</v>
      </c>
    </row>
    <row r="560" spans="1:9" ht="14.45" customHeight="1" x14ac:dyDescent="0.25">
      <c r="A560">
        <v>693</v>
      </c>
      <c r="B560" t="s">
        <v>1079</v>
      </c>
      <c r="C560" t="s">
        <v>1129</v>
      </c>
      <c r="D560" t="s">
        <v>1145</v>
      </c>
      <c r="E560" t="s">
        <v>1146</v>
      </c>
      <c r="F560">
        <v>0</v>
      </c>
      <c r="G560">
        <v>0</v>
      </c>
      <c r="H560">
        <v>662330.00789429003</v>
      </c>
      <c r="I560">
        <v>6174455.1275153998</v>
      </c>
    </row>
    <row r="561" spans="1:9" ht="14.45" customHeight="1" x14ac:dyDescent="0.25">
      <c r="A561">
        <v>694</v>
      </c>
      <c r="B561" t="s">
        <v>1079</v>
      </c>
      <c r="C561" t="s">
        <v>1129</v>
      </c>
      <c r="D561" t="s">
        <v>1147</v>
      </c>
      <c r="E561" t="s">
        <v>1148</v>
      </c>
      <c r="F561">
        <v>5200145</v>
      </c>
      <c r="G561">
        <v>52000286</v>
      </c>
      <c r="H561">
        <v>693394.30499792995</v>
      </c>
      <c r="I561">
        <v>6180579.1309922002</v>
      </c>
    </row>
    <row r="562" spans="1:9" ht="14.45" customHeight="1" x14ac:dyDescent="0.25">
      <c r="A562">
        <v>695</v>
      </c>
      <c r="B562" t="s">
        <v>1079</v>
      </c>
      <c r="C562" t="s">
        <v>1129</v>
      </c>
      <c r="D562" t="s">
        <v>1149</v>
      </c>
      <c r="E562" t="s">
        <v>1150</v>
      </c>
      <c r="F562">
        <v>5200138</v>
      </c>
      <c r="G562">
        <v>52000261</v>
      </c>
      <c r="H562">
        <v>705157.02662378002</v>
      </c>
      <c r="I562">
        <v>6200855.5737808999</v>
      </c>
    </row>
    <row r="563" spans="1:9" ht="14.45" customHeight="1" x14ac:dyDescent="0.25">
      <c r="A563">
        <v>696</v>
      </c>
      <c r="B563" t="s">
        <v>1079</v>
      </c>
      <c r="C563" t="s">
        <v>1129</v>
      </c>
      <c r="D563" t="s">
        <v>1151</v>
      </c>
      <c r="E563" t="s">
        <v>1152</v>
      </c>
      <c r="F563">
        <v>4900002</v>
      </c>
      <c r="G563">
        <v>49000041</v>
      </c>
      <c r="H563">
        <v>706257.65718288999</v>
      </c>
      <c r="I563">
        <v>6203610.4530332005</v>
      </c>
    </row>
    <row r="564" spans="1:9" ht="14.45" customHeight="1" x14ac:dyDescent="0.25">
      <c r="A564">
        <v>697</v>
      </c>
      <c r="B564" t="s">
        <v>1079</v>
      </c>
      <c r="C564" t="s">
        <v>1129</v>
      </c>
      <c r="D564" t="s">
        <v>1153</v>
      </c>
      <c r="E564" t="s">
        <v>1154</v>
      </c>
      <c r="F564">
        <v>5200004</v>
      </c>
      <c r="G564">
        <v>52000004</v>
      </c>
      <c r="H564">
        <v>688776.43429188</v>
      </c>
      <c r="I564">
        <v>6174712.2651757002</v>
      </c>
    </row>
    <row r="565" spans="1:9" ht="14.45" customHeight="1" x14ac:dyDescent="0.25">
      <c r="A565">
        <v>698</v>
      </c>
      <c r="B565" t="s">
        <v>1079</v>
      </c>
      <c r="C565" t="s">
        <v>1129</v>
      </c>
      <c r="D565" t="s">
        <v>1155</v>
      </c>
      <c r="E565" t="s">
        <v>1156</v>
      </c>
      <c r="F565">
        <v>5200011</v>
      </c>
      <c r="G565">
        <v>52000011</v>
      </c>
      <c r="H565">
        <v>702056.02845105994</v>
      </c>
      <c r="I565">
        <v>6184746.6627030997</v>
      </c>
    </row>
    <row r="566" spans="1:9" ht="14.45" customHeight="1" x14ac:dyDescent="0.25">
      <c r="A566">
        <v>699</v>
      </c>
      <c r="B566" t="s">
        <v>1079</v>
      </c>
      <c r="C566" t="s">
        <v>1129</v>
      </c>
      <c r="D566" t="s">
        <v>1157</v>
      </c>
      <c r="E566" t="s">
        <v>1158</v>
      </c>
      <c r="F566">
        <v>5200005</v>
      </c>
      <c r="G566">
        <v>52000013</v>
      </c>
      <c r="H566">
        <v>700138.65526027</v>
      </c>
      <c r="I566">
        <v>6180239.4201392997</v>
      </c>
    </row>
    <row r="567" spans="1:9" ht="14.45" customHeight="1" x14ac:dyDescent="0.25">
      <c r="A567">
        <v>700</v>
      </c>
      <c r="B567" t="s">
        <v>1079</v>
      </c>
      <c r="C567" t="s">
        <v>1129</v>
      </c>
      <c r="D567" t="s">
        <v>1159</v>
      </c>
      <c r="E567" t="s">
        <v>1160</v>
      </c>
      <c r="F567">
        <v>5300067</v>
      </c>
      <c r="G567">
        <v>53000119</v>
      </c>
      <c r="H567">
        <v>705481.97060996003</v>
      </c>
      <c r="I567">
        <v>6173411.1100220997</v>
      </c>
    </row>
    <row r="568" spans="1:9" ht="14.45" customHeight="1" x14ac:dyDescent="0.25">
      <c r="A568">
        <v>703</v>
      </c>
      <c r="B568" t="s">
        <v>1079</v>
      </c>
      <c r="C568" t="s">
        <v>1129</v>
      </c>
      <c r="D568" t="s">
        <v>1161</v>
      </c>
      <c r="E568" t="s">
        <v>1162</v>
      </c>
      <c r="F568">
        <v>4900050</v>
      </c>
      <c r="G568">
        <v>49000148</v>
      </c>
      <c r="H568">
        <v>694625.69815587997</v>
      </c>
      <c r="I568">
        <v>6214799.9854362002</v>
      </c>
    </row>
    <row r="569" spans="1:9" ht="14.45" customHeight="1" x14ac:dyDescent="0.25">
      <c r="A569">
        <v>704</v>
      </c>
      <c r="B569" t="s">
        <v>1079</v>
      </c>
      <c r="C569" t="s">
        <v>1129</v>
      </c>
      <c r="D569" t="s">
        <v>1163</v>
      </c>
      <c r="E569" t="s">
        <v>1164</v>
      </c>
      <c r="F569">
        <v>5100044</v>
      </c>
      <c r="G569">
        <v>51000061</v>
      </c>
      <c r="H569">
        <v>669165.96124090999</v>
      </c>
      <c r="I569">
        <v>6200012.1754521998</v>
      </c>
    </row>
    <row r="570" spans="1:9" ht="14.45" customHeight="1" x14ac:dyDescent="0.25">
      <c r="A570">
        <v>706</v>
      </c>
      <c r="B570" t="s">
        <v>1079</v>
      </c>
      <c r="C570" t="s">
        <v>1129</v>
      </c>
      <c r="D570" t="s">
        <v>1165</v>
      </c>
      <c r="E570" t="s">
        <v>1166</v>
      </c>
      <c r="F570">
        <v>0</v>
      </c>
      <c r="G570">
        <v>0</v>
      </c>
      <c r="H570">
        <v>694182.14594535995</v>
      </c>
      <c r="I570">
        <v>6167225.6590528004</v>
      </c>
    </row>
    <row r="571" spans="1:9" ht="14.45" customHeight="1" x14ac:dyDescent="0.25">
      <c r="A571">
        <v>708</v>
      </c>
      <c r="B571" t="s">
        <v>1079</v>
      </c>
      <c r="C571" t="s">
        <v>1129</v>
      </c>
      <c r="D571" t="s">
        <v>1167</v>
      </c>
      <c r="E571" t="s">
        <v>1168</v>
      </c>
      <c r="F571">
        <v>5200007</v>
      </c>
      <c r="G571">
        <v>52000007</v>
      </c>
      <c r="H571">
        <v>685230.20175639004</v>
      </c>
      <c r="I571">
        <v>6166671.4918518998</v>
      </c>
    </row>
    <row r="572" spans="1:9" ht="14.45" customHeight="1" x14ac:dyDescent="0.25">
      <c r="A572">
        <v>709</v>
      </c>
      <c r="B572" t="s">
        <v>1079</v>
      </c>
      <c r="C572" t="s">
        <v>1129</v>
      </c>
      <c r="D572" t="s">
        <v>1169</v>
      </c>
      <c r="E572" t="s">
        <v>1170</v>
      </c>
      <c r="F572">
        <v>5200008</v>
      </c>
      <c r="G572">
        <v>52000008</v>
      </c>
      <c r="H572">
        <v>687868.31121372001</v>
      </c>
      <c r="I572">
        <v>6168892.6597395996</v>
      </c>
    </row>
    <row r="573" spans="1:9" ht="14.45" customHeight="1" x14ac:dyDescent="0.25">
      <c r="A573">
        <v>710</v>
      </c>
      <c r="B573" t="s">
        <v>1079</v>
      </c>
      <c r="C573" t="s">
        <v>1129</v>
      </c>
      <c r="D573" t="s">
        <v>1171</v>
      </c>
      <c r="E573" t="s">
        <v>1172</v>
      </c>
      <c r="F573">
        <v>5200075</v>
      </c>
      <c r="G573">
        <v>52000139</v>
      </c>
      <c r="H573">
        <v>702090.59503034002</v>
      </c>
      <c r="I573">
        <v>6196535.9330313001</v>
      </c>
    </row>
    <row r="574" spans="1:9" ht="14.45" customHeight="1" x14ac:dyDescent="0.25">
      <c r="A574">
        <v>712</v>
      </c>
      <c r="B574" t="s">
        <v>1079</v>
      </c>
      <c r="C574" t="s">
        <v>1129</v>
      </c>
      <c r="D574" t="s">
        <v>1173</v>
      </c>
      <c r="E574" t="s">
        <v>1174</v>
      </c>
      <c r="F574">
        <v>5200068</v>
      </c>
      <c r="G574">
        <v>52000095</v>
      </c>
      <c r="H574">
        <v>689275.23365920002</v>
      </c>
      <c r="I574">
        <v>6171608.3669651998</v>
      </c>
    </row>
    <row r="575" spans="1:9" ht="14.45" customHeight="1" x14ac:dyDescent="0.25">
      <c r="A575">
        <v>713</v>
      </c>
      <c r="B575" t="s">
        <v>1079</v>
      </c>
      <c r="C575" t="s">
        <v>1129</v>
      </c>
      <c r="D575" t="s">
        <v>1175</v>
      </c>
      <c r="E575" t="s">
        <v>1176</v>
      </c>
      <c r="F575">
        <v>5200076</v>
      </c>
      <c r="G575">
        <v>52000140</v>
      </c>
      <c r="H575">
        <v>702424.62593692995</v>
      </c>
      <c r="I575">
        <v>6182625.4444709998</v>
      </c>
    </row>
    <row r="576" spans="1:9" ht="14.45" customHeight="1" x14ac:dyDescent="0.25">
      <c r="A576">
        <v>714</v>
      </c>
      <c r="B576" t="s">
        <v>1079</v>
      </c>
      <c r="C576" t="s">
        <v>1129</v>
      </c>
      <c r="D576" t="s">
        <v>1177</v>
      </c>
      <c r="E576" t="s">
        <v>1178</v>
      </c>
      <c r="F576">
        <v>5100004</v>
      </c>
      <c r="G576">
        <v>51000005</v>
      </c>
      <c r="H576">
        <v>669390.85015239997</v>
      </c>
      <c r="I576">
        <v>6168390.4719585003</v>
      </c>
    </row>
    <row r="577" spans="1:9" ht="14.45" customHeight="1" x14ac:dyDescent="0.25">
      <c r="A577">
        <v>716</v>
      </c>
      <c r="B577" t="s">
        <v>1079</v>
      </c>
      <c r="C577" t="s">
        <v>1129</v>
      </c>
      <c r="D577" t="s">
        <v>1179</v>
      </c>
      <c r="E577" t="s">
        <v>1180</v>
      </c>
      <c r="F577">
        <v>5200129</v>
      </c>
      <c r="G577">
        <v>52000236</v>
      </c>
      <c r="H577">
        <v>707130.85086461995</v>
      </c>
      <c r="I577">
        <v>6176900.6897282004</v>
      </c>
    </row>
    <row r="578" spans="1:9" ht="14.45" customHeight="1" x14ac:dyDescent="0.25">
      <c r="A578">
        <v>717</v>
      </c>
      <c r="B578" t="s">
        <v>1079</v>
      </c>
      <c r="C578" t="s">
        <v>1129</v>
      </c>
      <c r="D578" t="s">
        <v>1181</v>
      </c>
      <c r="E578" t="s">
        <v>1182</v>
      </c>
      <c r="F578">
        <v>5200206</v>
      </c>
      <c r="G578">
        <v>52000366</v>
      </c>
      <c r="H578">
        <v>693450.09638044005</v>
      </c>
      <c r="I578">
        <v>6163170.6644352004</v>
      </c>
    </row>
    <row r="579" spans="1:9" ht="14.45" customHeight="1" x14ac:dyDescent="0.25">
      <c r="A579">
        <v>718</v>
      </c>
      <c r="B579" t="s">
        <v>1079</v>
      </c>
      <c r="C579" t="s">
        <v>1129</v>
      </c>
      <c r="D579" t="s">
        <v>1183</v>
      </c>
      <c r="E579" t="s">
        <v>1184</v>
      </c>
      <c r="F579">
        <v>5200015</v>
      </c>
      <c r="G579">
        <v>52000016</v>
      </c>
      <c r="H579">
        <v>688174.86696710996</v>
      </c>
      <c r="I579">
        <v>6182113.5186719997</v>
      </c>
    </row>
    <row r="580" spans="1:9" ht="14.45" customHeight="1" x14ac:dyDescent="0.25">
      <c r="A580">
        <v>719</v>
      </c>
      <c r="B580" t="s">
        <v>1079</v>
      </c>
      <c r="C580" t="s">
        <v>1129</v>
      </c>
      <c r="D580" t="s">
        <v>1185</v>
      </c>
      <c r="E580" t="s">
        <v>1186</v>
      </c>
      <c r="F580">
        <v>5200109</v>
      </c>
      <c r="G580">
        <v>52000200</v>
      </c>
      <c r="H580">
        <v>710639.98534661997</v>
      </c>
      <c r="I580">
        <v>6184564.2798266001</v>
      </c>
    </row>
    <row r="581" spans="1:9" ht="14.45" customHeight="1" x14ac:dyDescent="0.25">
      <c r="A581">
        <v>720</v>
      </c>
      <c r="B581" t="s">
        <v>1079</v>
      </c>
      <c r="C581" t="s">
        <v>1129</v>
      </c>
      <c r="D581" t="s">
        <v>1187</v>
      </c>
      <c r="E581" t="s">
        <v>1188</v>
      </c>
      <c r="F581">
        <v>0</v>
      </c>
      <c r="G581">
        <v>0</v>
      </c>
      <c r="H581">
        <v>696376.07650798</v>
      </c>
      <c r="I581">
        <v>6187948.3510087002</v>
      </c>
    </row>
    <row r="582" spans="1:9" ht="14.45" customHeight="1" x14ac:dyDescent="0.25">
      <c r="A582">
        <v>722</v>
      </c>
      <c r="B582" t="s">
        <v>1079</v>
      </c>
      <c r="C582" t="s">
        <v>1129</v>
      </c>
      <c r="D582" t="s">
        <v>844</v>
      </c>
      <c r="E582" t="s">
        <v>1189</v>
      </c>
      <c r="F582">
        <v>5000083</v>
      </c>
      <c r="G582">
        <v>50000170</v>
      </c>
      <c r="H582">
        <v>715913.49962433998</v>
      </c>
      <c r="I582">
        <v>6183541.478015</v>
      </c>
    </row>
    <row r="583" spans="1:9" ht="14.45" customHeight="1" x14ac:dyDescent="0.25">
      <c r="A583">
        <v>723</v>
      </c>
      <c r="B583" t="s">
        <v>1079</v>
      </c>
      <c r="C583" t="s">
        <v>1129</v>
      </c>
      <c r="D583" t="s">
        <v>1190</v>
      </c>
      <c r="E583" t="s">
        <v>1191</v>
      </c>
      <c r="F583">
        <v>4900022</v>
      </c>
      <c r="G583">
        <v>49000084</v>
      </c>
      <c r="H583">
        <v>702907.89013358997</v>
      </c>
      <c r="I583">
        <v>6210274.3466168996</v>
      </c>
    </row>
    <row r="584" spans="1:9" ht="14.45" customHeight="1" x14ac:dyDescent="0.25">
      <c r="A584">
        <v>724</v>
      </c>
      <c r="B584" t="s">
        <v>1079</v>
      </c>
      <c r="C584" t="s">
        <v>1129</v>
      </c>
      <c r="D584" t="s">
        <v>1192</v>
      </c>
      <c r="E584" t="s">
        <v>1193</v>
      </c>
      <c r="F584">
        <v>4800001</v>
      </c>
      <c r="G584">
        <v>48000001</v>
      </c>
      <c r="H584">
        <v>706007.46177526005</v>
      </c>
      <c r="I584">
        <v>6209275.1200066004</v>
      </c>
    </row>
    <row r="585" spans="1:9" ht="14.45" customHeight="1" x14ac:dyDescent="0.25">
      <c r="A585">
        <v>725</v>
      </c>
      <c r="B585" t="s">
        <v>1079</v>
      </c>
      <c r="C585" t="s">
        <v>1129</v>
      </c>
      <c r="D585" t="s">
        <v>1194</v>
      </c>
      <c r="E585" t="s">
        <v>1195</v>
      </c>
      <c r="F585">
        <v>5200006</v>
      </c>
      <c r="G585">
        <v>52000006</v>
      </c>
      <c r="H585">
        <v>689746.73928188998</v>
      </c>
      <c r="I585">
        <v>6172361.6336399997</v>
      </c>
    </row>
    <row r="586" spans="1:9" ht="14.45" customHeight="1" x14ac:dyDescent="0.25">
      <c r="A586">
        <v>726</v>
      </c>
      <c r="B586" t="s">
        <v>1079</v>
      </c>
      <c r="C586" t="s">
        <v>1129</v>
      </c>
      <c r="D586" t="s">
        <v>1196</v>
      </c>
      <c r="E586" t="s">
        <v>1197</v>
      </c>
      <c r="F586">
        <v>5200122</v>
      </c>
      <c r="G586">
        <v>52000229</v>
      </c>
      <c r="H586">
        <v>708469.22560646001</v>
      </c>
      <c r="I586">
        <v>6182032.4651702</v>
      </c>
    </row>
    <row r="587" spans="1:9" ht="14.45" customHeight="1" x14ac:dyDescent="0.25">
      <c r="A587">
        <v>727</v>
      </c>
      <c r="B587" t="s">
        <v>1079</v>
      </c>
      <c r="C587" t="s">
        <v>1129</v>
      </c>
      <c r="D587" t="s">
        <v>1198</v>
      </c>
      <c r="E587" t="s">
        <v>1199</v>
      </c>
      <c r="F587">
        <v>4900033</v>
      </c>
      <c r="G587">
        <v>49000113</v>
      </c>
      <c r="H587">
        <v>703642.55363115005</v>
      </c>
      <c r="I587">
        <v>6206455.4539414998</v>
      </c>
    </row>
    <row r="588" spans="1:9" ht="14.45" customHeight="1" x14ac:dyDescent="0.25">
      <c r="A588">
        <v>728</v>
      </c>
      <c r="B588" t="s">
        <v>1079</v>
      </c>
      <c r="C588" t="s">
        <v>1129</v>
      </c>
      <c r="D588" t="s">
        <v>1200</v>
      </c>
      <c r="E588" t="s">
        <v>1201</v>
      </c>
      <c r="F588">
        <v>5200080</v>
      </c>
      <c r="G588">
        <v>52000144</v>
      </c>
      <c r="H588">
        <v>695308.74266814999</v>
      </c>
      <c r="I588">
        <v>6198997.1120654</v>
      </c>
    </row>
    <row r="589" spans="1:9" ht="14.45" customHeight="1" x14ac:dyDescent="0.25">
      <c r="A589">
        <v>729</v>
      </c>
      <c r="B589" t="s">
        <v>1079</v>
      </c>
      <c r="C589" t="s">
        <v>1129</v>
      </c>
      <c r="D589" t="s">
        <v>1202</v>
      </c>
      <c r="E589" t="s">
        <v>1203</v>
      </c>
      <c r="F589">
        <v>5200010</v>
      </c>
      <c r="G589">
        <v>52000010</v>
      </c>
      <c r="H589">
        <v>688998.26399513998</v>
      </c>
      <c r="I589">
        <v>6170369.6690985998</v>
      </c>
    </row>
    <row r="590" spans="1:9" ht="14.45" customHeight="1" x14ac:dyDescent="0.25">
      <c r="A590">
        <v>730</v>
      </c>
      <c r="B590" t="s">
        <v>1079</v>
      </c>
      <c r="C590" t="s">
        <v>1129</v>
      </c>
      <c r="D590" t="s">
        <v>1204</v>
      </c>
      <c r="E590" t="s">
        <v>1205</v>
      </c>
      <c r="F590">
        <v>5200013</v>
      </c>
      <c r="G590">
        <v>52000014</v>
      </c>
      <c r="H590">
        <v>710333.85837713</v>
      </c>
      <c r="I590">
        <v>6186106.2959537003</v>
      </c>
    </row>
    <row r="591" spans="1:9" ht="14.45" customHeight="1" x14ac:dyDescent="0.25">
      <c r="A591">
        <v>731</v>
      </c>
      <c r="B591" t="s">
        <v>1079</v>
      </c>
      <c r="C591" t="s">
        <v>1129</v>
      </c>
      <c r="D591" t="s">
        <v>1206</v>
      </c>
      <c r="E591" t="s">
        <v>1207</v>
      </c>
      <c r="F591">
        <v>4900020</v>
      </c>
      <c r="G591">
        <v>49000078</v>
      </c>
      <c r="H591">
        <v>707029.59189666004</v>
      </c>
      <c r="I591">
        <v>6202522.7644290002</v>
      </c>
    </row>
    <row r="592" spans="1:9" ht="14.45" customHeight="1" x14ac:dyDescent="0.25">
      <c r="A592">
        <v>732</v>
      </c>
      <c r="B592" t="s">
        <v>1079</v>
      </c>
      <c r="C592" t="s">
        <v>1129</v>
      </c>
      <c r="D592" t="s">
        <v>1208</v>
      </c>
      <c r="E592" t="s">
        <v>1209</v>
      </c>
      <c r="F592">
        <v>5500016</v>
      </c>
      <c r="G592">
        <v>55000036</v>
      </c>
      <c r="H592">
        <v>658190.09930700995</v>
      </c>
      <c r="I592">
        <v>6168574.9744034996</v>
      </c>
    </row>
    <row r="593" spans="1:9" ht="14.45" customHeight="1" x14ac:dyDescent="0.25">
      <c r="A593">
        <v>736</v>
      </c>
      <c r="B593" t="s">
        <v>1079</v>
      </c>
      <c r="C593" t="s">
        <v>1129</v>
      </c>
      <c r="D593" t="s">
        <v>1210</v>
      </c>
      <c r="E593" t="s">
        <v>1211</v>
      </c>
      <c r="F593">
        <v>5200083</v>
      </c>
      <c r="G593">
        <v>52000147</v>
      </c>
      <c r="H593">
        <v>703468.75597091997</v>
      </c>
      <c r="I593">
        <v>6184244.9948161999</v>
      </c>
    </row>
    <row r="594" spans="1:9" ht="14.45" customHeight="1" x14ac:dyDescent="0.25">
      <c r="A594">
        <v>739</v>
      </c>
      <c r="B594" t="s">
        <v>1079</v>
      </c>
      <c r="C594" t="s">
        <v>1212</v>
      </c>
      <c r="D594" t="s">
        <v>1213</v>
      </c>
      <c r="E594" t="s">
        <v>1214</v>
      </c>
      <c r="F594">
        <v>5000001</v>
      </c>
      <c r="G594">
        <v>50000028</v>
      </c>
      <c r="H594">
        <v>716271.88875498006</v>
      </c>
      <c r="I594">
        <v>6186051.8070448004</v>
      </c>
    </row>
    <row r="595" spans="1:9" ht="14.45" customHeight="1" x14ac:dyDescent="0.25">
      <c r="A595">
        <v>740</v>
      </c>
      <c r="B595" t="s">
        <v>1079</v>
      </c>
      <c r="C595" t="s">
        <v>1212</v>
      </c>
      <c r="D595" t="s">
        <v>1215</v>
      </c>
      <c r="E595" t="s">
        <v>1216</v>
      </c>
      <c r="F595">
        <v>5000025</v>
      </c>
      <c r="G595">
        <v>50000027</v>
      </c>
      <c r="H595">
        <v>704896.68058181996</v>
      </c>
      <c r="I595">
        <v>6190705.5597868999</v>
      </c>
    </row>
    <row r="596" spans="1:9" ht="14.45" customHeight="1" x14ac:dyDescent="0.25">
      <c r="A596">
        <v>741</v>
      </c>
      <c r="B596" t="s">
        <v>1079</v>
      </c>
      <c r="C596" t="s">
        <v>1212</v>
      </c>
      <c r="D596" t="s">
        <v>1217</v>
      </c>
      <c r="E596" t="s">
        <v>1218</v>
      </c>
      <c r="F596">
        <v>5000005</v>
      </c>
      <c r="G596">
        <v>50000005</v>
      </c>
      <c r="H596">
        <v>714475.11103703</v>
      </c>
      <c r="I596">
        <v>6193205.4109493997</v>
      </c>
    </row>
    <row r="597" spans="1:9" x14ac:dyDescent="0.25">
      <c r="A597">
        <v>742</v>
      </c>
      <c r="B597" t="s">
        <v>1079</v>
      </c>
      <c r="C597" t="s">
        <v>1212</v>
      </c>
      <c r="D597" t="s">
        <v>1219</v>
      </c>
      <c r="E597" t="s">
        <v>1220</v>
      </c>
      <c r="F597">
        <v>4800011</v>
      </c>
      <c r="G597">
        <v>48000027</v>
      </c>
      <c r="H597">
        <v>720953.73896691995</v>
      </c>
      <c r="I597">
        <v>6218629.2460013004</v>
      </c>
    </row>
    <row r="598" spans="1:9" ht="14.45" customHeight="1" x14ac:dyDescent="0.25">
      <c r="A598">
        <v>744</v>
      </c>
      <c r="B598" t="s">
        <v>1079</v>
      </c>
      <c r="C598" t="s">
        <v>1212</v>
      </c>
      <c r="D598" t="s">
        <v>1221</v>
      </c>
      <c r="E598" t="s">
        <v>1222</v>
      </c>
      <c r="F598">
        <v>4800012</v>
      </c>
      <c r="G598">
        <v>48000028</v>
      </c>
      <c r="H598">
        <v>719894.65097137995</v>
      </c>
      <c r="I598">
        <v>6218493.2336862003</v>
      </c>
    </row>
    <row r="599" spans="1:9" ht="14.45" customHeight="1" x14ac:dyDescent="0.25">
      <c r="A599">
        <v>745</v>
      </c>
      <c r="B599" t="s">
        <v>1079</v>
      </c>
      <c r="C599" t="s">
        <v>1212</v>
      </c>
      <c r="D599" t="s">
        <v>1223</v>
      </c>
      <c r="E599" t="s">
        <v>1224</v>
      </c>
      <c r="F599">
        <v>5000088</v>
      </c>
      <c r="G599">
        <v>50000175</v>
      </c>
      <c r="H599">
        <v>723215.79669512995</v>
      </c>
      <c r="I599">
        <v>6192555.6432077</v>
      </c>
    </row>
    <row r="600" spans="1:9" ht="14.45" customHeight="1" x14ac:dyDescent="0.25">
      <c r="A600">
        <v>746</v>
      </c>
      <c r="B600" t="s">
        <v>1079</v>
      </c>
      <c r="C600" t="s">
        <v>1212</v>
      </c>
      <c r="D600" t="s">
        <v>1225</v>
      </c>
      <c r="E600" t="s">
        <v>1226</v>
      </c>
      <c r="F600">
        <v>5300018</v>
      </c>
      <c r="G600">
        <v>53000038</v>
      </c>
      <c r="H600">
        <v>718671.92419578996</v>
      </c>
      <c r="I600">
        <v>6175616.8710457999</v>
      </c>
    </row>
    <row r="601" spans="1:9" ht="14.45" customHeight="1" x14ac:dyDescent="0.25">
      <c r="A601">
        <v>748</v>
      </c>
      <c r="B601" t="s">
        <v>1079</v>
      </c>
      <c r="C601" t="s">
        <v>1212</v>
      </c>
      <c r="D601" t="s">
        <v>1227</v>
      </c>
      <c r="E601" t="s">
        <v>1228</v>
      </c>
      <c r="F601">
        <v>5000050</v>
      </c>
      <c r="G601">
        <v>50000119</v>
      </c>
      <c r="H601">
        <v>712640.03137232002</v>
      </c>
      <c r="I601">
        <v>6199701.0987708997</v>
      </c>
    </row>
    <row r="602" spans="1:9" ht="14.45" customHeight="1" x14ac:dyDescent="0.25">
      <c r="A602">
        <v>749</v>
      </c>
      <c r="B602" t="s">
        <v>1079</v>
      </c>
      <c r="C602" t="s">
        <v>1212</v>
      </c>
      <c r="D602" t="s">
        <v>1229</v>
      </c>
      <c r="E602" t="s">
        <v>1230</v>
      </c>
      <c r="F602">
        <v>5300031</v>
      </c>
      <c r="G602">
        <v>53000082</v>
      </c>
      <c r="H602">
        <v>722850.73667645</v>
      </c>
      <c r="I602">
        <v>6180927.5000825999</v>
      </c>
    </row>
    <row r="603" spans="1:9" ht="14.45" customHeight="1" x14ac:dyDescent="0.25">
      <c r="A603">
        <v>751</v>
      </c>
      <c r="B603" t="s">
        <v>1079</v>
      </c>
      <c r="C603" t="s">
        <v>1212</v>
      </c>
      <c r="D603" t="s">
        <v>1231</v>
      </c>
      <c r="E603" t="s">
        <v>1232</v>
      </c>
      <c r="F603">
        <v>4800002</v>
      </c>
      <c r="G603">
        <v>48000002</v>
      </c>
      <c r="H603">
        <v>711091.36286339001</v>
      </c>
      <c r="I603">
        <v>6211347.8681047</v>
      </c>
    </row>
    <row r="604" spans="1:9" ht="14.45" customHeight="1" x14ac:dyDescent="0.25">
      <c r="A604">
        <v>752</v>
      </c>
      <c r="B604" t="s">
        <v>1079</v>
      </c>
      <c r="C604" t="s">
        <v>1212</v>
      </c>
      <c r="D604" t="s">
        <v>1233</v>
      </c>
      <c r="E604" t="s">
        <v>1234</v>
      </c>
      <c r="F604">
        <v>5000029</v>
      </c>
      <c r="G604">
        <v>50000042</v>
      </c>
      <c r="H604">
        <v>710550.56741106999</v>
      </c>
      <c r="I604">
        <v>6189284.0991211003</v>
      </c>
    </row>
    <row r="605" spans="1:9" ht="14.45" customHeight="1" x14ac:dyDescent="0.25">
      <c r="A605">
        <v>754</v>
      </c>
      <c r="B605" t="s">
        <v>1079</v>
      </c>
      <c r="C605" t="s">
        <v>1212</v>
      </c>
      <c r="D605" t="s">
        <v>1235</v>
      </c>
      <c r="E605" t="s">
        <v>1236</v>
      </c>
      <c r="F605">
        <v>5000002</v>
      </c>
      <c r="G605">
        <v>50000029</v>
      </c>
      <c r="H605">
        <v>714426.15545943996</v>
      </c>
      <c r="I605">
        <v>6189292.3574401001</v>
      </c>
    </row>
    <row r="606" spans="1:9" ht="14.45" customHeight="1" x14ac:dyDescent="0.25">
      <c r="A606">
        <v>756</v>
      </c>
      <c r="B606" t="s">
        <v>1079</v>
      </c>
      <c r="C606" t="s">
        <v>1212</v>
      </c>
      <c r="D606" t="s">
        <v>1237</v>
      </c>
      <c r="E606" t="s">
        <v>1238</v>
      </c>
      <c r="F606">
        <v>5300036</v>
      </c>
      <c r="G606">
        <v>53000087</v>
      </c>
      <c r="H606">
        <v>721857.32683072996</v>
      </c>
      <c r="I606">
        <v>6183752.8249958996</v>
      </c>
    </row>
    <row r="607" spans="1:9" ht="14.45" customHeight="1" x14ac:dyDescent="0.25">
      <c r="A607">
        <v>757</v>
      </c>
      <c r="B607" t="s">
        <v>1079</v>
      </c>
      <c r="C607" t="s">
        <v>1212</v>
      </c>
      <c r="D607" t="s">
        <v>1239</v>
      </c>
      <c r="E607" t="s">
        <v>1240</v>
      </c>
      <c r="F607">
        <v>4800003</v>
      </c>
      <c r="G607">
        <v>48000003</v>
      </c>
      <c r="H607">
        <v>716931.35015256004</v>
      </c>
      <c r="I607">
        <v>6215079.3685686002</v>
      </c>
    </row>
    <row r="608" spans="1:9" ht="14.45" customHeight="1" x14ac:dyDescent="0.25">
      <c r="A608">
        <v>758</v>
      </c>
      <c r="B608" t="s">
        <v>1079</v>
      </c>
      <c r="C608" t="s">
        <v>1212</v>
      </c>
      <c r="D608" t="s">
        <v>1241</v>
      </c>
      <c r="E608" t="s">
        <v>1242</v>
      </c>
      <c r="F608">
        <v>4800014</v>
      </c>
      <c r="G608">
        <v>48000030</v>
      </c>
      <c r="H608">
        <v>714831.93345725001</v>
      </c>
      <c r="I608">
        <v>6221087.2056906996</v>
      </c>
    </row>
    <row r="609" spans="1:9" ht="14.45" customHeight="1" x14ac:dyDescent="0.25">
      <c r="A609">
        <v>760</v>
      </c>
      <c r="B609" t="s">
        <v>1079</v>
      </c>
      <c r="C609" t="s">
        <v>1212</v>
      </c>
      <c r="D609" t="s">
        <v>1243</v>
      </c>
      <c r="E609" t="s">
        <v>1244</v>
      </c>
      <c r="F609">
        <v>5000047</v>
      </c>
      <c r="G609">
        <v>50000116</v>
      </c>
      <c r="H609">
        <v>719058.24200106005</v>
      </c>
      <c r="I609">
        <v>6197643.1476608999</v>
      </c>
    </row>
    <row r="610" spans="1:9" ht="14.45" customHeight="1" x14ac:dyDescent="0.25">
      <c r="A610">
        <v>761</v>
      </c>
      <c r="B610" t="s">
        <v>1079</v>
      </c>
      <c r="C610" t="s">
        <v>1212</v>
      </c>
      <c r="D610" t="s">
        <v>1245</v>
      </c>
      <c r="E610" t="s">
        <v>1246</v>
      </c>
      <c r="F610">
        <v>5300095</v>
      </c>
      <c r="G610">
        <v>53000255</v>
      </c>
      <c r="H610">
        <v>725649.78027690004</v>
      </c>
      <c r="I610">
        <v>6177581.2911938</v>
      </c>
    </row>
    <row r="611" spans="1:9" ht="14.45" customHeight="1" x14ac:dyDescent="0.25">
      <c r="A611">
        <v>762</v>
      </c>
      <c r="B611" t="s">
        <v>1079</v>
      </c>
      <c r="C611" t="s">
        <v>1212</v>
      </c>
      <c r="D611" t="s">
        <v>1247</v>
      </c>
      <c r="E611" t="s">
        <v>1248</v>
      </c>
      <c r="F611">
        <v>4800015</v>
      </c>
      <c r="G611">
        <v>48000031</v>
      </c>
      <c r="H611">
        <v>721286.78861804004</v>
      </c>
      <c r="I611">
        <v>6217388.7185070999</v>
      </c>
    </row>
    <row r="612" spans="1:9" ht="14.45" customHeight="1" x14ac:dyDescent="0.25">
      <c r="A612">
        <v>763</v>
      </c>
      <c r="B612" t="s">
        <v>1079</v>
      </c>
      <c r="C612" t="s">
        <v>1212</v>
      </c>
      <c r="D612" t="s">
        <v>1249</v>
      </c>
      <c r="E612" t="s">
        <v>1250</v>
      </c>
      <c r="F612">
        <v>4800016</v>
      </c>
      <c r="G612">
        <v>48000032</v>
      </c>
      <c r="H612">
        <v>721497.56888994004</v>
      </c>
      <c r="I612">
        <v>6218322.8083758</v>
      </c>
    </row>
    <row r="613" spans="1:9" ht="14.45" customHeight="1" x14ac:dyDescent="0.25">
      <c r="A613">
        <v>765</v>
      </c>
      <c r="B613" t="s">
        <v>1079</v>
      </c>
      <c r="C613" t="s">
        <v>1212</v>
      </c>
      <c r="D613" t="s">
        <v>24</v>
      </c>
      <c r="E613" t="s">
        <v>1251</v>
      </c>
      <c r="F613">
        <v>5000051</v>
      </c>
      <c r="G613">
        <v>50000120</v>
      </c>
      <c r="H613">
        <v>717399.62340428005</v>
      </c>
      <c r="I613">
        <v>6196376.4354964998</v>
      </c>
    </row>
    <row r="614" spans="1:9" ht="14.45" customHeight="1" x14ac:dyDescent="0.25">
      <c r="A614">
        <v>766</v>
      </c>
      <c r="B614" t="s">
        <v>1079</v>
      </c>
      <c r="C614" t="s">
        <v>1212</v>
      </c>
      <c r="D614" t="s">
        <v>1252</v>
      </c>
      <c r="E614" t="s">
        <v>1253</v>
      </c>
      <c r="F614">
        <v>5000026</v>
      </c>
      <c r="G614">
        <v>50000036</v>
      </c>
      <c r="H614">
        <v>718369.83768999996</v>
      </c>
      <c r="I614">
        <v>6186466.8025735999</v>
      </c>
    </row>
    <row r="615" spans="1:9" ht="14.45" customHeight="1" x14ac:dyDescent="0.25">
      <c r="A615">
        <v>767</v>
      </c>
      <c r="B615" t="s">
        <v>1079</v>
      </c>
      <c r="C615" t="s">
        <v>1212</v>
      </c>
      <c r="D615" t="s">
        <v>1254</v>
      </c>
      <c r="E615" t="s">
        <v>1255</v>
      </c>
      <c r="F615">
        <v>5000052</v>
      </c>
      <c r="G615">
        <v>50000121</v>
      </c>
      <c r="H615">
        <v>717901.41601308004</v>
      </c>
      <c r="I615">
        <v>6192994.5338727999</v>
      </c>
    </row>
    <row r="616" spans="1:9" ht="14.45" customHeight="1" x14ac:dyDescent="0.25">
      <c r="A616">
        <v>774</v>
      </c>
      <c r="B616" t="s">
        <v>1079</v>
      </c>
      <c r="C616" t="s">
        <v>1212</v>
      </c>
      <c r="D616" t="s">
        <v>1256</v>
      </c>
      <c r="E616" t="s">
        <v>1257</v>
      </c>
      <c r="F616">
        <v>5300025</v>
      </c>
      <c r="G616">
        <v>53000051</v>
      </c>
      <c r="H616">
        <v>723866.23713904002</v>
      </c>
      <c r="I616">
        <v>6176689.7026739996</v>
      </c>
    </row>
    <row r="617" spans="1:9" ht="14.45" customHeight="1" x14ac:dyDescent="0.25">
      <c r="A617">
        <v>775</v>
      </c>
      <c r="B617" t="s">
        <v>1079</v>
      </c>
      <c r="C617" t="s">
        <v>1212</v>
      </c>
      <c r="D617" t="s">
        <v>1258</v>
      </c>
      <c r="E617" t="s">
        <v>1259</v>
      </c>
      <c r="F617">
        <v>5300029</v>
      </c>
      <c r="G617">
        <v>53000080</v>
      </c>
      <c r="H617">
        <v>723707.35621114995</v>
      </c>
      <c r="I617">
        <v>6176187.0749824997</v>
      </c>
    </row>
    <row r="618" spans="1:9" ht="14.45" customHeight="1" x14ac:dyDescent="0.25">
      <c r="A618">
        <v>776</v>
      </c>
      <c r="B618" t="s">
        <v>1079</v>
      </c>
      <c r="C618" t="s">
        <v>1212</v>
      </c>
      <c r="D618" t="s">
        <v>1260</v>
      </c>
      <c r="E618" t="s">
        <v>1261</v>
      </c>
      <c r="F618">
        <v>5300027</v>
      </c>
      <c r="G618">
        <v>53000053</v>
      </c>
      <c r="H618">
        <v>723667.09999928996</v>
      </c>
      <c r="I618">
        <v>6175742.8953938996</v>
      </c>
    </row>
    <row r="619" spans="1:9" ht="14.45" customHeight="1" x14ac:dyDescent="0.25">
      <c r="A619">
        <v>777</v>
      </c>
      <c r="B619" t="s">
        <v>1079</v>
      </c>
      <c r="C619" t="s">
        <v>1212</v>
      </c>
      <c r="D619" t="s">
        <v>1262</v>
      </c>
      <c r="E619" t="s">
        <v>1263</v>
      </c>
      <c r="F619">
        <v>5000003</v>
      </c>
      <c r="G619">
        <v>50000003</v>
      </c>
      <c r="H619">
        <v>715458.31252750999</v>
      </c>
      <c r="I619">
        <v>6196593.8012522999</v>
      </c>
    </row>
    <row r="620" spans="1:9" ht="14.45" customHeight="1" x14ac:dyDescent="0.25">
      <c r="A620">
        <v>779</v>
      </c>
      <c r="B620" t="s">
        <v>1079</v>
      </c>
      <c r="C620" t="s">
        <v>1212</v>
      </c>
      <c r="D620" t="s">
        <v>1264</v>
      </c>
      <c r="E620" t="s">
        <v>1265</v>
      </c>
      <c r="F620">
        <v>5200079</v>
      </c>
      <c r="G620">
        <v>52000143</v>
      </c>
      <c r="H620">
        <v>720889.26471036999</v>
      </c>
      <c r="I620">
        <v>6219742.7793447999</v>
      </c>
    </row>
    <row r="621" spans="1:9" ht="14.45" customHeight="1" x14ac:dyDescent="0.25">
      <c r="A621">
        <v>780</v>
      </c>
      <c r="B621" t="s">
        <v>1079</v>
      </c>
      <c r="C621" t="s">
        <v>1212</v>
      </c>
      <c r="D621" t="s">
        <v>1266</v>
      </c>
      <c r="E621" t="s">
        <v>1267</v>
      </c>
      <c r="F621">
        <v>5300026</v>
      </c>
      <c r="G621">
        <v>53000052</v>
      </c>
      <c r="H621">
        <v>724648.72653352004</v>
      </c>
      <c r="I621">
        <v>6177866.7830827003</v>
      </c>
    </row>
    <row r="622" spans="1:9" ht="14.45" customHeight="1" x14ac:dyDescent="0.25">
      <c r="A622">
        <v>781</v>
      </c>
      <c r="B622" t="s">
        <v>1079</v>
      </c>
      <c r="C622" t="s">
        <v>1212</v>
      </c>
      <c r="D622" t="s">
        <v>1268</v>
      </c>
      <c r="E622" t="s">
        <v>1269</v>
      </c>
      <c r="F622">
        <v>5300030</v>
      </c>
      <c r="G622">
        <v>53000081</v>
      </c>
      <c r="H622">
        <v>724193.34978227003</v>
      </c>
      <c r="I622">
        <v>6177246.4393518995</v>
      </c>
    </row>
    <row r="623" spans="1:9" ht="14.45" customHeight="1" x14ac:dyDescent="0.25">
      <c r="A623">
        <v>782</v>
      </c>
      <c r="B623" t="s">
        <v>1079</v>
      </c>
      <c r="C623" t="s">
        <v>1212</v>
      </c>
      <c r="D623" t="s">
        <v>128</v>
      </c>
      <c r="E623" t="s">
        <v>1270</v>
      </c>
      <c r="F623">
        <v>4800018</v>
      </c>
      <c r="G623">
        <v>48000034</v>
      </c>
      <c r="H623">
        <v>721488.23459419003</v>
      </c>
      <c r="I623">
        <v>6217040.6593535002</v>
      </c>
    </row>
    <row r="624" spans="1:9" ht="14.45" customHeight="1" x14ac:dyDescent="0.25">
      <c r="A624">
        <v>783</v>
      </c>
      <c r="B624" t="s">
        <v>1079</v>
      </c>
      <c r="C624" t="s">
        <v>1212</v>
      </c>
      <c r="D624" t="s">
        <v>1721</v>
      </c>
      <c r="E624" t="s">
        <v>1722</v>
      </c>
      <c r="F624">
        <v>5000059</v>
      </c>
      <c r="G624">
        <v>50000140</v>
      </c>
      <c r="H624">
        <v>715094.51503999997</v>
      </c>
      <c r="I624">
        <v>6186817.8634099998</v>
      </c>
    </row>
    <row r="625" spans="1:9" ht="14.45" customHeight="1" x14ac:dyDescent="0.25">
      <c r="A625">
        <v>785</v>
      </c>
      <c r="B625" t="s">
        <v>1079</v>
      </c>
      <c r="C625" t="s">
        <v>1212</v>
      </c>
      <c r="D625" t="s">
        <v>1271</v>
      </c>
      <c r="E625" t="s">
        <v>1272</v>
      </c>
      <c r="F625">
        <v>0</v>
      </c>
      <c r="G625">
        <v>0</v>
      </c>
      <c r="H625">
        <v>717206.57994346996</v>
      </c>
      <c r="I625">
        <v>6193396.4220695999</v>
      </c>
    </row>
    <row r="626" spans="1:9" ht="14.45" customHeight="1" x14ac:dyDescent="0.25">
      <c r="A626">
        <v>786</v>
      </c>
      <c r="B626" t="s">
        <v>1079</v>
      </c>
      <c r="C626" t="s">
        <v>1212</v>
      </c>
      <c r="D626" t="s">
        <v>1273</v>
      </c>
      <c r="E626" t="s">
        <v>1274</v>
      </c>
      <c r="F626">
        <v>5000027</v>
      </c>
      <c r="G626">
        <v>50000037</v>
      </c>
      <c r="H626">
        <v>718464.32681978995</v>
      </c>
      <c r="I626">
        <v>6190900.7900483003</v>
      </c>
    </row>
    <row r="627" spans="1:9" ht="14.45" customHeight="1" x14ac:dyDescent="0.25">
      <c r="A627">
        <v>788</v>
      </c>
      <c r="B627" t="s">
        <v>1079</v>
      </c>
      <c r="C627" t="s">
        <v>1212</v>
      </c>
      <c r="D627" t="s">
        <v>1275</v>
      </c>
      <c r="E627" t="s">
        <v>1276</v>
      </c>
      <c r="F627">
        <v>5300017</v>
      </c>
      <c r="G627">
        <v>53000036</v>
      </c>
      <c r="H627">
        <v>720338.85460361</v>
      </c>
      <c r="I627">
        <v>6180376.1323119998</v>
      </c>
    </row>
    <row r="628" spans="1:9" ht="14.45" customHeight="1" x14ac:dyDescent="0.25">
      <c r="A628">
        <v>789</v>
      </c>
      <c r="B628" t="s">
        <v>1079</v>
      </c>
      <c r="C628" t="s">
        <v>1212</v>
      </c>
      <c r="D628" t="s">
        <v>1277</v>
      </c>
      <c r="E628" t="s">
        <v>1278</v>
      </c>
      <c r="F628">
        <v>5000028</v>
      </c>
      <c r="G628">
        <v>50000039</v>
      </c>
      <c r="H628">
        <v>717077.33457996999</v>
      </c>
      <c r="I628">
        <v>6190123.7982027996</v>
      </c>
    </row>
    <row r="629" spans="1:9" ht="14.45" customHeight="1" x14ac:dyDescent="0.25">
      <c r="A629">
        <v>791</v>
      </c>
      <c r="B629" t="s">
        <v>1079</v>
      </c>
      <c r="C629" t="s">
        <v>1279</v>
      </c>
      <c r="D629" t="s">
        <v>1280</v>
      </c>
      <c r="E629" t="s">
        <v>1281</v>
      </c>
      <c r="F629">
        <v>5300066</v>
      </c>
      <c r="G629">
        <v>53000118</v>
      </c>
      <c r="H629">
        <v>721234.94699494995</v>
      </c>
      <c r="I629">
        <v>6168386.8626931002</v>
      </c>
    </row>
    <row r="630" spans="1:9" ht="14.45" customHeight="1" x14ac:dyDescent="0.25">
      <c r="A630">
        <v>792</v>
      </c>
      <c r="B630" t="s">
        <v>1282</v>
      </c>
      <c r="C630" t="s">
        <v>1279</v>
      </c>
      <c r="D630" t="s">
        <v>1283</v>
      </c>
      <c r="E630" t="s">
        <v>1284</v>
      </c>
      <c r="F630">
        <v>5800029</v>
      </c>
      <c r="G630">
        <v>58000158</v>
      </c>
      <c r="H630">
        <v>691668.52399937005</v>
      </c>
      <c r="I630">
        <v>6142456.5107412999</v>
      </c>
    </row>
    <row r="631" spans="1:9" ht="14.45" customHeight="1" x14ac:dyDescent="0.25">
      <c r="A631">
        <v>793</v>
      </c>
      <c r="B631" t="s">
        <v>1079</v>
      </c>
      <c r="C631" t="s">
        <v>1279</v>
      </c>
      <c r="D631" t="s">
        <v>1285</v>
      </c>
      <c r="E631" t="s">
        <v>1286</v>
      </c>
      <c r="F631">
        <v>5800001</v>
      </c>
      <c r="G631">
        <v>58000013</v>
      </c>
      <c r="H631">
        <v>687462.47549500002</v>
      </c>
      <c r="I631">
        <v>6154144.3717109999</v>
      </c>
    </row>
    <row r="632" spans="1:9" ht="14.45" customHeight="1" x14ac:dyDescent="0.25">
      <c r="A632">
        <v>794</v>
      </c>
      <c r="B632" t="s">
        <v>1079</v>
      </c>
      <c r="C632" t="s">
        <v>1279</v>
      </c>
      <c r="D632" t="s">
        <v>1287</v>
      </c>
      <c r="E632" t="s">
        <v>1288</v>
      </c>
      <c r="F632">
        <v>5800002</v>
      </c>
      <c r="G632">
        <v>58000002</v>
      </c>
      <c r="H632">
        <v>689814.99013513001</v>
      </c>
      <c r="I632">
        <v>6152969.7508017002</v>
      </c>
    </row>
    <row r="633" spans="1:9" ht="14.45" customHeight="1" x14ac:dyDescent="0.25">
      <c r="A633">
        <v>796</v>
      </c>
      <c r="B633" t="s">
        <v>1282</v>
      </c>
      <c r="C633" t="s">
        <v>1279</v>
      </c>
      <c r="D633" t="s">
        <v>1289</v>
      </c>
      <c r="E633" t="s">
        <v>1290</v>
      </c>
      <c r="F633">
        <v>5700056</v>
      </c>
      <c r="G633">
        <v>57000109</v>
      </c>
      <c r="H633">
        <v>690094.87882807001</v>
      </c>
      <c r="I633">
        <v>6132886.1987506002</v>
      </c>
    </row>
    <row r="634" spans="1:9" ht="14.45" customHeight="1" x14ac:dyDescent="0.25">
      <c r="A634">
        <v>799</v>
      </c>
      <c r="B634" t="s">
        <v>1079</v>
      </c>
      <c r="C634" t="s">
        <v>1279</v>
      </c>
      <c r="D634" t="s">
        <v>1291</v>
      </c>
      <c r="E634" t="s">
        <v>1292</v>
      </c>
      <c r="F634">
        <v>5200128</v>
      </c>
      <c r="G634">
        <v>52000235</v>
      </c>
      <c r="H634">
        <v>700046.51619611005</v>
      </c>
      <c r="I634">
        <v>6169147.2379208999</v>
      </c>
    </row>
    <row r="635" spans="1:9" ht="14.45" customHeight="1" x14ac:dyDescent="0.25">
      <c r="A635">
        <v>800</v>
      </c>
      <c r="B635" t="s">
        <v>1079</v>
      </c>
      <c r="C635" t="s">
        <v>1279</v>
      </c>
      <c r="D635" t="s">
        <v>1293</v>
      </c>
      <c r="E635" t="s">
        <v>1294</v>
      </c>
      <c r="F635">
        <v>5300003</v>
      </c>
      <c r="G635">
        <v>53000005</v>
      </c>
      <c r="H635">
        <v>715427.18446529005</v>
      </c>
      <c r="I635">
        <v>6173083.5766906003</v>
      </c>
    </row>
    <row r="636" spans="1:9" ht="14.45" customHeight="1" x14ac:dyDescent="0.25">
      <c r="A636">
        <v>801</v>
      </c>
      <c r="B636" t="s">
        <v>1079</v>
      </c>
      <c r="C636" t="s">
        <v>1212</v>
      </c>
      <c r="D636" t="s">
        <v>1295</v>
      </c>
      <c r="E636" t="s">
        <v>1296</v>
      </c>
      <c r="F636">
        <v>5300003</v>
      </c>
      <c r="G636">
        <v>53000004</v>
      </c>
      <c r="H636">
        <v>715871.25616401003</v>
      </c>
      <c r="I636">
        <v>6176673.3859952996</v>
      </c>
    </row>
    <row r="637" spans="1:9" ht="14.45" customHeight="1" x14ac:dyDescent="0.25">
      <c r="A637">
        <v>802</v>
      </c>
      <c r="B637" t="s">
        <v>1079</v>
      </c>
      <c r="C637" t="s">
        <v>1279</v>
      </c>
      <c r="D637" t="s">
        <v>1297</v>
      </c>
      <c r="E637" t="s">
        <v>1298</v>
      </c>
      <c r="F637">
        <v>5300003</v>
      </c>
      <c r="G637">
        <v>53000006</v>
      </c>
      <c r="H637">
        <v>715727.01985557994</v>
      </c>
      <c r="I637">
        <v>6171562.5762858</v>
      </c>
    </row>
    <row r="638" spans="1:9" ht="14.45" customHeight="1" x14ac:dyDescent="0.25">
      <c r="A638">
        <v>805</v>
      </c>
      <c r="B638" t="s">
        <v>1079</v>
      </c>
      <c r="C638" t="s">
        <v>1279</v>
      </c>
      <c r="D638" t="s">
        <v>1299</v>
      </c>
      <c r="E638" t="s">
        <v>1300</v>
      </c>
      <c r="F638">
        <v>6000081</v>
      </c>
      <c r="G638">
        <v>60000126</v>
      </c>
      <c r="H638">
        <v>714713.21803691995</v>
      </c>
      <c r="I638">
        <v>6141311.6537736002</v>
      </c>
    </row>
    <row r="639" spans="1:9" ht="14.45" customHeight="1" x14ac:dyDescent="0.25">
      <c r="A639">
        <v>808</v>
      </c>
      <c r="B639" t="s">
        <v>1079</v>
      </c>
      <c r="C639" t="s">
        <v>1279</v>
      </c>
      <c r="D639" t="s">
        <v>1301</v>
      </c>
      <c r="E639" t="s">
        <v>1302</v>
      </c>
      <c r="F639">
        <v>5300039</v>
      </c>
      <c r="G639">
        <v>53000090</v>
      </c>
      <c r="H639">
        <v>725531.68329488998</v>
      </c>
      <c r="I639">
        <v>6173031.3173278002</v>
      </c>
    </row>
    <row r="640" spans="1:9" ht="14.45" customHeight="1" x14ac:dyDescent="0.25">
      <c r="A640">
        <v>809</v>
      </c>
      <c r="B640" t="s">
        <v>1079</v>
      </c>
      <c r="C640" t="s">
        <v>1279</v>
      </c>
      <c r="D640" t="s">
        <v>1303</v>
      </c>
      <c r="E640" t="s">
        <v>1304</v>
      </c>
      <c r="F640">
        <v>5300065</v>
      </c>
      <c r="G640">
        <v>53000117</v>
      </c>
      <c r="H640">
        <v>724363.77489217999</v>
      </c>
      <c r="I640">
        <v>6164638.5456521995</v>
      </c>
    </row>
    <row r="641" spans="1:9" ht="14.45" customHeight="1" x14ac:dyDescent="0.25">
      <c r="A641">
        <v>810</v>
      </c>
      <c r="B641" t="s">
        <v>1079</v>
      </c>
      <c r="C641" t="s">
        <v>1279</v>
      </c>
      <c r="D641" t="s">
        <v>1305</v>
      </c>
      <c r="E641" t="s">
        <v>1306</v>
      </c>
      <c r="F641">
        <v>5300004</v>
      </c>
      <c r="G641">
        <v>53000008</v>
      </c>
      <c r="H641">
        <v>716476.27025169996</v>
      </c>
      <c r="I641">
        <v>6168484.3628471997</v>
      </c>
    </row>
    <row r="642" spans="1:9" ht="14.45" customHeight="1" x14ac:dyDescent="0.25">
      <c r="A642">
        <v>811</v>
      </c>
      <c r="B642" t="s">
        <v>1079</v>
      </c>
      <c r="C642" t="s">
        <v>1279</v>
      </c>
      <c r="D642" t="s">
        <v>1307</v>
      </c>
      <c r="E642" t="s">
        <v>1308</v>
      </c>
      <c r="F642">
        <v>5300060</v>
      </c>
      <c r="G642">
        <v>53000112</v>
      </c>
      <c r="H642">
        <v>712610.37931622996</v>
      </c>
      <c r="I642">
        <v>6167216.3609453999</v>
      </c>
    </row>
    <row r="643" spans="1:9" ht="14.45" customHeight="1" x14ac:dyDescent="0.25">
      <c r="A643">
        <v>812</v>
      </c>
      <c r="B643" t="s">
        <v>1079</v>
      </c>
      <c r="C643" t="s">
        <v>1279</v>
      </c>
      <c r="D643" t="s">
        <v>1309</v>
      </c>
      <c r="E643" t="s">
        <v>1310</v>
      </c>
      <c r="F643">
        <v>5300001</v>
      </c>
      <c r="G643">
        <v>53000001</v>
      </c>
      <c r="H643">
        <v>702388.38545125001</v>
      </c>
      <c r="I643">
        <v>6160413.3656754</v>
      </c>
    </row>
    <row r="644" spans="1:9" ht="14.45" customHeight="1" x14ac:dyDescent="0.25">
      <c r="A644">
        <v>813</v>
      </c>
      <c r="B644" t="s">
        <v>1079</v>
      </c>
      <c r="C644" t="s">
        <v>1279</v>
      </c>
      <c r="D644" t="s">
        <v>1311</v>
      </c>
      <c r="E644" t="s">
        <v>1312</v>
      </c>
      <c r="F644">
        <v>5800004</v>
      </c>
      <c r="G644">
        <v>58000027</v>
      </c>
      <c r="H644">
        <v>688629.55106743996</v>
      </c>
      <c r="I644">
        <v>6153276.8982827002</v>
      </c>
    </row>
    <row r="645" spans="1:9" ht="14.45" customHeight="1" x14ac:dyDescent="0.25">
      <c r="A645">
        <v>814</v>
      </c>
      <c r="B645" t="s">
        <v>1079</v>
      </c>
      <c r="C645" t="s">
        <v>1279</v>
      </c>
      <c r="D645" t="s">
        <v>1313</v>
      </c>
      <c r="E645" t="s">
        <v>1314</v>
      </c>
      <c r="F645">
        <v>5300055</v>
      </c>
      <c r="G645">
        <v>53000107</v>
      </c>
      <c r="H645">
        <v>721821.74601259001</v>
      </c>
      <c r="I645">
        <v>6165821.8947849004</v>
      </c>
    </row>
    <row r="646" spans="1:9" ht="14.45" customHeight="1" x14ac:dyDescent="0.25">
      <c r="A646">
        <v>815</v>
      </c>
      <c r="B646" t="s">
        <v>1079</v>
      </c>
      <c r="C646" t="s">
        <v>1279</v>
      </c>
      <c r="D646" t="s">
        <v>1315</v>
      </c>
      <c r="E646" t="s">
        <v>1316</v>
      </c>
      <c r="F646">
        <v>5300061</v>
      </c>
      <c r="G646">
        <v>53000113</v>
      </c>
      <c r="H646">
        <v>711993.23559158004</v>
      </c>
      <c r="I646">
        <v>6166629.8603258999</v>
      </c>
    </row>
    <row r="647" spans="1:9" ht="14.45" customHeight="1" x14ac:dyDescent="0.25">
      <c r="A647">
        <v>816</v>
      </c>
      <c r="B647" t="s">
        <v>1079</v>
      </c>
      <c r="C647" t="s">
        <v>1279</v>
      </c>
      <c r="D647" t="s">
        <v>1317</v>
      </c>
      <c r="E647" t="s">
        <v>1318</v>
      </c>
      <c r="F647">
        <v>5300057</v>
      </c>
      <c r="G647">
        <v>53000109</v>
      </c>
      <c r="H647">
        <v>715751.46878392005</v>
      </c>
      <c r="I647">
        <v>6168561.3771711998</v>
      </c>
    </row>
    <row r="648" spans="1:9" ht="14.45" customHeight="1" x14ac:dyDescent="0.25">
      <c r="A648">
        <v>818</v>
      </c>
      <c r="B648" t="s">
        <v>1079</v>
      </c>
      <c r="C648" t="s">
        <v>1279</v>
      </c>
      <c r="D648" t="s">
        <v>1319</v>
      </c>
      <c r="E648" t="s">
        <v>1320</v>
      </c>
      <c r="F648">
        <v>0</v>
      </c>
      <c r="G648">
        <v>0</v>
      </c>
      <c r="H648">
        <v>698509.78766972001</v>
      </c>
      <c r="I648">
        <v>6169371.8322053999</v>
      </c>
    </row>
    <row r="649" spans="1:9" ht="14.45" customHeight="1" x14ac:dyDescent="0.25">
      <c r="A649">
        <v>821</v>
      </c>
      <c r="B649" t="s">
        <v>1079</v>
      </c>
      <c r="C649" t="s">
        <v>1279</v>
      </c>
      <c r="D649" t="s">
        <v>1321</v>
      </c>
      <c r="E649" t="s">
        <v>1322</v>
      </c>
      <c r="F649">
        <v>5300059</v>
      </c>
      <c r="G649">
        <v>53000111</v>
      </c>
      <c r="H649">
        <v>714353.74870067998</v>
      </c>
      <c r="I649">
        <v>6168488.3620332005</v>
      </c>
    </row>
    <row r="650" spans="1:9" ht="14.45" customHeight="1" x14ac:dyDescent="0.25">
      <c r="A650">
        <v>823</v>
      </c>
      <c r="B650" t="s">
        <v>1282</v>
      </c>
      <c r="C650" t="s">
        <v>1279</v>
      </c>
      <c r="D650" t="s">
        <v>1323</v>
      </c>
      <c r="E650" t="s">
        <v>1324</v>
      </c>
      <c r="F650">
        <v>5800016</v>
      </c>
      <c r="G650">
        <v>58000046</v>
      </c>
      <c r="H650">
        <v>690572.13180423004</v>
      </c>
      <c r="I650">
        <v>6143177.9638916003</v>
      </c>
    </row>
    <row r="651" spans="1:9" ht="14.45" customHeight="1" x14ac:dyDescent="0.25">
      <c r="A651">
        <v>825</v>
      </c>
      <c r="B651" t="s">
        <v>1079</v>
      </c>
      <c r="C651" t="s">
        <v>1279</v>
      </c>
      <c r="D651" t="s">
        <v>1325</v>
      </c>
      <c r="E651" t="s">
        <v>1326</v>
      </c>
      <c r="F651">
        <v>5300058</v>
      </c>
      <c r="G651">
        <v>53000110</v>
      </c>
      <c r="H651">
        <v>715080.97444668005</v>
      </c>
      <c r="I651">
        <v>6168562.8668679995</v>
      </c>
    </row>
    <row r="652" spans="1:9" ht="14.45" customHeight="1" x14ac:dyDescent="0.25">
      <c r="A652">
        <v>826</v>
      </c>
      <c r="B652" t="s">
        <v>1079</v>
      </c>
      <c r="C652" t="s">
        <v>1279</v>
      </c>
      <c r="D652" t="s">
        <v>1327</v>
      </c>
      <c r="E652" t="s">
        <v>1328</v>
      </c>
      <c r="F652">
        <v>5300054</v>
      </c>
      <c r="G652">
        <v>53000106</v>
      </c>
      <c r="H652">
        <v>710493.39072672999</v>
      </c>
      <c r="I652">
        <v>6171498.8492572</v>
      </c>
    </row>
    <row r="653" spans="1:9" ht="14.45" customHeight="1" x14ac:dyDescent="0.25">
      <c r="A653">
        <v>827</v>
      </c>
      <c r="B653" t="s">
        <v>1282</v>
      </c>
      <c r="C653" t="s">
        <v>1279</v>
      </c>
      <c r="D653" t="s">
        <v>1329</v>
      </c>
      <c r="E653" t="s">
        <v>1330</v>
      </c>
      <c r="F653">
        <v>5700053</v>
      </c>
      <c r="G653">
        <v>57000103</v>
      </c>
      <c r="H653">
        <v>691157.73517444998</v>
      </c>
      <c r="I653">
        <v>6132093.2901448002</v>
      </c>
    </row>
    <row r="654" spans="1:9" ht="14.45" customHeight="1" x14ac:dyDescent="0.25">
      <c r="A654">
        <v>828</v>
      </c>
      <c r="B654" t="s">
        <v>1079</v>
      </c>
      <c r="C654" t="s">
        <v>1279</v>
      </c>
      <c r="D654" t="s">
        <v>1331</v>
      </c>
      <c r="E654" t="s">
        <v>1332</v>
      </c>
      <c r="F654">
        <v>5300041</v>
      </c>
      <c r="G654">
        <v>53000092</v>
      </c>
      <c r="H654">
        <v>710643.39088031999</v>
      </c>
      <c r="I654">
        <v>6170903.4704449</v>
      </c>
    </row>
    <row r="655" spans="1:9" ht="14.45" customHeight="1" x14ac:dyDescent="0.25">
      <c r="A655">
        <v>830</v>
      </c>
      <c r="B655" t="s">
        <v>1282</v>
      </c>
      <c r="C655" t="s">
        <v>1333</v>
      </c>
      <c r="D655" t="s">
        <v>1334</v>
      </c>
      <c r="E655" t="s">
        <v>1335</v>
      </c>
      <c r="F655">
        <v>5700013</v>
      </c>
      <c r="G655">
        <v>57000017</v>
      </c>
      <c r="H655">
        <v>667376.61302866996</v>
      </c>
      <c r="I655">
        <v>6135108.9063248998</v>
      </c>
    </row>
    <row r="656" spans="1:9" ht="14.45" customHeight="1" x14ac:dyDescent="0.25">
      <c r="A656">
        <v>832</v>
      </c>
      <c r="B656" t="s">
        <v>1282</v>
      </c>
      <c r="C656" t="s">
        <v>1333</v>
      </c>
      <c r="D656" t="s">
        <v>1336</v>
      </c>
      <c r="E656" t="s">
        <v>1337</v>
      </c>
      <c r="F656">
        <v>5700007</v>
      </c>
      <c r="G656">
        <v>57000011</v>
      </c>
      <c r="H656">
        <v>688345.53945235</v>
      </c>
      <c r="I656">
        <v>6123816.6748259999</v>
      </c>
    </row>
    <row r="657" spans="1:9" ht="14.45" customHeight="1" x14ac:dyDescent="0.25">
      <c r="A657">
        <v>834</v>
      </c>
      <c r="B657" t="s">
        <v>1282</v>
      </c>
      <c r="C657" t="s">
        <v>1333</v>
      </c>
      <c r="D657" t="s">
        <v>1338</v>
      </c>
      <c r="E657" t="s">
        <v>1339</v>
      </c>
      <c r="F657">
        <v>5700002</v>
      </c>
      <c r="G657">
        <v>57000105</v>
      </c>
      <c r="H657">
        <v>680433.70957119996</v>
      </c>
      <c r="I657">
        <v>6123611.8665140998</v>
      </c>
    </row>
    <row r="658" spans="1:9" ht="14.45" customHeight="1" x14ac:dyDescent="0.25">
      <c r="A658">
        <v>835</v>
      </c>
      <c r="B658" t="s">
        <v>1282</v>
      </c>
      <c r="C658" t="s">
        <v>1333</v>
      </c>
      <c r="D658" t="s">
        <v>1340</v>
      </c>
      <c r="E658" t="s">
        <v>1341</v>
      </c>
      <c r="F658">
        <v>6100005</v>
      </c>
      <c r="G658">
        <v>61000005</v>
      </c>
      <c r="H658">
        <v>689247.75026015996</v>
      </c>
      <c r="I658">
        <v>6080406.7607883997</v>
      </c>
    </row>
    <row r="659" spans="1:9" ht="14.45" customHeight="1" x14ac:dyDescent="0.25">
      <c r="A659">
        <v>837</v>
      </c>
      <c r="B659" t="s">
        <v>1282</v>
      </c>
      <c r="C659" t="s">
        <v>1333</v>
      </c>
      <c r="D659" t="s">
        <v>1342</v>
      </c>
      <c r="E659" t="s">
        <v>1343</v>
      </c>
      <c r="F659">
        <v>5600008</v>
      </c>
      <c r="G659">
        <v>56000012</v>
      </c>
      <c r="H659">
        <v>658931.59860948997</v>
      </c>
      <c r="I659">
        <v>6151212.0085850004</v>
      </c>
    </row>
    <row r="660" spans="1:9" ht="14.45" customHeight="1" x14ac:dyDescent="0.25">
      <c r="A660">
        <v>838</v>
      </c>
      <c r="B660" t="s">
        <v>1282</v>
      </c>
      <c r="C660" t="s">
        <v>1333</v>
      </c>
      <c r="D660" t="s">
        <v>1344</v>
      </c>
      <c r="E660" t="s">
        <v>1345</v>
      </c>
      <c r="F660">
        <v>5600006</v>
      </c>
      <c r="G660">
        <v>56000010</v>
      </c>
      <c r="H660">
        <v>658404.93653429998</v>
      </c>
      <c r="I660">
        <v>6150067.5415380001</v>
      </c>
    </row>
    <row r="661" spans="1:9" ht="14.45" customHeight="1" x14ac:dyDescent="0.25">
      <c r="A661">
        <v>841</v>
      </c>
      <c r="B661" t="s">
        <v>1282</v>
      </c>
      <c r="C661" t="s">
        <v>1333</v>
      </c>
      <c r="D661" t="s">
        <v>1346</v>
      </c>
      <c r="E661" t="s">
        <v>1347</v>
      </c>
      <c r="F661">
        <v>0</v>
      </c>
      <c r="G661">
        <v>0</v>
      </c>
      <c r="H661">
        <v>679630.81995794002</v>
      </c>
      <c r="I661">
        <v>6157449.3789863</v>
      </c>
    </row>
    <row r="662" spans="1:9" ht="14.45" customHeight="1" x14ac:dyDescent="0.25">
      <c r="A662">
        <v>842</v>
      </c>
      <c r="B662" t="s">
        <v>1282</v>
      </c>
      <c r="C662" t="s">
        <v>1333</v>
      </c>
      <c r="D662" t="s">
        <v>1348</v>
      </c>
      <c r="E662" t="s">
        <v>1349</v>
      </c>
      <c r="F662">
        <v>6300010</v>
      </c>
      <c r="G662">
        <v>63000012</v>
      </c>
      <c r="H662">
        <v>667964.88805244002</v>
      </c>
      <c r="I662">
        <v>6080946.3209624998</v>
      </c>
    </row>
    <row r="663" spans="1:9" x14ac:dyDescent="0.25">
      <c r="A663">
        <v>843</v>
      </c>
      <c r="B663" t="s">
        <v>1282</v>
      </c>
      <c r="C663" t="s">
        <v>1333</v>
      </c>
      <c r="D663" t="s">
        <v>1350</v>
      </c>
      <c r="E663" t="s">
        <v>1351</v>
      </c>
      <c r="F663">
        <v>5400008</v>
      </c>
      <c r="G663">
        <v>54000010</v>
      </c>
      <c r="H663">
        <v>646464.61591399997</v>
      </c>
      <c r="I663">
        <v>6119586.0959481001</v>
      </c>
    </row>
    <row r="664" spans="1:9" x14ac:dyDescent="0.25">
      <c r="A664">
        <v>844</v>
      </c>
      <c r="B664" t="s">
        <v>1282</v>
      </c>
      <c r="C664" t="s">
        <v>1333</v>
      </c>
      <c r="D664" t="s">
        <v>1352</v>
      </c>
      <c r="E664" t="s">
        <v>12</v>
      </c>
      <c r="F664">
        <v>0</v>
      </c>
      <c r="G664">
        <v>0</v>
      </c>
      <c r="H664">
        <v>675769.94232389296</v>
      </c>
      <c r="I664">
        <v>6072910.3287308495</v>
      </c>
    </row>
    <row r="665" spans="1:9" ht="14.45" customHeight="1" x14ac:dyDescent="0.25">
      <c r="A665">
        <v>845</v>
      </c>
      <c r="B665" t="s">
        <v>1282</v>
      </c>
      <c r="C665" t="s">
        <v>1333</v>
      </c>
      <c r="D665" t="s">
        <v>1353</v>
      </c>
      <c r="E665" t="s">
        <v>1354</v>
      </c>
      <c r="F665">
        <v>5700059</v>
      </c>
      <c r="G665">
        <v>57000112</v>
      </c>
      <c r="H665">
        <v>688764.22219648003</v>
      </c>
      <c r="I665">
        <v>6131051.0122974999</v>
      </c>
    </row>
    <row r="666" spans="1:9" x14ac:dyDescent="0.25">
      <c r="A666">
        <v>846</v>
      </c>
      <c r="B666" t="s">
        <v>1282</v>
      </c>
      <c r="C666" t="s">
        <v>1333</v>
      </c>
      <c r="D666" t="s">
        <v>1355</v>
      </c>
      <c r="E666" t="s">
        <v>1356</v>
      </c>
      <c r="F666">
        <v>5700001</v>
      </c>
      <c r="G666">
        <v>57000019</v>
      </c>
      <c r="H666">
        <v>670233.60842283</v>
      </c>
      <c r="I666">
        <v>6136827.6564782998</v>
      </c>
    </row>
    <row r="667" spans="1:9" x14ac:dyDescent="0.25">
      <c r="A667">
        <v>847</v>
      </c>
      <c r="B667" t="s">
        <v>1282</v>
      </c>
      <c r="C667" t="s">
        <v>1333</v>
      </c>
      <c r="D667" t="s">
        <v>1357</v>
      </c>
      <c r="E667" t="s">
        <v>1358</v>
      </c>
      <c r="F667">
        <v>5700003</v>
      </c>
      <c r="G667">
        <v>57000005</v>
      </c>
      <c r="H667">
        <v>669703.64800992003</v>
      </c>
      <c r="I667">
        <v>6154269.4662482999</v>
      </c>
    </row>
    <row r="668" spans="1:9" ht="14.45" customHeight="1" x14ac:dyDescent="0.25">
      <c r="A668">
        <v>848</v>
      </c>
      <c r="B668" t="s">
        <v>1282</v>
      </c>
      <c r="C668" t="s">
        <v>1333</v>
      </c>
      <c r="D668" t="s">
        <v>1359</v>
      </c>
      <c r="E668" t="s">
        <v>1360</v>
      </c>
      <c r="F668">
        <v>5700109</v>
      </c>
      <c r="G668">
        <v>57000188</v>
      </c>
      <c r="H668">
        <v>682804.87631113001</v>
      </c>
      <c r="I668">
        <v>6129258.1972198002</v>
      </c>
    </row>
    <row r="669" spans="1:9" x14ac:dyDescent="0.25">
      <c r="A669">
        <v>849</v>
      </c>
      <c r="B669" t="s">
        <v>1282</v>
      </c>
      <c r="C669" t="s">
        <v>1333</v>
      </c>
      <c r="D669" t="s">
        <v>1361</v>
      </c>
      <c r="E669" t="s">
        <v>1362</v>
      </c>
      <c r="F669">
        <v>5700058</v>
      </c>
      <c r="G669">
        <v>57000111</v>
      </c>
      <c r="H669">
        <v>672591.47461590997</v>
      </c>
      <c r="I669">
        <v>6151967.1748730997</v>
      </c>
    </row>
    <row r="670" spans="1:9" x14ac:dyDescent="0.25">
      <c r="A670">
        <v>850</v>
      </c>
      <c r="B670" t="s">
        <v>1282</v>
      </c>
      <c r="C670" t="s">
        <v>1333</v>
      </c>
      <c r="D670" t="s">
        <v>1363</v>
      </c>
      <c r="E670" t="s">
        <v>1364</v>
      </c>
      <c r="F670">
        <v>5700004</v>
      </c>
      <c r="G670">
        <v>57000006</v>
      </c>
      <c r="H670">
        <v>676415.25402455998</v>
      </c>
      <c r="I670">
        <v>6152229.2815220002</v>
      </c>
    </row>
    <row r="671" spans="1:9" ht="14.45" customHeight="1" x14ac:dyDescent="0.25">
      <c r="A671">
        <v>851</v>
      </c>
      <c r="B671" t="s">
        <v>1282</v>
      </c>
      <c r="C671" t="s">
        <v>1333</v>
      </c>
      <c r="D671" t="s">
        <v>1365</v>
      </c>
      <c r="E671" t="s">
        <v>1366</v>
      </c>
      <c r="F671">
        <v>5700060</v>
      </c>
      <c r="G671">
        <v>57000113</v>
      </c>
      <c r="H671">
        <v>673574.59364794998</v>
      </c>
      <c r="I671">
        <v>6151757.8674769998</v>
      </c>
    </row>
    <row r="672" spans="1:9" ht="14.45" customHeight="1" x14ac:dyDescent="0.25">
      <c r="A672">
        <v>852</v>
      </c>
      <c r="B672" t="s">
        <v>1282</v>
      </c>
      <c r="C672" t="s">
        <v>1333</v>
      </c>
      <c r="D672" t="s">
        <v>1367</v>
      </c>
      <c r="E672" t="s">
        <v>1368</v>
      </c>
      <c r="F672">
        <v>6400001</v>
      </c>
      <c r="G672">
        <v>64000001</v>
      </c>
      <c r="H672">
        <v>666935.26245856995</v>
      </c>
      <c r="I672">
        <v>6068680.7675804002</v>
      </c>
    </row>
    <row r="673" spans="1:9" ht="14.45" customHeight="1" x14ac:dyDescent="0.25">
      <c r="A673">
        <v>854</v>
      </c>
      <c r="B673" t="s">
        <v>1282</v>
      </c>
      <c r="C673" t="s">
        <v>1333</v>
      </c>
      <c r="D673" t="s">
        <v>1369</v>
      </c>
      <c r="E673" t="s">
        <v>1370</v>
      </c>
      <c r="F673">
        <v>6000010</v>
      </c>
      <c r="G673">
        <v>60000010</v>
      </c>
      <c r="H673">
        <v>690169.38827712997</v>
      </c>
      <c r="I673">
        <v>6099229.4994743997</v>
      </c>
    </row>
    <row r="674" spans="1:9" ht="14.45" customHeight="1" x14ac:dyDescent="0.25">
      <c r="A674">
        <v>856</v>
      </c>
      <c r="B674" t="s">
        <v>1282</v>
      </c>
      <c r="C674" t="s">
        <v>1333</v>
      </c>
      <c r="D674" t="s">
        <v>1371</v>
      </c>
      <c r="E674" t="s">
        <v>1372</v>
      </c>
      <c r="F674">
        <v>5700005</v>
      </c>
      <c r="G674">
        <v>57000007</v>
      </c>
      <c r="H674">
        <v>680806.47945429001</v>
      </c>
      <c r="I674">
        <v>6156634.0549430996</v>
      </c>
    </row>
    <row r="675" spans="1:9" ht="14.45" customHeight="1" x14ac:dyDescent="0.25">
      <c r="A675">
        <v>858</v>
      </c>
      <c r="B675" t="s">
        <v>1282</v>
      </c>
      <c r="C675" t="s">
        <v>1333</v>
      </c>
      <c r="D675" t="s">
        <v>1373</v>
      </c>
      <c r="E675" t="s">
        <v>1374</v>
      </c>
      <c r="F675">
        <v>5700061</v>
      </c>
      <c r="G675">
        <v>57000114</v>
      </c>
      <c r="H675">
        <v>681090.04579379002</v>
      </c>
      <c r="I675">
        <v>6156161.5311240004</v>
      </c>
    </row>
    <row r="676" spans="1:9" ht="14.45" customHeight="1" x14ac:dyDescent="0.25">
      <c r="A676">
        <v>861</v>
      </c>
      <c r="B676" t="s">
        <v>1282</v>
      </c>
      <c r="C676" t="s">
        <v>1333</v>
      </c>
      <c r="D676" t="s">
        <v>1375</v>
      </c>
      <c r="E676" t="s">
        <v>1376</v>
      </c>
      <c r="F676">
        <v>5700082</v>
      </c>
      <c r="G676">
        <v>57000316</v>
      </c>
      <c r="H676">
        <v>660938.63711114996</v>
      </c>
      <c r="I676">
        <v>6139732.8251395999</v>
      </c>
    </row>
    <row r="677" spans="1:9" ht="14.45" customHeight="1" x14ac:dyDescent="0.25">
      <c r="A677">
        <v>862</v>
      </c>
      <c r="B677" t="s">
        <v>1282</v>
      </c>
      <c r="C677" t="s">
        <v>1333</v>
      </c>
      <c r="D677" t="s">
        <v>1377</v>
      </c>
      <c r="E677" t="s">
        <v>1378</v>
      </c>
      <c r="F677">
        <v>6300007</v>
      </c>
      <c r="G677">
        <v>63000009</v>
      </c>
      <c r="H677">
        <v>672011.33824046003</v>
      </c>
      <c r="I677">
        <v>6066915.2069552001</v>
      </c>
    </row>
    <row r="678" spans="1:9" ht="14.45" customHeight="1" x14ac:dyDescent="0.25">
      <c r="A678">
        <v>863</v>
      </c>
      <c r="B678" t="s">
        <v>1282</v>
      </c>
      <c r="C678" t="s">
        <v>1333</v>
      </c>
      <c r="D678" t="s">
        <v>1379</v>
      </c>
      <c r="E678" t="s">
        <v>1380</v>
      </c>
      <c r="F678">
        <v>5000008</v>
      </c>
      <c r="G678">
        <v>50000008</v>
      </c>
      <c r="H678">
        <v>686905.91398839001</v>
      </c>
      <c r="I678">
        <v>6129861.2844631001</v>
      </c>
    </row>
    <row r="679" spans="1:9" ht="14.45" customHeight="1" x14ac:dyDescent="0.25">
      <c r="A679">
        <v>864</v>
      </c>
      <c r="B679" t="s">
        <v>1282</v>
      </c>
      <c r="C679" t="s">
        <v>1333</v>
      </c>
      <c r="D679" t="s">
        <v>1381</v>
      </c>
      <c r="E679" t="s">
        <v>1382</v>
      </c>
      <c r="F679">
        <v>5400009</v>
      </c>
      <c r="G679">
        <v>54000011</v>
      </c>
      <c r="H679">
        <v>633659.29798121005</v>
      </c>
      <c r="I679">
        <v>6137247.7609671997</v>
      </c>
    </row>
    <row r="680" spans="1:9" ht="14.45" customHeight="1" x14ac:dyDescent="0.25">
      <c r="A680">
        <v>867</v>
      </c>
      <c r="B680" t="s">
        <v>1282</v>
      </c>
      <c r="C680" t="s">
        <v>1333</v>
      </c>
      <c r="D680" t="s">
        <v>1383</v>
      </c>
      <c r="E680" t="s">
        <v>1384</v>
      </c>
      <c r="F680">
        <v>5400010</v>
      </c>
      <c r="G680">
        <v>54000012</v>
      </c>
      <c r="H680">
        <v>645948.82186160004</v>
      </c>
      <c r="I680">
        <v>6121720.6014756002</v>
      </c>
    </row>
    <row r="681" spans="1:9" ht="14.45" customHeight="1" x14ac:dyDescent="0.25">
      <c r="A681">
        <v>868</v>
      </c>
      <c r="B681" t="s">
        <v>1282</v>
      </c>
      <c r="C681" t="s">
        <v>1333</v>
      </c>
      <c r="D681" t="s">
        <v>1385</v>
      </c>
      <c r="E681" t="s">
        <v>1386</v>
      </c>
      <c r="F681">
        <v>6400004</v>
      </c>
      <c r="G681">
        <v>64000009</v>
      </c>
      <c r="H681">
        <v>663129.25284436997</v>
      </c>
      <c r="I681">
        <v>6070589.2391165998</v>
      </c>
    </row>
    <row r="682" spans="1:9" ht="14.45" customHeight="1" x14ac:dyDescent="0.25">
      <c r="A682">
        <v>869</v>
      </c>
      <c r="B682" t="s">
        <v>1282</v>
      </c>
      <c r="C682" t="s">
        <v>1333</v>
      </c>
      <c r="D682" t="s">
        <v>1387</v>
      </c>
      <c r="E682" t="s">
        <v>1388</v>
      </c>
      <c r="F682">
        <v>5700063</v>
      </c>
      <c r="G682">
        <v>57000116</v>
      </c>
      <c r="H682">
        <v>681191.55213706999</v>
      </c>
      <c r="I682">
        <v>6158311.4235196002</v>
      </c>
    </row>
    <row r="683" spans="1:9" ht="14.45" customHeight="1" x14ac:dyDescent="0.25">
      <c r="A683">
        <v>870</v>
      </c>
      <c r="B683" t="s">
        <v>1282</v>
      </c>
      <c r="C683" t="s">
        <v>1333</v>
      </c>
      <c r="D683" t="s">
        <v>1389</v>
      </c>
      <c r="E683" t="s">
        <v>1390</v>
      </c>
      <c r="F683">
        <v>6100002</v>
      </c>
      <c r="G683">
        <v>61000002</v>
      </c>
      <c r="H683">
        <v>691281.30739706999</v>
      </c>
      <c r="I683">
        <v>6081662.2352401996</v>
      </c>
    </row>
    <row r="684" spans="1:9" ht="14.45" customHeight="1" x14ac:dyDescent="0.25">
      <c r="A684">
        <v>871</v>
      </c>
      <c r="B684" t="s">
        <v>1282</v>
      </c>
      <c r="C684" t="s">
        <v>1333</v>
      </c>
      <c r="D684" t="s">
        <v>1391</v>
      </c>
      <c r="E684" t="s">
        <v>1392</v>
      </c>
      <c r="F684">
        <v>6200002</v>
      </c>
      <c r="G684">
        <v>62000003</v>
      </c>
      <c r="H684">
        <v>638224.76634675998</v>
      </c>
      <c r="I684">
        <v>6076746.9457331998</v>
      </c>
    </row>
    <row r="685" spans="1:9" ht="14.45" customHeight="1" x14ac:dyDescent="0.25">
      <c r="A685">
        <v>872</v>
      </c>
      <c r="B685" t="s">
        <v>1282</v>
      </c>
      <c r="C685" t="s">
        <v>1333</v>
      </c>
      <c r="D685" t="s">
        <v>1393</v>
      </c>
      <c r="E685" t="s">
        <v>1394</v>
      </c>
      <c r="F685">
        <v>5700016</v>
      </c>
      <c r="G685">
        <v>57000020</v>
      </c>
      <c r="H685">
        <v>690855.03847618995</v>
      </c>
      <c r="I685">
        <v>6131076.7270633001</v>
      </c>
    </row>
    <row r="686" spans="1:9" ht="14.45" customHeight="1" x14ac:dyDescent="0.25">
      <c r="A686">
        <v>873</v>
      </c>
      <c r="B686" t="s">
        <v>1282</v>
      </c>
      <c r="C686" t="s">
        <v>1333</v>
      </c>
      <c r="D686" t="s">
        <v>1395</v>
      </c>
      <c r="E686" t="s">
        <v>1396</v>
      </c>
      <c r="F686">
        <v>5600032</v>
      </c>
      <c r="G686">
        <v>56000212</v>
      </c>
      <c r="H686">
        <v>652171.28439259005</v>
      </c>
      <c r="I686">
        <v>6139651.6516621998</v>
      </c>
    </row>
    <row r="687" spans="1:9" ht="14.45" customHeight="1" x14ac:dyDescent="0.25">
      <c r="A687">
        <v>874</v>
      </c>
      <c r="B687" t="s">
        <v>1282</v>
      </c>
      <c r="C687" t="s">
        <v>1333</v>
      </c>
      <c r="D687" t="s">
        <v>1397</v>
      </c>
      <c r="E687" t="s">
        <v>1398</v>
      </c>
      <c r="F687">
        <v>5600010</v>
      </c>
      <c r="G687">
        <v>56000014</v>
      </c>
      <c r="H687">
        <v>660024.01630768005</v>
      </c>
      <c r="I687">
        <v>6154406.8382866997</v>
      </c>
    </row>
    <row r="688" spans="1:9" ht="14.45" customHeight="1" x14ac:dyDescent="0.25">
      <c r="A688">
        <v>875</v>
      </c>
      <c r="B688" t="s">
        <v>1282</v>
      </c>
      <c r="C688" t="s">
        <v>1333</v>
      </c>
      <c r="D688" t="s">
        <v>1399</v>
      </c>
      <c r="E688" t="s">
        <v>1400</v>
      </c>
      <c r="F688">
        <v>6400002</v>
      </c>
      <c r="G688">
        <v>64000002</v>
      </c>
      <c r="H688">
        <v>660136.76173674001</v>
      </c>
      <c r="I688">
        <v>6073354.3662828999</v>
      </c>
    </row>
    <row r="689" spans="1:9" x14ac:dyDescent="0.25">
      <c r="A689">
        <v>876</v>
      </c>
      <c r="B689" t="s">
        <v>1282</v>
      </c>
      <c r="C689" t="s">
        <v>1333</v>
      </c>
      <c r="D689" t="s">
        <v>1401</v>
      </c>
      <c r="E689" t="s">
        <v>1402</v>
      </c>
      <c r="F689">
        <v>0</v>
      </c>
      <c r="G689">
        <v>0</v>
      </c>
      <c r="H689">
        <v>637780.29060167004</v>
      </c>
      <c r="I689">
        <v>6115349.3583236998</v>
      </c>
    </row>
    <row r="690" spans="1:9" ht="14.45" customHeight="1" x14ac:dyDescent="0.25">
      <c r="A690">
        <v>878</v>
      </c>
      <c r="B690" t="s">
        <v>1282</v>
      </c>
      <c r="C690" t="s">
        <v>1333</v>
      </c>
      <c r="D690" t="s">
        <v>1403</v>
      </c>
      <c r="E690" t="s">
        <v>1404</v>
      </c>
      <c r="F690">
        <v>5700006</v>
      </c>
      <c r="G690">
        <v>57000104</v>
      </c>
      <c r="H690">
        <v>661414.24091845995</v>
      </c>
      <c r="I690">
        <v>6147568.9901109003</v>
      </c>
    </row>
    <row r="691" spans="1:9" x14ac:dyDescent="0.25">
      <c r="A691">
        <v>882</v>
      </c>
      <c r="B691" t="s">
        <v>1282</v>
      </c>
      <c r="C691" t="s">
        <v>1333</v>
      </c>
      <c r="D691" t="s">
        <v>1405</v>
      </c>
      <c r="E691" t="s">
        <v>1406</v>
      </c>
      <c r="F691">
        <v>5700064</v>
      </c>
      <c r="G691">
        <v>57000117</v>
      </c>
      <c r="H691">
        <v>682696.17959161999</v>
      </c>
      <c r="I691">
        <v>6149819.9319382003</v>
      </c>
    </row>
    <row r="692" spans="1:9" x14ac:dyDescent="0.25">
      <c r="A692">
        <v>883</v>
      </c>
      <c r="B692" t="s">
        <v>1282</v>
      </c>
      <c r="C692" t="s">
        <v>1333</v>
      </c>
      <c r="D692" t="s">
        <v>1407</v>
      </c>
      <c r="E692" t="s">
        <v>1408</v>
      </c>
      <c r="F692">
        <v>6400003</v>
      </c>
      <c r="G692">
        <v>64000017</v>
      </c>
      <c r="H692">
        <v>665323.23288205999</v>
      </c>
      <c r="I692">
        <v>6066624.2661752999</v>
      </c>
    </row>
    <row r="693" spans="1:9" x14ac:dyDescent="0.25">
      <c r="A693">
        <v>884</v>
      </c>
      <c r="B693" t="s">
        <v>1282</v>
      </c>
      <c r="C693" t="s">
        <v>1333</v>
      </c>
      <c r="D693" t="s">
        <v>1409</v>
      </c>
      <c r="E693" t="s">
        <v>1410</v>
      </c>
      <c r="F693">
        <v>5700065</v>
      </c>
      <c r="G693">
        <v>57000118</v>
      </c>
      <c r="H693">
        <v>687001.84614092996</v>
      </c>
      <c r="I693">
        <v>6129463.5754156997</v>
      </c>
    </row>
    <row r="694" spans="1:9" ht="14.45" customHeight="1" x14ac:dyDescent="0.25">
      <c r="A694">
        <v>885</v>
      </c>
      <c r="B694" t="s">
        <v>1282</v>
      </c>
      <c r="C694" t="s">
        <v>1333</v>
      </c>
      <c r="D694" t="s">
        <v>1411</v>
      </c>
      <c r="E694" t="s">
        <v>1412</v>
      </c>
      <c r="F694">
        <v>0</v>
      </c>
      <c r="G694">
        <v>0</v>
      </c>
      <c r="H694">
        <v>639414.29535321996</v>
      </c>
      <c r="I694">
        <v>6119050.0250637</v>
      </c>
    </row>
    <row r="695" spans="1:9" ht="14.45" customHeight="1" x14ac:dyDescent="0.25">
      <c r="A695">
        <v>887</v>
      </c>
      <c r="B695" t="s">
        <v>1282</v>
      </c>
      <c r="C695" t="s">
        <v>1333</v>
      </c>
      <c r="D695" t="s">
        <v>1413</v>
      </c>
      <c r="E695" t="s">
        <v>1414</v>
      </c>
      <c r="F695">
        <v>5700181</v>
      </c>
      <c r="G695">
        <v>57000881</v>
      </c>
      <c r="H695">
        <v>680121.30751419999</v>
      </c>
      <c r="I695">
        <v>6158009.3050149996</v>
      </c>
    </row>
    <row r="696" spans="1:9" ht="14.45" customHeight="1" x14ac:dyDescent="0.25">
      <c r="A696">
        <v>888</v>
      </c>
      <c r="B696" t="s">
        <v>1282</v>
      </c>
      <c r="C696" t="s">
        <v>1333</v>
      </c>
      <c r="D696" t="s">
        <v>1415</v>
      </c>
      <c r="E696" t="s">
        <v>1416</v>
      </c>
      <c r="F696">
        <v>5600011</v>
      </c>
      <c r="G696">
        <v>56000015</v>
      </c>
      <c r="H696">
        <v>640727.13271528005</v>
      </c>
      <c r="I696">
        <v>6140647.3189970003</v>
      </c>
    </row>
    <row r="697" spans="1:9" ht="14.45" customHeight="1" x14ac:dyDescent="0.25">
      <c r="A697">
        <v>889</v>
      </c>
      <c r="B697" t="s">
        <v>1282</v>
      </c>
      <c r="C697" t="s">
        <v>1333</v>
      </c>
      <c r="D697" t="s">
        <v>1417</v>
      </c>
      <c r="E697" t="s">
        <v>1418</v>
      </c>
      <c r="F697">
        <v>5700021</v>
      </c>
      <c r="G697">
        <v>57000037</v>
      </c>
      <c r="H697">
        <v>660993.54618832003</v>
      </c>
      <c r="I697">
        <v>6145747.1309449999</v>
      </c>
    </row>
    <row r="698" spans="1:9" ht="14.45" customHeight="1" x14ac:dyDescent="0.25">
      <c r="A698">
        <v>890</v>
      </c>
      <c r="B698" t="s">
        <v>1282</v>
      </c>
      <c r="C698" t="s">
        <v>1333</v>
      </c>
      <c r="D698" t="s">
        <v>1419</v>
      </c>
      <c r="E698" t="s">
        <v>1420</v>
      </c>
      <c r="F698">
        <v>6300001</v>
      </c>
      <c r="G698">
        <v>63000001</v>
      </c>
      <c r="H698">
        <v>684029.42541830998</v>
      </c>
      <c r="I698">
        <v>6070706.9251619</v>
      </c>
    </row>
    <row r="699" spans="1:9" ht="14.45" customHeight="1" x14ac:dyDescent="0.25">
      <c r="A699">
        <v>893</v>
      </c>
      <c r="B699" t="s">
        <v>1282</v>
      </c>
      <c r="C699" t="s">
        <v>1333</v>
      </c>
      <c r="D699" t="s">
        <v>1421</v>
      </c>
      <c r="E699" t="s">
        <v>1422</v>
      </c>
      <c r="F699">
        <v>5400013</v>
      </c>
      <c r="G699">
        <v>54000015</v>
      </c>
      <c r="H699">
        <v>638325.40687638998</v>
      </c>
      <c r="I699">
        <v>6136586.3256005002</v>
      </c>
    </row>
    <row r="700" spans="1:9" ht="14.45" customHeight="1" x14ac:dyDescent="0.25">
      <c r="A700">
        <v>894</v>
      </c>
      <c r="B700" t="s">
        <v>1282</v>
      </c>
      <c r="C700" t="s">
        <v>1333</v>
      </c>
      <c r="D700" t="s">
        <v>1423</v>
      </c>
      <c r="E700" t="s">
        <v>1424</v>
      </c>
      <c r="F700">
        <v>6200056</v>
      </c>
      <c r="G700">
        <v>62000104</v>
      </c>
      <c r="H700">
        <v>635383.61121948995</v>
      </c>
      <c r="I700">
        <v>6079671.8203833997</v>
      </c>
    </row>
    <row r="701" spans="1:9" ht="14.45" customHeight="1" x14ac:dyDescent="0.25">
      <c r="A701">
        <v>895</v>
      </c>
      <c r="B701" t="s">
        <v>1282</v>
      </c>
      <c r="C701" t="s">
        <v>1333</v>
      </c>
      <c r="D701" t="s">
        <v>1425</v>
      </c>
      <c r="E701" t="s">
        <v>1426</v>
      </c>
      <c r="F701">
        <v>5600031</v>
      </c>
      <c r="G701">
        <v>56000055</v>
      </c>
      <c r="H701">
        <v>660697.38844458002</v>
      </c>
      <c r="I701">
        <v>6150812.5698896004</v>
      </c>
    </row>
    <row r="702" spans="1:9" ht="14.45" customHeight="1" x14ac:dyDescent="0.25">
      <c r="A702">
        <v>896</v>
      </c>
      <c r="B702" t="s">
        <v>1282</v>
      </c>
      <c r="C702" t="s">
        <v>1333</v>
      </c>
      <c r="D702" t="s">
        <v>1427</v>
      </c>
      <c r="E702" t="s">
        <v>1428</v>
      </c>
      <c r="F702">
        <v>5600030</v>
      </c>
      <c r="G702">
        <v>56000053</v>
      </c>
      <c r="H702">
        <v>661358.90305739001</v>
      </c>
      <c r="I702">
        <v>6152435.6795103</v>
      </c>
    </row>
    <row r="703" spans="1:9" ht="14.45" customHeight="1" x14ac:dyDescent="0.25">
      <c r="A703">
        <v>897</v>
      </c>
      <c r="B703" t="s">
        <v>1282</v>
      </c>
      <c r="C703" t="s">
        <v>1333</v>
      </c>
      <c r="D703" t="s">
        <v>1429</v>
      </c>
      <c r="E703" t="s">
        <v>1430</v>
      </c>
      <c r="F703">
        <v>6300043</v>
      </c>
      <c r="G703">
        <v>63000071</v>
      </c>
      <c r="H703">
        <v>669584.44608478004</v>
      </c>
      <c r="I703">
        <v>6081749.9073948003</v>
      </c>
    </row>
    <row r="704" spans="1:9" ht="14.45" customHeight="1" x14ac:dyDescent="0.25">
      <c r="A704">
        <v>898</v>
      </c>
      <c r="B704" t="s">
        <v>1282</v>
      </c>
      <c r="C704" t="s">
        <v>1333</v>
      </c>
      <c r="D704" t="s">
        <v>1431</v>
      </c>
      <c r="E704" t="s">
        <v>1432</v>
      </c>
      <c r="F704">
        <v>5400093</v>
      </c>
      <c r="G704">
        <v>54000123</v>
      </c>
      <c r="H704">
        <v>640338.32466503</v>
      </c>
      <c r="I704">
        <v>6134603.0992804999</v>
      </c>
    </row>
    <row r="705" spans="1:9" ht="14.45" customHeight="1" x14ac:dyDescent="0.25">
      <c r="A705">
        <v>899</v>
      </c>
      <c r="B705" t="s">
        <v>1282</v>
      </c>
      <c r="C705" t="s">
        <v>1333</v>
      </c>
      <c r="D705" t="s">
        <v>1433</v>
      </c>
      <c r="E705" t="s">
        <v>1434</v>
      </c>
      <c r="F705">
        <v>5700018</v>
      </c>
      <c r="G705">
        <v>57000022</v>
      </c>
      <c r="H705">
        <v>673503.14340712002</v>
      </c>
      <c r="I705">
        <v>6132355.7167287003</v>
      </c>
    </row>
    <row r="706" spans="1:9" ht="14.45" customHeight="1" x14ac:dyDescent="0.25">
      <c r="A706">
        <v>903</v>
      </c>
      <c r="B706" t="s">
        <v>1282</v>
      </c>
      <c r="C706" t="s">
        <v>1333</v>
      </c>
      <c r="D706" t="s">
        <v>1435</v>
      </c>
      <c r="E706" t="s">
        <v>1436</v>
      </c>
      <c r="F706">
        <v>5700110</v>
      </c>
      <c r="G706">
        <v>57000191</v>
      </c>
      <c r="H706">
        <v>676804.35892519995</v>
      </c>
      <c r="I706">
        <v>6141317.1726502003</v>
      </c>
    </row>
    <row r="707" spans="1:9" ht="14.45" customHeight="1" x14ac:dyDescent="0.25">
      <c r="A707">
        <v>904</v>
      </c>
      <c r="B707" t="s">
        <v>1282</v>
      </c>
      <c r="C707" t="s">
        <v>1333</v>
      </c>
      <c r="D707" t="s">
        <v>1437</v>
      </c>
      <c r="E707" t="s">
        <v>1438</v>
      </c>
      <c r="F707">
        <v>5700052</v>
      </c>
      <c r="G707">
        <v>57000102</v>
      </c>
      <c r="H707">
        <v>689646.01629380998</v>
      </c>
      <c r="I707">
        <v>6131992.3106989004</v>
      </c>
    </row>
    <row r="708" spans="1:9" ht="14.45" customHeight="1" x14ac:dyDescent="0.25">
      <c r="A708">
        <v>907</v>
      </c>
      <c r="B708" t="s">
        <v>1282</v>
      </c>
      <c r="C708" t="s">
        <v>1333</v>
      </c>
      <c r="D708" t="s">
        <v>1439</v>
      </c>
      <c r="E708" t="s">
        <v>1440</v>
      </c>
      <c r="F708">
        <v>5500003</v>
      </c>
      <c r="G708">
        <v>55000004</v>
      </c>
      <c r="H708">
        <v>663366.00752580003</v>
      </c>
      <c r="I708">
        <v>6147863.5301580997</v>
      </c>
    </row>
    <row r="709" spans="1:9" ht="14.45" customHeight="1" x14ac:dyDescent="0.25">
      <c r="A709">
        <v>908</v>
      </c>
      <c r="B709" t="s">
        <v>1282</v>
      </c>
      <c r="C709" t="s">
        <v>1333</v>
      </c>
      <c r="D709" t="s">
        <v>1441</v>
      </c>
      <c r="E709" t="s">
        <v>1442</v>
      </c>
      <c r="F709">
        <v>5700020</v>
      </c>
      <c r="G709">
        <v>57000024</v>
      </c>
      <c r="H709">
        <v>663857.62476272997</v>
      </c>
      <c r="I709">
        <v>6137342.9016016005</v>
      </c>
    </row>
    <row r="710" spans="1:9" x14ac:dyDescent="0.25">
      <c r="A710">
        <v>909</v>
      </c>
      <c r="B710" t="s">
        <v>1282</v>
      </c>
      <c r="C710" t="s">
        <v>1333</v>
      </c>
      <c r="D710" t="s">
        <v>1443</v>
      </c>
      <c r="E710" t="s">
        <v>1444</v>
      </c>
      <c r="F710">
        <v>5600013</v>
      </c>
      <c r="G710">
        <v>56000017</v>
      </c>
      <c r="H710">
        <v>656742.26098212996</v>
      </c>
      <c r="I710">
        <v>6147294.8059203001</v>
      </c>
    </row>
    <row r="711" spans="1:9" ht="14.45" customHeight="1" x14ac:dyDescent="0.25">
      <c r="A711">
        <v>910</v>
      </c>
      <c r="B711" t="s">
        <v>1282</v>
      </c>
      <c r="C711" t="s">
        <v>1333</v>
      </c>
      <c r="D711" t="s">
        <v>1445</v>
      </c>
      <c r="E711" t="s">
        <v>1446</v>
      </c>
      <c r="F711">
        <v>5700066</v>
      </c>
      <c r="G711">
        <v>57000119</v>
      </c>
      <c r="H711">
        <v>679340.09622558998</v>
      </c>
      <c r="I711">
        <v>6156411.4002638999</v>
      </c>
    </row>
    <row r="712" spans="1:9" ht="14.45" customHeight="1" x14ac:dyDescent="0.25">
      <c r="A712">
        <v>911</v>
      </c>
      <c r="B712" t="s">
        <v>1282</v>
      </c>
      <c r="C712" t="s">
        <v>1333</v>
      </c>
      <c r="D712" t="s">
        <v>1447</v>
      </c>
      <c r="E712" t="s">
        <v>1448</v>
      </c>
      <c r="F712">
        <v>5600014</v>
      </c>
      <c r="G712">
        <v>56000018</v>
      </c>
      <c r="H712">
        <v>660147.44010510005</v>
      </c>
      <c r="I712">
        <v>6156574.6170415999</v>
      </c>
    </row>
    <row r="713" spans="1:9" ht="14.45" customHeight="1" x14ac:dyDescent="0.25">
      <c r="A713">
        <v>912</v>
      </c>
      <c r="B713" t="s">
        <v>1282</v>
      </c>
      <c r="C713" t="s">
        <v>1333</v>
      </c>
      <c r="D713" t="s">
        <v>1449</v>
      </c>
      <c r="E713" t="s">
        <v>1450</v>
      </c>
      <c r="F713">
        <v>5600022</v>
      </c>
      <c r="G713">
        <v>56000028</v>
      </c>
      <c r="H713">
        <v>657569.22021489998</v>
      </c>
      <c r="I713">
        <v>6148169.0479707997</v>
      </c>
    </row>
    <row r="714" spans="1:9" ht="14.45" customHeight="1" x14ac:dyDescent="0.25">
      <c r="A714">
        <v>913</v>
      </c>
      <c r="B714" t="s">
        <v>1282</v>
      </c>
      <c r="C714" t="s">
        <v>1333</v>
      </c>
      <c r="D714" t="s">
        <v>1451</v>
      </c>
      <c r="E714" t="s">
        <v>1452</v>
      </c>
      <c r="F714">
        <v>6200003</v>
      </c>
      <c r="G714">
        <v>62000009</v>
      </c>
      <c r="H714">
        <v>645879.44957354001</v>
      </c>
      <c r="I714">
        <v>6082239.8776628003</v>
      </c>
    </row>
    <row r="715" spans="1:9" ht="14.45" customHeight="1" x14ac:dyDescent="0.25">
      <c r="A715">
        <v>914</v>
      </c>
      <c r="B715" t="s">
        <v>1282</v>
      </c>
      <c r="C715" t="s">
        <v>1333</v>
      </c>
      <c r="D715" t="s">
        <v>1453</v>
      </c>
      <c r="E715" t="s">
        <v>1454</v>
      </c>
      <c r="F715">
        <v>6100001</v>
      </c>
      <c r="G715">
        <v>61000001</v>
      </c>
      <c r="H715">
        <v>690480.18239449</v>
      </c>
      <c r="I715">
        <v>6080438.7942680996</v>
      </c>
    </row>
    <row r="716" spans="1:9" ht="14.45" customHeight="1" x14ac:dyDescent="0.25">
      <c r="A716">
        <v>915</v>
      </c>
      <c r="B716" t="s">
        <v>1282</v>
      </c>
      <c r="C716" t="s">
        <v>1455</v>
      </c>
      <c r="D716" t="s">
        <v>1456</v>
      </c>
      <c r="E716" t="s">
        <v>1457</v>
      </c>
      <c r="F716">
        <v>6000001</v>
      </c>
      <c r="G716">
        <v>60000043</v>
      </c>
      <c r="H716">
        <v>725646.89423139999</v>
      </c>
      <c r="I716">
        <v>6098246.0496528</v>
      </c>
    </row>
    <row r="717" spans="1:9" ht="14.45" customHeight="1" x14ac:dyDescent="0.25">
      <c r="A717">
        <v>919</v>
      </c>
      <c r="B717" t="s">
        <v>1282</v>
      </c>
      <c r="C717" t="s">
        <v>1455</v>
      </c>
      <c r="D717" t="s">
        <v>1458</v>
      </c>
      <c r="E717" t="s">
        <v>1459</v>
      </c>
      <c r="F717">
        <v>6000018</v>
      </c>
      <c r="G717">
        <v>60000018</v>
      </c>
      <c r="H717">
        <v>721233.77608505997</v>
      </c>
      <c r="I717">
        <v>6095717.3443633998</v>
      </c>
    </row>
    <row r="718" spans="1:9" ht="14.45" customHeight="1" x14ac:dyDescent="0.25">
      <c r="A718">
        <v>920</v>
      </c>
      <c r="B718" t="s">
        <v>1282</v>
      </c>
      <c r="C718" t="s">
        <v>1455</v>
      </c>
      <c r="D718" t="s">
        <v>1460</v>
      </c>
      <c r="E718" t="s">
        <v>1461</v>
      </c>
      <c r="F718">
        <v>6000012</v>
      </c>
      <c r="G718">
        <v>60000012</v>
      </c>
      <c r="H718">
        <v>691361.77034570999</v>
      </c>
      <c r="I718">
        <v>6113526.4393736003</v>
      </c>
    </row>
    <row r="719" spans="1:9" ht="14.45" customHeight="1" x14ac:dyDescent="0.25">
      <c r="A719">
        <v>922</v>
      </c>
      <c r="B719" t="s">
        <v>1282</v>
      </c>
      <c r="C719" t="s">
        <v>1455</v>
      </c>
      <c r="D719" t="s">
        <v>1462</v>
      </c>
      <c r="E719" t="s">
        <v>1463</v>
      </c>
      <c r="F719">
        <v>6000069</v>
      </c>
      <c r="G719">
        <v>60000101</v>
      </c>
      <c r="H719">
        <v>693877.04970640002</v>
      </c>
      <c r="I719">
        <v>6104982.3684945004</v>
      </c>
    </row>
    <row r="720" spans="1:9" ht="14.45" customHeight="1" x14ac:dyDescent="0.25">
      <c r="A720">
        <v>924</v>
      </c>
      <c r="B720" t="s">
        <v>1282</v>
      </c>
      <c r="C720" t="s">
        <v>1455</v>
      </c>
      <c r="D720" t="s">
        <v>1464</v>
      </c>
      <c r="E720" t="s">
        <v>1465</v>
      </c>
      <c r="F720">
        <v>6000002</v>
      </c>
      <c r="G720">
        <v>60000002</v>
      </c>
      <c r="H720">
        <v>725305.97804482002</v>
      </c>
      <c r="I720">
        <v>6098667.8437978001</v>
      </c>
    </row>
    <row r="721" spans="1:9" ht="14.45" customHeight="1" x14ac:dyDescent="0.25">
      <c r="A721">
        <v>925</v>
      </c>
      <c r="B721" t="s">
        <v>1282</v>
      </c>
      <c r="C721" t="s">
        <v>1455</v>
      </c>
      <c r="D721" t="s">
        <v>1466</v>
      </c>
      <c r="E721" t="s">
        <v>1467</v>
      </c>
      <c r="F721">
        <v>6000128</v>
      </c>
      <c r="G721">
        <v>60000019</v>
      </c>
      <c r="H721">
        <v>725483.88213550998</v>
      </c>
      <c r="I721">
        <v>6100106.7009226</v>
      </c>
    </row>
    <row r="722" spans="1:9" ht="14.45" customHeight="1" x14ac:dyDescent="0.25">
      <c r="A722">
        <v>926</v>
      </c>
      <c r="B722" t="s">
        <v>1282</v>
      </c>
      <c r="C722" t="s">
        <v>1455</v>
      </c>
      <c r="D722" t="s">
        <v>1468</v>
      </c>
      <c r="E722" t="s">
        <v>1469</v>
      </c>
      <c r="F722">
        <v>6000008</v>
      </c>
      <c r="G722">
        <v>60000008</v>
      </c>
      <c r="H722">
        <v>694330.33201320004</v>
      </c>
      <c r="I722">
        <v>6105525.8278750004</v>
      </c>
    </row>
    <row r="723" spans="1:9" ht="14.45" customHeight="1" x14ac:dyDescent="0.25">
      <c r="A723">
        <v>927</v>
      </c>
      <c r="B723" t="s">
        <v>1282</v>
      </c>
      <c r="C723" t="s">
        <v>1455</v>
      </c>
      <c r="D723" t="s">
        <v>1470</v>
      </c>
      <c r="E723" t="s">
        <v>1471</v>
      </c>
      <c r="F723">
        <v>6000013</v>
      </c>
      <c r="G723">
        <v>60000013</v>
      </c>
      <c r="H723">
        <v>687863.20703609998</v>
      </c>
      <c r="I723">
        <v>6117344.2622667998</v>
      </c>
    </row>
    <row r="724" spans="1:9" ht="14.45" customHeight="1" x14ac:dyDescent="0.25">
      <c r="A724">
        <v>928</v>
      </c>
      <c r="B724" t="s">
        <v>1282</v>
      </c>
      <c r="C724" t="s">
        <v>1455</v>
      </c>
      <c r="D724" t="s">
        <v>1472</v>
      </c>
      <c r="E724" t="s">
        <v>1473</v>
      </c>
      <c r="F724">
        <v>6500003</v>
      </c>
      <c r="G724">
        <v>65000003</v>
      </c>
      <c r="H724">
        <v>652346.93736779003</v>
      </c>
      <c r="I724">
        <v>6058812.5362304002</v>
      </c>
    </row>
    <row r="725" spans="1:9" ht="14.45" customHeight="1" x14ac:dyDescent="0.25">
      <c r="A725">
        <v>930</v>
      </c>
      <c r="B725" t="s">
        <v>1282</v>
      </c>
      <c r="C725" t="s">
        <v>1455</v>
      </c>
      <c r="D725" t="s">
        <v>1474</v>
      </c>
      <c r="E725" t="s">
        <v>1475</v>
      </c>
      <c r="F725">
        <v>6000003</v>
      </c>
      <c r="G725">
        <v>60000003</v>
      </c>
      <c r="H725">
        <v>725773.95444614999</v>
      </c>
      <c r="I725">
        <v>6097873.8854056997</v>
      </c>
    </row>
    <row r="726" spans="1:9" ht="14.45" customHeight="1" x14ac:dyDescent="0.25">
      <c r="A726">
        <v>931</v>
      </c>
      <c r="B726" t="s">
        <v>1282</v>
      </c>
      <c r="C726" t="s">
        <v>1455</v>
      </c>
      <c r="D726" t="s">
        <v>1476</v>
      </c>
      <c r="E726" t="s">
        <v>1477</v>
      </c>
      <c r="F726">
        <v>6500005</v>
      </c>
      <c r="G726">
        <v>65000005</v>
      </c>
      <c r="H726">
        <v>652679.91280630999</v>
      </c>
      <c r="I726">
        <v>6058198.8211503001</v>
      </c>
    </row>
    <row r="727" spans="1:9" ht="14.45" customHeight="1" x14ac:dyDescent="0.25">
      <c r="A727">
        <v>932</v>
      </c>
      <c r="B727" t="s">
        <v>1282</v>
      </c>
      <c r="C727" t="s">
        <v>1455</v>
      </c>
      <c r="D727" t="s">
        <v>1478</v>
      </c>
      <c r="E727" t="s">
        <v>1479</v>
      </c>
      <c r="F727">
        <v>6000144</v>
      </c>
      <c r="G727">
        <v>60000599</v>
      </c>
      <c r="H727">
        <v>709762.98208482994</v>
      </c>
      <c r="I727">
        <v>6102185.8577161999</v>
      </c>
    </row>
    <row r="728" spans="1:9" ht="14.45" customHeight="1" x14ac:dyDescent="0.25">
      <c r="A728">
        <v>933</v>
      </c>
      <c r="B728" t="s">
        <v>1282</v>
      </c>
      <c r="C728" t="s">
        <v>1455</v>
      </c>
      <c r="D728" t="s">
        <v>1480</v>
      </c>
      <c r="E728" t="s">
        <v>1481</v>
      </c>
      <c r="F728">
        <v>6000009</v>
      </c>
      <c r="G728">
        <v>60000009</v>
      </c>
      <c r="H728">
        <v>692016.17704074003</v>
      </c>
      <c r="I728">
        <v>6106628.2534793997</v>
      </c>
    </row>
    <row r="729" spans="1:9" x14ac:dyDescent="0.25">
      <c r="A729">
        <v>934</v>
      </c>
      <c r="B729" t="s">
        <v>1079</v>
      </c>
      <c r="C729" t="s">
        <v>1482</v>
      </c>
      <c r="D729" t="s">
        <v>1483</v>
      </c>
      <c r="E729" t="s">
        <v>1484</v>
      </c>
      <c r="F729">
        <v>6700001</v>
      </c>
      <c r="G729">
        <v>67000001</v>
      </c>
      <c r="H729">
        <v>878758.60067426995</v>
      </c>
      <c r="I729">
        <v>6124959.5122047001</v>
      </c>
    </row>
    <row r="730" spans="1:9" ht="14.45" customHeight="1" x14ac:dyDescent="0.25">
      <c r="A730">
        <v>938</v>
      </c>
      <c r="B730" t="s">
        <v>1079</v>
      </c>
      <c r="C730" t="s">
        <v>1482</v>
      </c>
      <c r="D730" t="s">
        <v>1485</v>
      </c>
      <c r="E730" t="s">
        <v>1486</v>
      </c>
      <c r="F730">
        <v>6600002</v>
      </c>
      <c r="G730">
        <v>66000002</v>
      </c>
      <c r="H730">
        <v>870871.79693056003</v>
      </c>
      <c r="I730">
        <v>6131038.5348372003</v>
      </c>
    </row>
    <row r="731" spans="1:9" ht="14.45" customHeight="1" x14ac:dyDescent="0.25">
      <c r="A731">
        <v>940</v>
      </c>
      <c r="B731" t="s">
        <v>1079</v>
      </c>
      <c r="C731" t="s">
        <v>1482</v>
      </c>
      <c r="D731" t="s">
        <v>1487</v>
      </c>
      <c r="E731" t="s">
        <v>1488</v>
      </c>
      <c r="F731">
        <v>6600003</v>
      </c>
      <c r="G731">
        <v>66000003</v>
      </c>
      <c r="H731">
        <v>866010.66557193</v>
      </c>
      <c r="I731">
        <v>6141451.4453194002</v>
      </c>
    </row>
    <row r="732" spans="1:9" ht="14.45" customHeight="1" x14ac:dyDescent="0.25">
      <c r="A732">
        <v>941</v>
      </c>
      <c r="B732" t="s">
        <v>1079</v>
      </c>
      <c r="C732" t="s">
        <v>1482</v>
      </c>
      <c r="D732" t="s">
        <v>1489</v>
      </c>
      <c r="E732" t="s">
        <v>1490</v>
      </c>
      <c r="F732">
        <v>6700005</v>
      </c>
      <c r="G732">
        <v>67000005</v>
      </c>
      <c r="H732">
        <v>889871.41783607996</v>
      </c>
      <c r="I732">
        <v>6115269.8245126</v>
      </c>
    </row>
    <row r="733" spans="1:9" ht="14.45" customHeight="1" x14ac:dyDescent="0.25">
      <c r="A733">
        <v>942</v>
      </c>
      <c r="B733" t="s">
        <v>1079</v>
      </c>
      <c r="C733" t="s">
        <v>1482</v>
      </c>
      <c r="D733" t="s">
        <v>1491</v>
      </c>
      <c r="E733" t="s">
        <v>1492</v>
      </c>
      <c r="F733">
        <v>6600034</v>
      </c>
      <c r="G733">
        <v>66000046</v>
      </c>
      <c r="H733">
        <v>865213.26769096998</v>
      </c>
      <c r="I733">
        <v>6121880.4889310002</v>
      </c>
    </row>
    <row r="734" spans="1:9" ht="14.45" customHeight="1" x14ac:dyDescent="0.25">
      <c r="A734">
        <v>944</v>
      </c>
      <c r="B734" t="s">
        <v>1079</v>
      </c>
      <c r="C734" t="s">
        <v>1482</v>
      </c>
      <c r="D734" t="s">
        <v>1493</v>
      </c>
      <c r="E734" t="s">
        <v>1494</v>
      </c>
      <c r="F734">
        <v>6600044</v>
      </c>
      <c r="G734">
        <v>66000059</v>
      </c>
      <c r="H734">
        <v>863551.73831116001</v>
      </c>
      <c r="I734">
        <v>6126553.1678207004</v>
      </c>
    </row>
    <row r="735" spans="1:9" ht="14.45" customHeight="1" x14ac:dyDescent="0.25">
      <c r="A735">
        <v>946</v>
      </c>
      <c r="B735" t="s">
        <v>1079</v>
      </c>
      <c r="C735" t="s">
        <v>1482</v>
      </c>
      <c r="D735" t="s">
        <v>1495</v>
      </c>
      <c r="E735" t="s">
        <v>1496</v>
      </c>
      <c r="F735">
        <v>6600033</v>
      </c>
      <c r="G735">
        <v>66000044</v>
      </c>
      <c r="H735">
        <v>865358.90579292004</v>
      </c>
      <c r="I735">
        <v>6121174.6226080004</v>
      </c>
    </row>
    <row r="736" spans="1:9" ht="14.45" customHeight="1" x14ac:dyDescent="0.25">
      <c r="A736">
        <v>947</v>
      </c>
      <c r="B736" t="s">
        <v>1079</v>
      </c>
      <c r="C736" t="s">
        <v>1482</v>
      </c>
      <c r="D736" t="s">
        <v>1497</v>
      </c>
      <c r="E736" t="s">
        <v>1498</v>
      </c>
      <c r="F736">
        <v>6600009</v>
      </c>
      <c r="G736">
        <v>66000011</v>
      </c>
      <c r="H736">
        <v>873293.52718771005</v>
      </c>
      <c r="I736">
        <v>6132995.5464931997</v>
      </c>
    </row>
    <row r="737" spans="1:9" ht="14.45" customHeight="1" x14ac:dyDescent="0.25">
      <c r="A737">
        <v>949</v>
      </c>
      <c r="B737" t="s">
        <v>1079</v>
      </c>
      <c r="C737" t="s">
        <v>1482</v>
      </c>
      <c r="D737" t="s">
        <v>1499</v>
      </c>
      <c r="E737" t="s">
        <v>1500</v>
      </c>
      <c r="F737">
        <v>0</v>
      </c>
      <c r="G737">
        <v>0</v>
      </c>
      <c r="H737">
        <v>874406.60897169996</v>
      </c>
      <c r="I737">
        <v>6121619.4320684001</v>
      </c>
    </row>
    <row r="738" spans="1:9" ht="14.45" customHeight="1" x14ac:dyDescent="0.25">
      <c r="A738">
        <v>950</v>
      </c>
      <c r="B738" t="s">
        <v>1079</v>
      </c>
      <c r="C738" t="s">
        <v>1482</v>
      </c>
      <c r="D738" t="s">
        <v>1501</v>
      </c>
      <c r="E738" t="s">
        <v>1502</v>
      </c>
      <c r="F738">
        <v>6700009</v>
      </c>
      <c r="G738">
        <v>67000009</v>
      </c>
      <c r="H738">
        <v>883368.45641966001</v>
      </c>
      <c r="I738">
        <v>6122620.7182595003</v>
      </c>
    </row>
    <row r="739" spans="1:9" ht="14.45" customHeight="1" x14ac:dyDescent="0.25">
      <c r="A739">
        <v>952</v>
      </c>
      <c r="B739" t="s">
        <v>1079</v>
      </c>
      <c r="C739" t="s">
        <v>1482</v>
      </c>
      <c r="D739" t="s">
        <v>1503</v>
      </c>
      <c r="E739" t="s">
        <v>1504</v>
      </c>
      <c r="F739">
        <v>6700010</v>
      </c>
      <c r="G739">
        <v>67000010</v>
      </c>
      <c r="H739">
        <v>876204.45864941005</v>
      </c>
      <c r="I739">
        <v>6124474.3609557999</v>
      </c>
    </row>
    <row r="740" spans="1:9" ht="14.45" customHeight="1" x14ac:dyDescent="0.25">
      <c r="A740">
        <v>954</v>
      </c>
      <c r="B740" t="s">
        <v>54</v>
      </c>
      <c r="C740" t="s">
        <v>1505</v>
      </c>
      <c r="D740" t="s">
        <v>1506</v>
      </c>
      <c r="E740" t="s">
        <v>1507</v>
      </c>
      <c r="F740">
        <v>4200044</v>
      </c>
      <c r="G740">
        <v>42000059</v>
      </c>
      <c r="H740">
        <v>519350.33315512002</v>
      </c>
      <c r="I740">
        <v>6101617.1234804001</v>
      </c>
    </row>
    <row r="741" spans="1:9" ht="14.45" customHeight="1" x14ac:dyDescent="0.25">
      <c r="A741">
        <v>957</v>
      </c>
      <c r="B741" t="s">
        <v>54</v>
      </c>
      <c r="C741" t="s">
        <v>1505</v>
      </c>
      <c r="D741" t="s">
        <v>1508</v>
      </c>
      <c r="E741" t="s">
        <v>1509</v>
      </c>
      <c r="F741">
        <v>0</v>
      </c>
      <c r="G741">
        <v>0</v>
      </c>
      <c r="H741">
        <v>520044.31990276999</v>
      </c>
      <c r="I741">
        <v>6101285.1810464002</v>
      </c>
    </row>
    <row r="742" spans="1:9" ht="14.45" customHeight="1" x14ac:dyDescent="0.25">
      <c r="A742">
        <v>959</v>
      </c>
      <c r="B742" t="s">
        <v>54</v>
      </c>
      <c r="C742" t="s">
        <v>1505</v>
      </c>
      <c r="D742" t="s">
        <v>1510</v>
      </c>
      <c r="E742" t="s">
        <v>1511</v>
      </c>
      <c r="F742">
        <v>4100034</v>
      </c>
      <c r="G742">
        <v>41000042</v>
      </c>
      <c r="H742">
        <v>524622.74248969997</v>
      </c>
      <c r="I742">
        <v>6091710.0800305</v>
      </c>
    </row>
    <row r="743" spans="1:9" ht="14.45" customHeight="1" x14ac:dyDescent="0.25">
      <c r="A743">
        <v>960</v>
      </c>
      <c r="B743" t="s">
        <v>54</v>
      </c>
      <c r="C743" t="s">
        <v>1505</v>
      </c>
      <c r="D743" t="s">
        <v>1512</v>
      </c>
      <c r="E743" t="s">
        <v>1513</v>
      </c>
      <c r="F743">
        <v>4200001</v>
      </c>
      <c r="G743">
        <v>42000001</v>
      </c>
      <c r="H743">
        <v>527399.95109445998</v>
      </c>
      <c r="I743">
        <v>6090798.7855217997</v>
      </c>
    </row>
    <row r="744" spans="1:9" ht="14.45" customHeight="1" x14ac:dyDescent="0.25">
      <c r="A744">
        <v>962</v>
      </c>
      <c r="B744" t="s">
        <v>54</v>
      </c>
      <c r="C744" t="s">
        <v>1505</v>
      </c>
      <c r="D744" t="s">
        <v>1514</v>
      </c>
      <c r="E744" t="s">
        <v>1515</v>
      </c>
      <c r="F744">
        <v>4200191</v>
      </c>
      <c r="G744">
        <v>42000892</v>
      </c>
      <c r="H744">
        <v>478563.03945406998</v>
      </c>
      <c r="I744">
        <v>6086901.3988236003</v>
      </c>
    </row>
    <row r="745" spans="1:9" ht="14.45" customHeight="1" x14ac:dyDescent="0.25">
      <c r="A745">
        <v>963</v>
      </c>
      <c r="B745" t="s">
        <v>54</v>
      </c>
      <c r="C745" t="s">
        <v>1505</v>
      </c>
      <c r="D745" t="s">
        <v>1516</v>
      </c>
      <c r="E745" t="s">
        <v>1517</v>
      </c>
      <c r="F745">
        <v>4100056</v>
      </c>
      <c r="G745">
        <v>41000079</v>
      </c>
      <c r="H745">
        <v>525310.85819621</v>
      </c>
      <c r="I745">
        <v>6077596.4528184999</v>
      </c>
    </row>
    <row r="746" spans="1:9" ht="14.45" customHeight="1" x14ac:dyDescent="0.25">
      <c r="A746">
        <v>965</v>
      </c>
      <c r="B746" t="s">
        <v>54</v>
      </c>
      <c r="C746" t="s">
        <v>1505</v>
      </c>
      <c r="D746" t="s">
        <v>1518</v>
      </c>
      <c r="E746" t="s">
        <v>1519</v>
      </c>
      <c r="F746">
        <v>4200001</v>
      </c>
      <c r="G746">
        <v>42000128</v>
      </c>
      <c r="H746">
        <v>529172.55199694005</v>
      </c>
      <c r="I746">
        <v>6088266.6909224</v>
      </c>
    </row>
    <row r="747" spans="1:9" ht="14.45" customHeight="1" x14ac:dyDescent="0.25">
      <c r="A747">
        <v>967</v>
      </c>
      <c r="B747" t="s">
        <v>54</v>
      </c>
      <c r="C747" t="s">
        <v>1505</v>
      </c>
      <c r="D747" t="s">
        <v>1520</v>
      </c>
      <c r="E747" t="s">
        <v>1521</v>
      </c>
      <c r="F747">
        <v>4200192</v>
      </c>
      <c r="G747">
        <v>42000895</v>
      </c>
      <c r="H747">
        <v>520099.16301318002</v>
      </c>
      <c r="I747">
        <v>6105021.5005293004</v>
      </c>
    </row>
    <row r="748" spans="1:9" ht="14.45" customHeight="1" x14ac:dyDescent="0.25">
      <c r="A748">
        <v>968</v>
      </c>
      <c r="B748" t="s">
        <v>54</v>
      </c>
      <c r="C748" t="s">
        <v>1505</v>
      </c>
      <c r="D748" t="s">
        <v>1522</v>
      </c>
      <c r="E748" t="s">
        <v>1523</v>
      </c>
      <c r="F748">
        <v>3100009</v>
      </c>
      <c r="G748">
        <v>31000013</v>
      </c>
      <c r="H748">
        <v>490598.97063897998</v>
      </c>
      <c r="I748">
        <v>6085802.5924824998</v>
      </c>
    </row>
    <row r="749" spans="1:9" ht="14.45" customHeight="1" x14ac:dyDescent="0.25">
      <c r="A749">
        <v>970</v>
      </c>
      <c r="B749" t="s">
        <v>54</v>
      </c>
      <c r="C749" t="s">
        <v>1505</v>
      </c>
      <c r="D749" t="s">
        <v>1524</v>
      </c>
      <c r="E749" t="s">
        <v>1525</v>
      </c>
      <c r="F749">
        <v>4200081</v>
      </c>
      <c r="G749">
        <v>42000121</v>
      </c>
      <c r="H749">
        <v>519552.30686531001</v>
      </c>
      <c r="I749">
        <v>6100924.6044407003</v>
      </c>
    </row>
    <row r="750" spans="1:9" ht="14.45" customHeight="1" x14ac:dyDescent="0.25">
      <c r="A750">
        <v>971</v>
      </c>
      <c r="B750" t="s">
        <v>54</v>
      </c>
      <c r="C750" t="s">
        <v>1505</v>
      </c>
      <c r="D750" t="s">
        <v>1526</v>
      </c>
      <c r="E750" t="s">
        <v>1527</v>
      </c>
      <c r="F750">
        <v>4200002</v>
      </c>
      <c r="G750">
        <v>42000006</v>
      </c>
      <c r="H750">
        <v>484138.12074938999</v>
      </c>
      <c r="I750">
        <v>6083207.7806489002</v>
      </c>
    </row>
    <row r="751" spans="1:9" ht="14.45" customHeight="1" x14ac:dyDescent="0.25">
      <c r="A751">
        <v>972</v>
      </c>
      <c r="B751" t="s">
        <v>54</v>
      </c>
      <c r="C751" t="s">
        <v>1505</v>
      </c>
      <c r="D751" t="s">
        <v>1528</v>
      </c>
      <c r="E751" t="s">
        <v>1529</v>
      </c>
      <c r="F751">
        <v>4200085</v>
      </c>
      <c r="G751">
        <v>42000133</v>
      </c>
      <c r="H751">
        <v>523470.47645362001</v>
      </c>
      <c r="I751">
        <v>6104514.9036456998</v>
      </c>
    </row>
    <row r="752" spans="1:9" ht="14.45" customHeight="1" x14ac:dyDescent="0.25">
      <c r="A752">
        <v>973</v>
      </c>
      <c r="B752" t="s">
        <v>54</v>
      </c>
      <c r="C752" t="s">
        <v>1505</v>
      </c>
      <c r="D752" t="s">
        <v>1530</v>
      </c>
      <c r="E752" t="s">
        <v>1531</v>
      </c>
      <c r="F752">
        <v>0</v>
      </c>
      <c r="G752">
        <v>0</v>
      </c>
      <c r="H752">
        <v>522468.07863761001</v>
      </c>
      <c r="I752">
        <v>6103574.2351160003</v>
      </c>
    </row>
    <row r="753" spans="1:9" ht="14.45" customHeight="1" x14ac:dyDescent="0.25">
      <c r="A753">
        <v>974</v>
      </c>
      <c r="B753" t="s">
        <v>54</v>
      </c>
      <c r="C753" t="s">
        <v>1505</v>
      </c>
      <c r="D753" t="s">
        <v>1532</v>
      </c>
      <c r="E753" t="s">
        <v>1533</v>
      </c>
      <c r="F753">
        <v>0</v>
      </c>
      <c r="G753">
        <v>0</v>
      </c>
      <c r="H753">
        <v>522879.29064681003</v>
      </c>
      <c r="I753">
        <v>6104141.9495593999</v>
      </c>
    </row>
    <row r="754" spans="1:9" ht="14.45" customHeight="1" x14ac:dyDescent="0.25">
      <c r="A754">
        <v>978</v>
      </c>
      <c r="B754" t="s">
        <v>54</v>
      </c>
      <c r="C754" t="s">
        <v>1505</v>
      </c>
      <c r="D754" t="s">
        <v>1534</v>
      </c>
      <c r="E754" t="s">
        <v>1535</v>
      </c>
      <c r="F754">
        <v>0</v>
      </c>
      <c r="G754">
        <v>0</v>
      </c>
      <c r="H754">
        <v>517908.53903411003</v>
      </c>
      <c r="I754">
        <v>6104289.7394772004</v>
      </c>
    </row>
    <row r="755" spans="1:9" ht="14.45" customHeight="1" x14ac:dyDescent="0.25">
      <c r="A755">
        <v>980</v>
      </c>
      <c r="B755" t="s">
        <v>54</v>
      </c>
      <c r="C755" t="s">
        <v>1505</v>
      </c>
      <c r="D755" t="s">
        <v>1536</v>
      </c>
      <c r="E755" t="s">
        <v>1537</v>
      </c>
      <c r="F755">
        <v>0</v>
      </c>
      <c r="G755">
        <v>0</v>
      </c>
      <c r="H755">
        <v>520246.46677568002</v>
      </c>
      <c r="I755">
        <v>6092212.2078237999</v>
      </c>
    </row>
    <row r="756" spans="1:9" ht="14.45" customHeight="1" x14ac:dyDescent="0.25">
      <c r="A756">
        <v>981</v>
      </c>
      <c r="B756" t="s">
        <v>54</v>
      </c>
      <c r="C756" t="s">
        <v>1505</v>
      </c>
      <c r="D756" t="s">
        <v>1538</v>
      </c>
      <c r="E756" t="s">
        <v>1539</v>
      </c>
      <c r="F756">
        <v>0</v>
      </c>
      <c r="G756">
        <v>0</v>
      </c>
      <c r="H756">
        <v>517580.53583970002</v>
      </c>
      <c r="I756">
        <v>6091459.0311308</v>
      </c>
    </row>
    <row r="757" spans="1:9" ht="14.45" customHeight="1" x14ac:dyDescent="0.25">
      <c r="A757">
        <v>982</v>
      </c>
      <c r="B757" t="s">
        <v>54</v>
      </c>
      <c r="C757" t="s">
        <v>1505</v>
      </c>
      <c r="D757" t="s">
        <v>1540</v>
      </c>
      <c r="E757" t="s">
        <v>1541</v>
      </c>
      <c r="F757">
        <v>0</v>
      </c>
      <c r="G757">
        <v>0</v>
      </c>
      <c r="H757">
        <v>518070.42969517998</v>
      </c>
      <c r="I757">
        <v>6091093.1456057001</v>
      </c>
    </row>
    <row r="758" spans="1:9" ht="14.45" customHeight="1" x14ac:dyDescent="0.25">
      <c r="A758">
        <v>983</v>
      </c>
      <c r="B758" t="s">
        <v>54</v>
      </c>
      <c r="C758" t="s">
        <v>1505</v>
      </c>
      <c r="D758" t="s">
        <v>1542</v>
      </c>
      <c r="E758" t="s">
        <v>1543</v>
      </c>
      <c r="F758">
        <v>4200052</v>
      </c>
      <c r="G758">
        <v>42000069</v>
      </c>
      <c r="H758">
        <v>477547.25038693001</v>
      </c>
      <c r="I758">
        <v>6086900.7089640005</v>
      </c>
    </row>
    <row r="759" spans="1:9" ht="14.45" customHeight="1" x14ac:dyDescent="0.25">
      <c r="A759">
        <v>984</v>
      </c>
      <c r="B759" t="s">
        <v>54</v>
      </c>
      <c r="C759" t="s">
        <v>1505</v>
      </c>
      <c r="D759" t="s">
        <v>1544</v>
      </c>
      <c r="E759" t="s">
        <v>1545</v>
      </c>
      <c r="F759">
        <v>4200042</v>
      </c>
      <c r="G759">
        <v>42000057</v>
      </c>
      <c r="H759">
        <v>525353.92624097003</v>
      </c>
      <c r="I759">
        <v>6090994.5256794998</v>
      </c>
    </row>
    <row r="760" spans="1:9" ht="14.45" customHeight="1" x14ac:dyDescent="0.25">
      <c r="A760">
        <v>985</v>
      </c>
      <c r="B760" t="s">
        <v>54</v>
      </c>
      <c r="C760" t="s">
        <v>1505</v>
      </c>
      <c r="D760" t="s">
        <v>1546</v>
      </c>
      <c r="E760" t="s">
        <v>1547</v>
      </c>
      <c r="F760">
        <v>4200003</v>
      </c>
      <c r="G760">
        <v>42000010</v>
      </c>
      <c r="H760">
        <v>528348.34687617002</v>
      </c>
      <c r="I760">
        <v>6087549.5368969999</v>
      </c>
    </row>
    <row r="761" spans="1:9" ht="14.45" customHeight="1" x14ac:dyDescent="0.25">
      <c r="A761">
        <v>987</v>
      </c>
      <c r="B761" t="s">
        <v>54</v>
      </c>
      <c r="C761" t="s">
        <v>1505</v>
      </c>
      <c r="D761" t="s">
        <v>1548</v>
      </c>
      <c r="E761" t="s">
        <v>1549</v>
      </c>
      <c r="F761">
        <v>4200053</v>
      </c>
      <c r="G761">
        <v>42000070</v>
      </c>
      <c r="H761">
        <v>525251.94163870998</v>
      </c>
      <c r="I761">
        <v>6091604.5715063997</v>
      </c>
    </row>
    <row r="762" spans="1:9" ht="14.45" customHeight="1" x14ac:dyDescent="0.25">
      <c r="A762">
        <v>988</v>
      </c>
      <c r="B762" t="s">
        <v>54</v>
      </c>
      <c r="C762" t="s">
        <v>1505</v>
      </c>
      <c r="D762" t="s">
        <v>1550</v>
      </c>
      <c r="E762" t="s">
        <v>1551</v>
      </c>
      <c r="F762">
        <v>4000027</v>
      </c>
      <c r="G762">
        <v>40000030</v>
      </c>
      <c r="H762">
        <v>496669.63542233</v>
      </c>
      <c r="I762">
        <v>6096015.0937574003</v>
      </c>
    </row>
    <row r="763" spans="1:9" ht="14.45" customHeight="1" x14ac:dyDescent="0.25">
      <c r="A763">
        <v>989</v>
      </c>
      <c r="B763" t="s">
        <v>54</v>
      </c>
      <c r="C763" t="s">
        <v>1505</v>
      </c>
      <c r="D763" t="s">
        <v>1552</v>
      </c>
      <c r="E763" t="s">
        <v>1553</v>
      </c>
      <c r="F763">
        <v>4200088</v>
      </c>
      <c r="G763">
        <v>42000145</v>
      </c>
      <c r="H763">
        <v>529824.55090541998</v>
      </c>
      <c r="I763">
        <v>6087858.3140463</v>
      </c>
    </row>
    <row r="764" spans="1:9" ht="14.45" customHeight="1" x14ac:dyDescent="0.25">
      <c r="A764">
        <v>992</v>
      </c>
      <c r="B764" t="s">
        <v>54</v>
      </c>
      <c r="C764" t="s">
        <v>1505</v>
      </c>
      <c r="D764" t="s">
        <v>1554</v>
      </c>
      <c r="E764" t="s">
        <v>1555</v>
      </c>
      <c r="F764">
        <v>4200047</v>
      </c>
      <c r="G764">
        <v>42000064</v>
      </c>
      <c r="H764">
        <v>518494.69487589999</v>
      </c>
      <c r="I764">
        <v>6091555.6114721</v>
      </c>
    </row>
    <row r="765" spans="1:9" ht="14.45" customHeight="1" x14ac:dyDescent="0.25">
      <c r="A765">
        <v>995</v>
      </c>
      <c r="B765" t="s">
        <v>9</v>
      </c>
      <c r="C765" t="s">
        <v>373</v>
      </c>
      <c r="D765" t="s">
        <v>1556</v>
      </c>
      <c r="E765" t="s">
        <v>1557</v>
      </c>
      <c r="H765">
        <v>504790.13463923999</v>
      </c>
      <c r="I765">
        <v>6320514.2376058996</v>
      </c>
    </row>
    <row r="766" spans="1:9" ht="14.45" customHeight="1" x14ac:dyDescent="0.25">
      <c r="A766">
        <v>996</v>
      </c>
      <c r="B766" t="s">
        <v>9</v>
      </c>
      <c r="C766" t="s">
        <v>373</v>
      </c>
      <c r="D766" t="s">
        <v>1558</v>
      </c>
      <c r="E766" t="s">
        <v>1559</v>
      </c>
      <c r="H766">
        <v>507023.09278291999</v>
      </c>
      <c r="I766">
        <v>6321577.2312366003</v>
      </c>
    </row>
    <row r="767" spans="1:9" ht="14.45" customHeight="1" x14ac:dyDescent="0.25">
      <c r="A767">
        <v>997</v>
      </c>
      <c r="B767" t="s">
        <v>9</v>
      </c>
      <c r="C767" t="s">
        <v>10</v>
      </c>
      <c r="D767" t="s">
        <v>1716</v>
      </c>
      <c r="E767" t="s">
        <v>1717</v>
      </c>
      <c r="H767">
        <v>464914.38604174001</v>
      </c>
      <c r="I767">
        <v>6314626.5460285004</v>
      </c>
    </row>
    <row r="768" spans="1:9" ht="14.45" customHeight="1" x14ac:dyDescent="0.25">
      <c r="A768">
        <v>998</v>
      </c>
      <c r="B768" t="s">
        <v>9</v>
      </c>
      <c r="C768" t="s">
        <v>373</v>
      </c>
      <c r="D768" t="s">
        <v>1718</v>
      </c>
      <c r="E768" t="s">
        <v>664</v>
      </c>
      <c r="H768">
        <v>465854.16491615999</v>
      </c>
      <c r="I768">
        <v>6312667.7847287003</v>
      </c>
    </row>
    <row r="769" spans="1:9" ht="14.45" customHeight="1" x14ac:dyDescent="0.25">
      <c r="A769">
        <v>999</v>
      </c>
      <c r="B769" t="s">
        <v>9</v>
      </c>
      <c r="C769" t="s">
        <v>373</v>
      </c>
      <c r="D769" t="s">
        <v>1719</v>
      </c>
      <c r="E769" t="s">
        <v>1720</v>
      </c>
      <c r="H769">
        <v>461214.92922753998</v>
      </c>
      <c r="I769">
        <v>6304881.4996044999</v>
      </c>
    </row>
    <row r="770" spans="1:9" ht="14.45" customHeight="1" x14ac:dyDescent="0.25">
      <c r="A770">
        <v>1000</v>
      </c>
      <c r="B770" t="s">
        <v>615</v>
      </c>
      <c r="C770" t="s">
        <v>722</v>
      </c>
      <c r="D770" t="s">
        <v>1706</v>
      </c>
      <c r="E770" t="s">
        <v>1707</v>
      </c>
      <c r="F770">
        <v>2100288</v>
      </c>
      <c r="G770">
        <v>21000336</v>
      </c>
      <c r="H770">
        <v>532183.56327086</v>
      </c>
      <c r="I770">
        <v>6224755.7789631998</v>
      </c>
    </row>
    <row r="771" spans="1:9" ht="14.45" customHeight="1" x14ac:dyDescent="0.25">
      <c r="A771">
        <v>1001</v>
      </c>
      <c r="B771" t="s">
        <v>378</v>
      </c>
      <c r="C771" t="s">
        <v>965</v>
      </c>
      <c r="D771" t="s">
        <v>1708</v>
      </c>
      <c r="E771" t="s">
        <v>1709</v>
      </c>
      <c r="H771">
        <v>454595.47052291001</v>
      </c>
      <c r="I771">
        <v>6218112.0212808996</v>
      </c>
    </row>
    <row r="772" spans="1:9" ht="14.45" customHeight="1" x14ac:dyDescent="0.25">
      <c r="A772">
        <v>2001</v>
      </c>
      <c r="B772" t="s">
        <v>9</v>
      </c>
      <c r="C772" t="s">
        <v>373</v>
      </c>
      <c r="D772" t="s">
        <v>1598</v>
      </c>
      <c r="E772" t="s">
        <v>1599</v>
      </c>
      <c r="F772">
        <v>0</v>
      </c>
      <c r="H772">
        <v>494344.19188902999</v>
      </c>
      <c r="I772">
        <v>6312452.7784925997</v>
      </c>
    </row>
    <row r="773" spans="1:9" ht="14.45" customHeight="1" x14ac:dyDescent="0.25">
      <c r="A773">
        <v>2002</v>
      </c>
      <c r="B773" t="s">
        <v>54</v>
      </c>
      <c r="C773" t="s">
        <v>55</v>
      </c>
      <c r="D773" t="s">
        <v>1560</v>
      </c>
      <c r="E773" t="s">
        <v>1561</v>
      </c>
      <c r="F773">
        <v>0</v>
      </c>
      <c r="H773">
        <v>477051.98024097999</v>
      </c>
      <c r="I773">
        <v>6139797.5819584997</v>
      </c>
    </row>
    <row r="774" spans="1:9" ht="14.45" customHeight="1" x14ac:dyDescent="0.25">
      <c r="A774">
        <v>2003</v>
      </c>
      <c r="B774" t="s">
        <v>615</v>
      </c>
      <c r="C774" t="s">
        <v>942</v>
      </c>
      <c r="D774" t="s">
        <v>1584</v>
      </c>
      <c r="E774" t="s">
        <v>1585</v>
      </c>
      <c r="F774">
        <v>0</v>
      </c>
      <c r="G774">
        <v>0</v>
      </c>
      <c r="H774">
        <v>593098.96289857</v>
      </c>
      <c r="I774">
        <v>6223266.0321968999</v>
      </c>
    </row>
    <row r="775" spans="1:9" ht="14.45" customHeight="1" x14ac:dyDescent="0.25">
      <c r="A775">
        <v>3000</v>
      </c>
      <c r="B775" t="s">
        <v>1282</v>
      </c>
      <c r="C775" t="s">
        <v>1455</v>
      </c>
      <c r="D775" t="s">
        <v>1723</v>
      </c>
      <c r="E775" t="s">
        <v>1724</v>
      </c>
      <c r="H775">
        <v>675646.12927229295</v>
      </c>
      <c r="I775">
        <v>6061307.2784395497</v>
      </c>
    </row>
    <row r="776" spans="1:9" ht="14.45" customHeight="1" x14ac:dyDescent="0.25">
      <c r="A776">
        <v>3001</v>
      </c>
      <c r="B776" t="s">
        <v>1282</v>
      </c>
      <c r="C776" t="s">
        <v>1333</v>
      </c>
      <c r="D776" t="s">
        <v>1725</v>
      </c>
      <c r="E776" t="s">
        <v>1726</v>
      </c>
      <c r="H776">
        <v>668563.83748834301</v>
      </c>
      <c r="I776">
        <v>6076579.9255127097</v>
      </c>
    </row>
    <row r="777" spans="1:9" ht="14.45" customHeight="1" x14ac:dyDescent="0.25">
      <c r="A777">
        <v>3002</v>
      </c>
      <c r="B777" t="s">
        <v>54</v>
      </c>
      <c r="C777" t="s">
        <v>146</v>
      </c>
      <c r="D777" t="s">
        <v>1727</v>
      </c>
      <c r="E777" t="s">
        <v>1728</v>
      </c>
      <c r="H777">
        <v>546508.52173778904</v>
      </c>
      <c r="I777">
        <v>6163794.1192731401</v>
      </c>
    </row>
    <row r="778" spans="1:9" ht="14.45" customHeight="1" x14ac:dyDescent="0.25">
      <c r="A778">
        <v>3003</v>
      </c>
      <c r="B778" t="s">
        <v>54</v>
      </c>
      <c r="C778" t="s">
        <v>146</v>
      </c>
      <c r="D778" t="s">
        <v>1729</v>
      </c>
      <c r="E778" t="s">
        <v>1730</v>
      </c>
      <c r="H778">
        <v>546958.47989225597</v>
      </c>
      <c r="I778">
        <v>6164257.9504068904</v>
      </c>
    </row>
    <row r="779" spans="1:9" ht="14.45" customHeight="1" x14ac:dyDescent="0.25">
      <c r="A779">
        <v>3004</v>
      </c>
      <c r="B779" t="s">
        <v>378</v>
      </c>
      <c r="C779" t="s">
        <v>965</v>
      </c>
      <c r="D779" t="s">
        <v>1731</v>
      </c>
      <c r="E779" t="s">
        <v>1732</v>
      </c>
      <c r="H779">
        <v>468014.49133152602</v>
      </c>
      <c r="I779">
        <v>6187136.7772574704</v>
      </c>
    </row>
    <row r="780" spans="1:9" ht="14.45" customHeight="1" x14ac:dyDescent="0.25">
      <c r="A780">
        <v>3005</v>
      </c>
      <c r="B780" t="s">
        <v>378</v>
      </c>
      <c r="C780" t="s">
        <v>965</v>
      </c>
      <c r="D780" t="s">
        <v>1733</v>
      </c>
      <c r="E780" t="s">
        <v>1734</v>
      </c>
      <c r="H780">
        <v>468049.30061816302</v>
      </c>
      <c r="I780">
        <v>6186738.6550189303</v>
      </c>
    </row>
    <row r="781" spans="1:9" ht="14.45" customHeight="1" x14ac:dyDescent="0.25">
      <c r="A781">
        <v>3006</v>
      </c>
      <c r="B781" t="s">
        <v>378</v>
      </c>
      <c r="C781" t="s">
        <v>679</v>
      </c>
      <c r="D781" t="s">
        <v>1735</v>
      </c>
      <c r="E781" t="s">
        <v>1736</v>
      </c>
      <c r="H781">
        <v>499851.90174587601</v>
      </c>
      <c r="I781">
        <v>6225081.1916221697</v>
      </c>
    </row>
    <row r="782" spans="1:9" ht="14.45" customHeight="1" x14ac:dyDescent="0.25">
      <c r="A782">
        <v>3007</v>
      </c>
      <c r="B782" t="s">
        <v>378</v>
      </c>
      <c r="C782" t="s">
        <v>679</v>
      </c>
      <c r="D782" t="s">
        <v>1737</v>
      </c>
      <c r="E782" t="s">
        <v>1738</v>
      </c>
      <c r="H782">
        <v>500503.10587976099</v>
      </c>
      <c r="I782">
        <v>6222965.5126881897</v>
      </c>
    </row>
    <row r="783" spans="1:9" ht="14.45" customHeight="1" x14ac:dyDescent="0.25">
      <c r="A783">
        <v>3008</v>
      </c>
      <c r="B783" t="s">
        <v>378</v>
      </c>
      <c r="C783" t="s">
        <v>679</v>
      </c>
      <c r="D783" t="s">
        <v>1739</v>
      </c>
      <c r="E783" t="s">
        <v>1740</v>
      </c>
      <c r="H783">
        <v>500920.47406208899</v>
      </c>
      <c r="I783">
        <v>6219444.4367553797</v>
      </c>
    </row>
    <row r="784" spans="1:9" ht="14.45" customHeight="1" x14ac:dyDescent="0.25">
      <c r="A784">
        <v>3009</v>
      </c>
      <c r="B784" t="s">
        <v>1741</v>
      </c>
      <c r="C784" t="s">
        <v>679</v>
      </c>
      <c r="D784" t="s">
        <v>1742</v>
      </c>
      <c r="E784" t="s">
        <v>1743</v>
      </c>
      <c r="H784">
        <v>501174.87432962802</v>
      </c>
      <c r="I784">
        <v>6218998.7179810004</v>
      </c>
    </row>
    <row r="785" spans="1:9" ht="14.45" customHeight="1" x14ac:dyDescent="0.25">
      <c r="A785">
        <v>3010</v>
      </c>
      <c r="B785" t="s">
        <v>378</v>
      </c>
      <c r="C785" t="s">
        <v>679</v>
      </c>
      <c r="D785" t="s">
        <v>1744</v>
      </c>
      <c r="E785" t="s">
        <v>1745</v>
      </c>
      <c r="H785">
        <v>501121.73561188398</v>
      </c>
      <c r="I785">
        <v>6207638.8970646895</v>
      </c>
    </row>
    <row r="786" spans="1:9" ht="14.45" customHeight="1" x14ac:dyDescent="0.25">
      <c r="A786">
        <v>6068</v>
      </c>
      <c r="B786" t="s">
        <v>615</v>
      </c>
      <c r="C786" t="s">
        <v>942</v>
      </c>
      <c r="D786" t="s">
        <v>1606</v>
      </c>
      <c r="E786" t="s">
        <v>1607</v>
      </c>
      <c r="F786">
        <v>0</v>
      </c>
      <c r="G786">
        <v>0</v>
      </c>
      <c r="H786">
        <v>592768.23857553897</v>
      </c>
      <c r="I786">
        <v>6221566.1382053699</v>
      </c>
    </row>
    <row r="787" spans="1:9" ht="14.45" customHeight="1" x14ac:dyDescent="0.25">
      <c r="A787">
        <v>6181</v>
      </c>
      <c r="B787" t="s">
        <v>615</v>
      </c>
      <c r="C787" t="s">
        <v>722</v>
      </c>
      <c r="D787" t="s">
        <v>1602</v>
      </c>
      <c r="E787" t="s">
        <v>1603</v>
      </c>
      <c r="F787">
        <v>0</v>
      </c>
      <c r="G787">
        <v>0</v>
      </c>
      <c r="H787">
        <v>524808.22451129905</v>
      </c>
      <c r="I787">
        <v>6215926.9760405198</v>
      </c>
    </row>
    <row r="788" spans="1:9" ht="14.45" customHeight="1" x14ac:dyDescent="0.25">
      <c r="A788">
        <v>6210</v>
      </c>
      <c r="B788" t="s">
        <v>615</v>
      </c>
      <c r="C788" t="s">
        <v>373</v>
      </c>
      <c r="D788" t="s">
        <v>1604</v>
      </c>
      <c r="E788" t="s">
        <v>1605</v>
      </c>
      <c r="F788">
        <v>0</v>
      </c>
      <c r="G788">
        <v>0</v>
      </c>
      <c r="H788">
        <v>552500.25165656896</v>
      </c>
      <c r="I788">
        <v>6266077.0781322801</v>
      </c>
    </row>
    <row r="789" spans="1:9" ht="14.45" customHeight="1" x14ac:dyDescent="0.25">
      <c r="A789">
        <v>6237</v>
      </c>
      <c r="B789" t="s">
        <v>1282</v>
      </c>
      <c r="C789" t="s">
        <v>1333</v>
      </c>
      <c r="D789" t="s">
        <v>1682</v>
      </c>
      <c r="E789" t="s">
        <v>1683</v>
      </c>
      <c r="F789">
        <v>0</v>
      </c>
      <c r="G789">
        <v>0</v>
      </c>
      <c r="H789">
        <v>643360.20396173897</v>
      </c>
      <c r="I789">
        <v>6123097.2912544003</v>
      </c>
    </row>
    <row r="790" spans="1:9" ht="14.45" customHeight="1" x14ac:dyDescent="0.25">
      <c r="A790">
        <v>6258</v>
      </c>
      <c r="B790" t="s">
        <v>1282</v>
      </c>
      <c r="C790" t="s">
        <v>1333</v>
      </c>
      <c r="D790" t="s">
        <v>1666</v>
      </c>
      <c r="E790" t="s">
        <v>1667</v>
      </c>
      <c r="F790">
        <v>0</v>
      </c>
      <c r="G790">
        <v>0</v>
      </c>
      <c r="H790">
        <v>661498.39800534199</v>
      </c>
      <c r="I790">
        <v>6138718.47160831</v>
      </c>
    </row>
    <row r="791" spans="1:9" ht="14.45" customHeight="1" x14ac:dyDescent="0.25">
      <c r="A791">
        <v>6339</v>
      </c>
      <c r="B791" t="s">
        <v>241</v>
      </c>
      <c r="C791" t="s">
        <v>334</v>
      </c>
      <c r="D791" t="s">
        <v>1610</v>
      </c>
      <c r="E791" t="s">
        <v>1611</v>
      </c>
      <c r="F791">
        <v>0</v>
      </c>
      <c r="G791">
        <v>0</v>
      </c>
      <c r="H791">
        <v>608158.42254904006</v>
      </c>
      <c r="I791">
        <v>6066845.0412372099</v>
      </c>
    </row>
    <row r="792" spans="1:9" ht="14.45" customHeight="1" x14ac:dyDescent="0.25">
      <c r="A792">
        <v>6340</v>
      </c>
      <c r="B792" t="s">
        <v>1282</v>
      </c>
      <c r="C792" t="s">
        <v>1333</v>
      </c>
      <c r="D792" t="s">
        <v>1668</v>
      </c>
      <c r="E792" t="s">
        <v>1669</v>
      </c>
      <c r="F792">
        <v>0</v>
      </c>
      <c r="G792">
        <v>0</v>
      </c>
      <c r="H792">
        <v>654581.29730500199</v>
      </c>
      <c r="I792">
        <v>6082357.7736653797</v>
      </c>
    </row>
    <row r="793" spans="1:9" ht="14.45" customHeight="1" x14ac:dyDescent="0.25">
      <c r="A793">
        <v>6341</v>
      </c>
      <c r="B793" t="s">
        <v>1282</v>
      </c>
      <c r="C793" t="s">
        <v>1333</v>
      </c>
      <c r="D793" t="s">
        <v>1670</v>
      </c>
      <c r="E793" t="s">
        <v>1671</v>
      </c>
      <c r="F793">
        <v>0</v>
      </c>
      <c r="G793">
        <v>0</v>
      </c>
      <c r="H793">
        <v>654519.51119369105</v>
      </c>
      <c r="I793">
        <v>6082212.9531431803</v>
      </c>
    </row>
    <row r="794" spans="1:9" ht="14.45" customHeight="1" x14ac:dyDescent="0.25">
      <c r="A794">
        <v>6421</v>
      </c>
      <c r="B794" t="s">
        <v>241</v>
      </c>
      <c r="C794" t="s">
        <v>334</v>
      </c>
      <c r="D794" t="s">
        <v>1680</v>
      </c>
      <c r="E794" t="s">
        <v>1681</v>
      </c>
      <c r="F794">
        <v>0</v>
      </c>
      <c r="G794">
        <v>0</v>
      </c>
      <c r="H794">
        <v>591565.26059703296</v>
      </c>
      <c r="I794">
        <v>6092937.5501824701</v>
      </c>
    </row>
    <row r="795" spans="1:9" ht="14.45" customHeight="1" x14ac:dyDescent="0.25">
      <c r="A795">
        <v>6433</v>
      </c>
      <c r="B795" t="s">
        <v>378</v>
      </c>
      <c r="C795" t="s">
        <v>373</v>
      </c>
      <c r="D795" t="s">
        <v>1656</v>
      </c>
      <c r="E795" t="s">
        <v>1657</v>
      </c>
      <c r="F795">
        <v>0</v>
      </c>
      <c r="G795">
        <v>0</v>
      </c>
      <c r="H795">
        <v>513229.46767169598</v>
      </c>
      <c r="I795">
        <v>6253439.7304278603</v>
      </c>
    </row>
    <row r="796" spans="1:9" ht="14.45" customHeight="1" x14ac:dyDescent="0.25">
      <c r="A796">
        <v>6448</v>
      </c>
      <c r="B796" t="s">
        <v>378</v>
      </c>
      <c r="C796" t="s">
        <v>965</v>
      </c>
      <c r="D796" t="s">
        <v>1658</v>
      </c>
      <c r="E796" t="s">
        <v>1659</v>
      </c>
      <c r="F796">
        <v>0</v>
      </c>
      <c r="G796">
        <v>0</v>
      </c>
      <c r="H796">
        <v>452980.86824299098</v>
      </c>
      <c r="I796">
        <v>6187939.9527181797</v>
      </c>
    </row>
    <row r="797" spans="1:9" ht="14.45" customHeight="1" x14ac:dyDescent="0.25">
      <c r="A797">
        <v>6449</v>
      </c>
      <c r="B797" t="s">
        <v>378</v>
      </c>
      <c r="C797" t="s">
        <v>965</v>
      </c>
      <c r="D797" t="s">
        <v>1616</v>
      </c>
      <c r="E797" t="s">
        <v>1617</v>
      </c>
      <c r="F797">
        <v>0</v>
      </c>
      <c r="G797">
        <v>0</v>
      </c>
      <c r="H797">
        <v>452490.809470632</v>
      </c>
      <c r="I797">
        <v>6187900.0608380605</v>
      </c>
    </row>
    <row r="798" spans="1:9" ht="14.45" customHeight="1" x14ac:dyDescent="0.25">
      <c r="A798">
        <v>6465</v>
      </c>
      <c r="B798" t="s">
        <v>378</v>
      </c>
      <c r="C798" t="s">
        <v>373</v>
      </c>
      <c r="D798" t="s">
        <v>1618</v>
      </c>
      <c r="E798" t="s">
        <v>1619</v>
      </c>
      <c r="F798">
        <v>0</v>
      </c>
      <c r="G798">
        <v>0</v>
      </c>
      <c r="H798">
        <v>511995.06478057802</v>
      </c>
      <c r="I798">
        <v>6263919.5872833002</v>
      </c>
    </row>
    <row r="799" spans="1:9" ht="14.45" customHeight="1" x14ac:dyDescent="0.25">
      <c r="A799">
        <v>6471</v>
      </c>
      <c r="B799" t="s">
        <v>378</v>
      </c>
      <c r="C799" t="s">
        <v>373</v>
      </c>
      <c r="D799" t="s">
        <v>1620</v>
      </c>
      <c r="E799" t="s">
        <v>1621</v>
      </c>
      <c r="F799">
        <v>0</v>
      </c>
      <c r="G799">
        <v>0</v>
      </c>
      <c r="H799">
        <v>498265.090851799</v>
      </c>
      <c r="I799">
        <v>6263456.5815267796</v>
      </c>
    </row>
    <row r="800" spans="1:9" ht="14.45" customHeight="1" x14ac:dyDescent="0.25">
      <c r="A800">
        <v>6474</v>
      </c>
      <c r="B800" t="s">
        <v>378</v>
      </c>
      <c r="C800" t="s">
        <v>373</v>
      </c>
      <c r="D800" t="s">
        <v>1622</v>
      </c>
      <c r="E800" t="s">
        <v>1623</v>
      </c>
      <c r="F800">
        <v>0</v>
      </c>
      <c r="G800">
        <v>0</v>
      </c>
      <c r="H800">
        <v>499094.54032953898</v>
      </c>
      <c r="I800">
        <v>6262335.6896810802</v>
      </c>
    </row>
    <row r="801" spans="1:9" ht="14.45" customHeight="1" x14ac:dyDescent="0.25">
      <c r="A801">
        <v>6475</v>
      </c>
      <c r="B801" t="s">
        <v>378</v>
      </c>
      <c r="C801" t="s">
        <v>373</v>
      </c>
      <c r="D801" t="s">
        <v>1624</v>
      </c>
      <c r="E801" t="s">
        <v>1625</v>
      </c>
      <c r="F801">
        <v>0</v>
      </c>
      <c r="G801">
        <v>0</v>
      </c>
      <c r="H801">
        <v>499142.31675139</v>
      </c>
      <c r="I801">
        <v>6262236.6698362799</v>
      </c>
    </row>
    <row r="802" spans="1:9" ht="14.45" customHeight="1" x14ac:dyDescent="0.25">
      <c r="A802">
        <v>6511</v>
      </c>
      <c r="B802" t="s">
        <v>378</v>
      </c>
      <c r="C802" t="s">
        <v>373</v>
      </c>
      <c r="D802" t="s">
        <v>1626</v>
      </c>
      <c r="E802" t="s">
        <v>1627</v>
      </c>
      <c r="F802">
        <v>0</v>
      </c>
      <c r="G802">
        <v>0</v>
      </c>
      <c r="H802">
        <v>494040.91798166302</v>
      </c>
      <c r="I802">
        <v>6257133.6685374398</v>
      </c>
    </row>
    <row r="803" spans="1:9" ht="14.45" customHeight="1" x14ac:dyDescent="0.25">
      <c r="A803">
        <v>6512</v>
      </c>
      <c r="B803" t="s">
        <v>378</v>
      </c>
      <c r="C803" t="s">
        <v>373</v>
      </c>
      <c r="D803" t="s">
        <v>1628</v>
      </c>
      <c r="E803" t="s">
        <v>1629</v>
      </c>
      <c r="F803">
        <v>0</v>
      </c>
      <c r="G803">
        <v>0</v>
      </c>
      <c r="H803">
        <v>493886.08576331602</v>
      </c>
      <c r="I803">
        <v>6257257.5033312198</v>
      </c>
    </row>
    <row r="804" spans="1:9" ht="14.45" customHeight="1" x14ac:dyDescent="0.25">
      <c r="A804">
        <v>6513</v>
      </c>
      <c r="B804" t="s">
        <v>378</v>
      </c>
      <c r="C804" t="s">
        <v>373</v>
      </c>
      <c r="D804" t="s">
        <v>1630</v>
      </c>
      <c r="E804" t="s">
        <v>1631</v>
      </c>
      <c r="F804">
        <v>0</v>
      </c>
      <c r="G804">
        <v>0</v>
      </c>
      <c r="H804">
        <v>493951.42583351798</v>
      </c>
      <c r="I804">
        <v>6257386.7370260796</v>
      </c>
    </row>
    <row r="805" spans="1:9" ht="14.45" customHeight="1" x14ac:dyDescent="0.25">
      <c r="A805">
        <v>6535</v>
      </c>
      <c r="B805" t="s">
        <v>378</v>
      </c>
      <c r="C805" t="s">
        <v>965</v>
      </c>
      <c r="D805" t="s">
        <v>1632</v>
      </c>
      <c r="E805" t="s">
        <v>1633</v>
      </c>
      <c r="F805">
        <v>0</v>
      </c>
      <c r="G805">
        <v>0</v>
      </c>
      <c r="H805">
        <v>512309.47057774197</v>
      </c>
      <c r="I805">
        <v>6210091.2538848901</v>
      </c>
    </row>
    <row r="806" spans="1:9" ht="14.45" customHeight="1" x14ac:dyDescent="0.25">
      <c r="A806">
        <v>6570</v>
      </c>
      <c r="B806" t="s">
        <v>615</v>
      </c>
      <c r="C806" t="s">
        <v>10</v>
      </c>
      <c r="D806" t="s">
        <v>1608</v>
      </c>
      <c r="E806" t="s">
        <v>1609</v>
      </c>
      <c r="F806">
        <v>0</v>
      </c>
      <c r="G806">
        <v>0</v>
      </c>
      <c r="H806">
        <v>623009.29532220203</v>
      </c>
      <c r="I806">
        <v>6353025.3400650201</v>
      </c>
    </row>
    <row r="807" spans="1:9" ht="14.45" customHeight="1" x14ac:dyDescent="0.25">
      <c r="A807">
        <v>6572</v>
      </c>
      <c r="B807" t="s">
        <v>9</v>
      </c>
      <c r="C807" t="s">
        <v>10</v>
      </c>
      <c r="D807" t="s">
        <v>1600</v>
      </c>
      <c r="E807" t="s">
        <v>1601</v>
      </c>
      <c r="F807">
        <v>0</v>
      </c>
      <c r="G807">
        <v>0</v>
      </c>
      <c r="H807">
        <v>619533.32562595699</v>
      </c>
      <c r="I807">
        <v>6352913.5628169496</v>
      </c>
    </row>
    <row r="808" spans="1:9" ht="14.45" customHeight="1" x14ac:dyDescent="0.25">
      <c r="A808">
        <v>6589</v>
      </c>
      <c r="B808" t="s">
        <v>9</v>
      </c>
      <c r="C808" t="s">
        <v>10</v>
      </c>
      <c r="D808" t="s">
        <v>1562</v>
      </c>
      <c r="E808" t="s">
        <v>1563</v>
      </c>
      <c r="F808">
        <v>0</v>
      </c>
      <c r="G808">
        <v>0</v>
      </c>
      <c r="H808">
        <v>589227.26688870799</v>
      </c>
      <c r="I808">
        <v>6396147.5726592802</v>
      </c>
    </row>
    <row r="809" spans="1:9" ht="14.45" customHeight="1" x14ac:dyDescent="0.25">
      <c r="A809">
        <v>6640</v>
      </c>
      <c r="B809" t="s">
        <v>9</v>
      </c>
      <c r="C809" t="s">
        <v>373</v>
      </c>
      <c r="D809" t="s">
        <v>1564</v>
      </c>
      <c r="E809" t="s">
        <v>1565</v>
      </c>
      <c r="F809">
        <v>0</v>
      </c>
      <c r="G809">
        <v>0</v>
      </c>
      <c r="H809">
        <v>517807.46147473197</v>
      </c>
      <c r="I809">
        <v>6316903.0026623299</v>
      </c>
    </row>
    <row r="810" spans="1:9" ht="14.45" customHeight="1" x14ac:dyDescent="0.25">
      <c r="A810">
        <v>6652</v>
      </c>
      <c r="B810" t="s">
        <v>241</v>
      </c>
      <c r="C810" t="s">
        <v>277</v>
      </c>
      <c r="D810" t="s">
        <v>1614</v>
      </c>
      <c r="E810" t="s">
        <v>1615</v>
      </c>
      <c r="F810">
        <v>0</v>
      </c>
      <c r="G810">
        <v>0</v>
      </c>
      <c r="H810">
        <v>578235.69662142603</v>
      </c>
      <c r="I810">
        <v>6159085.3759838296</v>
      </c>
    </row>
    <row r="811" spans="1:9" ht="14.45" customHeight="1" x14ac:dyDescent="0.25">
      <c r="A811">
        <v>6664</v>
      </c>
      <c r="B811" t="s">
        <v>9</v>
      </c>
      <c r="C811" t="s">
        <v>373</v>
      </c>
      <c r="D811" t="s">
        <v>1566</v>
      </c>
      <c r="E811" t="s">
        <v>1567</v>
      </c>
      <c r="F811">
        <v>0</v>
      </c>
      <c r="G811">
        <v>0</v>
      </c>
      <c r="H811">
        <v>473045.514151946</v>
      </c>
      <c r="I811">
        <v>6290299.3177654501</v>
      </c>
    </row>
    <row r="812" spans="1:9" ht="14.45" customHeight="1" x14ac:dyDescent="0.25">
      <c r="A812">
        <v>6667</v>
      </c>
      <c r="B812" t="s">
        <v>9</v>
      </c>
      <c r="C812" t="s">
        <v>373</v>
      </c>
      <c r="D812" t="s">
        <v>1568</v>
      </c>
      <c r="E812" t="s">
        <v>1569</v>
      </c>
      <c r="F812">
        <v>0</v>
      </c>
      <c r="G812">
        <v>0</v>
      </c>
      <c r="H812">
        <v>475125.43767133798</v>
      </c>
      <c r="I812">
        <v>6294643.0736065097</v>
      </c>
    </row>
    <row r="813" spans="1:9" ht="14.45" customHeight="1" x14ac:dyDescent="0.25">
      <c r="A813">
        <v>6671</v>
      </c>
      <c r="B813" t="s">
        <v>9</v>
      </c>
      <c r="C813" t="s">
        <v>373</v>
      </c>
      <c r="D813" t="s">
        <v>1570</v>
      </c>
      <c r="E813" t="s">
        <v>1571</v>
      </c>
      <c r="F813">
        <v>0</v>
      </c>
      <c r="G813">
        <v>0</v>
      </c>
      <c r="H813">
        <v>460915.71227557102</v>
      </c>
      <c r="I813">
        <v>6282069.4729265701</v>
      </c>
    </row>
    <row r="814" spans="1:9" ht="14.45" customHeight="1" x14ac:dyDescent="0.25">
      <c r="A814">
        <v>6686</v>
      </c>
      <c r="B814" t="s">
        <v>9</v>
      </c>
      <c r="C814" t="s">
        <v>373</v>
      </c>
      <c r="D814" t="s">
        <v>1572</v>
      </c>
      <c r="E814" t="s">
        <v>1573</v>
      </c>
      <c r="F814">
        <v>0</v>
      </c>
      <c r="G814">
        <v>0</v>
      </c>
      <c r="H814">
        <v>470150.38172791502</v>
      </c>
      <c r="I814">
        <v>6289224.9464506302</v>
      </c>
    </row>
    <row r="815" spans="1:9" ht="14.45" customHeight="1" x14ac:dyDescent="0.25">
      <c r="A815">
        <v>6688</v>
      </c>
      <c r="B815" t="s">
        <v>9</v>
      </c>
      <c r="C815" t="s">
        <v>10</v>
      </c>
      <c r="D815" t="s">
        <v>1574</v>
      </c>
      <c r="E815" t="s">
        <v>1575</v>
      </c>
      <c r="F815">
        <v>0</v>
      </c>
      <c r="G815">
        <v>0</v>
      </c>
      <c r="H815">
        <v>583454.47498470801</v>
      </c>
      <c r="I815">
        <v>6324133.1309906198</v>
      </c>
    </row>
    <row r="816" spans="1:9" ht="14.45" customHeight="1" x14ac:dyDescent="0.25">
      <c r="A816">
        <v>6728</v>
      </c>
      <c r="B816" t="s">
        <v>9</v>
      </c>
      <c r="C816" t="s">
        <v>662</v>
      </c>
      <c r="D816" t="s">
        <v>1576</v>
      </c>
      <c r="E816" t="s">
        <v>1577</v>
      </c>
      <c r="F816">
        <v>0</v>
      </c>
      <c r="G816">
        <v>0</v>
      </c>
      <c r="H816">
        <v>555393.33911121497</v>
      </c>
      <c r="I816">
        <v>6294283.1168746604</v>
      </c>
    </row>
    <row r="817" spans="1:9" ht="14.45" customHeight="1" x14ac:dyDescent="0.25">
      <c r="A817">
        <v>6736</v>
      </c>
      <c r="B817" t="s">
        <v>378</v>
      </c>
      <c r="C817" t="s">
        <v>679</v>
      </c>
      <c r="D817" t="s">
        <v>1634</v>
      </c>
      <c r="E817" t="s">
        <v>1635</v>
      </c>
      <c r="F817">
        <v>0</v>
      </c>
      <c r="G817">
        <v>0</v>
      </c>
      <c r="H817">
        <v>451648.224362929</v>
      </c>
      <c r="I817">
        <v>6235353.8417581897</v>
      </c>
    </row>
    <row r="818" spans="1:9" ht="14.45" customHeight="1" x14ac:dyDescent="0.25">
      <c r="A818">
        <v>6755</v>
      </c>
      <c r="B818" t="s">
        <v>378</v>
      </c>
      <c r="C818" t="s">
        <v>373</v>
      </c>
      <c r="D818" t="s">
        <v>1636</v>
      </c>
      <c r="E818" t="s">
        <v>1637</v>
      </c>
      <c r="F818">
        <v>0</v>
      </c>
      <c r="G818">
        <v>0</v>
      </c>
      <c r="H818">
        <v>542192.36083156103</v>
      </c>
      <c r="I818">
        <v>6265023.6925458703</v>
      </c>
    </row>
    <row r="819" spans="1:9" x14ac:dyDescent="0.25">
      <c r="A819">
        <v>6780</v>
      </c>
      <c r="B819" t="s">
        <v>378</v>
      </c>
      <c r="C819" t="s">
        <v>373</v>
      </c>
      <c r="D819" t="s">
        <v>1638</v>
      </c>
      <c r="E819" t="s">
        <v>1639</v>
      </c>
      <c r="F819">
        <v>0</v>
      </c>
      <c r="G819">
        <v>0</v>
      </c>
      <c r="H819">
        <v>491738.92562953499</v>
      </c>
      <c r="I819">
        <v>6260333.8871421898</v>
      </c>
    </row>
    <row r="820" spans="1:9" ht="14.45" customHeight="1" x14ac:dyDescent="0.25">
      <c r="A820">
        <v>6875</v>
      </c>
      <c r="B820" t="s">
        <v>378</v>
      </c>
      <c r="C820" t="s">
        <v>373</v>
      </c>
      <c r="D820" t="s">
        <v>1640</v>
      </c>
      <c r="E820" t="s">
        <v>1641</v>
      </c>
      <c r="F820">
        <v>0</v>
      </c>
      <c r="G820">
        <v>0</v>
      </c>
      <c r="H820">
        <v>480697.79783803399</v>
      </c>
      <c r="I820">
        <v>6274159.2530289497</v>
      </c>
    </row>
    <row r="821" spans="1:9" ht="14.45" customHeight="1" x14ac:dyDescent="0.25">
      <c r="A821">
        <v>6880</v>
      </c>
      <c r="B821" t="s">
        <v>378</v>
      </c>
      <c r="C821" t="s">
        <v>373</v>
      </c>
      <c r="D821" t="s">
        <v>1642</v>
      </c>
      <c r="E821" t="s">
        <v>1643</v>
      </c>
      <c r="F821">
        <v>0</v>
      </c>
      <c r="G821">
        <v>0</v>
      </c>
      <c r="H821">
        <v>500777.72329647001</v>
      </c>
      <c r="I821">
        <v>6293796.07601042</v>
      </c>
    </row>
    <row r="822" spans="1:9" x14ac:dyDescent="0.25">
      <c r="A822">
        <v>7025</v>
      </c>
      <c r="B822" t="s">
        <v>9</v>
      </c>
      <c r="C822" t="s">
        <v>373</v>
      </c>
      <c r="D822" t="s">
        <v>1578</v>
      </c>
      <c r="E822" t="s">
        <v>1579</v>
      </c>
      <c r="F822">
        <v>0</v>
      </c>
      <c r="G822">
        <v>0</v>
      </c>
      <c r="H822">
        <v>463616.12733239599</v>
      </c>
      <c r="I822">
        <v>6310409.3744215798</v>
      </c>
    </row>
    <row r="823" spans="1:9" ht="14.45" customHeight="1" x14ac:dyDescent="0.25">
      <c r="A823">
        <v>7052</v>
      </c>
      <c r="B823" t="s">
        <v>241</v>
      </c>
      <c r="C823" t="s">
        <v>1505</v>
      </c>
      <c r="D823" t="s">
        <v>1612</v>
      </c>
      <c r="E823" t="s">
        <v>1613</v>
      </c>
      <c r="F823">
        <v>0</v>
      </c>
      <c r="G823">
        <v>0</v>
      </c>
      <c r="H823">
        <v>509718.11505757598</v>
      </c>
      <c r="I823">
        <v>6084116.0557721499</v>
      </c>
    </row>
    <row r="824" spans="1:9" ht="14.45" customHeight="1" x14ac:dyDescent="0.25">
      <c r="A824">
        <v>7058</v>
      </c>
      <c r="B824" t="s">
        <v>54</v>
      </c>
      <c r="C824" t="s">
        <v>1505</v>
      </c>
      <c r="D824" t="s">
        <v>1714</v>
      </c>
      <c r="E824" t="s">
        <v>1715</v>
      </c>
      <c r="F824">
        <v>0</v>
      </c>
      <c r="G824">
        <v>0</v>
      </c>
      <c r="H824">
        <v>525269.33212433499</v>
      </c>
      <c r="I824">
        <v>6091845.8523944002</v>
      </c>
    </row>
    <row r="825" spans="1:9" ht="14.45" customHeight="1" x14ac:dyDescent="0.25">
      <c r="A825">
        <v>7059</v>
      </c>
      <c r="B825" t="s">
        <v>54</v>
      </c>
      <c r="C825" t="s">
        <v>1505</v>
      </c>
      <c r="D825" t="s">
        <v>1684</v>
      </c>
      <c r="E825" t="s">
        <v>1685</v>
      </c>
      <c r="F825">
        <v>0</v>
      </c>
      <c r="G825">
        <v>0</v>
      </c>
      <c r="H825">
        <v>525514.33265005902</v>
      </c>
      <c r="I825">
        <v>6091877.5059514102</v>
      </c>
    </row>
    <row r="826" spans="1:9" ht="14.45" customHeight="1" x14ac:dyDescent="0.25">
      <c r="A826">
        <v>7078</v>
      </c>
      <c r="B826" t="s">
        <v>54</v>
      </c>
      <c r="C826" t="s">
        <v>1505</v>
      </c>
      <c r="D826" t="s">
        <v>1686</v>
      </c>
      <c r="E826" t="s">
        <v>1687</v>
      </c>
      <c r="F826">
        <v>0</v>
      </c>
      <c r="G826">
        <v>0</v>
      </c>
      <c r="H826">
        <v>526186.08860148105</v>
      </c>
      <c r="I826">
        <v>6089494.8709298801</v>
      </c>
    </row>
    <row r="827" spans="1:9" ht="14.45" customHeight="1" x14ac:dyDescent="0.25">
      <c r="A827">
        <v>7084</v>
      </c>
      <c r="B827" t="s">
        <v>9</v>
      </c>
      <c r="C827" t="s">
        <v>662</v>
      </c>
      <c r="D827" t="s">
        <v>1580</v>
      </c>
      <c r="E827" t="s">
        <v>1581</v>
      </c>
      <c r="F827">
        <v>0</v>
      </c>
      <c r="G827">
        <v>0</v>
      </c>
      <c r="H827">
        <v>570052.46302111598</v>
      </c>
      <c r="I827">
        <v>6287061.62678809</v>
      </c>
    </row>
    <row r="828" spans="1:9" ht="14.45" customHeight="1" x14ac:dyDescent="0.25">
      <c r="A828">
        <v>7110</v>
      </c>
      <c r="B828" t="s">
        <v>54</v>
      </c>
      <c r="C828" t="s">
        <v>55</v>
      </c>
      <c r="D828" t="s">
        <v>1688</v>
      </c>
      <c r="E828" t="s">
        <v>1689</v>
      </c>
      <c r="F828">
        <v>0</v>
      </c>
      <c r="G828">
        <v>0</v>
      </c>
      <c r="H828">
        <v>471256.92455737898</v>
      </c>
      <c r="I828">
        <v>6124871.5801030304</v>
      </c>
    </row>
    <row r="829" spans="1:9" ht="14.45" customHeight="1" x14ac:dyDescent="0.25">
      <c r="A829">
        <v>7124</v>
      </c>
      <c r="B829" t="s">
        <v>54</v>
      </c>
      <c r="C829" t="s">
        <v>146</v>
      </c>
      <c r="D829" t="s">
        <v>1690</v>
      </c>
      <c r="E829" t="s">
        <v>1691</v>
      </c>
      <c r="F829">
        <v>0</v>
      </c>
      <c r="G829">
        <v>0</v>
      </c>
      <c r="H829">
        <v>547579.89039836102</v>
      </c>
      <c r="I829">
        <v>6125466.2190659903</v>
      </c>
    </row>
    <row r="830" spans="1:9" ht="14.45" customHeight="1" x14ac:dyDescent="0.25">
      <c r="A830">
        <v>7128</v>
      </c>
      <c r="B830" t="s">
        <v>54</v>
      </c>
      <c r="C830" t="s">
        <v>1505</v>
      </c>
      <c r="D830" t="s">
        <v>1692</v>
      </c>
      <c r="E830" t="s">
        <v>1693</v>
      </c>
      <c r="F830">
        <v>0</v>
      </c>
      <c r="G830">
        <v>0</v>
      </c>
      <c r="H830">
        <v>527805.18486654304</v>
      </c>
      <c r="I830">
        <v>6091890.1633750303</v>
      </c>
    </row>
    <row r="831" spans="1:9" ht="14.45" customHeight="1" x14ac:dyDescent="0.25">
      <c r="A831">
        <v>7132</v>
      </c>
      <c r="B831" t="s">
        <v>54</v>
      </c>
      <c r="C831" t="s">
        <v>1505</v>
      </c>
      <c r="D831" t="s">
        <v>1694</v>
      </c>
      <c r="E831" t="s">
        <v>1695</v>
      </c>
      <c r="F831">
        <v>0</v>
      </c>
      <c r="G831">
        <v>0</v>
      </c>
      <c r="H831">
        <v>527941.45568937995</v>
      </c>
      <c r="I831">
        <v>6092214.1774228998</v>
      </c>
    </row>
    <row r="832" spans="1:9" ht="14.45" customHeight="1" x14ac:dyDescent="0.25">
      <c r="A832">
        <v>7180</v>
      </c>
      <c r="B832" t="s">
        <v>54</v>
      </c>
      <c r="C832" t="s">
        <v>1505</v>
      </c>
      <c r="D832" t="s">
        <v>1696</v>
      </c>
      <c r="E832" t="s">
        <v>1697</v>
      </c>
      <c r="F832">
        <v>0</v>
      </c>
      <c r="G832">
        <v>0</v>
      </c>
      <c r="H832">
        <v>529582.75801313098</v>
      </c>
      <c r="I832">
        <v>6090939.4168967204</v>
      </c>
    </row>
    <row r="833" spans="1:9" ht="14.45" customHeight="1" x14ac:dyDescent="0.25">
      <c r="A833">
        <v>7181</v>
      </c>
      <c r="B833" t="s">
        <v>54</v>
      </c>
      <c r="C833" t="s">
        <v>1505</v>
      </c>
      <c r="D833" t="s">
        <v>1698</v>
      </c>
      <c r="E833" t="s">
        <v>1699</v>
      </c>
      <c r="F833">
        <v>0</v>
      </c>
      <c r="G833">
        <v>0</v>
      </c>
      <c r="H833">
        <v>529593.51883993798</v>
      </c>
      <c r="I833">
        <v>6091326.8680321705</v>
      </c>
    </row>
    <row r="834" spans="1:9" ht="14.45" customHeight="1" x14ac:dyDescent="0.25">
      <c r="A834">
        <v>7182</v>
      </c>
      <c r="B834" t="s">
        <v>9</v>
      </c>
      <c r="C834" t="s">
        <v>10</v>
      </c>
      <c r="D834" t="s">
        <v>1582</v>
      </c>
      <c r="E834" t="s">
        <v>1583</v>
      </c>
      <c r="F834">
        <v>0</v>
      </c>
      <c r="G834">
        <v>0</v>
      </c>
      <c r="H834">
        <v>476970.18971140601</v>
      </c>
      <c r="I834">
        <v>6322107.2333562197</v>
      </c>
    </row>
    <row r="835" spans="1:9" ht="14.45" customHeight="1" x14ac:dyDescent="0.25">
      <c r="A835">
        <v>7220</v>
      </c>
      <c r="B835" t="s">
        <v>54</v>
      </c>
      <c r="C835" t="s">
        <v>146</v>
      </c>
      <c r="D835" t="s">
        <v>1700</v>
      </c>
      <c r="E835" t="s">
        <v>1701</v>
      </c>
      <c r="F835">
        <v>0</v>
      </c>
      <c r="G835">
        <v>0</v>
      </c>
      <c r="H835">
        <v>536727.45226188703</v>
      </c>
      <c r="I835">
        <v>6136675.7174050203</v>
      </c>
    </row>
    <row r="836" spans="1:9" ht="14.45" customHeight="1" x14ac:dyDescent="0.25">
      <c r="A836">
        <v>7271</v>
      </c>
      <c r="B836" t="s">
        <v>9</v>
      </c>
      <c r="C836" t="s">
        <v>10</v>
      </c>
      <c r="D836" t="s">
        <v>1586</v>
      </c>
      <c r="E836" t="s">
        <v>1587</v>
      </c>
      <c r="F836">
        <v>0</v>
      </c>
      <c r="G836">
        <v>0</v>
      </c>
      <c r="H836">
        <v>456523.818932453</v>
      </c>
      <c r="I836">
        <v>6299576.44943213</v>
      </c>
    </row>
    <row r="837" spans="1:9" ht="14.45" customHeight="1" x14ac:dyDescent="0.25">
      <c r="A837">
        <v>20084</v>
      </c>
      <c r="B837" t="s">
        <v>378</v>
      </c>
      <c r="C837" t="s">
        <v>373</v>
      </c>
      <c r="D837" t="s">
        <v>1644</v>
      </c>
      <c r="E837" t="s">
        <v>1645</v>
      </c>
      <c r="F837">
        <v>0</v>
      </c>
      <c r="G837">
        <v>0</v>
      </c>
      <c r="H837">
        <v>497789.19843994098</v>
      </c>
      <c r="I837">
        <v>6242278.8321964098</v>
      </c>
    </row>
    <row r="838" spans="1:9" ht="14.45" customHeight="1" x14ac:dyDescent="0.25">
      <c r="A838">
        <v>35841</v>
      </c>
      <c r="B838" t="s">
        <v>1282</v>
      </c>
      <c r="C838" t="s">
        <v>1333</v>
      </c>
      <c r="D838" t="s">
        <v>1672</v>
      </c>
      <c r="E838" t="s">
        <v>1673</v>
      </c>
      <c r="F838">
        <v>0</v>
      </c>
      <c r="G838">
        <v>0</v>
      </c>
      <c r="H838">
        <v>662647.53062059497</v>
      </c>
      <c r="I838">
        <v>6070165.6953276703</v>
      </c>
    </row>
    <row r="839" spans="1:9" ht="14.45" customHeight="1" x14ac:dyDescent="0.25">
      <c r="A839">
        <v>36364</v>
      </c>
      <c r="B839" t="s">
        <v>378</v>
      </c>
      <c r="C839" t="s">
        <v>965</v>
      </c>
      <c r="D839" t="s">
        <v>1646</v>
      </c>
      <c r="E839" t="s">
        <v>1647</v>
      </c>
      <c r="F839">
        <v>0</v>
      </c>
      <c r="G839">
        <v>0</v>
      </c>
      <c r="H839">
        <v>451394.037966659</v>
      </c>
      <c r="I839">
        <v>6190353.3214839501</v>
      </c>
    </row>
    <row r="840" spans="1:9" ht="14.45" customHeight="1" x14ac:dyDescent="0.25">
      <c r="A840">
        <v>36368</v>
      </c>
      <c r="B840" t="s">
        <v>378</v>
      </c>
      <c r="C840" t="s">
        <v>679</v>
      </c>
      <c r="D840" t="s">
        <v>1648</v>
      </c>
      <c r="E840" t="s">
        <v>1649</v>
      </c>
      <c r="F840">
        <v>0</v>
      </c>
      <c r="G840">
        <v>0</v>
      </c>
      <c r="H840">
        <v>446203.27898229501</v>
      </c>
      <c r="I840">
        <v>6246833.3851303402</v>
      </c>
    </row>
    <row r="841" spans="1:9" ht="14.45" customHeight="1" x14ac:dyDescent="0.25">
      <c r="A841">
        <v>36387</v>
      </c>
      <c r="B841" t="s">
        <v>378</v>
      </c>
      <c r="C841" t="s">
        <v>679</v>
      </c>
      <c r="D841" t="s">
        <v>1650</v>
      </c>
      <c r="E841" t="s">
        <v>1651</v>
      </c>
      <c r="F841">
        <v>0</v>
      </c>
      <c r="G841">
        <v>0</v>
      </c>
      <c r="H841">
        <v>446119.89700477401</v>
      </c>
      <c r="I841">
        <v>6246924.9864851497</v>
      </c>
    </row>
    <row r="842" spans="1:9" ht="14.45" customHeight="1" x14ac:dyDescent="0.25">
      <c r="A842">
        <v>36389</v>
      </c>
      <c r="B842" t="s">
        <v>378</v>
      </c>
      <c r="C842" t="s">
        <v>965</v>
      </c>
      <c r="D842" t="s">
        <v>1652</v>
      </c>
      <c r="E842" t="s">
        <v>1653</v>
      </c>
      <c r="F842">
        <v>0</v>
      </c>
      <c r="G842">
        <v>0</v>
      </c>
      <c r="H842">
        <v>464607.22009587102</v>
      </c>
      <c r="I842">
        <v>6196566.8767327499</v>
      </c>
    </row>
    <row r="843" spans="1:9" ht="14.45" customHeight="1" x14ac:dyDescent="0.25">
      <c r="A843">
        <v>36454</v>
      </c>
      <c r="B843" t="s">
        <v>378</v>
      </c>
      <c r="C843" t="s">
        <v>965</v>
      </c>
      <c r="D843" t="s">
        <v>1654</v>
      </c>
      <c r="E843" t="s">
        <v>1655</v>
      </c>
      <c r="F843">
        <v>0</v>
      </c>
      <c r="G843">
        <v>0</v>
      </c>
      <c r="H843">
        <v>451022.29056826001</v>
      </c>
      <c r="I843">
        <v>6190424.7869373597</v>
      </c>
    </row>
    <row r="844" spans="1:9" ht="14.45" customHeight="1" x14ac:dyDescent="0.25">
      <c r="A844">
        <v>36562</v>
      </c>
      <c r="B844" t="s">
        <v>1282</v>
      </c>
      <c r="C844" t="s">
        <v>1333</v>
      </c>
      <c r="D844" t="s">
        <v>1674</v>
      </c>
      <c r="E844" t="s">
        <v>1675</v>
      </c>
      <c r="F844">
        <v>0</v>
      </c>
      <c r="G844">
        <v>0</v>
      </c>
      <c r="H844">
        <v>645718.60613469698</v>
      </c>
      <c r="I844">
        <v>6122407.8215939598</v>
      </c>
    </row>
    <row r="845" spans="1:9" ht="14.45" customHeight="1" x14ac:dyDescent="0.25">
      <c r="A845">
        <v>36582</v>
      </c>
      <c r="B845" t="s">
        <v>1282</v>
      </c>
      <c r="C845" t="s">
        <v>1333</v>
      </c>
      <c r="D845" t="s">
        <v>1676</v>
      </c>
      <c r="E845" t="s">
        <v>1677</v>
      </c>
      <c r="F845">
        <v>0</v>
      </c>
      <c r="G845">
        <v>0</v>
      </c>
      <c r="H845">
        <v>700477.01523511601</v>
      </c>
      <c r="I845">
        <v>6087777.7604427496</v>
      </c>
    </row>
    <row r="846" spans="1:9" ht="14.45" customHeight="1" x14ac:dyDescent="0.25">
      <c r="A846">
        <v>36617</v>
      </c>
      <c r="B846" t="s">
        <v>1282</v>
      </c>
      <c r="C846" t="s">
        <v>1333</v>
      </c>
      <c r="D846" t="s">
        <v>1678</v>
      </c>
      <c r="E846" t="s">
        <v>1679</v>
      </c>
      <c r="F846">
        <v>0</v>
      </c>
      <c r="G846">
        <v>0</v>
      </c>
      <c r="H846">
        <v>693116.91479581501</v>
      </c>
      <c r="I846">
        <v>6079408.1440539602</v>
      </c>
    </row>
    <row r="847" spans="1:9" ht="14.45" customHeight="1" x14ac:dyDescent="0.25">
      <c r="A847">
        <v>36638</v>
      </c>
      <c r="B847" t="s">
        <v>54</v>
      </c>
      <c r="C847" t="s">
        <v>55</v>
      </c>
      <c r="D847" t="s">
        <v>1702</v>
      </c>
      <c r="E847" t="s">
        <v>1703</v>
      </c>
      <c r="F847">
        <v>0</v>
      </c>
      <c r="G847">
        <v>0</v>
      </c>
      <c r="H847">
        <v>467390.21728332102</v>
      </c>
      <c r="I847">
        <v>6107469.38227008</v>
      </c>
    </row>
    <row r="848" spans="1:9" ht="14.45" customHeight="1" x14ac:dyDescent="0.25">
      <c r="A848">
        <v>36666</v>
      </c>
      <c r="B848" t="s">
        <v>54</v>
      </c>
      <c r="C848" t="s">
        <v>55</v>
      </c>
      <c r="D848" t="s">
        <v>1704</v>
      </c>
      <c r="E848" t="s">
        <v>1705</v>
      </c>
      <c r="F848">
        <v>0</v>
      </c>
      <c r="G848">
        <v>0</v>
      </c>
      <c r="H848">
        <v>467908.41087641701</v>
      </c>
      <c r="I848">
        <v>6109728.6224082801</v>
      </c>
    </row>
    <row r="849" spans="1:9" ht="14.45" customHeight="1" x14ac:dyDescent="0.25">
      <c r="A849">
        <v>36669</v>
      </c>
      <c r="B849" t="s">
        <v>54</v>
      </c>
      <c r="C849" t="s">
        <v>55</v>
      </c>
      <c r="D849" t="s">
        <v>1710</v>
      </c>
      <c r="E849" t="s">
        <v>1711</v>
      </c>
      <c r="F849">
        <v>0</v>
      </c>
      <c r="G849">
        <v>0</v>
      </c>
      <c r="H849">
        <v>469360.86687410099</v>
      </c>
      <c r="I849">
        <v>6114899.3399236798</v>
      </c>
    </row>
    <row r="850" spans="1:9" ht="14.45" customHeight="1" x14ac:dyDescent="0.25">
      <c r="A850">
        <v>36699</v>
      </c>
      <c r="B850" t="s">
        <v>54</v>
      </c>
      <c r="C850" t="s">
        <v>55</v>
      </c>
      <c r="D850" t="s">
        <v>1712</v>
      </c>
      <c r="E850" t="s">
        <v>1713</v>
      </c>
      <c r="F850">
        <v>0</v>
      </c>
      <c r="G850">
        <v>0</v>
      </c>
      <c r="H850">
        <v>446562.15461774799</v>
      </c>
      <c r="I850">
        <v>6164581.9971624799</v>
      </c>
    </row>
    <row r="851" spans="1:9" ht="14.45" customHeight="1" x14ac:dyDescent="0.25">
      <c r="A851">
        <v>36797</v>
      </c>
      <c r="B851" t="s">
        <v>9</v>
      </c>
      <c r="C851" t="s">
        <v>10</v>
      </c>
      <c r="D851" t="s">
        <v>1588</v>
      </c>
      <c r="E851" t="s">
        <v>1589</v>
      </c>
      <c r="F851">
        <v>0</v>
      </c>
      <c r="G851">
        <v>0</v>
      </c>
      <c r="H851">
        <v>497381.820748339</v>
      </c>
      <c r="I851">
        <v>6333697.2242470998</v>
      </c>
    </row>
    <row r="852" spans="1:9" ht="14.45" customHeight="1" x14ac:dyDescent="0.25">
      <c r="A852">
        <v>36799</v>
      </c>
      <c r="B852" t="s">
        <v>9</v>
      </c>
      <c r="C852" t="s">
        <v>373</v>
      </c>
      <c r="D852" t="s">
        <v>1590</v>
      </c>
      <c r="E852" t="s">
        <v>1591</v>
      </c>
      <c r="F852">
        <v>0</v>
      </c>
      <c r="G852">
        <v>0</v>
      </c>
      <c r="H852">
        <v>499782.84569046297</v>
      </c>
      <c r="I852">
        <v>6323030.30546756</v>
      </c>
    </row>
    <row r="853" spans="1:9" ht="14.45" customHeight="1" x14ac:dyDescent="0.25">
      <c r="A853">
        <v>36801</v>
      </c>
      <c r="B853" t="s">
        <v>9</v>
      </c>
      <c r="C853" t="s">
        <v>373</v>
      </c>
      <c r="D853" t="s">
        <v>1592</v>
      </c>
      <c r="E853" t="s">
        <v>1593</v>
      </c>
      <c r="F853">
        <v>0</v>
      </c>
      <c r="G853">
        <v>0</v>
      </c>
      <c r="H853">
        <v>473116.62631315598</v>
      </c>
      <c r="I853">
        <v>6291100.1147655398</v>
      </c>
    </row>
    <row r="854" spans="1:9" ht="14.45" customHeight="1" x14ac:dyDescent="0.25">
      <c r="A854">
        <v>36823</v>
      </c>
      <c r="B854" t="s">
        <v>9</v>
      </c>
      <c r="C854" t="s">
        <v>10</v>
      </c>
      <c r="D854" t="s">
        <v>1594</v>
      </c>
      <c r="E854" t="s">
        <v>1595</v>
      </c>
      <c r="F854">
        <v>0</v>
      </c>
      <c r="G854">
        <v>0</v>
      </c>
      <c r="H854">
        <v>619511.91941416403</v>
      </c>
      <c r="I854">
        <v>6343589.7306560203</v>
      </c>
    </row>
    <row r="855" spans="1:9" ht="14.45" customHeight="1" x14ac:dyDescent="0.25">
      <c r="A855">
        <v>36833</v>
      </c>
      <c r="B855" t="s">
        <v>9</v>
      </c>
      <c r="C855" t="s">
        <v>10</v>
      </c>
      <c r="D855" t="s">
        <v>1596</v>
      </c>
      <c r="E855" t="s">
        <v>1597</v>
      </c>
      <c r="F855">
        <v>0</v>
      </c>
      <c r="G855">
        <v>0</v>
      </c>
      <c r="H855">
        <v>619305.00644324301</v>
      </c>
      <c r="I855">
        <v>6343814.6048835302</v>
      </c>
    </row>
    <row r="856" spans="1:9" ht="14.45" customHeight="1" x14ac:dyDescent="0.25">
      <c r="A856">
        <v>37023</v>
      </c>
      <c r="B856" t="s">
        <v>1079</v>
      </c>
      <c r="C856" t="s">
        <v>1212</v>
      </c>
      <c r="D856" t="s">
        <v>1662</v>
      </c>
      <c r="E856" t="s">
        <v>1663</v>
      </c>
      <c r="F856">
        <v>0</v>
      </c>
      <c r="G856">
        <v>0</v>
      </c>
      <c r="H856">
        <v>735932.48004758405</v>
      </c>
      <c r="I856">
        <v>6174826.10200457</v>
      </c>
    </row>
    <row r="857" spans="1:9" ht="14.45" customHeight="1" x14ac:dyDescent="0.25">
      <c r="A857">
        <v>37024</v>
      </c>
      <c r="B857" t="s">
        <v>1079</v>
      </c>
      <c r="C857" t="s">
        <v>1212</v>
      </c>
      <c r="D857" t="s">
        <v>1664</v>
      </c>
      <c r="E857" t="s">
        <v>1665</v>
      </c>
      <c r="F857">
        <v>0</v>
      </c>
      <c r="G857">
        <v>0</v>
      </c>
      <c r="H857">
        <v>735974.13805296703</v>
      </c>
      <c r="I857">
        <v>6175133.5194306402</v>
      </c>
    </row>
    <row r="858" spans="1:9" ht="14.45" customHeight="1" x14ac:dyDescent="0.25">
      <c r="A858">
        <v>37025</v>
      </c>
      <c r="B858" t="s">
        <v>1079</v>
      </c>
      <c r="C858" t="s">
        <v>1212</v>
      </c>
      <c r="D858" t="s">
        <v>1660</v>
      </c>
      <c r="E858" t="s">
        <v>1661</v>
      </c>
      <c r="F858">
        <v>0</v>
      </c>
      <c r="G858">
        <v>0</v>
      </c>
      <c r="H858">
        <v>736462.58063984395</v>
      </c>
      <c r="I858">
        <v>6172251.2161151497</v>
      </c>
    </row>
  </sheetData>
  <autoFilter ref="A1:I858">
    <sortState ref="A2:I858">
      <sortCondition ref="A1:A8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E1" workbookViewId="0">
      <selection activeCell="AA12" sqref="AA12"/>
    </sheetView>
  </sheetViews>
  <sheetFormatPr defaultRowHeight="15" x14ac:dyDescent="0.25"/>
  <cols>
    <col min="1" max="1" width="12.7109375" bestFit="1" customWidth="1"/>
    <col min="2" max="2" width="10.5703125" bestFit="1" customWidth="1"/>
    <col min="3" max="3" width="16.85546875" bestFit="1" customWidth="1"/>
    <col min="12" max="12" width="11" bestFit="1" customWidth="1"/>
  </cols>
  <sheetData>
    <row r="1" spans="1:28" x14ac:dyDescent="0.25">
      <c r="B1" t="s">
        <v>1755</v>
      </c>
      <c r="L1" s="10" t="s">
        <v>1759</v>
      </c>
      <c r="P1" s="11"/>
      <c r="Q1" s="11" t="s">
        <v>1758</v>
      </c>
      <c r="R1" s="11"/>
      <c r="S1" s="11"/>
      <c r="T1" s="11"/>
      <c r="Y1" t="s">
        <v>1765</v>
      </c>
    </row>
    <row r="2" spans="1:28" ht="45" x14ac:dyDescent="0.25">
      <c r="A2" s="1" t="s">
        <v>1746</v>
      </c>
      <c r="B2" s="1" t="s">
        <v>1748</v>
      </c>
      <c r="C2" s="2" t="s">
        <v>1764</v>
      </c>
      <c r="D2" s="1" t="s">
        <v>1750</v>
      </c>
      <c r="E2" s="1"/>
      <c r="F2" s="1" t="s">
        <v>1746</v>
      </c>
      <c r="G2" s="1" t="s">
        <v>1748</v>
      </c>
      <c r="H2" s="1" t="s">
        <v>1749</v>
      </c>
      <c r="I2" s="1" t="s">
        <v>1750</v>
      </c>
      <c r="K2" s="7" t="s">
        <v>1746</v>
      </c>
      <c r="L2" s="7" t="s">
        <v>1753</v>
      </c>
      <c r="M2" s="8" t="s">
        <v>1754</v>
      </c>
      <c r="N2" s="7" t="s">
        <v>1750</v>
      </c>
      <c r="O2" s="7"/>
      <c r="P2" s="4" t="s">
        <v>1746</v>
      </c>
      <c r="Q2" s="4" t="s">
        <v>1753</v>
      </c>
      <c r="R2" s="12" t="s">
        <v>1754</v>
      </c>
      <c r="S2" s="4" t="s">
        <v>1750</v>
      </c>
      <c r="T2" s="4" t="s">
        <v>1747</v>
      </c>
      <c r="U2" s="13"/>
      <c r="V2" s="13" t="s">
        <v>1753</v>
      </c>
      <c r="W2" s="14" t="s">
        <v>1754</v>
      </c>
      <c r="X2" s="13" t="s">
        <v>1750</v>
      </c>
      <c r="Y2" s="20"/>
      <c r="Z2" s="20"/>
      <c r="AA2" s="21" t="s">
        <v>1754</v>
      </c>
      <c r="AB2" s="20" t="s">
        <v>1750</v>
      </c>
    </row>
    <row r="3" spans="1:28" x14ac:dyDescent="0.25">
      <c r="A3" s="1">
        <v>1</v>
      </c>
      <c r="B3" s="1">
        <v>1</v>
      </c>
      <c r="C3" s="1">
        <v>16</v>
      </c>
      <c r="D3" s="1">
        <v>4</v>
      </c>
      <c r="E3" s="4">
        <f t="shared" ref="E3:E10" si="0">+B3+C3+D3</f>
        <v>21</v>
      </c>
      <c r="F3" s="1">
        <v>1</v>
      </c>
      <c r="G3" s="3">
        <f>+B3/$E$20</f>
        <v>1.1668611435239206E-3</v>
      </c>
      <c r="H3" s="3">
        <f t="shared" ref="H3:I18" si="1">+C3/$E$20</f>
        <v>1.8669778296382729E-2</v>
      </c>
      <c r="I3" s="3">
        <f t="shared" si="1"/>
        <v>4.6674445740956822E-3</v>
      </c>
      <c r="K3" s="7">
        <v>1</v>
      </c>
      <c r="L3" s="7">
        <v>1</v>
      </c>
      <c r="M3" s="7">
        <v>8</v>
      </c>
      <c r="N3" s="7">
        <v>4</v>
      </c>
      <c r="O3" s="7"/>
      <c r="P3" s="4">
        <v>1</v>
      </c>
      <c r="Q3" s="4">
        <v>1</v>
      </c>
      <c r="R3" s="4">
        <v>5</v>
      </c>
      <c r="S3" s="4">
        <v>3</v>
      </c>
      <c r="T3" s="4">
        <f>+Q3+R3+S3</f>
        <v>9</v>
      </c>
      <c r="U3" s="13">
        <v>1</v>
      </c>
      <c r="V3" s="15">
        <f>+B3</f>
        <v>1</v>
      </c>
      <c r="W3" s="15"/>
      <c r="X3" s="15">
        <f t="shared" ref="X3:X19" si="2">+N3</f>
        <v>4</v>
      </c>
      <c r="Y3" s="20"/>
      <c r="Z3" s="20">
        <v>1</v>
      </c>
      <c r="AA3" s="22">
        <f>+C3-S3</f>
        <v>13</v>
      </c>
      <c r="AB3" s="22">
        <f>+D3-S3</f>
        <v>1</v>
      </c>
    </row>
    <row r="4" spans="1:28" x14ac:dyDescent="0.25">
      <c r="A4" s="1">
        <v>2</v>
      </c>
      <c r="B4" s="1"/>
      <c r="C4" s="1">
        <v>6</v>
      </c>
      <c r="D4" s="1">
        <v>5</v>
      </c>
      <c r="E4" s="4">
        <f t="shared" si="0"/>
        <v>11</v>
      </c>
      <c r="F4" s="1">
        <v>2</v>
      </c>
      <c r="G4" s="3">
        <f t="shared" ref="G4:G19" si="3">+B4/$E$20</f>
        <v>0</v>
      </c>
      <c r="H4" s="3">
        <f t="shared" si="1"/>
        <v>7.0011668611435242E-3</v>
      </c>
      <c r="I4" s="3">
        <f t="shared" si="1"/>
        <v>5.8343057176196032E-3</v>
      </c>
      <c r="K4" s="7">
        <v>2</v>
      </c>
      <c r="L4" s="7"/>
      <c r="M4" s="7">
        <v>3</v>
      </c>
      <c r="N4" s="7">
        <v>5</v>
      </c>
      <c r="O4" s="7"/>
      <c r="P4" s="4">
        <v>2</v>
      </c>
      <c r="Q4" s="4"/>
      <c r="R4" s="4">
        <v>3</v>
      </c>
      <c r="S4" s="4">
        <v>4</v>
      </c>
      <c r="T4" s="4">
        <f t="shared" ref="T4:T20" si="4">+Q4+R4+S4</f>
        <v>7</v>
      </c>
      <c r="U4" s="13">
        <v>2</v>
      </c>
      <c r="V4" s="15">
        <f t="shared" ref="V4:V19" si="5">+B4</f>
        <v>0</v>
      </c>
      <c r="W4" s="15">
        <f t="shared" ref="W4:W19" si="6">+M4</f>
        <v>3</v>
      </c>
      <c r="X4" s="15">
        <f t="shared" si="2"/>
        <v>5</v>
      </c>
      <c r="Y4" s="20"/>
      <c r="Z4" s="20">
        <v>2</v>
      </c>
      <c r="AA4" s="22">
        <f t="shared" ref="AA4:AA19" si="7">+C4-S4</f>
        <v>2</v>
      </c>
      <c r="AB4" s="22">
        <f t="shared" ref="AB4:AB19" si="8">+D4-S4</f>
        <v>1</v>
      </c>
    </row>
    <row r="5" spans="1:28" x14ac:dyDescent="0.25">
      <c r="A5" s="1">
        <v>3</v>
      </c>
      <c r="B5" s="1"/>
      <c r="C5" s="1"/>
      <c r="D5" s="1"/>
      <c r="E5" s="4">
        <f t="shared" si="0"/>
        <v>0</v>
      </c>
      <c r="F5" s="1">
        <v>3</v>
      </c>
      <c r="G5" s="3">
        <f t="shared" si="3"/>
        <v>0</v>
      </c>
      <c r="H5" s="3">
        <f t="shared" si="1"/>
        <v>0</v>
      </c>
      <c r="I5" s="3">
        <f t="shared" si="1"/>
        <v>0</v>
      </c>
      <c r="K5" s="7">
        <v>3</v>
      </c>
      <c r="L5" s="7"/>
      <c r="M5" s="7"/>
      <c r="N5" s="7"/>
      <c r="O5" s="7"/>
      <c r="P5" s="4">
        <v>3</v>
      </c>
      <c r="Q5" s="4"/>
      <c r="R5" s="4"/>
      <c r="S5" s="4"/>
      <c r="T5" s="4">
        <f t="shared" si="4"/>
        <v>0</v>
      </c>
      <c r="U5" s="13">
        <v>3</v>
      </c>
      <c r="V5" s="15">
        <f t="shared" si="5"/>
        <v>0</v>
      </c>
      <c r="W5" s="15">
        <f t="shared" si="6"/>
        <v>0</v>
      </c>
      <c r="X5" s="15">
        <f t="shared" si="2"/>
        <v>0</v>
      </c>
      <c r="Y5" s="20"/>
      <c r="Z5" s="20">
        <v>3</v>
      </c>
      <c r="AA5" s="22">
        <f t="shared" si="7"/>
        <v>0</v>
      </c>
      <c r="AB5" s="22">
        <f t="shared" si="8"/>
        <v>0</v>
      </c>
    </row>
    <row r="6" spans="1:28" x14ac:dyDescent="0.25">
      <c r="A6" s="1">
        <v>4</v>
      </c>
      <c r="B6" s="1"/>
      <c r="C6" s="1"/>
      <c r="D6" s="1"/>
      <c r="E6" s="4">
        <f t="shared" si="0"/>
        <v>0</v>
      </c>
      <c r="F6" s="1">
        <v>4</v>
      </c>
      <c r="G6" s="3">
        <f t="shared" si="3"/>
        <v>0</v>
      </c>
      <c r="H6" s="3">
        <f t="shared" si="1"/>
        <v>0</v>
      </c>
      <c r="I6" s="3">
        <f t="shared" si="1"/>
        <v>0</v>
      </c>
      <c r="K6" s="7">
        <v>4</v>
      </c>
      <c r="L6" s="7"/>
      <c r="M6" s="7"/>
      <c r="N6" s="7"/>
      <c r="O6" s="7"/>
      <c r="P6" s="4">
        <v>4</v>
      </c>
      <c r="Q6" s="4"/>
      <c r="R6" s="4"/>
      <c r="S6" s="4"/>
      <c r="T6" s="4">
        <f t="shared" si="4"/>
        <v>0</v>
      </c>
      <c r="U6" s="13">
        <v>4</v>
      </c>
      <c r="V6" s="15">
        <f t="shared" si="5"/>
        <v>0</v>
      </c>
      <c r="W6" s="15">
        <f t="shared" si="6"/>
        <v>0</v>
      </c>
      <c r="X6" s="15">
        <f t="shared" si="2"/>
        <v>0</v>
      </c>
      <c r="Y6" s="20"/>
      <c r="Z6" s="20">
        <v>4</v>
      </c>
      <c r="AA6" s="22">
        <f t="shared" si="7"/>
        <v>0</v>
      </c>
      <c r="AB6" s="22">
        <f t="shared" si="8"/>
        <v>0</v>
      </c>
    </row>
    <row r="7" spans="1:28" x14ac:dyDescent="0.25">
      <c r="A7" s="1">
        <v>5</v>
      </c>
      <c r="B7" s="1"/>
      <c r="C7" s="1">
        <v>28</v>
      </c>
      <c r="D7" s="1">
        <v>21</v>
      </c>
      <c r="E7" s="4">
        <f t="shared" si="0"/>
        <v>49</v>
      </c>
      <c r="F7" s="1">
        <v>5</v>
      </c>
      <c r="G7" s="3">
        <f t="shared" si="3"/>
        <v>0</v>
      </c>
      <c r="H7" s="3">
        <f t="shared" si="1"/>
        <v>3.2672112018669777E-2</v>
      </c>
      <c r="I7" s="3">
        <f t="shared" si="1"/>
        <v>2.4504084014002333E-2</v>
      </c>
      <c r="K7" s="7">
        <v>5</v>
      </c>
      <c r="L7" s="7"/>
      <c r="M7" s="7">
        <v>11</v>
      </c>
      <c r="N7" s="7">
        <v>21</v>
      </c>
      <c r="O7" s="7"/>
      <c r="P7" s="4">
        <v>5</v>
      </c>
      <c r="Q7" s="4"/>
      <c r="R7" s="4">
        <v>8</v>
      </c>
      <c r="S7" s="4">
        <v>18</v>
      </c>
      <c r="T7" s="4">
        <f t="shared" si="4"/>
        <v>26</v>
      </c>
      <c r="U7" s="13">
        <v>5</v>
      </c>
      <c r="V7" s="15">
        <f t="shared" si="5"/>
        <v>0</v>
      </c>
      <c r="W7" s="15">
        <f t="shared" si="6"/>
        <v>11</v>
      </c>
      <c r="X7" s="15">
        <f t="shared" si="2"/>
        <v>21</v>
      </c>
      <c r="Y7" s="20"/>
      <c r="Z7" s="20">
        <v>5</v>
      </c>
      <c r="AA7" s="22">
        <f t="shared" si="7"/>
        <v>10</v>
      </c>
      <c r="AB7" s="22">
        <f t="shared" si="8"/>
        <v>3</v>
      </c>
    </row>
    <row r="8" spans="1:28" x14ac:dyDescent="0.25">
      <c r="A8" s="1">
        <v>6</v>
      </c>
      <c r="B8" s="1"/>
      <c r="C8" s="1">
        <v>6</v>
      </c>
      <c r="D8" s="1">
        <v>4</v>
      </c>
      <c r="E8" s="4">
        <f t="shared" si="0"/>
        <v>10</v>
      </c>
      <c r="F8" s="1">
        <v>6</v>
      </c>
      <c r="G8" s="3">
        <f t="shared" si="3"/>
        <v>0</v>
      </c>
      <c r="H8" s="3">
        <f t="shared" si="1"/>
        <v>7.0011668611435242E-3</v>
      </c>
      <c r="I8" s="3">
        <f t="shared" si="1"/>
        <v>4.6674445740956822E-3</v>
      </c>
      <c r="K8" s="7">
        <v>6</v>
      </c>
      <c r="L8" s="7"/>
      <c r="M8" s="7">
        <v>4</v>
      </c>
      <c r="N8" s="7">
        <v>4</v>
      </c>
      <c r="O8" s="7"/>
      <c r="P8" s="4">
        <v>6</v>
      </c>
      <c r="Q8" s="4"/>
      <c r="R8" s="4">
        <v>4</v>
      </c>
      <c r="S8" s="4">
        <v>4</v>
      </c>
      <c r="T8" s="4">
        <f t="shared" si="4"/>
        <v>8</v>
      </c>
      <c r="U8" s="13">
        <v>6</v>
      </c>
      <c r="V8" s="15">
        <f t="shared" si="5"/>
        <v>0</v>
      </c>
      <c r="W8" s="15">
        <f t="shared" si="6"/>
        <v>4</v>
      </c>
      <c r="X8" s="15">
        <f t="shared" si="2"/>
        <v>4</v>
      </c>
      <c r="Y8" s="20"/>
      <c r="Z8" s="20">
        <v>6</v>
      </c>
      <c r="AA8" s="22">
        <f t="shared" si="7"/>
        <v>2</v>
      </c>
      <c r="AB8" s="22">
        <f t="shared" si="8"/>
        <v>0</v>
      </c>
    </row>
    <row r="9" spans="1:28" x14ac:dyDescent="0.25">
      <c r="A9" s="1">
        <v>7</v>
      </c>
      <c r="B9" s="1"/>
      <c r="C9" s="1"/>
      <c r="D9" s="1"/>
      <c r="E9" s="4">
        <f t="shared" si="0"/>
        <v>0</v>
      </c>
      <c r="F9" s="1">
        <v>7</v>
      </c>
      <c r="G9" s="3">
        <f t="shared" si="3"/>
        <v>0</v>
      </c>
      <c r="H9" s="3">
        <f t="shared" si="1"/>
        <v>0</v>
      </c>
      <c r="I9" s="3">
        <f t="shared" si="1"/>
        <v>0</v>
      </c>
      <c r="K9" s="7">
        <v>7</v>
      </c>
      <c r="L9" s="7"/>
      <c r="M9" s="7"/>
      <c r="N9" s="7"/>
      <c r="O9" s="7"/>
      <c r="P9" s="4">
        <v>7</v>
      </c>
      <c r="Q9" s="4"/>
      <c r="R9" s="4"/>
      <c r="S9" s="4"/>
      <c r="T9" s="4">
        <f t="shared" si="4"/>
        <v>0</v>
      </c>
      <c r="U9" s="13">
        <v>7</v>
      </c>
      <c r="V9" s="15">
        <f t="shared" si="5"/>
        <v>0</v>
      </c>
      <c r="W9" s="15">
        <f t="shared" si="6"/>
        <v>0</v>
      </c>
      <c r="X9" s="15">
        <f t="shared" si="2"/>
        <v>0</v>
      </c>
      <c r="Y9" s="20"/>
      <c r="Z9" s="20">
        <v>7</v>
      </c>
      <c r="AA9" s="22">
        <f t="shared" si="7"/>
        <v>0</v>
      </c>
      <c r="AB9" s="22">
        <f t="shared" si="8"/>
        <v>0</v>
      </c>
    </row>
    <row r="10" spans="1:28" x14ac:dyDescent="0.25">
      <c r="A10" s="1">
        <v>8</v>
      </c>
      <c r="B10" s="1"/>
      <c r="C10" s="1"/>
      <c r="D10" s="1"/>
      <c r="E10" s="4">
        <f t="shared" si="0"/>
        <v>0</v>
      </c>
      <c r="F10" s="1">
        <v>8</v>
      </c>
      <c r="G10" s="3">
        <f t="shared" si="3"/>
        <v>0</v>
      </c>
      <c r="H10" s="3">
        <f t="shared" si="1"/>
        <v>0</v>
      </c>
      <c r="I10" s="3">
        <f t="shared" si="1"/>
        <v>0</v>
      </c>
      <c r="K10" s="7">
        <v>8</v>
      </c>
      <c r="L10" s="7"/>
      <c r="M10" s="7"/>
      <c r="N10" s="7"/>
      <c r="O10" s="7"/>
      <c r="P10" s="4">
        <v>8</v>
      </c>
      <c r="Q10" s="4"/>
      <c r="R10" s="4"/>
      <c r="S10" s="4"/>
      <c r="T10" s="4">
        <f t="shared" si="4"/>
        <v>0</v>
      </c>
      <c r="U10" s="13">
        <v>8</v>
      </c>
      <c r="V10" s="15">
        <f t="shared" si="5"/>
        <v>0</v>
      </c>
      <c r="W10" s="15">
        <f t="shared" si="6"/>
        <v>0</v>
      </c>
      <c r="X10" s="15">
        <f t="shared" si="2"/>
        <v>0</v>
      </c>
      <c r="Y10" s="20"/>
      <c r="Z10" s="20">
        <v>8</v>
      </c>
      <c r="AA10" s="22">
        <f t="shared" si="7"/>
        <v>0</v>
      </c>
      <c r="AB10" s="22">
        <f t="shared" si="8"/>
        <v>0</v>
      </c>
    </row>
    <row r="11" spans="1:28" x14ac:dyDescent="0.25">
      <c r="A11" s="4">
        <v>9</v>
      </c>
      <c r="B11" s="4">
        <v>70</v>
      </c>
      <c r="C11" s="4">
        <v>220</v>
      </c>
      <c r="D11" s="4">
        <v>31</v>
      </c>
      <c r="E11" s="4">
        <f>+B11+C11+D11</f>
        <v>321</v>
      </c>
      <c r="F11" s="5">
        <v>9</v>
      </c>
      <c r="G11" s="6">
        <f>+B11/$E$20</f>
        <v>8.168028004667445E-2</v>
      </c>
      <c r="H11" s="6">
        <f t="shared" si="1"/>
        <v>0.25670945157526254</v>
      </c>
      <c r="I11" s="6">
        <f t="shared" si="1"/>
        <v>3.6172695449241538E-2</v>
      </c>
      <c r="K11" s="7">
        <v>9</v>
      </c>
      <c r="L11" s="7">
        <v>44</v>
      </c>
      <c r="M11" s="7">
        <v>74</v>
      </c>
      <c r="N11" s="7">
        <v>28</v>
      </c>
      <c r="O11" s="7">
        <f>SUM(L11:N11)</f>
        <v>146</v>
      </c>
      <c r="P11" s="4">
        <v>9</v>
      </c>
      <c r="Q11" s="4">
        <v>36</v>
      </c>
      <c r="R11" s="4">
        <v>35</v>
      </c>
      <c r="S11" s="4">
        <v>23</v>
      </c>
      <c r="T11" s="4">
        <f t="shared" si="4"/>
        <v>94</v>
      </c>
      <c r="U11" s="13">
        <v>9</v>
      </c>
      <c r="V11" s="15">
        <f t="shared" si="5"/>
        <v>70</v>
      </c>
      <c r="W11" s="15">
        <f t="shared" si="6"/>
        <v>74</v>
      </c>
      <c r="X11" s="15">
        <f t="shared" si="2"/>
        <v>28</v>
      </c>
      <c r="Y11" s="20"/>
      <c r="Z11" s="20">
        <v>9</v>
      </c>
      <c r="AA11" s="22">
        <f>+C11-R11</f>
        <v>185</v>
      </c>
      <c r="AB11" s="22">
        <f t="shared" si="8"/>
        <v>8</v>
      </c>
    </row>
    <row r="12" spans="1:28" x14ac:dyDescent="0.25">
      <c r="A12" s="4">
        <v>10</v>
      </c>
      <c r="B12" s="4">
        <v>30</v>
      </c>
      <c r="C12" s="4">
        <v>69</v>
      </c>
      <c r="D12" s="4">
        <v>3</v>
      </c>
      <c r="E12" s="4">
        <f>+B12+C12+D12</f>
        <v>102</v>
      </c>
      <c r="F12" s="5">
        <v>10</v>
      </c>
      <c r="G12" s="6">
        <f t="shared" si="3"/>
        <v>3.5005834305717617E-2</v>
      </c>
      <c r="H12" s="6">
        <f t="shared" si="1"/>
        <v>8.051341890315053E-2</v>
      </c>
      <c r="I12" s="6">
        <f t="shared" si="1"/>
        <v>3.5005834305717621E-3</v>
      </c>
      <c r="K12" s="7">
        <v>10</v>
      </c>
      <c r="L12" s="7">
        <v>22</v>
      </c>
      <c r="M12" s="7">
        <v>20</v>
      </c>
      <c r="N12" s="7">
        <v>3</v>
      </c>
      <c r="O12" s="7">
        <f>SUM(L12:N12)</f>
        <v>45</v>
      </c>
      <c r="P12" s="4">
        <v>10</v>
      </c>
      <c r="Q12" s="4">
        <v>15</v>
      </c>
      <c r="R12" s="4">
        <v>12</v>
      </c>
      <c r="S12" s="4">
        <v>3</v>
      </c>
      <c r="T12" s="4">
        <f t="shared" si="4"/>
        <v>30</v>
      </c>
      <c r="U12" s="13">
        <v>10</v>
      </c>
      <c r="V12" s="15">
        <f t="shared" si="5"/>
        <v>30</v>
      </c>
      <c r="W12" s="15">
        <f t="shared" si="6"/>
        <v>20</v>
      </c>
      <c r="X12" s="15">
        <f t="shared" si="2"/>
        <v>3</v>
      </c>
      <c r="Y12" s="20"/>
      <c r="Z12" s="20">
        <v>10</v>
      </c>
      <c r="AA12" s="22">
        <f t="shared" si="7"/>
        <v>66</v>
      </c>
      <c r="AB12" s="22">
        <f t="shared" si="8"/>
        <v>0</v>
      </c>
    </row>
    <row r="13" spans="1:28" x14ac:dyDescent="0.25">
      <c r="A13" s="1">
        <v>11</v>
      </c>
      <c r="B13" s="1">
        <v>30</v>
      </c>
      <c r="C13" s="1">
        <v>58</v>
      </c>
      <c r="D13" s="1">
        <v>19</v>
      </c>
      <c r="E13" s="4">
        <f t="shared" ref="E13:E18" si="9">+B13+C13+D13</f>
        <v>107</v>
      </c>
      <c r="F13" s="1">
        <v>11</v>
      </c>
      <c r="G13" s="3">
        <f t="shared" si="3"/>
        <v>3.5005834305717617E-2</v>
      </c>
      <c r="H13" s="3">
        <f t="shared" si="1"/>
        <v>6.7677946324387395E-2</v>
      </c>
      <c r="I13" s="3">
        <f t="shared" si="1"/>
        <v>2.2170361726954493E-2</v>
      </c>
      <c r="K13" s="7">
        <v>11</v>
      </c>
      <c r="L13" s="7">
        <v>18</v>
      </c>
      <c r="M13" s="7">
        <v>28</v>
      </c>
      <c r="N13" s="7">
        <v>19</v>
      </c>
      <c r="O13" s="7"/>
      <c r="P13" s="4">
        <v>11</v>
      </c>
      <c r="Q13" s="4">
        <v>13</v>
      </c>
      <c r="R13" s="4">
        <v>15</v>
      </c>
      <c r="S13" s="4">
        <v>19</v>
      </c>
      <c r="T13" s="4">
        <f t="shared" si="4"/>
        <v>47</v>
      </c>
      <c r="U13" s="13">
        <v>11</v>
      </c>
      <c r="V13" s="15">
        <f t="shared" si="5"/>
        <v>30</v>
      </c>
      <c r="W13" s="15">
        <f t="shared" si="6"/>
        <v>28</v>
      </c>
      <c r="X13" s="15">
        <f t="shared" si="2"/>
        <v>19</v>
      </c>
      <c r="Y13" s="20"/>
      <c r="Z13" s="20">
        <v>11</v>
      </c>
      <c r="AA13" s="22">
        <f t="shared" si="7"/>
        <v>39</v>
      </c>
      <c r="AB13" s="22">
        <f t="shared" si="8"/>
        <v>0</v>
      </c>
    </row>
    <row r="14" spans="1:28" x14ac:dyDescent="0.25">
      <c r="A14" s="1">
        <v>12</v>
      </c>
      <c r="B14" s="1"/>
      <c r="C14" s="1">
        <v>4</v>
      </c>
      <c r="D14" s="1"/>
      <c r="E14" s="4">
        <f t="shared" si="9"/>
        <v>4</v>
      </c>
      <c r="F14" s="1">
        <v>12</v>
      </c>
      <c r="G14" s="3">
        <f t="shared" si="3"/>
        <v>0</v>
      </c>
      <c r="H14" s="3">
        <f t="shared" si="1"/>
        <v>4.6674445740956822E-3</v>
      </c>
      <c r="I14" s="3">
        <f t="shared" si="1"/>
        <v>0</v>
      </c>
      <c r="K14" s="7">
        <v>12</v>
      </c>
      <c r="L14" s="9"/>
      <c r="M14" s="7">
        <v>1</v>
      </c>
      <c r="N14" s="7"/>
      <c r="O14" s="7"/>
      <c r="P14" s="4">
        <v>12</v>
      </c>
      <c r="Q14" s="4"/>
      <c r="R14" s="4">
        <v>0</v>
      </c>
      <c r="S14" s="4"/>
      <c r="T14" s="4">
        <f t="shared" si="4"/>
        <v>0</v>
      </c>
      <c r="U14" s="13">
        <v>12</v>
      </c>
      <c r="V14" s="15">
        <f t="shared" si="5"/>
        <v>0</v>
      </c>
      <c r="W14" s="15">
        <f t="shared" si="6"/>
        <v>1</v>
      </c>
      <c r="X14" s="15">
        <f t="shared" si="2"/>
        <v>0</v>
      </c>
      <c r="Y14" s="20"/>
      <c r="Z14" s="20">
        <v>12</v>
      </c>
      <c r="AA14" s="22">
        <f t="shared" si="7"/>
        <v>4</v>
      </c>
      <c r="AB14" s="22">
        <f t="shared" si="8"/>
        <v>0</v>
      </c>
    </row>
    <row r="15" spans="1:28" x14ac:dyDescent="0.25">
      <c r="A15" s="1">
        <v>13</v>
      </c>
      <c r="B15" s="1">
        <v>12</v>
      </c>
      <c r="C15" s="1">
        <v>64</v>
      </c>
      <c r="D15" s="1">
        <v>38</v>
      </c>
      <c r="E15" s="4">
        <f t="shared" si="9"/>
        <v>114</v>
      </c>
      <c r="F15" s="1">
        <v>13</v>
      </c>
      <c r="G15" s="3">
        <f t="shared" si="3"/>
        <v>1.4002333722287048E-2</v>
      </c>
      <c r="H15" s="3">
        <f t="shared" si="1"/>
        <v>7.4679113185530915E-2</v>
      </c>
      <c r="I15" s="3">
        <f t="shared" si="1"/>
        <v>4.4340723453908985E-2</v>
      </c>
      <c r="K15" s="7">
        <v>13</v>
      </c>
      <c r="L15" s="7">
        <v>7</v>
      </c>
      <c r="M15" s="7">
        <v>21</v>
      </c>
      <c r="N15" s="7">
        <v>37</v>
      </c>
      <c r="O15" s="7"/>
      <c r="P15" s="4">
        <v>13</v>
      </c>
      <c r="Q15" s="4">
        <v>4</v>
      </c>
      <c r="R15" s="4">
        <v>19</v>
      </c>
      <c r="S15" s="4">
        <v>37</v>
      </c>
      <c r="T15" s="4">
        <f t="shared" si="4"/>
        <v>60</v>
      </c>
      <c r="U15" s="13">
        <v>13</v>
      </c>
      <c r="V15" s="15">
        <f t="shared" si="5"/>
        <v>12</v>
      </c>
      <c r="W15" s="15">
        <f t="shared" si="6"/>
        <v>21</v>
      </c>
      <c r="X15" s="15">
        <f t="shared" si="2"/>
        <v>37</v>
      </c>
      <c r="Y15" s="20"/>
      <c r="Z15" s="20">
        <v>13</v>
      </c>
      <c r="AA15" s="22">
        <f t="shared" si="7"/>
        <v>27</v>
      </c>
      <c r="AB15" s="22">
        <f t="shared" si="8"/>
        <v>1</v>
      </c>
    </row>
    <row r="16" spans="1:28" x14ac:dyDescent="0.25">
      <c r="A16" s="1">
        <v>14</v>
      </c>
      <c r="B16" s="1"/>
      <c r="C16" s="1">
        <v>4</v>
      </c>
      <c r="D16" s="1">
        <v>1</v>
      </c>
      <c r="E16" s="4">
        <f t="shared" si="9"/>
        <v>5</v>
      </c>
      <c r="F16" s="1">
        <v>14</v>
      </c>
      <c r="G16" s="3">
        <f t="shared" si="3"/>
        <v>0</v>
      </c>
      <c r="H16" s="3">
        <f t="shared" si="1"/>
        <v>4.6674445740956822E-3</v>
      </c>
      <c r="I16" s="3">
        <f t="shared" si="1"/>
        <v>1.1668611435239206E-3</v>
      </c>
      <c r="K16" s="7">
        <v>14</v>
      </c>
      <c r="L16" s="7"/>
      <c r="M16" s="7">
        <v>0</v>
      </c>
      <c r="N16" s="7">
        <v>1</v>
      </c>
      <c r="O16" s="7"/>
      <c r="P16" s="4">
        <v>14</v>
      </c>
      <c r="Q16" s="4"/>
      <c r="R16" s="4"/>
      <c r="S16" s="4">
        <v>1</v>
      </c>
      <c r="T16" s="4">
        <f t="shared" si="4"/>
        <v>1</v>
      </c>
      <c r="U16" s="13">
        <v>14</v>
      </c>
      <c r="V16" s="15">
        <f t="shared" si="5"/>
        <v>0</v>
      </c>
      <c r="W16" s="15">
        <f t="shared" si="6"/>
        <v>0</v>
      </c>
      <c r="X16" s="15">
        <f t="shared" si="2"/>
        <v>1</v>
      </c>
      <c r="Y16" s="20"/>
      <c r="Z16" s="20">
        <v>14</v>
      </c>
      <c r="AA16" s="22">
        <f t="shared" si="7"/>
        <v>3</v>
      </c>
      <c r="AB16" s="22">
        <f t="shared" si="8"/>
        <v>0</v>
      </c>
    </row>
    <row r="17" spans="1:28" x14ac:dyDescent="0.25">
      <c r="A17" s="1">
        <v>15</v>
      </c>
      <c r="B17" s="1">
        <v>2</v>
      </c>
      <c r="C17" s="1">
        <v>22</v>
      </c>
      <c r="D17" s="1">
        <v>9</v>
      </c>
      <c r="E17" s="4">
        <f t="shared" si="9"/>
        <v>33</v>
      </c>
      <c r="F17" s="1">
        <v>15</v>
      </c>
      <c r="G17" s="3">
        <f t="shared" si="3"/>
        <v>2.3337222870478411E-3</v>
      </c>
      <c r="H17" s="3">
        <f t="shared" si="1"/>
        <v>2.5670945157526253E-2</v>
      </c>
      <c r="I17" s="3">
        <f t="shared" si="1"/>
        <v>1.0501750291715286E-2</v>
      </c>
      <c r="K17" s="7">
        <v>15</v>
      </c>
      <c r="L17" s="7">
        <v>1</v>
      </c>
      <c r="M17" s="7">
        <v>8</v>
      </c>
      <c r="N17" s="7">
        <v>9</v>
      </c>
      <c r="O17" s="7"/>
      <c r="P17" s="4">
        <v>15</v>
      </c>
      <c r="Q17" s="4">
        <v>1</v>
      </c>
      <c r="R17" s="4">
        <v>7</v>
      </c>
      <c r="S17" s="4">
        <v>9</v>
      </c>
      <c r="T17" s="4">
        <f t="shared" si="4"/>
        <v>17</v>
      </c>
      <c r="U17" s="13">
        <v>15</v>
      </c>
      <c r="V17" s="15">
        <f t="shared" si="5"/>
        <v>2</v>
      </c>
      <c r="W17" s="15">
        <f t="shared" si="6"/>
        <v>8</v>
      </c>
      <c r="X17" s="15">
        <f t="shared" si="2"/>
        <v>9</v>
      </c>
      <c r="Y17" s="20"/>
      <c r="Z17" s="20">
        <v>15</v>
      </c>
      <c r="AA17" s="22">
        <f t="shared" si="7"/>
        <v>13</v>
      </c>
      <c r="AB17" s="22">
        <f t="shared" si="8"/>
        <v>0</v>
      </c>
    </row>
    <row r="18" spans="1:28" x14ac:dyDescent="0.25">
      <c r="A18" s="1">
        <v>16</v>
      </c>
      <c r="B18" s="1"/>
      <c r="C18" s="1"/>
      <c r="D18" s="1"/>
      <c r="E18" s="4">
        <f t="shared" si="9"/>
        <v>0</v>
      </c>
      <c r="F18" s="1">
        <v>16</v>
      </c>
      <c r="G18" s="3">
        <f t="shared" si="3"/>
        <v>0</v>
      </c>
      <c r="H18" s="3">
        <f t="shared" si="1"/>
        <v>0</v>
      </c>
      <c r="I18" s="3">
        <f t="shared" si="1"/>
        <v>0</v>
      </c>
      <c r="K18" s="7">
        <v>16</v>
      </c>
      <c r="L18" s="7"/>
      <c r="M18" s="7"/>
      <c r="N18" s="7"/>
      <c r="O18" s="7"/>
      <c r="P18" s="4">
        <v>16</v>
      </c>
      <c r="Q18" s="4"/>
      <c r="R18" s="4"/>
      <c r="S18" s="4"/>
      <c r="T18" s="4">
        <f t="shared" si="4"/>
        <v>0</v>
      </c>
      <c r="U18" s="13">
        <v>16</v>
      </c>
      <c r="V18" s="15">
        <f t="shared" si="5"/>
        <v>0</v>
      </c>
      <c r="W18" s="15">
        <f t="shared" si="6"/>
        <v>0</v>
      </c>
      <c r="X18" s="15">
        <f t="shared" si="2"/>
        <v>0</v>
      </c>
      <c r="Y18" s="20"/>
      <c r="Z18" s="20">
        <v>16</v>
      </c>
      <c r="AA18" s="22">
        <f t="shared" si="7"/>
        <v>0</v>
      </c>
      <c r="AB18" s="22">
        <f t="shared" si="8"/>
        <v>0</v>
      </c>
    </row>
    <row r="19" spans="1:28" x14ac:dyDescent="0.25">
      <c r="A19" s="1">
        <v>17</v>
      </c>
      <c r="B19" s="1">
        <v>7</v>
      </c>
      <c r="C19" s="1">
        <v>49</v>
      </c>
      <c r="D19" s="1">
        <v>24</v>
      </c>
      <c r="E19" s="1"/>
      <c r="F19" s="1">
        <v>17</v>
      </c>
      <c r="G19" s="3">
        <f t="shared" si="3"/>
        <v>8.1680280046674443E-3</v>
      </c>
      <c r="H19" s="3">
        <f>+C19/$E$20</f>
        <v>5.7176196032672114E-2</v>
      </c>
      <c r="I19" s="3">
        <f>+D19/$E$20</f>
        <v>2.8004667444574097E-2</v>
      </c>
      <c r="K19" s="7">
        <v>17</v>
      </c>
      <c r="L19" s="7">
        <v>3</v>
      </c>
      <c r="M19" s="7">
        <v>1</v>
      </c>
      <c r="N19" s="7">
        <v>22</v>
      </c>
      <c r="O19" s="7"/>
      <c r="P19" s="4">
        <v>17</v>
      </c>
      <c r="Q19" s="4">
        <v>3</v>
      </c>
      <c r="R19" s="4">
        <v>1</v>
      </c>
      <c r="S19" s="4">
        <v>16</v>
      </c>
      <c r="T19" s="4">
        <f t="shared" si="4"/>
        <v>20</v>
      </c>
      <c r="U19" s="13">
        <v>17</v>
      </c>
      <c r="V19" s="15">
        <f t="shared" si="5"/>
        <v>7</v>
      </c>
      <c r="W19" s="15">
        <f t="shared" si="6"/>
        <v>1</v>
      </c>
      <c r="X19" s="15">
        <f t="shared" si="2"/>
        <v>22</v>
      </c>
      <c r="Y19" s="20"/>
      <c r="Z19" s="20">
        <v>17</v>
      </c>
      <c r="AA19" s="22">
        <f t="shared" si="7"/>
        <v>33</v>
      </c>
      <c r="AB19" s="22">
        <f t="shared" si="8"/>
        <v>8</v>
      </c>
    </row>
    <row r="20" spans="1:28" x14ac:dyDescent="0.25">
      <c r="A20" s="1" t="s">
        <v>1747</v>
      </c>
      <c r="B20" s="1">
        <f>SUM(B3:B19)</f>
        <v>152</v>
      </c>
      <c r="C20" s="1">
        <f>SUM(C3:C19)</f>
        <v>546</v>
      </c>
      <c r="D20" s="1">
        <f>SUM(D3:D19)</f>
        <v>159</v>
      </c>
      <c r="E20" s="1">
        <f>SUM(B20:D20)</f>
        <v>857</v>
      </c>
      <c r="F20" s="1" t="s">
        <v>1747</v>
      </c>
      <c r="G20" s="3">
        <f>SUM(G3:G19)</f>
        <v>0.17736289381563594</v>
      </c>
      <c r="H20" s="3">
        <f>SUM(H3:H19)</f>
        <v>0.63710618436406075</v>
      </c>
      <c r="I20" s="3">
        <f>SUM(I3:I19)</f>
        <v>0.1855309218203034</v>
      </c>
      <c r="J20">
        <f>SUM(G20:I20)</f>
        <v>1</v>
      </c>
      <c r="K20" s="7" t="s">
        <v>1747</v>
      </c>
      <c r="L20" s="7">
        <f>SUM(L3:L19)</f>
        <v>96</v>
      </c>
      <c r="M20" s="7">
        <f>SUM(M3:M19)</f>
        <v>179</v>
      </c>
      <c r="N20" s="7">
        <f>SUM(N3:N19)</f>
        <v>153</v>
      </c>
      <c r="O20" s="7">
        <f>SUM(L20:N20)</f>
        <v>428</v>
      </c>
      <c r="P20" s="4" t="s">
        <v>1747</v>
      </c>
      <c r="Q20" s="4">
        <f>SUM(Q3:Q19)</f>
        <v>73</v>
      </c>
      <c r="R20" s="4">
        <f t="shared" ref="R20:S20" si="10">SUM(R3:R19)</f>
        <v>109</v>
      </c>
      <c r="S20" s="4">
        <f t="shared" si="10"/>
        <v>137</v>
      </c>
      <c r="T20" s="4">
        <f t="shared" si="4"/>
        <v>319</v>
      </c>
      <c r="U20" s="13"/>
      <c r="V20" s="15">
        <f>SUM(V3:V19)</f>
        <v>152</v>
      </c>
      <c r="W20" s="15">
        <f t="shared" ref="W20:X20" si="11">SUM(W3:W19)</f>
        <v>171</v>
      </c>
      <c r="X20" s="15">
        <f t="shared" si="11"/>
        <v>153</v>
      </c>
      <c r="Y20" s="20"/>
      <c r="Z20" s="22"/>
      <c r="AA20" s="22">
        <f t="shared" ref="AA20:AB20" si="12">SUM(AA3:AA19)</f>
        <v>397</v>
      </c>
      <c r="AB20" s="22">
        <f t="shared" si="12"/>
        <v>22</v>
      </c>
    </row>
    <row r="21" spans="1:28" x14ac:dyDescent="0.25">
      <c r="A21" s="1" t="s">
        <v>1751</v>
      </c>
      <c r="B21" s="19">
        <f>+B20/$E$20</f>
        <v>0.17736289381563594</v>
      </c>
      <c r="C21" s="19">
        <f t="shared" ref="C21:D21" si="13">+C20/$E$20</f>
        <v>0.63710618436406063</v>
      </c>
      <c r="D21" s="19">
        <f t="shared" si="13"/>
        <v>0.1855309218203034</v>
      </c>
      <c r="E21" s="1"/>
      <c r="F21" s="1"/>
      <c r="G21" s="3"/>
      <c r="H21" s="3"/>
      <c r="I21" s="3"/>
      <c r="K21" s="7" t="s">
        <v>1752</v>
      </c>
      <c r="L21" s="7">
        <v>152</v>
      </c>
      <c r="M21" s="7">
        <v>354</v>
      </c>
      <c r="N21" s="7">
        <v>6</v>
      </c>
      <c r="O21" s="7"/>
      <c r="P21" s="4" t="s">
        <v>1752</v>
      </c>
      <c r="Q21" s="4"/>
      <c r="R21" s="4"/>
      <c r="S21" s="4"/>
      <c r="T21" s="4"/>
      <c r="U21" s="13"/>
      <c r="V21" s="16"/>
      <c r="W21" s="16"/>
      <c r="X21" s="16"/>
      <c r="Y21" s="20"/>
      <c r="Z21" s="23"/>
      <c r="AA21" s="23"/>
      <c r="AB21" s="23"/>
    </row>
    <row r="22" spans="1:28" x14ac:dyDescent="0.25">
      <c r="A22" s="1">
        <v>9</v>
      </c>
      <c r="B22" s="1"/>
      <c r="C22" s="1"/>
      <c r="D22" s="1"/>
      <c r="E22" s="1"/>
      <c r="F22" s="1">
        <v>9</v>
      </c>
      <c r="G22" s="17">
        <f>+B11/$E$11</f>
        <v>0.21806853582554517</v>
      </c>
      <c r="H22" s="17">
        <f t="shared" ref="H22:I22" si="14">+C11/$E$11</f>
        <v>0.68535825545171336</v>
      </c>
      <c r="I22" s="17">
        <f t="shared" si="14"/>
        <v>9.657320872274143E-2</v>
      </c>
      <c r="K22" s="7">
        <v>9</v>
      </c>
      <c r="L22" s="7"/>
      <c r="M22" s="7"/>
      <c r="N22" s="7"/>
      <c r="O22" s="7"/>
      <c r="P22" s="4">
        <v>9</v>
      </c>
      <c r="Q22" s="4"/>
      <c r="R22" s="4"/>
      <c r="S22" s="4"/>
      <c r="T22" s="4"/>
      <c r="U22" s="13"/>
      <c r="V22" s="16" t="e">
        <f>+V11/#REF!</f>
        <v>#REF!</v>
      </c>
      <c r="W22" s="16" t="e">
        <f>+W11/#REF!</f>
        <v>#REF!</v>
      </c>
      <c r="X22" s="16" t="e">
        <f>+X11/#REF!</f>
        <v>#REF!</v>
      </c>
    </row>
    <row r="23" spans="1:28" x14ac:dyDescent="0.25">
      <c r="A23" s="1">
        <v>10</v>
      </c>
      <c r="B23" s="1"/>
      <c r="C23" s="1"/>
      <c r="D23" s="1"/>
      <c r="E23" s="1"/>
      <c r="F23" s="1">
        <v>10</v>
      </c>
      <c r="G23" s="17">
        <f>+B12/$E$12</f>
        <v>0.29411764705882354</v>
      </c>
      <c r="H23" s="17">
        <f t="shared" ref="H23:I23" si="15">+C12/$E$12</f>
        <v>0.67647058823529416</v>
      </c>
      <c r="I23" s="17">
        <f t="shared" si="15"/>
        <v>2.9411764705882353E-2</v>
      </c>
      <c r="K23" s="7">
        <v>10</v>
      </c>
      <c r="L23" s="7"/>
      <c r="M23" s="7"/>
      <c r="N23" s="7"/>
      <c r="O23" s="7"/>
      <c r="P23" s="4">
        <v>10</v>
      </c>
      <c r="Q23" s="4"/>
      <c r="R23" s="4"/>
      <c r="S23" s="4"/>
      <c r="T23" s="4"/>
      <c r="U23" s="13"/>
      <c r="V23" s="16" t="e">
        <f>+V12/#REF!</f>
        <v>#REF!</v>
      </c>
      <c r="W23" s="16" t="e">
        <f>+W12/#REF!</f>
        <v>#REF!</v>
      </c>
      <c r="X23" s="16" t="e">
        <f>+X12/#REF!</f>
        <v>#REF!</v>
      </c>
      <c r="AA23">
        <v>140</v>
      </c>
    </row>
    <row r="24" spans="1:28" x14ac:dyDescent="0.25">
      <c r="E24">
        <f>+E11+E12</f>
        <v>423</v>
      </c>
    </row>
    <row r="25" spans="1:28" x14ac:dyDescent="0.25">
      <c r="C25" t="s">
        <v>1756</v>
      </c>
    </row>
    <row r="26" spans="1:28" x14ac:dyDescent="0.25">
      <c r="C26" t="s">
        <v>1757</v>
      </c>
    </row>
    <row r="30" spans="1:28" ht="30" x14ac:dyDescent="0.25">
      <c r="B30" s="1" t="s">
        <v>1748</v>
      </c>
      <c r="C30" s="2" t="s">
        <v>1754</v>
      </c>
      <c r="D30" s="1" t="s">
        <v>1750</v>
      </c>
      <c r="E30" s="1"/>
    </row>
    <row r="31" spans="1:28" x14ac:dyDescent="0.25">
      <c r="A31" t="s">
        <v>1760</v>
      </c>
      <c r="B31">
        <v>154</v>
      </c>
      <c r="C31">
        <f>189+149</f>
        <v>338</v>
      </c>
      <c r="D31">
        <v>219</v>
      </c>
      <c r="E31">
        <f>SUM(B31:D31)</f>
        <v>711</v>
      </c>
    </row>
    <row r="32" spans="1:28" x14ac:dyDescent="0.25">
      <c r="A32" t="s">
        <v>1761</v>
      </c>
      <c r="B32">
        <v>154</v>
      </c>
      <c r="C32">
        <v>149</v>
      </c>
      <c r="D32">
        <v>219</v>
      </c>
      <c r="E32">
        <f>SUM(B32:D32)</f>
        <v>522</v>
      </c>
    </row>
    <row r="33" spans="1:4" ht="30" x14ac:dyDescent="0.25">
      <c r="B33" s="1" t="s">
        <v>1748</v>
      </c>
      <c r="C33" s="2" t="s">
        <v>1754</v>
      </c>
      <c r="D33" s="1" t="s">
        <v>1750</v>
      </c>
    </row>
    <row r="34" spans="1:4" x14ac:dyDescent="0.25">
      <c r="A34" t="s">
        <v>1762</v>
      </c>
      <c r="B34" s="18">
        <f>+B31/$E$31</f>
        <v>0.21659634317862167</v>
      </c>
      <c r="C34" s="18">
        <f t="shared" ref="C34:D34" si="16">+C31/$E$31</f>
        <v>0.47538677918424754</v>
      </c>
      <c r="D34" s="18">
        <f t="shared" si="16"/>
        <v>0.30801687763713081</v>
      </c>
    </row>
    <row r="35" spans="1:4" x14ac:dyDescent="0.25">
      <c r="A35" t="s">
        <v>1763</v>
      </c>
      <c r="B35" s="18">
        <f>+B32/$E$32</f>
        <v>0.2950191570881226</v>
      </c>
      <c r="C35" s="18">
        <f t="shared" ref="C35:D35" si="17">+C32/$E$32</f>
        <v>0.28544061302681994</v>
      </c>
      <c r="D35" s="18">
        <f t="shared" si="17"/>
        <v>0.41954022988505746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32" sqref="D32"/>
    </sheetView>
  </sheetViews>
  <sheetFormatPr defaultRowHeight="15" x14ac:dyDescent="0.25"/>
  <sheetData>
    <row r="1" spans="1:9" ht="45" x14ac:dyDescent="0.25">
      <c r="A1" s="1" t="s">
        <v>1746</v>
      </c>
      <c r="B1" s="1" t="s">
        <v>1753</v>
      </c>
      <c r="C1" s="2" t="s">
        <v>1754</v>
      </c>
      <c r="D1" s="1" t="s">
        <v>1750</v>
      </c>
      <c r="E1" s="1"/>
      <c r="F1" s="1" t="s">
        <v>1746</v>
      </c>
      <c r="G1" s="1" t="s">
        <v>1748</v>
      </c>
      <c r="H1" s="1" t="s">
        <v>1749</v>
      </c>
      <c r="I1" s="1" t="s">
        <v>1750</v>
      </c>
    </row>
    <row r="2" spans="1:9" x14ac:dyDescent="0.25">
      <c r="A2" s="1">
        <v>1</v>
      </c>
      <c r="B2" s="1">
        <v>1</v>
      </c>
      <c r="C2" s="1">
        <v>8</v>
      </c>
      <c r="D2" s="1">
        <v>4</v>
      </c>
      <c r="E2" s="1"/>
      <c r="F2" s="1">
        <v>1</v>
      </c>
      <c r="G2" s="1">
        <f>+B2/$E$19</f>
        <v>2.3364485981308409E-3</v>
      </c>
      <c r="H2" s="1">
        <f>+C2/$E$19</f>
        <v>1.8691588785046728E-2</v>
      </c>
      <c r="I2" s="1">
        <f>+D2/$E$19</f>
        <v>9.3457943925233638E-3</v>
      </c>
    </row>
    <row r="3" spans="1:9" x14ac:dyDescent="0.25">
      <c r="A3" s="1">
        <v>2</v>
      </c>
      <c r="B3" s="1"/>
      <c r="C3" s="1">
        <v>3</v>
      </c>
      <c r="D3" s="1">
        <v>5</v>
      </c>
      <c r="E3" s="1"/>
      <c r="F3" s="1">
        <v>2</v>
      </c>
      <c r="G3" s="1">
        <f t="shared" ref="G3:G18" si="0">+B3/$E$19</f>
        <v>0</v>
      </c>
      <c r="H3" s="1">
        <f t="shared" ref="H3:H18" si="1">+C3/$E$19</f>
        <v>7.0093457943925233E-3</v>
      </c>
      <c r="I3" s="1">
        <f t="shared" ref="I3:I18" si="2">+D3/$E$19</f>
        <v>1.1682242990654205E-2</v>
      </c>
    </row>
    <row r="4" spans="1:9" x14ac:dyDescent="0.25">
      <c r="A4" s="1">
        <v>3</v>
      </c>
      <c r="B4" s="1"/>
      <c r="C4" s="1"/>
      <c r="D4" s="1"/>
      <c r="E4" s="1"/>
      <c r="F4" s="1">
        <v>3</v>
      </c>
      <c r="G4" s="1">
        <f t="shared" si="0"/>
        <v>0</v>
      </c>
      <c r="H4" s="1">
        <f t="shared" si="1"/>
        <v>0</v>
      </c>
      <c r="I4" s="1">
        <f t="shared" si="2"/>
        <v>0</v>
      </c>
    </row>
    <row r="5" spans="1:9" x14ac:dyDescent="0.25">
      <c r="A5" s="1">
        <v>4</v>
      </c>
      <c r="B5" s="1"/>
      <c r="C5" s="1"/>
      <c r="D5" s="1"/>
      <c r="E5" s="1"/>
      <c r="F5" s="1">
        <v>4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9" x14ac:dyDescent="0.25">
      <c r="A6" s="1">
        <v>5</v>
      </c>
      <c r="B6" s="1"/>
      <c r="C6" s="1">
        <v>11</v>
      </c>
      <c r="D6" s="1">
        <v>21</v>
      </c>
      <c r="E6" s="1"/>
      <c r="F6" s="1">
        <v>5</v>
      </c>
      <c r="G6" s="1">
        <f t="shared" si="0"/>
        <v>0</v>
      </c>
      <c r="H6" s="1">
        <f t="shared" si="1"/>
        <v>2.5700934579439252E-2</v>
      </c>
      <c r="I6" s="1">
        <f t="shared" si="2"/>
        <v>4.9065420560747662E-2</v>
      </c>
    </row>
    <row r="7" spans="1:9" x14ac:dyDescent="0.25">
      <c r="A7" s="1">
        <v>6</v>
      </c>
      <c r="B7" s="1"/>
      <c r="C7" s="1">
        <v>4</v>
      </c>
      <c r="D7" s="1">
        <v>4</v>
      </c>
      <c r="E7" s="1"/>
      <c r="F7" s="1">
        <v>6</v>
      </c>
      <c r="G7" s="1">
        <f t="shared" si="0"/>
        <v>0</v>
      </c>
      <c r="H7" s="1">
        <f t="shared" si="1"/>
        <v>9.3457943925233638E-3</v>
      </c>
      <c r="I7" s="1">
        <f t="shared" si="2"/>
        <v>9.3457943925233638E-3</v>
      </c>
    </row>
    <row r="8" spans="1:9" x14ac:dyDescent="0.25">
      <c r="A8" s="1">
        <v>7</v>
      </c>
      <c r="B8" s="1"/>
      <c r="C8" s="1"/>
      <c r="D8" s="1"/>
      <c r="E8" s="1"/>
      <c r="F8" s="1">
        <v>7</v>
      </c>
      <c r="G8" s="1">
        <f t="shared" si="0"/>
        <v>0</v>
      </c>
      <c r="H8" s="1">
        <f t="shared" si="1"/>
        <v>0</v>
      </c>
      <c r="I8" s="1">
        <f t="shared" si="2"/>
        <v>0</v>
      </c>
    </row>
    <row r="9" spans="1:9" x14ac:dyDescent="0.25">
      <c r="A9" s="1">
        <v>8</v>
      </c>
      <c r="B9" s="1"/>
      <c r="C9" s="1"/>
      <c r="D9" s="1"/>
      <c r="E9" s="1"/>
      <c r="F9" s="1">
        <v>8</v>
      </c>
      <c r="G9" s="1">
        <f t="shared" si="0"/>
        <v>0</v>
      </c>
      <c r="H9" s="1">
        <f t="shared" si="1"/>
        <v>0</v>
      </c>
      <c r="I9" s="1">
        <f t="shared" si="2"/>
        <v>0</v>
      </c>
    </row>
    <row r="10" spans="1:9" x14ac:dyDescent="0.25">
      <c r="A10" s="1">
        <v>9</v>
      </c>
      <c r="B10" s="1">
        <v>44</v>
      </c>
      <c r="C10" s="1">
        <v>74</v>
      </c>
      <c r="D10" s="1">
        <v>28</v>
      </c>
      <c r="E10" s="1">
        <f>SUM(B10:D10)</f>
        <v>146</v>
      </c>
      <c r="F10" s="1">
        <v>9</v>
      </c>
      <c r="G10" s="1">
        <f t="shared" si="0"/>
        <v>0.10280373831775701</v>
      </c>
      <c r="H10" s="1">
        <f t="shared" si="1"/>
        <v>0.17289719626168223</v>
      </c>
      <c r="I10" s="1">
        <f t="shared" si="2"/>
        <v>6.5420560747663545E-2</v>
      </c>
    </row>
    <row r="11" spans="1:9" x14ac:dyDescent="0.25">
      <c r="A11" s="1">
        <v>10</v>
      </c>
      <c r="B11" s="1">
        <v>22</v>
      </c>
      <c r="C11" s="1">
        <v>20</v>
      </c>
      <c r="D11" s="1">
        <v>3</v>
      </c>
      <c r="E11" s="1">
        <f>SUM(B11:D11)</f>
        <v>45</v>
      </c>
      <c r="F11" s="1">
        <v>10</v>
      </c>
      <c r="G11" s="1">
        <f t="shared" si="0"/>
        <v>5.1401869158878503E-2</v>
      </c>
      <c r="H11" s="1">
        <f t="shared" si="1"/>
        <v>4.6728971962616821E-2</v>
      </c>
      <c r="I11" s="1">
        <f t="shared" si="2"/>
        <v>7.0093457943925233E-3</v>
      </c>
    </row>
    <row r="12" spans="1:9" x14ac:dyDescent="0.25">
      <c r="A12" s="1">
        <v>11</v>
      </c>
      <c r="B12" s="1">
        <v>18</v>
      </c>
      <c r="C12" s="1">
        <v>28</v>
      </c>
      <c r="D12" s="1">
        <v>19</v>
      </c>
      <c r="E12" s="1"/>
      <c r="F12" s="1">
        <v>11</v>
      </c>
      <c r="G12" s="1">
        <f t="shared" si="0"/>
        <v>4.2056074766355138E-2</v>
      </c>
      <c r="H12" s="1">
        <f t="shared" si="1"/>
        <v>6.5420560747663545E-2</v>
      </c>
      <c r="I12" s="1">
        <f t="shared" si="2"/>
        <v>4.4392523364485979E-2</v>
      </c>
    </row>
    <row r="13" spans="1:9" x14ac:dyDescent="0.25">
      <c r="A13" s="1">
        <v>12</v>
      </c>
      <c r="C13" s="1">
        <v>1</v>
      </c>
      <c r="D13" s="1"/>
      <c r="E13" s="1"/>
      <c r="F13" s="1">
        <v>12</v>
      </c>
      <c r="G13" s="1">
        <f t="shared" si="0"/>
        <v>0</v>
      </c>
      <c r="H13" s="1">
        <f t="shared" si="1"/>
        <v>2.3364485981308409E-3</v>
      </c>
      <c r="I13" s="1">
        <f t="shared" si="2"/>
        <v>0</v>
      </c>
    </row>
    <row r="14" spans="1:9" x14ac:dyDescent="0.25">
      <c r="A14" s="1">
        <v>13</v>
      </c>
      <c r="B14" s="1">
        <v>7</v>
      </c>
      <c r="C14" s="1">
        <v>21</v>
      </c>
      <c r="D14" s="1">
        <v>37</v>
      </c>
      <c r="E14" s="1"/>
      <c r="F14" s="1">
        <v>13</v>
      </c>
      <c r="G14" s="1">
        <f t="shared" si="0"/>
        <v>1.6355140186915886E-2</v>
      </c>
      <c r="H14" s="1">
        <f t="shared" si="1"/>
        <v>4.9065420560747662E-2</v>
      </c>
      <c r="I14" s="1">
        <f t="shared" si="2"/>
        <v>8.6448598130841117E-2</v>
      </c>
    </row>
    <row r="15" spans="1:9" x14ac:dyDescent="0.25">
      <c r="A15" s="1">
        <v>14</v>
      </c>
      <c r="B15" s="1"/>
      <c r="C15" s="1">
        <v>0</v>
      </c>
      <c r="D15" s="1">
        <v>1</v>
      </c>
      <c r="E15" s="1"/>
      <c r="F15" s="1">
        <v>14</v>
      </c>
      <c r="G15" s="1">
        <f t="shared" si="0"/>
        <v>0</v>
      </c>
      <c r="H15" s="1">
        <f t="shared" si="1"/>
        <v>0</v>
      </c>
      <c r="I15" s="1">
        <f t="shared" si="2"/>
        <v>2.3364485981308409E-3</v>
      </c>
    </row>
    <row r="16" spans="1:9" x14ac:dyDescent="0.25">
      <c r="A16" s="1">
        <v>15</v>
      </c>
      <c r="B16" s="1">
        <v>1</v>
      </c>
      <c r="C16" s="1">
        <v>8</v>
      </c>
      <c r="D16" s="1">
        <v>9</v>
      </c>
      <c r="E16" s="1"/>
      <c r="F16" s="1">
        <v>15</v>
      </c>
      <c r="G16" s="1">
        <f t="shared" si="0"/>
        <v>2.3364485981308409E-3</v>
      </c>
      <c r="H16" s="1">
        <f t="shared" si="1"/>
        <v>1.8691588785046728E-2</v>
      </c>
      <c r="I16" s="1">
        <f t="shared" si="2"/>
        <v>2.1028037383177569E-2</v>
      </c>
    </row>
    <row r="17" spans="1:10" x14ac:dyDescent="0.25">
      <c r="A17" s="1">
        <v>16</v>
      </c>
      <c r="B17" s="1"/>
      <c r="C17" s="1"/>
      <c r="D17" s="1">
        <v>22</v>
      </c>
      <c r="E17" s="1"/>
      <c r="F17" s="1">
        <v>16</v>
      </c>
      <c r="G17" s="1">
        <f t="shared" si="0"/>
        <v>0</v>
      </c>
      <c r="H17" s="1">
        <f t="shared" si="1"/>
        <v>0</v>
      </c>
      <c r="I17" s="1">
        <f t="shared" si="2"/>
        <v>5.1401869158878503E-2</v>
      </c>
    </row>
    <row r="18" spans="1:10" x14ac:dyDescent="0.25">
      <c r="A18" s="1">
        <v>17</v>
      </c>
      <c r="B18" s="1">
        <v>3</v>
      </c>
      <c r="C18" s="1">
        <v>1</v>
      </c>
      <c r="D18" s="1"/>
      <c r="E18" s="1"/>
      <c r="F18" s="1">
        <v>17</v>
      </c>
      <c r="G18" s="1">
        <f t="shared" si="0"/>
        <v>7.0093457943925233E-3</v>
      </c>
      <c r="H18" s="1">
        <f t="shared" si="1"/>
        <v>2.3364485981308409E-3</v>
      </c>
      <c r="I18" s="1">
        <f t="shared" si="2"/>
        <v>0</v>
      </c>
    </row>
    <row r="19" spans="1:10" x14ac:dyDescent="0.25">
      <c r="A19" s="1" t="s">
        <v>1747</v>
      </c>
      <c r="B19" s="1">
        <f>SUM(B2:B18)</f>
        <v>96</v>
      </c>
      <c r="C19" s="1">
        <f>SUM(C2:C18)</f>
        <v>179</v>
      </c>
      <c r="D19" s="1">
        <f>SUM(D2:D18)</f>
        <v>153</v>
      </c>
      <c r="E19" s="1">
        <f>SUM(B19:D19)</f>
        <v>428</v>
      </c>
      <c r="F19" s="1" t="s">
        <v>1747</v>
      </c>
      <c r="G19" s="1">
        <f>SUM(G2:G18)</f>
        <v>0.22429906542056074</v>
      </c>
      <c r="H19" s="1">
        <f>SUM(H2:H18)</f>
        <v>0.41822429906542047</v>
      </c>
      <c r="I19" s="1">
        <f>SUM(I2:I18)</f>
        <v>0.35747663551401865</v>
      </c>
      <c r="J19">
        <f>SUM(G19:I19)</f>
        <v>0.99999999999999989</v>
      </c>
    </row>
    <row r="20" spans="1:10" x14ac:dyDescent="0.25">
      <c r="A20" s="1" t="s">
        <v>1752</v>
      </c>
      <c r="B20" s="1">
        <v>152</v>
      </c>
      <c r="C20" s="1">
        <v>354</v>
      </c>
      <c r="D20" s="1">
        <v>6</v>
      </c>
      <c r="E20" s="1"/>
      <c r="F20" s="1"/>
      <c r="G20" s="1"/>
      <c r="H20" s="1"/>
      <c r="I20" s="1"/>
    </row>
    <row r="21" spans="1:10" x14ac:dyDescent="0.25">
      <c r="A21" s="1">
        <v>9</v>
      </c>
      <c r="B21" s="1"/>
      <c r="C21" s="1"/>
      <c r="D21" s="1"/>
      <c r="E21" s="1"/>
      <c r="F21" s="1"/>
      <c r="G21" s="1">
        <f>+B10/$E$10</f>
        <v>0.30136986301369861</v>
      </c>
      <c r="H21" s="1">
        <f t="shared" ref="H21:I21" si="3">+C10/$E$10</f>
        <v>0.50684931506849318</v>
      </c>
      <c r="I21" s="1">
        <f t="shared" si="3"/>
        <v>0.19178082191780821</v>
      </c>
    </row>
    <row r="22" spans="1:10" x14ac:dyDescent="0.25">
      <c r="A22" s="1">
        <v>10</v>
      </c>
      <c r="B22" s="1"/>
      <c r="C22" s="1"/>
      <c r="D22" s="1"/>
      <c r="E22" s="1"/>
      <c r="F22" s="1"/>
      <c r="G22" s="1">
        <f>+B11/$E$11</f>
        <v>0.48888888888888887</v>
      </c>
      <c r="H22" s="1">
        <f t="shared" ref="H22:I22" si="4">+C11/$E$11</f>
        <v>0.44444444444444442</v>
      </c>
      <c r="I22" s="1">
        <f t="shared" si="4"/>
        <v>6.6666666666666666E-2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qTotal</vt:lpstr>
      <vt:lpstr>Ark1</vt:lpstr>
      <vt:lpstr>Ark2</vt:lpstr>
      <vt:lpstr>qTotal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Gudrun Frandsen Krog</dc:creator>
  <cp:lastModifiedBy>Thor Donsby Noe</cp:lastModifiedBy>
  <dcterms:created xsi:type="dcterms:W3CDTF">2019-04-24T06:20:28Z</dcterms:created>
  <dcterms:modified xsi:type="dcterms:W3CDTF">2020-03-13T13:58:49Z</dcterms:modified>
</cp:coreProperties>
</file>