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CHRISTI/Desktop/"/>
    </mc:Choice>
  </mc:AlternateContent>
  <xr:revisionPtr revIDLastSave="0" documentId="13_ncr:1_{C73EB30B-2C84-204E-B8B9-11F88CE32F67}" xr6:coauthVersionLast="47" xr6:coauthVersionMax="47" xr10:uidLastSave="{00000000-0000-0000-0000-000000000000}"/>
  <bookViews>
    <workbookView xWindow="0" yWindow="460" windowWidth="33600" windowHeight="205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3" i="1" l="1"/>
  <c r="F174" i="1"/>
  <c r="F294" i="1"/>
  <c r="F229" i="1"/>
  <c r="F295" i="1"/>
  <c r="F382" i="1"/>
  <c r="F104" i="1"/>
  <c r="F3" i="1"/>
  <c r="F105" i="1"/>
  <c r="F82" i="1"/>
  <c r="F383" i="1"/>
  <c r="F4" i="1"/>
  <c r="F5" i="1"/>
  <c r="F175" i="1"/>
  <c r="F296" i="1"/>
  <c r="F262" i="1"/>
  <c r="F6" i="1"/>
  <c r="F7" i="1"/>
  <c r="F106" i="1"/>
  <c r="F347" i="1"/>
  <c r="F83" i="1"/>
  <c r="F107" i="1"/>
  <c r="F384" i="1"/>
  <c r="F274" i="1"/>
  <c r="F348" i="1"/>
  <c r="F230" i="1"/>
  <c r="F8" i="1"/>
  <c r="F9" i="1"/>
  <c r="F108" i="1"/>
  <c r="F10" i="1"/>
  <c r="F176" i="1"/>
  <c r="F177" i="1"/>
  <c r="F178" i="1"/>
  <c r="F385" i="1"/>
  <c r="F11" i="1"/>
  <c r="F386" i="1"/>
  <c r="F349" i="1"/>
  <c r="F109" i="1"/>
  <c r="F231" i="1"/>
  <c r="F263" i="1"/>
  <c r="F179" i="1"/>
  <c r="F12" i="1"/>
  <c r="F13" i="1"/>
  <c r="F297" i="1"/>
  <c r="F387" i="1"/>
  <c r="F110" i="1"/>
  <c r="F180" i="1"/>
  <c r="F298" i="1"/>
  <c r="F350" i="1"/>
  <c r="F299" i="1"/>
  <c r="F14" i="1"/>
  <c r="F111" i="1"/>
  <c r="F181" i="1"/>
  <c r="F84" i="1"/>
  <c r="F112" i="1"/>
  <c r="F351" i="1"/>
  <c r="F352" i="1"/>
  <c r="F15" i="1"/>
  <c r="F16" i="1"/>
  <c r="F17" i="1"/>
  <c r="F353" i="1"/>
  <c r="F388" i="1"/>
  <c r="F18" i="1"/>
  <c r="F389" i="1"/>
  <c r="F182" i="1"/>
  <c r="F232" i="1"/>
  <c r="F354" i="1"/>
  <c r="F233" i="1"/>
  <c r="F19" i="1"/>
  <c r="F20" i="1"/>
  <c r="F300" i="1"/>
  <c r="F234" i="1"/>
  <c r="F113" i="1"/>
  <c r="F275" i="1"/>
  <c r="F183" i="1"/>
  <c r="F21" i="1"/>
  <c r="F301" i="1"/>
  <c r="F114" i="1"/>
  <c r="F85" i="1"/>
  <c r="F22" i="1"/>
  <c r="F86" i="1"/>
  <c r="F390" i="1"/>
  <c r="F115" i="1"/>
  <c r="F235" i="1"/>
  <c r="F116" i="1"/>
  <c r="F302" i="1"/>
  <c r="F184" i="1"/>
  <c r="F23" i="1"/>
  <c r="F264" i="1"/>
  <c r="F185" i="1"/>
  <c r="F276" i="1"/>
  <c r="F24" i="1"/>
  <c r="F25" i="1"/>
  <c r="F355" i="1"/>
  <c r="F117" i="1"/>
  <c r="F118" i="1"/>
  <c r="F26" i="1"/>
  <c r="F303" i="1"/>
  <c r="F236" i="1"/>
  <c r="F27" i="1"/>
  <c r="F87" i="1"/>
  <c r="F88" i="1"/>
  <c r="F304" i="1"/>
  <c r="F186" i="1"/>
  <c r="F28" i="1"/>
  <c r="F119" i="1"/>
  <c r="F391" i="1"/>
  <c r="F29" i="1"/>
  <c r="F187" i="1"/>
  <c r="F277" i="1"/>
  <c r="F120" i="1"/>
  <c r="F305" i="1"/>
  <c r="F89" i="1"/>
  <c r="F237" i="1"/>
  <c r="F392" i="1"/>
  <c r="F30" i="1"/>
  <c r="F121" i="1"/>
  <c r="F393" i="1"/>
  <c r="F122" i="1"/>
  <c r="F394" i="1"/>
  <c r="F123" i="1"/>
  <c r="F278" i="1"/>
  <c r="F279" i="1"/>
  <c r="F31" i="1"/>
  <c r="F32" i="1"/>
  <c r="F306" i="1"/>
  <c r="F356" i="1"/>
  <c r="F124" i="1"/>
  <c r="F125" i="1"/>
  <c r="F126" i="1"/>
  <c r="F33" i="1"/>
  <c r="F188" i="1"/>
  <c r="F357" i="1"/>
  <c r="F90" i="1"/>
  <c r="F307" i="1"/>
  <c r="F127" i="1"/>
  <c r="F308" i="1"/>
  <c r="F309" i="1"/>
  <c r="F189" i="1"/>
  <c r="F280" i="1"/>
  <c r="F395" i="1"/>
  <c r="F34" i="1"/>
  <c r="F281" i="1"/>
  <c r="F128" i="1"/>
  <c r="F238" i="1"/>
  <c r="F310" i="1"/>
  <c r="F190" i="1"/>
  <c r="F129" i="1"/>
  <c r="F191" i="1"/>
  <c r="F396" i="1"/>
  <c r="F358" i="1"/>
  <c r="F265" i="1"/>
  <c r="F130" i="1"/>
  <c r="F131" i="1"/>
  <c r="F35" i="1"/>
  <c r="F36" i="1"/>
  <c r="F397" i="1"/>
  <c r="F37" i="1"/>
  <c r="F38" i="1"/>
  <c r="F192" i="1"/>
  <c r="F311" i="1"/>
  <c r="F91" i="1"/>
  <c r="F359" i="1"/>
  <c r="F282" i="1"/>
  <c r="F132" i="1"/>
  <c r="F39" i="1"/>
  <c r="F239" i="1"/>
  <c r="F360" i="1"/>
  <c r="F40" i="1"/>
  <c r="F92" i="1"/>
  <c r="F133" i="1"/>
  <c r="F193" i="1"/>
  <c r="F41" i="1"/>
  <c r="F361" i="1"/>
  <c r="F194" i="1"/>
  <c r="F134" i="1"/>
  <c r="F266" i="1"/>
  <c r="F398" i="1"/>
  <c r="F135" i="1"/>
  <c r="F42" i="1"/>
  <c r="F195" i="1"/>
  <c r="F136" i="1"/>
  <c r="F283" i="1"/>
  <c r="F196" i="1"/>
  <c r="F312" i="1"/>
  <c r="F267" i="1"/>
  <c r="F137" i="1"/>
  <c r="F313" i="1"/>
  <c r="F314" i="1"/>
  <c r="F268" i="1"/>
  <c r="F399" i="1"/>
  <c r="F197" i="1"/>
  <c r="F138" i="1"/>
  <c r="F198" i="1"/>
  <c r="F199" i="1"/>
  <c r="F93" i="1"/>
  <c r="F43" i="1"/>
  <c r="F44" i="1"/>
  <c r="F284" i="1"/>
  <c r="F362" i="1"/>
  <c r="F240" i="1"/>
  <c r="F241" i="1"/>
  <c r="F45" i="1"/>
  <c r="F139" i="1"/>
  <c r="F140" i="1"/>
  <c r="F200" i="1"/>
  <c r="F46" i="1"/>
  <c r="F363" i="1"/>
  <c r="F201" i="1"/>
  <c r="F47" i="1"/>
  <c r="F141" i="1"/>
  <c r="F364" i="1"/>
  <c r="F285" i="1"/>
  <c r="F48" i="1"/>
  <c r="F315" i="1"/>
  <c r="F202" i="1"/>
  <c r="F269" i="1"/>
  <c r="F49" i="1"/>
  <c r="F50" i="1"/>
  <c r="F51" i="1"/>
  <c r="F142" i="1"/>
  <c r="F286" i="1"/>
  <c r="F143" i="1"/>
  <c r="F242" i="1"/>
  <c r="F52" i="1"/>
  <c r="F94" i="1"/>
  <c r="F316" i="1"/>
  <c r="F53" i="1"/>
  <c r="F54" i="1"/>
  <c r="F243" i="1"/>
  <c r="F365" i="1"/>
  <c r="F203" i="1"/>
  <c r="F55" i="1"/>
  <c r="F144" i="1"/>
  <c r="F204" i="1"/>
  <c r="F145" i="1"/>
  <c r="F56" i="1"/>
  <c r="F146" i="1"/>
  <c r="F317" i="1"/>
  <c r="F318" i="1"/>
  <c r="F319" i="1"/>
  <c r="F57" i="1"/>
  <c r="F244" i="1"/>
  <c r="F287" i="1"/>
  <c r="F320" i="1"/>
  <c r="F95" i="1"/>
  <c r="F400" i="1"/>
  <c r="F288" i="1"/>
  <c r="F401" i="1"/>
  <c r="F245" i="1"/>
  <c r="F96" i="1"/>
  <c r="F402" i="1"/>
  <c r="F321" i="1"/>
  <c r="F403" i="1"/>
  <c r="F147" i="1"/>
  <c r="F322" i="1"/>
  <c r="F246" i="1"/>
  <c r="F205" i="1"/>
  <c r="F366" i="1"/>
  <c r="F206" i="1"/>
  <c r="F58" i="1"/>
  <c r="F323" i="1"/>
  <c r="F148" i="1"/>
  <c r="F207" i="1"/>
  <c r="F324" i="1"/>
  <c r="F149" i="1"/>
  <c r="F150" i="1"/>
  <c r="F151" i="1"/>
  <c r="F289" i="1"/>
  <c r="F152" i="1"/>
  <c r="F270" i="1"/>
  <c r="F153" i="1"/>
  <c r="F154" i="1"/>
  <c r="F208" i="1"/>
  <c r="F155" i="1"/>
  <c r="F59" i="1"/>
  <c r="F367" i="1"/>
  <c r="F325" i="1"/>
  <c r="F368" i="1"/>
  <c r="F209" i="1"/>
  <c r="F60" i="1"/>
  <c r="F326" i="1"/>
  <c r="F290" i="1"/>
  <c r="F61" i="1"/>
  <c r="F156" i="1"/>
  <c r="F327" i="1"/>
  <c r="F157" i="1"/>
  <c r="F247" i="1"/>
  <c r="F62" i="1"/>
  <c r="F210" i="1"/>
  <c r="F271" i="1"/>
  <c r="F63" i="1"/>
  <c r="F328" i="1"/>
  <c r="F64" i="1"/>
  <c r="F329" i="1"/>
  <c r="F330" i="1"/>
  <c r="F97" i="1"/>
  <c r="F331" i="1"/>
  <c r="F211" i="1"/>
  <c r="F158" i="1"/>
  <c r="F332" i="1"/>
  <c r="F159" i="1"/>
  <c r="F248" i="1"/>
  <c r="F369" i="1"/>
  <c r="F212" i="1"/>
  <c r="F249" i="1"/>
  <c r="F160" i="1"/>
  <c r="F65" i="1"/>
  <c r="F333" i="1"/>
  <c r="F334" i="1"/>
  <c r="F250" i="1"/>
  <c r="F251" i="1"/>
  <c r="F66" i="1"/>
  <c r="F161" i="1"/>
  <c r="F67" i="1"/>
  <c r="F68" i="1"/>
  <c r="F291" i="1"/>
  <c r="F404" i="1"/>
  <c r="F98" i="1"/>
  <c r="F292" i="1"/>
  <c r="F69" i="1"/>
  <c r="F405" i="1"/>
  <c r="F335" i="1"/>
  <c r="F370" i="1"/>
  <c r="F272" i="1"/>
  <c r="F252" i="1"/>
  <c r="F371" i="1"/>
  <c r="F253" i="1"/>
  <c r="F213" i="1"/>
  <c r="F70" i="1"/>
  <c r="F372" i="1"/>
  <c r="F99" i="1"/>
  <c r="F162" i="1"/>
  <c r="F71" i="1"/>
  <c r="F336" i="1"/>
  <c r="F373" i="1"/>
  <c r="F214" i="1"/>
  <c r="F72" i="1"/>
  <c r="F337" i="1"/>
  <c r="F163" i="1"/>
  <c r="F406" i="1"/>
  <c r="F374" i="1"/>
  <c r="F375" i="1"/>
  <c r="F73" i="1"/>
  <c r="F407" i="1"/>
  <c r="F254" i="1"/>
  <c r="F215" i="1"/>
  <c r="F338" i="1"/>
  <c r="F408" i="1"/>
  <c r="F216" i="1"/>
  <c r="F339" i="1"/>
  <c r="F217" i="1"/>
  <c r="F218" i="1"/>
  <c r="F340" i="1"/>
  <c r="F409" i="1"/>
  <c r="F376" i="1"/>
  <c r="F219" i="1"/>
  <c r="F255" i="1"/>
  <c r="F256" i="1"/>
  <c r="F257" i="1"/>
  <c r="F74" i="1"/>
  <c r="F341" i="1"/>
  <c r="F377" i="1"/>
  <c r="F220" i="1"/>
  <c r="F378" i="1"/>
  <c r="F75" i="1"/>
  <c r="F164" i="1"/>
  <c r="F221" i="1"/>
  <c r="F165" i="1"/>
  <c r="F166" i="1"/>
  <c r="F76" i="1"/>
  <c r="F222" i="1"/>
  <c r="F167" i="1"/>
  <c r="F168" i="1"/>
  <c r="F258" i="1"/>
  <c r="F259" i="1"/>
  <c r="F342" i="1"/>
  <c r="F100" i="1"/>
  <c r="F223" i="1"/>
  <c r="F293" i="1"/>
  <c r="F224" i="1"/>
  <c r="F343" i="1"/>
  <c r="F77" i="1"/>
  <c r="F344" i="1"/>
  <c r="F78" i="1"/>
  <c r="F169" i="1"/>
  <c r="F225" i="1"/>
  <c r="F226" i="1"/>
  <c r="F227" i="1"/>
  <c r="F260" i="1"/>
  <c r="F261" i="1"/>
  <c r="F101" i="1"/>
  <c r="F170" i="1"/>
  <c r="F228" i="1"/>
  <c r="F410" i="1"/>
  <c r="F379" i="1"/>
  <c r="F411" i="1"/>
  <c r="F79" i="1"/>
  <c r="F345" i="1"/>
  <c r="F171" i="1"/>
  <c r="F412" i="1"/>
  <c r="F273" i="1"/>
  <c r="F380" i="1"/>
  <c r="F172" i="1"/>
  <c r="F102" i="1"/>
  <c r="F381" i="1"/>
  <c r="F413" i="1"/>
  <c r="F80" i="1"/>
  <c r="F81" i="1"/>
  <c r="F414" i="1"/>
  <c r="F346" i="1"/>
  <c r="F2" i="1"/>
  <c r="F103" i="1"/>
  <c r="I173" i="1"/>
  <c r="H173" i="1" s="1"/>
  <c r="I174" i="1"/>
  <c r="H174" i="1" s="1"/>
  <c r="I294" i="1"/>
  <c r="H294" i="1" s="1"/>
  <c r="I229" i="1"/>
  <c r="H229" i="1" s="1"/>
  <c r="I295" i="1"/>
  <c r="H295" i="1" s="1"/>
  <c r="I382" i="1"/>
  <c r="H382" i="1" s="1"/>
  <c r="I104" i="1"/>
  <c r="H104" i="1" s="1"/>
  <c r="I3" i="1"/>
  <c r="H3" i="1" s="1"/>
  <c r="I105" i="1"/>
  <c r="H105" i="1" s="1"/>
  <c r="I82" i="1"/>
  <c r="H82" i="1" s="1"/>
  <c r="I383" i="1"/>
  <c r="H383" i="1" s="1"/>
  <c r="I4" i="1"/>
  <c r="H4" i="1" s="1"/>
  <c r="I5" i="1"/>
  <c r="H5" i="1" s="1"/>
  <c r="I175" i="1"/>
  <c r="H175" i="1" s="1"/>
  <c r="I296" i="1"/>
  <c r="H296" i="1" s="1"/>
  <c r="I262" i="1"/>
  <c r="H262" i="1" s="1"/>
  <c r="I6" i="1"/>
  <c r="H6" i="1" s="1"/>
  <c r="I7" i="1"/>
  <c r="H7" i="1" s="1"/>
  <c r="I106" i="1"/>
  <c r="H106" i="1" s="1"/>
  <c r="I347" i="1"/>
  <c r="H347" i="1" s="1"/>
  <c r="I83" i="1"/>
  <c r="H83" i="1" s="1"/>
  <c r="I107" i="1"/>
  <c r="H107" i="1" s="1"/>
  <c r="I384" i="1"/>
  <c r="H384" i="1" s="1"/>
  <c r="I274" i="1"/>
  <c r="H274" i="1" s="1"/>
  <c r="I348" i="1"/>
  <c r="H348" i="1" s="1"/>
  <c r="I230" i="1"/>
  <c r="H230" i="1" s="1"/>
  <c r="I8" i="1"/>
  <c r="H8" i="1" s="1"/>
  <c r="I9" i="1"/>
  <c r="H9" i="1" s="1"/>
  <c r="I108" i="1"/>
  <c r="H108" i="1" s="1"/>
  <c r="I10" i="1"/>
  <c r="H10" i="1" s="1"/>
  <c r="I176" i="1"/>
  <c r="H176" i="1" s="1"/>
  <c r="I177" i="1"/>
  <c r="H177" i="1" s="1"/>
  <c r="I178" i="1"/>
  <c r="H178" i="1" s="1"/>
  <c r="I385" i="1"/>
  <c r="H385" i="1" s="1"/>
  <c r="I11" i="1"/>
  <c r="H11" i="1" s="1"/>
  <c r="I386" i="1"/>
  <c r="H386" i="1" s="1"/>
  <c r="I349" i="1"/>
  <c r="H349" i="1" s="1"/>
  <c r="I109" i="1"/>
  <c r="H109" i="1" s="1"/>
  <c r="I231" i="1"/>
  <c r="H231" i="1" s="1"/>
  <c r="I263" i="1"/>
  <c r="H263" i="1" s="1"/>
  <c r="I179" i="1"/>
  <c r="H179" i="1" s="1"/>
  <c r="I12" i="1"/>
  <c r="H12" i="1" s="1"/>
  <c r="I13" i="1"/>
  <c r="H13" i="1" s="1"/>
  <c r="I297" i="1"/>
  <c r="H297" i="1" s="1"/>
  <c r="I387" i="1"/>
  <c r="H387" i="1" s="1"/>
  <c r="I110" i="1"/>
  <c r="H110" i="1" s="1"/>
  <c r="I180" i="1"/>
  <c r="H180" i="1" s="1"/>
  <c r="I298" i="1"/>
  <c r="H298" i="1" s="1"/>
  <c r="I350" i="1"/>
  <c r="H350" i="1" s="1"/>
  <c r="I299" i="1"/>
  <c r="H299" i="1" s="1"/>
  <c r="I14" i="1"/>
  <c r="H14" i="1" s="1"/>
  <c r="I111" i="1"/>
  <c r="H111" i="1" s="1"/>
  <c r="I181" i="1"/>
  <c r="H181" i="1" s="1"/>
  <c r="I84" i="1"/>
  <c r="H84" i="1" s="1"/>
  <c r="I112" i="1"/>
  <c r="H112" i="1" s="1"/>
  <c r="I351" i="1"/>
  <c r="H351" i="1" s="1"/>
  <c r="I352" i="1"/>
  <c r="H352" i="1" s="1"/>
  <c r="I15" i="1"/>
  <c r="H15" i="1" s="1"/>
  <c r="I16" i="1"/>
  <c r="H16" i="1" s="1"/>
  <c r="I17" i="1"/>
  <c r="H17" i="1" s="1"/>
  <c r="I353" i="1"/>
  <c r="H353" i="1" s="1"/>
  <c r="I388" i="1"/>
  <c r="H388" i="1" s="1"/>
  <c r="I18" i="1"/>
  <c r="H18" i="1" s="1"/>
  <c r="I389" i="1"/>
  <c r="H389" i="1" s="1"/>
  <c r="I182" i="1"/>
  <c r="H182" i="1" s="1"/>
  <c r="I232" i="1"/>
  <c r="H232" i="1" s="1"/>
  <c r="I354" i="1"/>
  <c r="H354" i="1" s="1"/>
  <c r="I233" i="1"/>
  <c r="H233" i="1" s="1"/>
  <c r="I19" i="1"/>
  <c r="H19" i="1" s="1"/>
  <c r="I20" i="1"/>
  <c r="H20" i="1" s="1"/>
  <c r="I300" i="1"/>
  <c r="H300" i="1" s="1"/>
  <c r="I234" i="1"/>
  <c r="H234" i="1" s="1"/>
  <c r="I113" i="1"/>
  <c r="H113" i="1" s="1"/>
  <c r="I275" i="1"/>
  <c r="H275" i="1" s="1"/>
  <c r="I183" i="1"/>
  <c r="H183" i="1" s="1"/>
  <c r="I21" i="1"/>
  <c r="H21" i="1" s="1"/>
  <c r="I301" i="1"/>
  <c r="H301" i="1" s="1"/>
  <c r="I114" i="1"/>
  <c r="H114" i="1" s="1"/>
  <c r="I85" i="1"/>
  <c r="H85" i="1" s="1"/>
  <c r="I22" i="1"/>
  <c r="H22" i="1" s="1"/>
  <c r="I86" i="1"/>
  <c r="H86" i="1" s="1"/>
  <c r="I390" i="1"/>
  <c r="H390" i="1" s="1"/>
  <c r="I115" i="1"/>
  <c r="H115" i="1" s="1"/>
  <c r="I235" i="1"/>
  <c r="H235" i="1" s="1"/>
  <c r="I116" i="1"/>
  <c r="H116" i="1" s="1"/>
  <c r="I302" i="1"/>
  <c r="H302" i="1" s="1"/>
  <c r="I184" i="1"/>
  <c r="H184" i="1" s="1"/>
  <c r="I23" i="1"/>
  <c r="H23" i="1" s="1"/>
  <c r="I264" i="1"/>
  <c r="H264" i="1" s="1"/>
  <c r="I185" i="1"/>
  <c r="H185" i="1" s="1"/>
  <c r="I276" i="1"/>
  <c r="H276" i="1" s="1"/>
  <c r="I24" i="1"/>
  <c r="H24" i="1" s="1"/>
  <c r="I25" i="1"/>
  <c r="H25" i="1" s="1"/>
  <c r="I355" i="1"/>
  <c r="H355" i="1" s="1"/>
  <c r="I117" i="1"/>
  <c r="H117" i="1" s="1"/>
  <c r="I118" i="1"/>
  <c r="H118" i="1" s="1"/>
  <c r="I26" i="1"/>
  <c r="H26" i="1" s="1"/>
  <c r="I303" i="1"/>
  <c r="H303" i="1" s="1"/>
  <c r="I236" i="1"/>
  <c r="H236" i="1" s="1"/>
  <c r="I27" i="1"/>
  <c r="H27" i="1" s="1"/>
  <c r="I87" i="1"/>
  <c r="H87" i="1" s="1"/>
  <c r="I88" i="1"/>
  <c r="H88" i="1" s="1"/>
  <c r="I304" i="1"/>
  <c r="H304" i="1" s="1"/>
  <c r="I186" i="1"/>
  <c r="H186" i="1" s="1"/>
  <c r="I28" i="1"/>
  <c r="H28" i="1" s="1"/>
  <c r="I119" i="1"/>
  <c r="H119" i="1" s="1"/>
  <c r="I391" i="1"/>
  <c r="H391" i="1" s="1"/>
  <c r="I29" i="1"/>
  <c r="H29" i="1" s="1"/>
  <c r="I187" i="1"/>
  <c r="H187" i="1" s="1"/>
  <c r="I277" i="1"/>
  <c r="H277" i="1" s="1"/>
  <c r="I120" i="1"/>
  <c r="H120" i="1" s="1"/>
  <c r="I305" i="1"/>
  <c r="H305" i="1" s="1"/>
  <c r="I89" i="1"/>
  <c r="H89" i="1" s="1"/>
  <c r="I237" i="1"/>
  <c r="H237" i="1" s="1"/>
  <c r="I392" i="1"/>
  <c r="H392" i="1" s="1"/>
  <c r="I30" i="1"/>
  <c r="H30" i="1" s="1"/>
  <c r="I121" i="1"/>
  <c r="H121" i="1" s="1"/>
  <c r="I393" i="1"/>
  <c r="H393" i="1" s="1"/>
  <c r="I122" i="1"/>
  <c r="H122" i="1" s="1"/>
  <c r="I394" i="1"/>
  <c r="H394" i="1" s="1"/>
  <c r="I123" i="1"/>
  <c r="H123" i="1" s="1"/>
  <c r="I278" i="1"/>
  <c r="H278" i="1" s="1"/>
  <c r="I279" i="1"/>
  <c r="H279" i="1" s="1"/>
  <c r="I31" i="1"/>
  <c r="H31" i="1" s="1"/>
  <c r="I32" i="1"/>
  <c r="H32" i="1" s="1"/>
  <c r="I306" i="1"/>
  <c r="H306" i="1" s="1"/>
  <c r="I356" i="1"/>
  <c r="H356" i="1" s="1"/>
  <c r="I124" i="1"/>
  <c r="H124" i="1" s="1"/>
  <c r="I125" i="1"/>
  <c r="H125" i="1" s="1"/>
  <c r="I126" i="1"/>
  <c r="H126" i="1" s="1"/>
  <c r="I33" i="1"/>
  <c r="H33" i="1" s="1"/>
  <c r="I188" i="1"/>
  <c r="H188" i="1" s="1"/>
  <c r="I357" i="1"/>
  <c r="H357" i="1" s="1"/>
  <c r="I90" i="1"/>
  <c r="H90" i="1" s="1"/>
  <c r="I307" i="1"/>
  <c r="H307" i="1" s="1"/>
  <c r="I127" i="1"/>
  <c r="H127" i="1" s="1"/>
  <c r="I308" i="1"/>
  <c r="H308" i="1" s="1"/>
  <c r="I309" i="1"/>
  <c r="H309" i="1" s="1"/>
  <c r="I189" i="1"/>
  <c r="H189" i="1" s="1"/>
  <c r="I280" i="1"/>
  <c r="H280" i="1" s="1"/>
  <c r="I395" i="1"/>
  <c r="H395" i="1" s="1"/>
  <c r="I34" i="1"/>
  <c r="H34" i="1" s="1"/>
  <c r="I281" i="1"/>
  <c r="H281" i="1" s="1"/>
  <c r="I128" i="1"/>
  <c r="H128" i="1" s="1"/>
  <c r="I238" i="1"/>
  <c r="H238" i="1" s="1"/>
  <c r="I310" i="1"/>
  <c r="H310" i="1" s="1"/>
  <c r="I190" i="1"/>
  <c r="H190" i="1" s="1"/>
  <c r="I129" i="1"/>
  <c r="H129" i="1" s="1"/>
  <c r="I191" i="1"/>
  <c r="H191" i="1" s="1"/>
  <c r="I396" i="1"/>
  <c r="H396" i="1" s="1"/>
  <c r="I358" i="1"/>
  <c r="H358" i="1" s="1"/>
  <c r="I265" i="1"/>
  <c r="H265" i="1" s="1"/>
  <c r="I130" i="1"/>
  <c r="H130" i="1" s="1"/>
  <c r="I131" i="1"/>
  <c r="H131" i="1" s="1"/>
  <c r="I35" i="1"/>
  <c r="H35" i="1" s="1"/>
  <c r="I36" i="1"/>
  <c r="H36" i="1" s="1"/>
  <c r="I397" i="1"/>
  <c r="H397" i="1" s="1"/>
  <c r="I37" i="1"/>
  <c r="H37" i="1" s="1"/>
  <c r="I38" i="1"/>
  <c r="H38" i="1" s="1"/>
  <c r="I192" i="1"/>
  <c r="H192" i="1" s="1"/>
  <c r="I311" i="1"/>
  <c r="H311" i="1" s="1"/>
  <c r="I91" i="1"/>
  <c r="H91" i="1" s="1"/>
  <c r="I359" i="1"/>
  <c r="H359" i="1" s="1"/>
  <c r="I282" i="1"/>
  <c r="H282" i="1" s="1"/>
  <c r="I132" i="1"/>
  <c r="H132" i="1" s="1"/>
  <c r="I39" i="1"/>
  <c r="H39" i="1" s="1"/>
  <c r="I239" i="1"/>
  <c r="H239" i="1" s="1"/>
  <c r="I360" i="1"/>
  <c r="H360" i="1" s="1"/>
  <c r="I40" i="1"/>
  <c r="H40" i="1" s="1"/>
  <c r="I92" i="1"/>
  <c r="H92" i="1" s="1"/>
  <c r="I133" i="1"/>
  <c r="H133" i="1" s="1"/>
  <c r="I193" i="1"/>
  <c r="H193" i="1" s="1"/>
  <c r="I41" i="1"/>
  <c r="H41" i="1" s="1"/>
  <c r="I361" i="1"/>
  <c r="H361" i="1" s="1"/>
  <c r="I194" i="1"/>
  <c r="H194" i="1" s="1"/>
  <c r="I134" i="1"/>
  <c r="H134" i="1" s="1"/>
  <c r="I266" i="1"/>
  <c r="H266" i="1" s="1"/>
  <c r="I398" i="1"/>
  <c r="H398" i="1" s="1"/>
  <c r="I135" i="1"/>
  <c r="H135" i="1" s="1"/>
  <c r="I42" i="1"/>
  <c r="H42" i="1" s="1"/>
  <c r="I195" i="1"/>
  <c r="H195" i="1" s="1"/>
  <c r="I136" i="1"/>
  <c r="H136" i="1" s="1"/>
  <c r="I283" i="1"/>
  <c r="H283" i="1" s="1"/>
  <c r="I196" i="1"/>
  <c r="H196" i="1" s="1"/>
  <c r="I312" i="1"/>
  <c r="H312" i="1" s="1"/>
  <c r="I267" i="1"/>
  <c r="H267" i="1" s="1"/>
  <c r="I137" i="1"/>
  <c r="H137" i="1" s="1"/>
  <c r="I313" i="1"/>
  <c r="H313" i="1" s="1"/>
  <c r="I314" i="1"/>
  <c r="H314" i="1" s="1"/>
  <c r="I268" i="1"/>
  <c r="H268" i="1" s="1"/>
  <c r="I399" i="1"/>
  <c r="H399" i="1" s="1"/>
  <c r="I197" i="1"/>
  <c r="H197" i="1" s="1"/>
  <c r="I138" i="1"/>
  <c r="H138" i="1" s="1"/>
  <c r="I198" i="1"/>
  <c r="H198" i="1" s="1"/>
  <c r="I199" i="1"/>
  <c r="H199" i="1" s="1"/>
  <c r="I93" i="1"/>
  <c r="H93" i="1" s="1"/>
  <c r="I43" i="1"/>
  <c r="H43" i="1" s="1"/>
  <c r="I44" i="1"/>
  <c r="H44" i="1" s="1"/>
  <c r="I284" i="1"/>
  <c r="H284" i="1" s="1"/>
  <c r="I362" i="1"/>
  <c r="H362" i="1" s="1"/>
  <c r="I240" i="1"/>
  <c r="H240" i="1" s="1"/>
  <c r="I241" i="1"/>
  <c r="H241" i="1" s="1"/>
  <c r="I45" i="1"/>
  <c r="H45" i="1" s="1"/>
  <c r="I139" i="1"/>
  <c r="H139" i="1" s="1"/>
  <c r="I140" i="1"/>
  <c r="H140" i="1" s="1"/>
  <c r="I200" i="1"/>
  <c r="H200" i="1" s="1"/>
  <c r="I46" i="1"/>
  <c r="H46" i="1" s="1"/>
  <c r="I363" i="1"/>
  <c r="H363" i="1" s="1"/>
  <c r="I201" i="1"/>
  <c r="H201" i="1" s="1"/>
  <c r="I47" i="1"/>
  <c r="H47" i="1" s="1"/>
  <c r="I141" i="1"/>
  <c r="H141" i="1" s="1"/>
  <c r="I364" i="1"/>
  <c r="H364" i="1" s="1"/>
  <c r="I285" i="1"/>
  <c r="H285" i="1" s="1"/>
  <c r="I48" i="1"/>
  <c r="H48" i="1" s="1"/>
  <c r="I315" i="1"/>
  <c r="H315" i="1" s="1"/>
  <c r="I202" i="1"/>
  <c r="H202" i="1" s="1"/>
  <c r="I269" i="1"/>
  <c r="H269" i="1" s="1"/>
  <c r="I49" i="1"/>
  <c r="H49" i="1" s="1"/>
  <c r="I50" i="1"/>
  <c r="H50" i="1" s="1"/>
  <c r="I51" i="1"/>
  <c r="H51" i="1" s="1"/>
  <c r="I142" i="1"/>
  <c r="H142" i="1" s="1"/>
  <c r="I286" i="1"/>
  <c r="H286" i="1" s="1"/>
  <c r="I143" i="1"/>
  <c r="H143" i="1" s="1"/>
  <c r="I242" i="1"/>
  <c r="H242" i="1" s="1"/>
  <c r="I52" i="1"/>
  <c r="H52" i="1" s="1"/>
  <c r="I94" i="1"/>
  <c r="H94" i="1" s="1"/>
  <c r="I316" i="1"/>
  <c r="H316" i="1" s="1"/>
  <c r="I53" i="1"/>
  <c r="H53" i="1" s="1"/>
  <c r="I54" i="1"/>
  <c r="H54" i="1" s="1"/>
  <c r="I243" i="1"/>
  <c r="H243" i="1" s="1"/>
  <c r="I365" i="1"/>
  <c r="H365" i="1" s="1"/>
  <c r="I203" i="1"/>
  <c r="H203" i="1" s="1"/>
  <c r="I55" i="1"/>
  <c r="H55" i="1" s="1"/>
  <c r="I144" i="1"/>
  <c r="H144" i="1" s="1"/>
  <c r="I204" i="1"/>
  <c r="H204" i="1" s="1"/>
  <c r="I145" i="1"/>
  <c r="H145" i="1" s="1"/>
  <c r="I56" i="1"/>
  <c r="H56" i="1" s="1"/>
  <c r="I146" i="1"/>
  <c r="H146" i="1" s="1"/>
  <c r="I317" i="1"/>
  <c r="H317" i="1" s="1"/>
  <c r="I318" i="1"/>
  <c r="H318" i="1" s="1"/>
  <c r="I319" i="1"/>
  <c r="H319" i="1" s="1"/>
  <c r="I57" i="1"/>
  <c r="H57" i="1" s="1"/>
  <c r="I244" i="1"/>
  <c r="H244" i="1" s="1"/>
  <c r="I287" i="1"/>
  <c r="H287" i="1" s="1"/>
  <c r="I320" i="1"/>
  <c r="H320" i="1" s="1"/>
  <c r="I95" i="1"/>
  <c r="H95" i="1" s="1"/>
  <c r="I400" i="1"/>
  <c r="H400" i="1" s="1"/>
  <c r="I288" i="1"/>
  <c r="H288" i="1" s="1"/>
  <c r="I401" i="1"/>
  <c r="H401" i="1" s="1"/>
  <c r="I245" i="1"/>
  <c r="H245" i="1" s="1"/>
  <c r="I96" i="1"/>
  <c r="H96" i="1" s="1"/>
  <c r="I402" i="1"/>
  <c r="H402" i="1" s="1"/>
  <c r="I321" i="1"/>
  <c r="H321" i="1" s="1"/>
  <c r="I403" i="1"/>
  <c r="H403" i="1" s="1"/>
  <c r="I147" i="1"/>
  <c r="H147" i="1" s="1"/>
  <c r="I322" i="1"/>
  <c r="H322" i="1" s="1"/>
  <c r="I246" i="1"/>
  <c r="H246" i="1" s="1"/>
  <c r="I205" i="1"/>
  <c r="H205" i="1" s="1"/>
  <c r="I366" i="1"/>
  <c r="H366" i="1" s="1"/>
  <c r="I206" i="1"/>
  <c r="H206" i="1" s="1"/>
  <c r="I58" i="1"/>
  <c r="H58" i="1" s="1"/>
  <c r="I323" i="1"/>
  <c r="H323" i="1" s="1"/>
  <c r="I148" i="1"/>
  <c r="H148" i="1" s="1"/>
  <c r="I207" i="1"/>
  <c r="H207" i="1" s="1"/>
  <c r="I324" i="1"/>
  <c r="H324" i="1" s="1"/>
  <c r="I149" i="1"/>
  <c r="H149" i="1" s="1"/>
  <c r="I150" i="1"/>
  <c r="H150" i="1" s="1"/>
  <c r="I151" i="1"/>
  <c r="H151" i="1" s="1"/>
  <c r="I289" i="1"/>
  <c r="H289" i="1" s="1"/>
  <c r="I152" i="1"/>
  <c r="H152" i="1" s="1"/>
  <c r="I270" i="1"/>
  <c r="H270" i="1" s="1"/>
  <c r="I153" i="1"/>
  <c r="H153" i="1" s="1"/>
  <c r="I154" i="1"/>
  <c r="H154" i="1" s="1"/>
  <c r="I208" i="1"/>
  <c r="H208" i="1" s="1"/>
  <c r="I155" i="1"/>
  <c r="H155" i="1" s="1"/>
  <c r="I59" i="1"/>
  <c r="H59" i="1" s="1"/>
  <c r="I367" i="1"/>
  <c r="H367" i="1" s="1"/>
  <c r="I325" i="1"/>
  <c r="H325" i="1" s="1"/>
  <c r="I368" i="1"/>
  <c r="H368" i="1" s="1"/>
  <c r="I209" i="1"/>
  <c r="H209" i="1" s="1"/>
  <c r="I60" i="1"/>
  <c r="H60" i="1" s="1"/>
  <c r="I326" i="1"/>
  <c r="H326" i="1" s="1"/>
  <c r="I290" i="1"/>
  <c r="H290" i="1" s="1"/>
  <c r="I61" i="1"/>
  <c r="H61" i="1" s="1"/>
  <c r="I156" i="1"/>
  <c r="H156" i="1" s="1"/>
  <c r="I327" i="1"/>
  <c r="H327" i="1" s="1"/>
  <c r="I157" i="1"/>
  <c r="H157" i="1" s="1"/>
  <c r="I247" i="1"/>
  <c r="H247" i="1" s="1"/>
  <c r="I62" i="1"/>
  <c r="H62" i="1" s="1"/>
  <c r="I210" i="1"/>
  <c r="H210" i="1" s="1"/>
  <c r="I271" i="1"/>
  <c r="H271" i="1" s="1"/>
  <c r="I63" i="1"/>
  <c r="H63" i="1" s="1"/>
  <c r="I328" i="1"/>
  <c r="H328" i="1" s="1"/>
  <c r="I64" i="1"/>
  <c r="H64" i="1" s="1"/>
  <c r="I329" i="1"/>
  <c r="H329" i="1" s="1"/>
  <c r="I330" i="1"/>
  <c r="H330" i="1" s="1"/>
  <c r="I97" i="1"/>
  <c r="H97" i="1" s="1"/>
  <c r="I331" i="1"/>
  <c r="H331" i="1" s="1"/>
  <c r="I211" i="1"/>
  <c r="H211" i="1" s="1"/>
  <c r="I158" i="1"/>
  <c r="H158" i="1" s="1"/>
  <c r="I332" i="1"/>
  <c r="H332" i="1" s="1"/>
  <c r="I159" i="1"/>
  <c r="H159" i="1" s="1"/>
  <c r="I248" i="1"/>
  <c r="H248" i="1" s="1"/>
  <c r="I369" i="1"/>
  <c r="H369" i="1" s="1"/>
  <c r="I212" i="1"/>
  <c r="H212" i="1" s="1"/>
  <c r="I249" i="1"/>
  <c r="H249" i="1" s="1"/>
  <c r="I160" i="1"/>
  <c r="H160" i="1" s="1"/>
  <c r="I65" i="1"/>
  <c r="H65" i="1" s="1"/>
  <c r="I333" i="1"/>
  <c r="H333" i="1" s="1"/>
  <c r="I334" i="1"/>
  <c r="H334" i="1" s="1"/>
  <c r="I250" i="1"/>
  <c r="H250" i="1" s="1"/>
  <c r="I251" i="1"/>
  <c r="H251" i="1" s="1"/>
  <c r="I66" i="1"/>
  <c r="H66" i="1" s="1"/>
  <c r="I161" i="1"/>
  <c r="H161" i="1" s="1"/>
  <c r="I67" i="1"/>
  <c r="H67" i="1" s="1"/>
  <c r="I68" i="1"/>
  <c r="H68" i="1" s="1"/>
  <c r="I291" i="1"/>
  <c r="H291" i="1" s="1"/>
  <c r="I404" i="1"/>
  <c r="H404" i="1" s="1"/>
  <c r="I98" i="1"/>
  <c r="H98" i="1" s="1"/>
  <c r="I292" i="1"/>
  <c r="H292" i="1" s="1"/>
  <c r="I69" i="1"/>
  <c r="H69" i="1" s="1"/>
  <c r="I405" i="1"/>
  <c r="H405" i="1" s="1"/>
  <c r="I335" i="1"/>
  <c r="H335" i="1" s="1"/>
  <c r="I370" i="1"/>
  <c r="H370" i="1" s="1"/>
  <c r="I272" i="1"/>
  <c r="H272" i="1" s="1"/>
  <c r="I252" i="1"/>
  <c r="H252" i="1" s="1"/>
  <c r="I371" i="1"/>
  <c r="H371" i="1" s="1"/>
  <c r="I253" i="1"/>
  <c r="H253" i="1" s="1"/>
  <c r="I213" i="1"/>
  <c r="H213" i="1" s="1"/>
  <c r="I70" i="1"/>
  <c r="H70" i="1" s="1"/>
  <c r="I372" i="1"/>
  <c r="H372" i="1" s="1"/>
  <c r="I99" i="1"/>
  <c r="H99" i="1" s="1"/>
  <c r="I162" i="1"/>
  <c r="H162" i="1" s="1"/>
  <c r="I71" i="1"/>
  <c r="H71" i="1" s="1"/>
  <c r="I336" i="1"/>
  <c r="H336" i="1" s="1"/>
  <c r="I373" i="1"/>
  <c r="H373" i="1" s="1"/>
  <c r="I214" i="1"/>
  <c r="H214" i="1" s="1"/>
  <c r="I72" i="1"/>
  <c r="H72" i="1" s="1"/>
  <c r="I337" i="1"/>
  <c r="H337" i="1" s="1"/>
  <c r="I163" i="1"/>
  <c r="H163" i="1" s="1"/>
  <c r="I406" i="1"/>
  <c r="H406" i="1" s="1"/>
  <c r="I374" i="1"/>
  <c r="H374" i="1" s="1"/>
  <c r="I375" i="1"/>
  <c r="H375" i="1" s="1"/>
  <c r="I73" i="1"/>
  <c r="H73" i="1" s="1"/>
  <c r="I407" i="1"/>
  <c r="H407" i="1" s="1"/>
  <c r="I254" i="1"/>
  <c r="H254" i="1" s="1"/>
  <c r="I215" i="1"/>
  <c r="H215" i="1" s="1"/>
  <c r="I338" i="1"/>
  <c r="H338" i="1" s="1"/>
  <c r="I408" i="1"/>
  <c r="H408" i="1" s="1"/>
  <c r="I216" i="1"/>
  <c r="H216" i="1" s="1"/>
  <c r="I339" i="1"/>
  <c r="H339" i="1" s="1"/>
  <c r="I217" i="1"/>
  <c r="H217" i="1" s="1"/>
  <c r="I218" i="1"/>
  <c r="H218" i="1" s="1"/>
  <c r="I340" i="1"/>
  <c r="H340" i="1" s="1"/>
  <c r="I409" i="1"/>
  <c r="H409" i="1" s="1"/>
  <c r="I376" i="1"/>
  <c r="H376" i="1" s="1"/>
  <c r="I219" i="1"/>
  <c r="H219" i="1" s="1"/>
  <c r="I255" i="1"/>
  <c r="H255" i="1" s="1"/>
  <c r="I256" i="1"/>
  <c r="H256" i="1" s="1"/>
  <c r="I257" i="1"/>
  <c r="H257" i="1" s="1"/>
  <c r="I74" i="1"/>
  <c r="H74" i="1" s="1"/>
  <c r="I341" i="1"/>
  <c r="H341" i="1" s="1"/>
  <c r="I377" i="1"/>
  <c r="H377" i="1" s="1"/>
  <c r="I220" i="1"/>
  <c r="H220" i="1" s="1"/>
  <c r="I378" i="1"/>
  <c r="H378" i="1" s="1"/>
  <c r="I75" i="1"/>
  <c r="H75" i="1" s="1"/>
  <c r="I164" i="1"/>
  <c r="H164" i="1" s="1"/>
  <c r="I221" i="1"/>
  <c r="H221" i="1" s="1"/>
  <c r="I165" i="1"/>
  <c r="H165" i="1" s="1"/>
  <c r="I166" i="1"/>
  <c r="H166" i="1" s="1"/>
  <c r="I76" i="1"/>
  <c r="H76" i="1" s="1"/>
  <c r="I222" i="1"/>
  <c r="H222" i="1" s="1"/>
  <c r="I167" i="1"/>
  <c r="H167" i="1" s="1"/>
  <c r="I168" i="1"/>
  <c r="H168" i="1" s="1"/>
  <c r="I258" i="1"/>
  <c r="H258" i="1" s="1"/>
  <c r="I259" i="1"/>
  <c r="H259" i="1" s="1"/>
  <c r="I342" i="1"/>
  <c r="H342" i="1" s="1"/>
  <c r="I100" i="1"/>
  <c r="H100" i="1" s="1"/>
  <c r="I223" i="1"/>
  <c r="H223" i="1" s="1"/>
  <c r="I293" i="1"/>
  <c r="H293" i="1" s="1"/>
  <c r="I224" i="1"/>
  <c r="H224" i="1" s="1"/>
  <c r="I343" i="1"/>
  <c r="H343" i="1" s="1"/>
  <c r="I77" i="1"/>
  <c r="H77" i="1" s="1"/>
  <c r="I344" i="1"/>
  <c r="H344" i="1" s="1"/>
  <c r="I78" i="1"/>
  <c r="H78" i="1" s="1"/>
  <c r="I169" i="1"/>
  <c r="H169" i="1" s="1"/>
  <c r="I225" i="1"/>
  <c r="H225" i="1" s="1"/>
  <c r="I226" i="1"/>
  <c r="H226" i="1" s="1"/>
  <c r="I227" i="1"/>
  <c r="H227" i="1" s="1"/>
  <c r="I260" i="1"/>
  <c r="H260" i="1" s="1"/>
  <c r="I261" i="1"/>
  <c r="H261" i="1" s="1"/>
  <c r="I101" i="1"/>
  <c r="H101" i="1" s="1"/>
  <c r="I170" i="1"/>
  <c r="H170" i="1" s="1"/>
  <c r="I228" i="1"/>
  <c r="H228" i="1" s="1"/>
  <c r="I410" i="1"/>
  <c r="H410" i="1" s="1"/>
  <c r="I379" i="1"/>
  <c r="H379" i="1" s="1"/>
  <c r="I411" i="1"/>
  <c r="H411" i="1" s="1"/>
  <c r="I79" i="1"/>
  <c r="H79" i="1" s="1"/>
  <c r="I345" i="1"/>
  <c r="H345" i="1" s="1"/>
  <c r="I171" i="1"/>
  <c r="H171" i="1" s="1"/>
  <c r="I412" i="1"/>
  <c r="H412" i="1" s="1"/>
  <c r="I273" i="1"/>
  <c r="H273" i="1" s="1"/>
  <c r="I380" i="1"/>
  <c r="H380" i="1" s="1"/>
  <c r="I172" i="1"/>
  <c r="H172" i="1" s="1"/>
  <c r="I102" i="1"/>
  <c r="H102" i="1" s="1"/>
  <c r="I381" i="1"/>
  <c r="H381" i="1" s="1"/>
  <c r="I413" i="1"/>
  <c r="H413" i="1" s="1"/>
  <c r="I80" i="1"/>
  <c r="H80" i="1" s="1"/>
  <c r="I81" i="1"/>
  <c r="H81" i="1" s="1"/>
  <c r="I414" i="1"/>
  <c r="H414" i="1" s="1"/>
  <c r="I346" i="1"/>
  <c r="H346" i="1" s="1"/>
  <c r="I103" i="1"/>
  <c r="H103" i="1" s="1"/>
  <c r="I2" i="1"/>
  <c r="H2" i="1" s="1"/>
</calcChain>
</file>

<file path=xl/sharedStrings.xml><?xml version="1.0" encoding="utf-8"?>
<sst xmlns="http://schemas.openxmlformats.org/spreadsheetml/2006/main" count="2758" uniqueCount="1713">
  <si>
    <t>technology</t>
  </si>
  <si>
    <t>company</t>
  </si>
  <si>
    <t>website</t>
  </si>
  <si>
    <t>funding</t>
  </si>
  <si>
    <t>Electric Cars</t>
  </si>
  <si>
    <t>Lucid Motors</t>
  </si>
  <si>
    <t>http://lucidmotors.com/</t>
  </si>
  <si>
    <t>$1.1B</t>
  </si>
  <si>
    <t>Battery</t>
  </si>
  <si>
    <t>Beyonder</t>
  </si>
  <si>
    <t>https://www.beyonder.no/</t>
  </si>
  <si>
    <t>$18M</t>
  </si>
  <si>
    <t>Energy Storage</t>
  </si>
  <si>
    <t>H2 Energy Now</t>
  </si>
  <si>
    <t>https://h2energynow.com/</t>
  </si>
  <si>
    <t>$100K</t>
  </si>
  <si>
    <t>SOLIDpower</t>
  </si>
  <si>
    <t>https://www.solidpower.com/en</t>
  </si>
  <si>
    <t/>
  </si>
  <si>
    <t>Smart Grid</t>
  </si>
  <si>
    <t>Eliq</t>
  </si>
  <si>
    <t>https://eliq.io/</t>
  </si>
  <si>
    <t>$11.5M</t>
  </si>
  <si>
    <t>Enterprise</t>
  </si>
  <si>
    <t>Griddy Energy</t>
  </si>
  <si>
    <t>https://www.gogriddy.com/</t>
  </si>
  <si>
    <t>Myst AI</t>
  </si>
  <si>
    <t>https://www.myst.ai/</t>
  </si>
  <si>
    <t>$8M</t>
  </si>
  <si>
    <t>Transportation</t>
  </si>
  <si>
    <t>Hardt Global Mobility</t>
  </si>
  <si>
    <t>http://hardt.global/</t>
  </si>
  <si>
    <t>€6.9M</t>
  </si>
  <si>
    <t>Smartcharge</t>
  </si>
  <si>
    <t>http://www.smartcharge.ie</t>
  </si>
  <si>
    <t>€25K</t>
  </si>
  <si>
    <t>Skeleton Technologies</t>
  </si>
  <si>
    <t>https://www.skeletontech.com/</t>
  </si>
  <si>
    <t>$110M</t>
  </si>
  <si>
    <t>TOGG</t>
  </si>
  <si>
    <t>https://www.togg.com.tr</t>
  </si>
  <si>
    <t>Cooling</t>
  </si>
  <si>
    <t>MagnoTherm Solutions</t>
  </si>
  <si>
    <t>http://www.magnotherm-solutions.com</t>
  </si>
  <si>
    <t>€1.4M</t>
  </si>
  <si>
    <t>NXT Motors</t>
  </si>
  <si>
    <t>https://www.nxtmotors.com/</t>
  </si>
  <si>
    <t>iwell</t>
  </si>
  <si>
    <t>https://iwell.nl/</t>
  </si>
  <si>
    <t>Gridtential Energy</t>
  </si>
  <si>
    <t>https://www.gridtential.com</t>
  </si>
  <si>
    <t>$30M</t>
  </si>
  <si>
    <t>Indi Energy</t>
  </si>
  <si>
    <t>https://indienergy.in/</t>
  </si>
  <si>
    <t>SmartPulse</t>
  </si>
  <si>
    <t>https://www.smartpulse.io/</t>
  </si>
  <si>
    <t>$815K</t>
  </si>
  <si>
    <t>Heating</t>
  </si>
  <si>
    <t>tado</t>
  </si>
  <si>
    <t>https://www.tado.com/en/</t>
  </si>
  <si>
    <t>$111.3M</t>
  </si>
  <si>
    <t>GBatteries</t>
  </si>
  <si>
    <t>https://www.gbatteries.com/</t>
  </si>
  <si>
    <t>Group14</t>
  </si>
  <si>
    <t>https://www.group14.technology/</t>
  </si>
  <si>
    <t>$35M</t>
  </si>
  <si>
    <t>Uniti</t>
  </si>
  <si>
    <t>http://www.uniti.earth</t>
  </si>
  <si>
    <t>$4.1M</t>
  </si>
  <si>
    <t>Smart Home</t>
  </si>
  <si>
    <t>Igloo Energy</t>
  </si>
  <si>
    <t>https://igloo.energy/</t>
  </si>
  <si>
    <t>£606.9K</t>
  </si>
  <si>
    <t>Monodraught</t>
  </si>
  <si>
    <t>https://www.monodraught.com/</t>
  </si>
  <si>
    <t>£2.7M</t>
  </si>
  <si>
    <t>BasiGo</t>
  </si>
  <si>
    <t>https://www.basi-go.com/</t>
  </si>
  <si>
    <t>$1M</t>
  </si>
  <si>
    <t>Virgin Hyperloop One</t>
  </si>
  <si>
    <t>https://hyperloop-one.com/</t>
  </si>
  <si>
    <t>$368.4M</t>
  </si>
  <si>
    <t>IoT</t>
  </si>
  <si>
    <t>e-peas</t>
  </si>
  <si>
    <t>https://e-peas.com/</t>
  </si>
  <si>
    <t>$13.8M</t>
  </si>
  <si>
    <t>Atom Power</t>
  </si>
  <si>
    <t>http://www.atompower.com/</t>
  </si>
  <si>
    <t>$24.5M</t>
  </si>
  <si>
    <t>Qlair</t>
  </si>
  <si>
    <t>https://i-qlair.com/</t>
  </si>
  <si>
    <t>E3 Metals</t>
  </si>
  <si>
    <t>https://www.e3metalscorp.com/</t>
  </si>
  <si>
    <t>NDB</t>
  </si>
  <si>
    <t>https://ndb.technology/</t>
  </si>
  <si>
    <t>Xiaopeng Motors</t>
  </si>
  <si>
    <t>https://www.xiaopeng.com/</t>
  </si>
  <si>
    <t>$2.2B</t>
  </si>
  <si>
    <t>Fova Energy</t>
  </si>
  <si>
    <t>https://www.fovaenergy.com/</t>
  </si>
  <si>
    <t>Gravitricity</t>
  </si>
  <si>
    <t>https://www.gravitricity.com/</t>
  </si>
  <si>
    <t>£300k</t>
  </si>
  <si>
    <t>ESS</t>
  </si>
  <si>
    <t>https://www.essinc.com/</t>
  </si>
  <si>
    <t>$47M</t>
  </si>
  <si>
    <t>RheEnergise</t>
  </si>
  <si>
    <t>https://www.rheenergise.com/</t>
  </si>
  <si>
    <t>£231.9K</t>
  </si>
  <si>
    <t>Volansi</t>
  </si>
  <si>
    <t>https://volansi.com/</t>
  </si>
  <si>
    <t>$75.1M</t>
  </si>
  <si>
    <t>Redback Technology</t>
  </si>
  <si>
    <t>http://www.redbacktech.com/</t>
  </si>
  <si>
    <t>$20.3M</t>
  </si>
  <si>
    <t>Nuwiel</t>
  </si>
  <si>
    <t>https://nuwiel.com/</t>
  </si>
  <si>
    <t>€71.4K</t>
  </si>
  <si>
    <t>Span</t>
  </si>
  <si>
    <t>https://www.span.io/</t>
  </si>
  <si>
    <t>CityEV</t>
  </si>
  <si>
    <t>http://www.cityev.net</t>
  </si>
  <si>
    <t>Persefoni</t>
  </si>
  <si>
    <t>https://www.persefoni.com</t>
  </si>
  <si>
    <t>$114.2M</t>
  </si>
  <si>
    <t>Sobolt</t>
  </si>
  <si>
    <t>https://www.sobolt.com</t>
  </si>
  <si>
    <t>STABL Energy</t>
  </si>
  <si>
    <t>https://stabl.com/</t>
  </si>
  <si>
    <t>Lilac Solutions</t>
  </si>
  <si>
    <t>http://www.lilacsolutions.com/</t>
  </si>
  <si>
    <t>$23.6M</t>
  </si>
  <si>
    <t>Anzode</t>
  </si>
  <si>
    <t>https://www.anzode.com/</t>
  </si>
  <si>
    <t>$1.7M</t>
  </si>
  <si>
    <t>Leap</t>
  </si>
  <si>
    <t>https://leap.energy/</t>
  </si>
  <si>
    <t>$10.6M</t>
  </si>
  <si>
    <t>FeTu</t>
  </si>
  <si>
    <t>https://www.fetu.co.uk/</t>
  </si>
  <si>
    <t>Nio</t>
  </si>
  <si>
    <t>https://www.nio.io/</t>
  </si>
  <si>
    <t>$3.5B</t>
  </si>
  <si>
    <t>Endua</t>
  </si>
  <si>
    <t>https://www.endua.com/</t>
  </si>
  <si>
    <t>$3.9M</t>
  </si>
  <si>
    <t>Octopus Energy</t>
  </si>
  <si>
    <t>https://octopus.energy/</t>
  </si>
  <si>
    <t>$1.2B</t>
  </si>
  <si>
    <t>Wattcost</t>
  </si>
  <si>
    <t>http://www.wattcost.com/</t>
  </si>
  <si>
    <t>Tempus Energy</t>
  </si>
  <si>
    <t>https://tempusenergy.com/</t>
  </si>
  <si>
    <t>£4.4M</t>
  </si>
  <si>
    <t>Sparkz</t>
  </si>
  <si>
    <t>https://sparkz.energy/</t>
  </si>
  <si>
    <t>Onto</t>
  </si>
  <si>
    <t>https://on.to</t>
  </si>
  <si>
    <t>$185.2M</t>
  </si>
  <si>
    <t>Powin Energy</t>
  </si>
  <si>
    <t>https://powin.com/</t>
  </si>
  <si>
    <t>$25M</t>
  </si>
  <si>
    <t>Ice Energy</t>
  </si>
  <si>
    <t>https://www.ice-energy.com/</t>
  </si>
  <si>
    <t>$132M</t>
  </si>
  <si>
    <t>Lightyear</t>
  </si>
  <si>
    <t>https://lightyear.one</t>
  </si>
  <si>
    <t>€27.2M</t>
  </si>
  <si>
    <t>My Energi</t>
  </si>
  <si>
    <t>http://www.myenergi.com</t>
  </si>
  <si>
    <t>Quant Co</t>
  </si>
  <si>
    <t>https://www.quant-co.com/</t>
  </si>
  <si>
    <t>Sonnen</t>
  </si>
  <si>
    <t>https://sonnengroup.com/</t>
  </si>
  <si>
    <t>$168.5M</t>
  </si>
  <si>
    <t>Nanoramic Laboratories</t>
  </si>
  <si>
    <t>http://www.nanoramic.com</t>
  </si>
  <si>
    <t>$38.6M</t>
  </si>
  <si>
    <t>C4V</t>
  </si>
  <si>
    <t>https://www.c4v.us</t>
  </si>
  <si>
    <t>$135M</t>
  </si>
  <si>
    <t>ZunRoof</t>
  </si>
  <si>
    <t>https://www.zunroof.com/</t>
  </si>
  <si>
    <t>$310.8K</t>
  </si>
  <si>
    <t>ZeroAvia</t>
  </si>
  <si>
    <t>http://zeroavia.com/</t>
  </si>
  <si>
    <t>$74M</t>
  </si>
  <si>
    <t>Natron Energy</t>
  </si>
  <si>
    <t>http://www.natron.energy/</t>
  </si>
  <si>
    <t>$50.1M</t>
  </si>
  <si>
    <t>Via</t>
  </si>
  <si>
    <t>https://ridewithvia.com/</t>
  </si>
  <si>
    <t>$587.1M</t>
  </si>
  <si>
    <t>Bucky Battery</t>
  </si>
  <si>
    <t>http://www.buckybattery.com</t>
  </si>
  <si>
    <t>$2M</t>
  </si>
  <si>
    <t>Vydyuthi Energy Services</t>
  </si>
  <si>
    <t>https://vydyuthi.com/</t>
  </si>
  <si>
    <t>Haus.me</t>
  </si>
  <si>
    <t>https://haus.me/</t>
  </si>
  <si>
    <t>$1.1M</t>
  </si>
  <si>
    <t>Smart Energy Link</t>
  </si>
  <si>
    <t>https://smartenergylink.ch</t>
  </si>
  <si>
    <t>Powervault</t>
  </si>
  <si>
    <t>https://www.powervault.co.uk/</t>
  </si>
  <si>
    <t>€4.7M</t>
  </si>
  <si>
    <t>Addionics</t>
  </si>
  <si>
    <t>https://www.addionics.com/</t>
  </si>
  <si>
    <t>$6M</t>
  </si>
  <si>
    <t>BluWave-ai</t>
  </si>
  <si>
    <t>https://www.bluwave-ai.com/</t>
  </si>
  <si>
    <t>CA$5.2M</t>
  </si>
  <si>
    <t>Bamboo Energy</t>
  </si>
  <si>
    <t>https://bambooenergy.tech</t>
  </si>
  <si>
    <t>€176.3K</t>
  </si>
  <si>
    <t>Blackburn Energy</t>
  </si>
  <si>
    <t>http://www.blackburnenergy.com/</t>
  </si>
  <si>
    <t>$2.4M</t>
  </si>
  <si>
    <t>Energos</t>
  </si>
  <si>
    <t>https://www.energoscloud.com/</t>
  </si>
  <si>
    <t>Sunfire</t>
  </si>
  <si>
    <t>https://www.sunfire.de</t>
  </si>
  <si>
    <t>€39M</t>
  </si>
  <si>
    <t>BuffaloGrid</t>
  </si>
  <si>
    <t>https://buffalogrid.com</t>
  </si>
  <si>
    <t>$6.6M</t>
  </si>
  <si>
    <t>Power Ledger</t>
  </si>
  <si>
    <t>https://www.powerledger.io/</t>
  </si>
  <si>
    <t>EMOSS</t>
  </si>
  <si>
    <t>http://www.emoss.nl/en</t>
  </si>
  <si>
    <t>Hank</t>
  </si>
  <si>
    <t>https://www.hank.re/</t>
  </si>
  <si>
    <t>$150k</t>
  </si>
  <si>
    <t>All Grid Energy</t>
  </si>
  <si>
    <t>http://www.allgrid.energy/</t>
  </si>
  <si>
    <t>Dabbel</t>
  </si>
  <si>
    <t>https://www.dabbel.eu</t>
  </si>
  <si>
    <t>€3.6M</t>
  </si>
  <si>
    <t>Alakai Technologies</t>
  </si>
  <si>
    <t>http://www.alakai.com/</t>
  </si>
  <si>
    <t>Andersen</t>
  </si>
  <si>
    <t>http://www.andersen-ev.com</t>
  </si>
  <si>
    <t>£726.7K</t>
  </si>
  <si>
    <t>LevelTen Energy</t>
  </si>
  <si>
    <t>http://leveltenenergy.com/</t>
  </si>
  <si>
    <t>$63.4M</t>
  </si>
  <si>
    <t>Inzile</t>
  </si>
  <si>
    <t>http://www.inzile.com</t>
  </si>
  <si>
    <t>Grid Singularity</t>
  </si>
  <si>
    <t>http://gridsingularity.com/#/</t>
  </si>
  <si>
    <t>E-zinc</t>
  </si>
  <si>
    <t>https://e-zinc.ca</t>
  </si>
  <si>
    <t>$10.2M</t>
  </si>
  <si>
    <t>Sila Nanotechnologies</t>
  </si>
  <si>
    <t>http://www.silanano.com/</t>
  </si>
  <si>
    <t>$285M</t>
  </si>
  <si>
    <t>Qarnot</t>
  </si>
  <si>
    <t>https://www.qarnot.com/</t>
  </si>
  <si>
    <t>€10.6M</t>
  </si>
  <si>
    <t>Revterra</t>
  </si>
  <si>
    <t>https://www.revterra.io/</t>
  </si>
  <si>
    <t>Virtual Peaker</t>
  </si>
  <si>
    <t>https://www.virtual-peaker.com/</t>
  </si>
  <si>
    <t>$1.2M</t>
  </si>
  <si>
    <t>SafeLi</t>
  </si>
  <si>
    <t>http://www.safelimaterials.com</t>
  </si>
  <si>
    <t>Teraloop</t>
  </si>
  <si>
    <t>http://teraloop.org/</t>
  </si>
  <si>
    <t>€2.4M</t>
  </si>
  <si>
    <t>Fuergy</t>
  </si>
  <si>
    <t>https://www.fuergy.com/</t>
  </si>
  <si>
    <t>Rivian</t>
  </si>
  <si>
    <t>http://rivian.com/</t>
  </si>
  <si>
    <t>$8.2B</t>
  </si>
  <si>
    <t>Morris Commercial</t>
  </si>
  <si>
    <t>https://www.morris-commercial.com/</t>
  </si>
  <si>
    <t>enee.io</t>
  </si>
  <si>
    <t>https://www.enee.io/news/enee-have-been-given-170k-boost-from-innovate-uk</t>
  </si>
  <si>
    <t>£170K</t>
  </si>
  <si>
    <t>Invenia</t>
  </si>
  <si>
    <t>https://www.invenia.ca/</t>
  </si>
  <si>
    <t>$5M</t>
  </si>
  <si>
    <t>TemperPack</t>
  </si>
  <si>
    <t>https://www.temperpack.com</t>
  </si>
  <si>
    <t>$32.5M</t>
  </si>
  <si>
    <t>Prieto Battery</t>
  </si>
  <si>
    <t>https://www.prietobattery.com/</t>
  </si>
  <si>
    <t>$3.8M</t>
  </si>
  <si>
    <t>Axiom Exergy</t>
  </si>
  <si>
    <t>https://www.axiomexergy.com</t>
  </si>
  <si>
    <t>$10.1M</t>
  </si>
  <si>
    <t>BlocPower</t>
  </si>
  <si>
    <t>https://www.blocpower.io</t>
  </si>
  <si>
    <t>$75.9M</t>
  </si>
  <si>
    <t>Brightmerge</t>
  </si>
  <si>
    <t>http://www.brightmerge.com/</t>
  </si>
  <si>
    <t>$500K</t>
  </si>
  <si>
    <t>TROES</t>
  </si>
  <si>
    <t>https://troescorp.com</t>
  </si>
  <si>
    <t>InoBat Auto</t>
  </si>
  <si>
    <t>https://inobatauto.eu/</t>
  </si>
  <si>
    <t>$17.6m</t>
  </si>
  <si>
    <t>Axiflux</t>
  </si>
  <si>
    <t>http://axiflux.com/</t>
  </si>
  <si>
    <t>$825K</t>
  </si>
  <si>
    <t>Bluespace.ai</t>
  </si>
  <si>
    <t>https://www.bluespace.ai/</t>
  </si>
  <si>
    <t>$3.5M</t>
  </si>
  <si>
    <t>Oxis Energy</t>
  </si>
  <si>
    <t>https://oxisenergy.com/</t>
  </si>
  <si>
    <t>£3.8M</t>
  </si>
  <si>
    <t>1414 Degrees</t>
  </si>
  <si>
    <t>https://1414degrees.com.au/</t>
  </si>
  <si>
    <t>Worlds</t>
  </si>
  <si>
    <t>$10M</t>
  </si>
  <si>
    <t>Enel X</t>
  </si>
  <si>
    <t>https://www.enelx.com/en</t>
  </si>
  <si>
    <t>Upside Energy</t>
  </si>
  <si>
    <t>https://upsideenergy.co.uk/</t>
  </si>
  <si>
    <t>£6.2M</t>
  </si>
  <si>
    <t>NETenergy</t>
  </si>
  <si>
    <t>http://www.netenergytes.com/</t>
  </si>
  <si>
    <t>$750K</t>
  </si>
  <si>
    <t>Solatube International</t>
  </si>
  <si>
    <t>https://www.solatube.com</t>
  </si>
  <si>
    <t>Comoab</t>
  </si>
  <si>
    <t>https://comoab.com</t>
  </si>
  <si>
    <t>Tesla</t>
  </si>
  <si>
    <t>https://www.tesla.com/</t>
  </si>
  <si>
    <t>$16B</t>
  </si>
  <si>
    <t>Clever</t>
  </si>
  <si>
    <t>http://www.clever.dk</t>
  </si>
  <si>
    <t>Greenspot</t>
  </si>
  <si>
    <t>http://www.joingreenspot.com/</t>
  </si>
  <si>
    <t>ELEXTRA</t>
  </si>
  <si>
    <t>https://www.elextracars.com/</t>
  </si>
  <si>
    <t>Arrivo</t>
  </si>
  <si>
    <t>http://www.arrivo-loop.com/</t>
  </si>
  <si>
    <t>JEDLIX</t>
  </si>
  <si>
    <t>https://www.jedlix.com/en/</t>
  </si>
  <si>
    <t>Luna</t>
  </si>
  <si>
    <t>https://luna.systems/</t>
  </si>
  <si>
    <t>KelTech IoT</t>
  </si>
  <si>
    <t>https://www.keltechiot.com/</t>
  </si>
  <si>
    <t>$200K</t>
  </si>
  <si>
    <t>Swell Energy</t>
  </si>
  <si>
    <t>https://www.swellenergy.com/</t>
  </si>
  <si>
    <t>$450M</t>
  </si>
  <si>
    <t>Freyr AS</t>
  </si>
  <si>
    <t>https://www.freyrbattery.com/</t>
  </si>
  <si>
    <t>Pick My Solar</t>
  </si>
  <si>
    <t>https://pickmysolar.com/</t>
  </si>
  <si>
    <t>BBOXX</t>
  </si>
  <si>
    <t>https://www.bboxx.co.uk/</t>
  </si>
  <si>
    <t>$100.1M</t>
  </si>
  <si>
    <t>Opibus</t>
  </si>
  <si>
    <t>https://www.opibus.se/</t>
  </si>
  <si>
    <t>$7.5M</t>
  </si>
  <si>
    <t>Faraday Future</t>
  </si>
  <si>
    <t>https://www.ff.com/</t>
  </si>
  <si>
    <t>$2B</t>
  </si>
  <si>
    <t>GUNSEL Electric Vehicles</t>
  </si>
  <si>
    <t>https://www.gunsel.com.tr</t>
  </si>
  <si>
    <t>Romeo Power</t>
  </si>
  <si>
    <t>https://romeopower.com/</t>
  </si>
  <si>
    <t>$122.6M</t>
  </si>
  <si>
    <t>Skoon Energy</t>
  </si>
  <si>
    <t>https://skoon.world/</t>
  </si>
  <si>
    <t>SolarGaps</t>
  </si>
  <si>
    <t>https://solargaps.com/</t>
  </si>
  <si>
    <t>SkyCool Systems</t>
  </si>
  <si>
    <t>http://skycoolsystems.com</t>
  </si>
  <si>
    <t>$990K</t>
  </si>
  <si>
    <t>Electron</t>
  </si>
  <si>
    <t>http://www.electron.org.uk/</t>
  </si>
  <si>
    <t>£1.4M</t>
  </si>
  <si>
    <t>WM Motor</t>
  </si>
  <si>
    <t>http://www.wm-motor.com</t>
  </si>
  <si>
    <t>$2.7B</t>
  </si>
  <si>
    <t>Synvertec</t>
  </si>
  <si>
    <t>https://www.synvertec.com/</t>
  </si>
  <si>
    <t>Dexter Energy</t>
  </si>
  <si>
    <t>https://dexterenergy.nl</t>
  </si>
  <si>
    <t>€2M</t>
  </si>
  <si>
    <t>Power Edison</t>
  </si>
  <si>
    <t>https://www.poweredison.com</t>
  </si>
  <si>
    <t>Flutura</t>
  </si>
  <si>
    <t>http://www.flutura.com/</t>
  </si>
  <si>
    <t>$8.5M</t>
  </si>
  <si>
    <t>Hyper Poland</t>
  </si>
  <si>
    <t>http://hyperpoland.com/</t>
  </si>
  <si>
    <t>€4.2M</t>
  </si>
  <si>
    <t>QuantumScape</t>
  </si>
  <si>
    <t>https://www.quantumscape.com/</t>
  </si>
  <si>
    <t>$300M</t>
  </si>
  <si>
    <t>75F</t>
  </si>
  <si>
    <t>https://www.75f.io/</t>
  </si>
  <si>
    <t>$29.9M</t>
  </si>
  <si>
    <t>Envoy</t>
  </si>
  <si>
    <t>https://www.envoythere.com/</t>
  </si>
  <si>
    <t>Ecologic</t>
  </si>
  <si>
    <t>http://www.getecologic.com/</t>
  </si>
  <si>
    <t>Limejump</t>
  </si>
  <si>
    <t>http://www.limejump.com/</t>
  </si>
  <si>
    <t>Advanced Rail Energy Storage</t>
  </si>
  <si>
    <t>https://www.aresnorthamerica.com/</t>
  </si>
  <si>
    <t>I-FEVS</t>
  </si>
  <si>
    <t>https://www.ifevs.com/</t>
  </si>
  <si>
    <t>$13.5M</t>
  </si>
  <si>
    <t>Highview Power</t>
  </si>
  <si>
    <t>http://www.highview-power.com/</t>
  </si>
  <si>
    <t>£2.3M</t>
  </si>
  <si>
    <t>Zum</t>
  </si>
  <si>
    <t>https://www.ridezum.com/</t>
  </si>
  <si>
    <t>$208M</t>
  </si>
  <si>
    <t>Solar Analytics</t>
  </si>
  <si>
    <t>https://www.solaranalytics.com/</t>
  </si>
  <si>
    <t>$11.1M</t>
  </si>
  <si>
    <t>Vilisto</t>
  </si>
  <si>
    <t>http://www.vilisto.de/</t>
  </si>
  <si>
    <t>Tevva</t>
  </si>
  <si>
    <t>http://www.tevva.com</t>
  </si>
  <si>
    <t>imove</t>
  </si>
  <si>
    <t>https://imove.eco</t>
  </si>
  <si>
    <t>Pure Battery Technologies</t>
  </si>
  <si>
    <t>https://purebatterytech.com/</t>
  </si>
  <si>
    <t>$1.74M</t>
  </si>
  <si>
    <t>Factorial Energy</t>
  </si>
  <si>
    <t>https://factorialenergy.com/</t>
  </si>
  <si>
    <t>Bound4blue</t>
  </si>
  <si>
    <t>http://bound4blue.com/</t>
  </si>
  <si>
    <t>Salient Energy</t>
  </si>
  <si>
    <t>http://salientenergy.ca/</t>
  </si>
  <si>
    <t>CA$70K</t>
  </si>
  <si>
    <t>NAWATechnologies</t>
  </si>
  <si>
    <t>http://www.nawatechnologies.com</t>
  </si>
  <si>
    <t>€24.5M</t>
  </si>
  <si>
    <t>instagrid</t>
  </si>
  <si>
    <t>https://instagrid.co/</t>
  </si>
  <si>
    <t>€1M</t>
  </si>
  <si>
    <t>Autogrid</t>
  </si>
  <si>
    <t>http://www.auto-grid.com/</t>
  </si>
  <si>
    <t>$73.8M</t>
  </si>
  <si>
    <t>Phononic</t>
  </si>
  <si>
    <t>https://phononic.com</t>
  </si>
  <si>
    <t>$158.9M</t>
  </si>
  <si>
    <t>Dom.ai</t>
  </si>
  <si>
    <t>https://passivdom.com/</t>
  </si>
  <si>
    <t>Kontrol Energy</t>
  </si>
  <si>
    <t>http://kontrolenergy.com/</t>
  </si>
  <si>
    <t>Electreon</t>
  </si>
  <si>
    <t>https://www.electreon.com</t>
  </si>
  <si>
    <t>Battrion</t>
  </si>
  <si>
    <t>http://battrion.com/</t>
  </si>
  <si>
    <t>€100K</t>
  </si>
  <si>
    <t>Correlate</t>
  </si>
  <si>
    <t>https://www.correlateinc.com/</t>
  </si>
  <si>
    <t>Mighty Buildings</t>
  </si>
  <si>
    <t>https://www.mightybuildings.com</t>
  </si>
  <si>
    <t>$101.8M</t>
  </si>
  <si>
    <t>Moixa</t>
  </si>
  <si>
    <t>https://www.moixa.com/</t>
  </si>
  <si>
    <t>$24.3M</t>
  </si>
  <si>
    <t>Nostromo</t>
  </si>
  <si>
    <t>http://nostromo.energy/</t>
  </si>
  <si>
    <t>$24.4M</t>
  </si>
  <si>
    <t>Evolectric</t>
  </si>
  <si>
    <t>https://evolectricnow.com/</t>
  </si>
  <si>
    <t>Our Next Energy</t>
  </si>
  <si>
    <t>https://one.ai/</t>
  </si>
  <si>
    <t>Electrovaya</t>
  </si>
  <si>
    <t>http://electrovaya.com/</t>
  </si>
  <si>
    <t>Wattie</t>
  </si>
  <si>
    <t>https://www.wattie.io/</t>
  </si>
  <si>
    <t>Energy Vault</t>
  </si>
  <si>
    <t>https://energyvault.com</t>
  </si>
  <si>
    <t>$230M</t>
  </si>
  <si>
    <t>Sevadis</t>
  </si>
  <si>
    <t>http://www.sevadis.com</t>
  </si>
  <si>
    <t>Leanheat</t>
  </si>
  <si>
    <t>https://leanheat.com/</t>
  </si>
  <si>
    <t>Heart Aerospace</t>
  </si>
  <si>
    <t>https://heartaerospace.com/</t>
  </si>
  <si>
    <t>$2.3M</t>
  </si>
  <si>
    <t>Ecoist</t>
  </si>
  <si>
    <t>http://www.ecoistcars.com</t>
  </si>
  <si>
    <t>XNRGI</t>
  </si>
  <si>
    <t>https://xnrgi.com/</t>
  </si>
  <si>
    <t>Storage Power Solutions</t>
  </si>
  <si>
    <t>https://www.storagepowersolutions.com</t>
  </si>
  <si>
    <t>Quantron</t>
  </si>
  <si>
    <t>https://www.quantron.net/</t>
  </si>
  <si>
    <t>Smart OES</t>
  </si>
  <si>
    <t>http://smartoes.com/</t>
  </si>
  <si>
    <t>Brenmiller Energy</t>
  </si>
  <si>
    <t>https://www.bren-energy.com/</t>
  </si>
  <si>
    <t>$60M</t>
  </si>
  <si>
    <t>Drone Energy</t>
  </si>
  <si>
    <t>https://droneenergy.com/</t>
  </si>
  <si>
    <t>Hometree</t>
  </si>
  <si>
    <t>https://www.hometree.co.uk/</t>
  </si>
  <si>
    <t>$15.3M</t>
  </si>
  <si>
    <t>NewMotion</t>
  </si>
  <si>
    <t>http://www.newmotion.com</t>
  </si>
  <si>
    <t>€13.6M</t>
  </si>
  <si>
    <t>Cygni Energy</t>
  </si>
  <si>
    <t>https://www.cygni.com/</t>
  </si>
  <si>
    <t>$6.4M</t>
  </si>
  <si>
    <t>Arcadia Power</t>
  </si>
  <si>
    <t>https://www.arcadiapower.com/</t>
  </si>
  <si>
    <t>$70.5M</t>
  </si>
  <si>
    <t>TTC Energy</t>
  </si>
  <si>
    <t>Repos Energy</t>
  </si>
  <si>
    <t>https://reposenergy.com</t>
  </si>
  <si>
    <t>Elyte Energy</t>
  </si>
  <si>
    <t>https://www.elyteenergy.com</t>
  </si>
  <si>
    <t>POD Point</t>
  </si>
  <si>
    <t>https://www.pod-point.com/</t>
  </si>
  <si>
    <t>£12.3M</t>
  </si>
  <si>
    <t>UBESS</t>
  </si>
  <si>
    <t>http://ubess.com</t>
  </si>
  <si>
    <t>RayGen</t>
  </si>
  <si>
    <t>https://raygen.com/</t>
  </si>
  <si>
    <t>$3M</t>
  </si>
  <si>
    <t>Iyris</t>
  </si>
  <si>
    <t>https://www.iyris.com/</t>
  </si>
  <si>
    <t>$50K</t>
  </si>
  <si>
    <t>SolidEnergy Systems</t>
  </si>
  <si>
    <t>https://www.solidenergysystems.com</t>
  </si>
  <si>
    <t>$86.1M</t>
  </si>
  <si>
    <t>Energsoft</t>
  </si>
  <si>
    <t>https://energsoft.com/</t>
  </si>
  <si>
    <t>$170K</t>
  </si>
  <si>
    <t>Arnergy</t>
  </si>
  <si>
    <t>https://arnergy.com/</t>
  </si>
  <si>
    <t>$9M</t>
  </si>
  <si>
    <t>Tibber</t>
  </si>
  <si>
    <t>http://tibber.com</t>
  </si>
  <si>
    <t>$81.5M</t>
  </si>
  <si>
    <t>Budderfly</t>
  </si>
  <si>
    <t>https://www.budderfly.com/</t>
  </si>
  <si>
    <t>$77M</t>
  </si>
  <si>
    <t>Urban Volt</t>
  </si>
  <si>
    <t>http://urbanvolt.com/</t>
  </si>
  <si>
    <t>€85M</t>
  </si>
  <si>
    <t>Evercharge Energy</t>
  </si>
  <si>
    <t>http://www.everchargeenergy.com</t>
  </si>
  <si>
    <t>Sono Motors</t>
  </si>
  <si>
    <t>https://www.sonomotors.com/</t>
  </si>
  <si>
    <t>$71.9M</t>
  </si>
  <si>
    <t>Ola Electric</t>
  </si>
  <si>
    <t>https://www.mission-electric.in/</t>
  </si>
  <si>
    <t>$607.2M</t>
  </si>
  <si>
    <t>Lumenion</t>
  </si>
  <si>
    <t>https://lumenion.com</t>
  </si>
  <si>
    <t>Nano Nouvelle</t>
  </si>
  <si>
    <t>http://www.nanonouvelle.com.au/</t>
  </si>
  <si>
    <t>A$6.8M</t>
  </si>
  <si>
    <t>EBTL</t>
  </si>
  <si>
    <t>http://ebtlpl.com/</t>
  </si>
  <si>
    <t>EnergyNest</t>
  </si>
  <si>
    <t>http://www.energy-nest.com/</t>
  </si>
  <si>
    <t>$131.5M</t>
  </si>
  <si>
    <t>Solid Power</t>
  </si>
  <si>
    <t>https://solidpowerbattery.com/</t>
  </si>
  <si>
    <t>$20M</t>
  </si>
  <si>
    <t>Livingston Energy Group</t>
  </si>
  <si>
    <t>https://www.solution.energy/</t>
  </si>
  <si>
    <t>EnergyHub</t>
  </si>
  <si>
    <t>http://www.energyhub.com/</t>
  </si>
  <si>
    <t>$33.1M</t>
  </si>
  <si>
    <t>Ethosgen</t>
  </si>
  <si>
    <t>https://ethosgen.com</t>
  </si>
  <si>
    <t>Yotta Energy</t>
  </si>
  <si>
    <t>https://yottaenergy.com/</t>
  </si>
  <si>
    <t>$1.8M</t>
  </si>
  <si>
    <t>Luceor</t>
  </si>
  <si>
    <t>http://www.luceor.com</t>
  </si>
  <si>
    <t>$3.7M</t>
  </si>
  <si>
    <t>Geyser Batteries</t>
  </si>
  <si>
    <t>http://www.geyserbatteries.com</t>
  </si>
  <si>
    <t>$1.3M</t>
  </si>
  <si>
    <t>eCozy</t>
  </si>
  <si>
    <t>http://www.ecozy.de/en</t>
  </si>
  <si>
    <t>$806.3K</t>
  </si>
  <si>
    <t>Standard Energy</t>
  </si>
  <si>
    <t>https://stndenergy.com/</t>
  </si>
  <si>
    <t>$14.8M</t>
  </si>
  <si>
    <t>Ion Storage Systems</t>
  </si>
  <si>
    <t>https://ionstoragesystems.com/</t>
  </si>
  <si>
    <t>Advano</t>
  </si>
  <si>
    <t>http://advano.io/</t>
  </si>
  <si>
    <t>$23.8M</t>
  </si>
  <si>
    <t>Chargestorm</t>
  </si>
  <si>
    <t>http://www.chargestorm.se</t>
  </si>
  <si>
    <t>LineVision</t>
  </si>
  <si>
    <t>https://www.linevisioninc.com/</t>
  </si>
  <si>
    <t>ChargePoint</t>
  </si>
  <si>
    <t>http://www.chargepoint.com/</t>
  </si>
  <si>
    <t>$659.2M</t>
  </si>
  <si>
    <t>METRON</t>
  </si>
  <si>
    <t>https://www.metronlab.com/</t>
  </si>
  <si>
    <t>€12M</t>
  </si>
  <si>
    <t>Northvolt</t>
  </si>
  <si>
    <t>http://www.northvolt.com/</t>
  </si>
  <si>
    <t>$6.5B</t>
  </si>
  <si>
    <t>Infinite Cooling</t>
  </si>
  <si>
    <t>https://www.infinite-cooling.com/</t>
  </si>
  <si>
    <t>Kevala</t>
  </si>
  <si>
    <t>https://kevalaanalytics.com/</t>
  </si>
  <si>
    <t>$21M</t>
  </si>
  <si>
    <t>CarbonScape</t>
  </si>
  <si>
    <t>https://www.carbonscape.com</t>
  </si>
  <si>
    <t>NZD4.2M</t>
  </si>
  <si>
    <t>Dynami</t>
  </si>
  <si>
    <t>http://www.dynami-battery.com</t>
  </si>
  <si>
    <t>Bloom Energy</t>
  </si>
  <si>
    <t>https://www.bloomenergy.com/</t>
  </si>
  <si>
    <t>$825.7M</t>
  </si>
  <si>
    <t>Sustainer Homes</t>
  </si>
  <si>
    <t>https://www.sustainerhomes.nl/</t>
  </si>
  <si>
    <t>€611K</t>
  </si>
  <si>
    <t>Gaia Membranes</t>
  </si>
  <si>
    <t>https://www.gaiamembranes.com/</t>
  </si>
  <si>
    <t>CHF30K</t>
  </si>
  <si>
    <t>StoreDot</t>
  </si>
  <si>
    <t>https://www.store-dot.com/</t>
  </si>
  <si>
    <t>$146M</t>
  </si>
  <si>
    <t>REE</t>
  </si>
  <si>
    <t>http://www.ree.auto</t>
  </si>
  <si>
    <t>$40.2M</t>
  </si>
  <si>
    <t>Eos Energy Storage</t>
  </si>
  <si>
    <t>https://eosenergystorage.com/</t>
  </si>
  <si>
    <t>$82M</t>
  </si>
  <si>
    <t>E.GO Mobile</t>
  </si>
  <si>
    <t>http://e-go-mobile.com/en/</t>
  </si>
  <si>
    <t>Cadenza Innovation</t>
  </si>
  <si>
    <t>http://cadenzainnovation.com/</t>
  </si>
  <si>
    <t>$16.3M</t>
  </si>
  <si>
    <t>Faction</t>
  </si>
  <si>
    <t>https://www.factionmoto.com</t>
  </si>
  <si>
    <t>$4.3M</t>
  </si>
  <si>
    <t>LO3 Energy</t>
  </si>
  <si>
    <t>https://lo3energy.com/</t>
  </si>
  <si>
    <t>$16.8M</t>
  </si>
  <si>
    <t>Likron</t>
  </si>
  <si>
    <t>https://www.likron.de</t>
  </si>
  <si>
    <t>Electrify</t>
  </si>
  <si>
    <t>https://electrify.asia/</t>
  </si>
  <si>
    <t>TWAICE</t>
  </si>
  <si>
    <t>https://twaice.com/</t>
  </si>
  <si>
    <t>€35.5M</t>
  </si>
  <si>
    <t>Verdigris Technologies</t>
  </si>
  <si>
    <t>https://verdigris.co/</t>
  </si>
  <si>
    <t>$21.6M</t>
  </si>
  <si>
    <t>ThingsCloud</t>
  </si>
  <si>
    <t>http://thethingscloud.com/</t>
  </si>
  <si>
    <t>Lition</t>
  </si>
  <si>
    <t>http://www.lition.de</t>
  </si>
  <si>
    <t>Breezi.io</t>
  </si>
  <si>
    <t>https://breezi.io/</t>
  </si>
  <si>
    <t>Populus</t>
  </si>
  <si>
    <t>https://www.populus.ai/</t>
  </si>
  <si>
    <t>GridX</t>
  </si>
  <si>
    <t>http://www.gridx.ai/</t>
  </si>
  <si>
    <t>€50K</t>
  </si>
  <si>
    <t>GoWithFlow</t>
  </si>
  <si>
    <t>http://gowithflow.io</t>
  </si>
  <si>
    <t>MinionLabs</t>
  </si>
  <si>
    <t>http://www.minionlabs.tech/</t>
  </si>
  <si>
    <t>Coolar</t>
  </si>
  <si>
    <t>http://coolar.co/</t>
  </si>
  <si>
    <t>TransPod</t>
  </si>
  <si>
    <t>http://www.transpod.com/</t>
  </si>
  <si>
    <t>$36.7M</t>
  </si>
  <si>
    <t>FlexiDAO</t>
  </si>
  <si>
    <t>https://www.flexidao.com/</t>
  </si>
  <si>
    <t>Volta Trucks</t>
  </si>
  <si>
    <t>https://voltatrucks.com/</t>
  </si>
  <si>
    <t>Ample</t>
  </si>
  <si>
    <t>https://www.getample.com/</t>
  </si>
  <si>
    <t>$260</t>
  </si>
  <si>
    <t>ConnectDER</t>
  </si>
  <si>
    <t>https://connectder.com/</t>
  </si>
  <si>
    <t>$17.2M</t>
  </si>
  <si>
    <t>SolarEdge</t>
  </si>
  <si>
    <t>http://www.solaredge.us/</t>
  </si>
  <si>
    <t>Cheesecake Energy</t>
  </si>
  <si>
    <t>https://www.cheesecakeenergy.com/</t>
  </si>
  <si>
    <t>$1.5M</t>
  </si>
  <si>
    <t>Bisly</t>
  </si>
  <si>
    <t>https://www.bisly.com/</t>
  </si>
  <si>
    <t>€1.7M</t>
  </si>
  <si>
    <t>Noon Energy</t>
  </si>
  <si>
    <t>https://www.noon.energy/</t>
  </si>
  <si>
    <t>VoltStorage</t>
  </si>
  <si>
    <t>http://voltstorage.com/</t>
  </si>
  <si>
    <t>iRestore</t>
  </si>
  <si>
    <t>http://www.iRestoreapp.com</t>
  </si>
  <si>
    <t>Elonroad</t>
  </si>
  <si>
    <t>https://elonroad.com/</t>
  </si>
  <si>
    <t>Lancey Energy Storage</t>
  </si>
  <si>
    <t>http://lancey.fr/</t>
  </si>
  <si>
    <t>€10.2M</t>
  </si>
  <si>
    <t>Origami Energy</t>
  </si>
  <si>
    <t>https://origamienergy.com</t>
  </si>
  <si>
    <t>£35.8M</t>
  </si>
  <si>
    <t>Riversimple</t>
  </si>
  <si>
    <t>http://www.riversimple.com</t>
  </si>
  <si>
    <t>£3.1M</t>
  </si>
  <si>
    <t>Nikola Motors</t>
  </si>
  <si>
    <t>https://nikolamotor.com/</t>
  </si>
  <si>
    <t>$2.5B</t>
  </si>
  <si>
    <t>Chanje</t>
  </si>
  <si>
    <t>http://www.chanje.com</t>
  </si>
  <si>
    <t>Project Canary</t>
  </si>
  <si>
    <t>https://www.projectcanary.com/</t>
  </si>
  <si>
    <t>Zenobe Energy</t>
  </si>
  <si>
    <t>https://zenobe.co.uk/</t>
  </si>
  <si>
    <t>£200M</t>
  </si>
  <si>
    <t>Nest Labs</t>
  </si>
  <si>
    <t>https://nest.com/</t>
  </si>
  <si>
    <t>Enercent</t>
  </si>
  <si>
    <t>https://enercent.co/</t>
  </si>
  <si>
    <t>Karma Automotive</t>
  </si>
  <si>
    <t>https://www.karmaautomotive.com/</t>
  </si>
  <si>
    <t>$100M</t>
  </si>
  <si>
    <t>Jolt Energy</t>
  </si>
  <si>
    <t>https://jolt-energy.com/</t>
  </si>
  <si>
    <t>AVEVAI</t>
  </si>
  <si>
    <t>http://www.avevai.com</t>
  </si>
  <si>
    <t>Aceleron Energy</t>
  </si>
  <si>
    <t>https://www.aceleronenergy.com/</t>
  </si>
  <si>
    <t>£150K</t>
  </si>
  <si>
    <t>SEaB Energy</t>
  </si>
  <si>
    <t>https://seabenergy.com/</t>
  </si>
  <si>
    <t>Innowatts</t>
  </si>
  <si>
    <t>http://www.innowatts.com/</t>
  </si>
  <si>
    <t>$24.2M</t>
  </si>
  <si>
    <t>Rawlemon</t>
  </si>
  <si>
    <t>https://rawlemon.com/</t>
  </si>
  <si>
    <t>$220K</t>
  </si>
  <si>
    <t>247 Energy</t>
  </si>
  <si>
    <t>https://247storage.energy</t>
  </si>
  <si>
    <t>€100M</t>
  </si>
  <si>
    <t>ION Energy</t>
  </si>
  <si>
    <t>https://www.ionenergy.co</t>
  </si>
  <si>
    <t>$4.6M</t>
  </si>
  <si>
    <t>Sync Energy</t>
  </si>
  <si>
    <t>https://www.sync.energy/</t>
  </si>
  <si>
    <t>$120K</t>
  </si>
  <si>
    <t>Evolve Energy</t>
  </si>
  <si>
    <t>https://www.evolvemyenergy.com/</t>
  </si>
  <si>
    <t>FlashShare</t>
  </si>
  <si>
    <t>https://www.flashshare.com</t>
  </si>
  <si>
    <t>Sooorya EV</t>
  </si>
  <si>
    <t>http://www.sooorya.com/</t>
  </si>
  <si>
    <t>Thinxtra</t>
  </si>
  <si>
    <t>http://www.thinxtra.com/</t>
  </si>
  <si>
    <t>A$21M</t>
  </si>
  <si>
    <t>Fisker Automotive</t>
  </si>
  <si>
    <t>https://www.fiskerinc.com</t>
  </si>
  <si>
    <t>$50M</t>
  </si>
  <si>
    <t>ClearTrace</t>
  </si>
  <si>
    <t>https://cleartrace.io/</t>
  </si>
  <si>
    <t>$5.7M</t>
  </si>
  <si>
    <t>Log9 Materials</t>
  </si>
  <si>
    <t>https://www.log9materials.com/</t>
  </si>
  <si>
    <t>Moment Energy</t>
  </si>
  <si>
    <t>https://momentenergy.ca/</t>
  </si>
  <si>
    <t>Ovo Energy</t>
  </si>
  <si>
    <t>https://www.ovoenergy.com/</t>
  </si>
  <si>
    <t>£247M</t>
  </si>
  <si>
    <t>Gegadyne Energy</t>
  </si>
  <si>
    <t>http://gegadyne.com/</t>
  </si>
  <si>
    <t>Anderson Optimization</t>
  </si>
  <si>
    <t>https://andersonoptimization.com/</t>
  </si>
  <si>
    <t>Conamix</t>
  </si>
  <si>
    <t>http://conamix.com/</t>
  </si>
  <si>
    <t>Withthegrid</t>
  </si>
  <si>
    <t>https://withthegrid.com/</t>
  </si>
  <si>
    <t>Energo Labs</t>
  </si>
  <si>
    <t>http://www.energolabs.com/</t>
  </si>
  <si>
    <t>dPoint Technologies</t>
  </si>
  <si>
    <t>https://www.dpoint.ca/</t>
  </si>
  <si>
    <t>$6.1M</t>
  </si>
  <si>
    <t>Meinergy</t>
  </si>
  <si>
    <t>https://www.meinergy.cn</t>
  </si>
  <si>
    <t>Quidnet Energy</t>
  </si>
  <si>
    <t>http://www.quidnetenergy.com/</t>
  </si>
  <si>
    <t>Proterra</t>
  </si>
  <si>
    <t>https://www.proterra.com/</t>
  </si>
  <si>
    <t>$681.8M</t>
  </si>
  <si>
    <t>GreenCom Networks</t>
  </si>
  <si>
    <t>http://www.greencom-networks.com/</t>
  </si>
  <si>
    <t>EO Charging</t>
  </si>
  <si>
    <t>http://www.eocharging.com</t>
  </si>
  <si>
    <t>£13M</t>
  </si>
  <si>
    <t>IDYEE</t>
  </si>
  <si>
    <t>https://www.idyee.fr</t>
  </si>
  <si>
    <t>ecobee</t>
  </si>
  <si>
    <t>https://www.ecobee.com/</t>
  </si>
  <si>
    <t>$149.4M</t>
  </si>
  <si>
    <t>Malta</t>
  </si>
  <si>
    <t>https://www.maltainc.com/</t>
  </si>
  <si>
    <t>$76M</t>
  </si>
  <si>
    <t>Ecoligo</t>
  </si>
  <si>
    <t>https://www.ecoligo.com/</t>
  </si>
  <si>
    <t>€3.5M</t>
  </si>
  <si>
    <t>Electriphi</t>
  </si>
  <si>
    <t>https://www.electriphi.ai/</t>
  </si>
  <si>
    <t>BroadBit Batteries</t>
  </si>
  <si>
    <t>http://www.broadbit.com/</t>
  </si>
  <si>
    <t>€750K</t>
  </si>
  <si>
    <t>Senfal</t>
  </si>
  <si>
    <t>https://senfal.com/en/</t>
  </si>
  <si>
    <t>SparkMeter</t>
  </si>
  <si>
    <t>https://www.sparkmeter.io</t>
  </si>
  <si>
    <t>$26.2M</t>
  </si>
  <si>
    <t>Seeder Clean Energy</t>
  </si>
  <si>
    <t>http://seederenergy.com/</t>
  </si>
  <si>
    <t>$438K</t>
  </si>
  <si>
    <t>DEXMA</t>
  </si>
  <si>
    <t>https://www.dexma.com/</t>
  </si>
  <si>
    <t>€3.1M</t>
  </si>
  <si>
    <t>Ampere Energy</t>
  </si>
  <si>
    <t>https://ampere-energy.com/</t>
  </si>
  <si>
    <t>Izera</t>
  </si>
  <si>
    <t>https://izera.com</t>
  </si>
  <si>
    <t>WATTALPS</t>
  </si>
  <si>
    <t>https://www.wattalps.com/</t>
  </si>
  <si>
    <t>Electrion</t>
  </si>
  <si>
    <t>https://electrion.io/</t>
  </si>
  <si>
    <t>$340K</t>
  </si>
  <si>
    <t>Grid Sentry</t>
  </si>
  <si>
    <t>https://gridsentry.us/</t>
  </si>
  <si>
    <t>OX Global</t>
  </si>
  <si>
    <t>https://www.oxdelivers.com</t>
  </si>
  <si>
    <t>£6m</t>
  </si>
  <si>
    <t>Smart Joules</t>
  </si>
  <si>
    <t>https://www.smartjoules.co.in/</t>
  </si>
  <si>
    <t>$4.9M</t>
  </si>
  <si>
    <t>SOTAOG</t>
  </si>
  <si>
    <t>https://www.sotaog.com/</t>
  </si>
  <si>
    <t>Nanotech Energy</t>
  </si>
  <si>
    <t>https://www.nanotechenergy.com/</t>
  </si>
  <si>
    <t>$94.9M</t>
  </si>
  <si>
    <t>Clem</t>
  </si>
  <si>
    <t>https://www.clem-e.com</t>
  </si>
  <si>
    <t>Uplight</t>
  </si>
  <si>
    <t>https://uplight.com/</t>
  </si>
  <si>
    <t>ecoworks</t>
  </si>
  <si>
    <t>https://www.ecoworks.tech/</t>
  </si>
  <si>
    <t>€5M</t>
  </si>
  <si>
    <t>Radiator Labs</t>
  </si>
  <si>
    <t>http://www.radiatorlabs.com/</t>
  </si>
  <si>
    <t>WePower</t>
  </si>
  <si>
    <t>https://wepower.network/</t>
  </si>
  <si>
    <t>Evergen</t>
  </si>
  <si>
    <t>http://www.evergen.com.au/</t>
  </si>
  <si>
    <t>hello energy</t>
  </si>
  <si>
    <t>https://www.hello-energy.com</t>
  </si>
  <si>
    <t>LightSail Energy</t>
  </si>
  <si>
    <t>http://lightsail.com/</t>
  </si>
  <si>
    <t>$46.9M</t>
  </si>
  <si>
    <t>Electriq Power</t>
  </si>
  <si>
    <t>https://www.electriqpower.com/</t>
  </si>
  <si>
    <t>$12M</t>
  </si>
  <si>
    <t>Reposit Power</t>
  </si>
  <si>
    <t>http://www.repositpower.com/</t>
  </si>
  <si>
    <t>Broad Group</t>
  </si>
  <si>
    <t>http://en.broad.com/</t>
  </si>
  <si>
    <t>AEV Robotics</t>
  </si>
  <si>
    <t>https://aevrobotics.com/</t>
  </si>
  <si>
    <t>SimpliPhi</t>
  </si>
  <si>
    <t>https://simpliphipower.com/</t>
  </si>
  <si>
    <t>Lemon Energy</t>
  </si>
  <si>
    <t>https://www.lemon.energy/</t>
  </si>
  <si>
    <t>Hubble</t>
  </si>
  <si>
    <t>https://www.hubble.sh/</t>
  </si>
  <si>
    <t>Temporal Power</t>
  </si>
  <si>
    <t>http://temporalpower.com/</t>
  </si>
  <si>
    <t>$10.5M</t>
  </si>
  <si>
    <t>Qnovo</t>
  </si>
  <si>
    <t>http://qnovo.com</t>
  </si>
  <si>
    <t>$16.6M</t>
  </si>
  <si>
    <t>Buzz Solutions</t>
  </si>
  <si>
    <t>http://buzzsolutions.co/</t>
  </si>
  <si>
    <t>Trojan Energy</t>
  </si>
  <si>
    <t>https://www.trojanenergyltd.com/</t>
  </si>
  <si>
    <t>£6.3M</t>
  </si>
  <si>
    <t>Hyper Chariot</t>
  </si>
  <si>
    <t>https://www.hyperchariot.com/</t>
  </si>
  <si>
    <t>Sealed</t>
  </si>
  <si>
    <t>https://sealed.com</t>
  </si>
  <si>
    <t>$38M</t>
  </si>
  <si>
    <t>Powerdiverter</t>
  </si>
  <si>
    <t>https://www.powerdiverter.com.au</t>
  </si>
  <si>
    <t>SES</t>
  </si>
  <si>
    <t>https://www.ses.ai/</t>
  </si>
  <si>
    <t>$139M</t>
  </si>
  <si>
    <t>Lime</t>
  </si>
  <si>
    <t>https://www.limebike.com/</t>
  </si>
  <si>
    <t>$1.4B</t>
  </si>
  <si>
    <t>S2G Energy</t>
  </si>
  <si>
    <t>http://www.s2g.energy</t>
  </si>
  <si>
    <t>Hydrostor</t>
  </si>
  <si>
    <t>https://www.hydrostor.ca/</t>
  </si>
  <si>
    <t>$37M</t>
  </si>
  <si>
    <t>WattBuy</t>
  </si>
  <si>
    <t>https://wattbuy.com/</t>
  </si>
  <si>
    <t>$3.25M</t>
  </si>
  <si>
    <t>Optibus</t>
  </si>
  <si>
    <t>https://www.optibus.com</t>
  </si>
  <si>
    <t>$160M</t>
  </si>
  <si>
    <t>Airlight Energy</t>
  </si>
  <si>
    <t>http://www.airlightenergy.com/</t>
  </si>
  <si>
    <t>EnergyHawk</t>
  </si>
  <si>
    <t>https://energyhawk.com/</t>
  </si>
  <si>
    <t>Matter</t>
  </si>
  <si>
    <t>https://matter.in/</t>
  </si>
  <si>
    <t>Eco-Tech Ceram</t>
  </si>
  <si>
    <t>https://www.ecotechceram.com/en/</t>
  </si>
  <si>
    <t>DotVision</t>
  </si>
  <si>
    <t>http://www.dotvision.com/</t>
  </si>
  <si>
    <t>Arrival</t>
  </si>
  <si>
    <t>http://www.arrival.com</t>
  </si>
  <si>
    <t>IMEON ENERGY</t>
  </si>
  <si>
    <t>https://imeon-energy.com/</t>
  </si>
  <si>
    <t>€1.6M</t>
  </si>
  <si>
    <t>Ampd Energy</t>
  </si>
  <si>
    <t>https://ampd.energy/</t>
  </si>
  <si>
    <t>Carbon Masters</t>
  </si>
  <si>
    <t>https://carbonlites.com/</t>
  </si>
  <si>
    <t>Evolution Energie</t>
  </si>
  <si>
    <t>http://www.evolutionenergie.com/</t>
  </si>
  <si>
    <t>Planet Ark Power</t>
  </si>
  <si>
    <t>https://planetarkpower.com/</t>
  </si>
  <si>
    <t>Innolith</t>
  </si>
  <si>
    <t>https://innolith.com</t>
  </si>
  <si>
    <t>Okra Solar</t>
  </si>
  <si>
    <t>https://www.okrasolar.com/</t>
  </si>
  <si>
    <t>$25K</t>
  </si>
  <si>
    <t>SunRoof</t>
  </si>
  <si>
    <t>https://www.sunroof.se/</t>
  </si>
  <si>
    <t>€6.5M</t>
  </si>
  <si>
    <t>Corvus Energy</t>
  </si>
  <si>
    <t>http://www.corvus-energy.com/</t>
  </si>
  <si>
    <t>Brite Solar</t>
  </si>
  <si>
    <t>http://www.britesolar.com/</t>
  </si>
  <si>
    <t>€65K</t>
  </si>
  <si>
    <t>Cross Border Power</t>
  </si>
  <si>
    <t>https://www.christineforvermont.com</t>
  </si>
  <si>
    <t>Rimac Automobili</t>
  </si>
  <si>
    <t>http://www.rimac-automobili.com</t>
  </si>
  <si>
    <t>$123M</t>
  </si>
  <si>
    <t>Fluence</t>
  </si>
  <si>
    <t>https://fluenceenergy.com/</t>
  </si>
  <si>
    <t>$125M</t>
  </si>
  <si>
    <t>StreetScooter</t>
  </si>
  <si>
    <t>https://www.streetscooter.com</t>
  </si>
  <si>
    <t>Lightning Systems</t>
  </si>
  <si>
    <t>http://www.lightningsystems.com</t>
  </si>
  <si>
    <t>Enwires</t>
  </si>
  <si>
    <t>https://www.enwires.com</t>
  </si>
  <si>
    <t>I-G3N</t>
  </si>
  <si>
    <t>https://www.i-g3n.co.za/</t>
  </si>
  <si>
    <t>FreeWire Technologies</t>
  </si>
  <si>
    <t>http://www.freewiretech.com/</t>
  </si>
  <si>
    <t>$55.2M</t>
  </si>
  <si>
    <t>Nuvve</t>
  </si>
  <si>
    <t>http://nuvve.com/</t>
  </si>
  <si>
    <t>Energy Pool</t>
  </si>
  <si>
    <t>https://www.energy-pool.eu/en/</t>
  </si>
  <si>
    <t>Onyx Solar</t>
  </si>
  <si>
    <t>https://www.onyxsolar.com/</t>
  </si>
  <si>
    <t>€1.9M</t>
  </si>
  <si>
    <t>Next Kraftwerke</t>
  </si>
  <si>
    <t>https://www.next-kraftwerke.com/</t>
  </si>
  <si>
    <t>SoundEnergy</t>
  </si>
  <si>
    <t>https://www.soundenergy.nl/</t>
  </si>
  <si>
    <t>SustainX</t>
  </si>
  <si>
    <t>http://www.sustainx.com/</t>
  </si>
  <si>
    <t>$24M</t>
  </si>
  <si>
    <t>Verv</t>
  </si>
  <si>
    <t>https://verv.energy/</t>
  </si>
  <si>
    <t>$15.9M</t>
  </si>
  <si>
    <t>Azelio</t>
  </si>
  <si>
    <t>https://www.azelio.com/</t>
  </si>
  <si>
    <t>$17.4M</t>
  </si>
  <si>
    <t>The Faraday Grid</t>
  </si>
  <si>
    <t>https://www.faradaygrid.com/</t>
  </si>
  <si>
    <t>£25M</t>
  </si>
  <si>
    <t>Aquion Energy</t>
  </si>
  <si>
    <t>http://www.aquionenergy.com/</t>
  </si>
  <si>
    <t>$182.3M</t>
  </si>
  <si>
    <t>Allume Energy</t>
  </si>
  <si>
    <t>https://www.allumeenergy.com.au/</t>
  </si>
  <si>
    <t>A$20K</t>
  </si>
  <si>
    <t>EnerVenue</t>
  </si>
  <si>
    <t>https://enervenue.com/</t>
  </si>
  <si>
    <t>$112M</t>
  </si>
  <si>
    <t>AmpUp</t>
  </si>
  <si>
    <t>https://ampup.io</t>
  </si>
  <si>
    <t>Ergosup</t>
  </si>
  <si>
    <t>https://www.ergosup.com</t>
  </si>
  <si>
    <t>€16.2M</t>
  </si>
  <si>
    <t>SolarReserve</t>
  </si>
  <si>
    <t>https://www.solarreserve.com</t>
  </si>
  <si>
    <t>$184M</t>
  </si>
  <si>
    <t>Form Energy</t>
  </si>
  <si>
    <t>https://www.formenergy.com/</t>
  </si>
  <si>
    <t>$368.8M</t>
  </si>
  <si>
    <t>Stem</t>
  </si>
  <si>
    <t>https://www.stem.com/</t>
  </si>
  <si>
    <t>$321.1M</t>
  </si>
  <si>
    <t>Sympower</t>
  </si>
  <si>
    <t>https://www.sympower.net/</t>
  </si>
  <si>
    <t>€9.2M</t>
  </si>
  <si>
    <t>Dandelion Energy</t>
  </si>
  <si>
    <t>https://dandelionenergy.com/</t>
  </si>
  <si>
    <t>$64.5M</t>
  </si>
  <si>
    <t>EV Connect</t>
  </si>
  <si>
    <t>http://www.evconnect.com/</t>
  </si>
  <si>
    <t>$25.9M</t>
  </si>
  <si>
    <t>Industrial Power Response</t>
  </si>
  <si>
    <t>http://www.industrialpowerresponse.com</t>
  </si>
  <si>
    <t>Hip</t>
  </si>
  <si>
    <t>https://ridehip.com/</t>
  </si>
  <si>
    <t>Copper Labs</t>
  </si>
  <si>
    <t>http://copperlabs.com/</t>
  </si>
  <si>
    <t>The Boring Company</t>
  </si>
  <si>
    <t>https://www.boringcompany.com/</t>
  </si>
  <si>
    <t>$113M</t>
  </si>
  <si>
    <t>H2GO Power</t>
  </si>
  <si>
    <t>http://www.h2gopower.com/</t>
  </si>
  <si>
    <t>Griddy</t>
  </si>
  <si>
    <t>https://www.gogriddy.com</t>
  </si>
  <si>
    <t>Canoo</t>
  </si>
  <si>
    <t>http://www.canoo.com</t>
  </si>
  <si>
    <t>Zeleros</t>
  </si>
  <si>
    <t>https://zeleros.com/</t>
  </si>
  <si>
    <t>$8.1M</t>
  </si>
  <si>
    <t>Shifted Energy</t>
  </si>
  <si>
    <t>https://shiftedenergy.com/</t>
  </si>
  <si>
    <t>LIFX</t>
  </si>
  <si>
    <t>https://www.lifx.com/</t>
  </si>
  <si>
    <t>WeaveGrid</t>
  </si>
  <si>
    <t>https://www.weavegrid.com/</t>
  </si>
  <si>
    <t>Asperitas</t>
  </si>
  <si>
    <t>http://www.asperitas.com/</t>
  </si>
  <si>
    <t>Greenely</t>
  </si>
  <si>
    <t>https://www.greenely.se/</t>
  </si>
  <si>
    <t>$5.6M</t>
  </si>
  <si>
    <t>Wingcopter</t>
  </si>
  <si>
    <t>https://www.wingcopter.com/</t>
  </si>
  <si>
    <t>$22M</t>
  </si>
  <si>
    <t>Stash Energy</t>
  </si>
  <si>
    <t>https://stash.energy/</t>
  </si>
  <si>
    <t>RFC Power</t>
  </si>
  <si>
    <t>http://rfcpower.com/</t>
  </si>
  <si>
    <t>Aviloo</t>
  </si>
  <si>
    <t>https://aviloo.com</t>
  </si>
  <si>
    <t>DEPsys</t>
  </si>
  <si>
    <t>https://www.depsys.ch/</t>
  </si>
  <si>
    <t>$18.4M</t>
  </si>
  <si>
    <t xml:space="preserve">USA </t>
  </si>
  <si>
    <t xml:space="preserve">Norway </t>
  </si>
  <si>
    <t xml:space="preserve">Israel </t>
  </si>
  <si>
    <t xml:space="preserve">Italy </t>
  </si>
  <si>
    <t xml:space="preserve">Sweden </t>
  </si>
  <si>
    <t xml:space="preserve">Netherlands </t>
  </si>
  <si>
    <t xml:space="preserve">Ireland </t>
  </si>
  <si>
    <t xml:space="preserve">Estonia </t>
  </si>
  <si>
    <t xml:space="preserve">Turkey </t>
  </si>
  <si>
    <t xml:space="preserve">Germany </t>
  </si>
  <si>
    <t xml:space="preserve">India </t>
  </si>
  <si>
    <t xml:space="preserve">Canada </t>
  </si>
  <si>
    <t xml:space="preserve">US </t>
  </si>
  <si>
    <t xml:space="preserve">UK </t>
  </si>
  <si>
    <t xml:space="preserve">Africa </t>
  </si>
  <si>
    <t xml:space="preserve">Belgium </t>
  </si>
  <si>
    <t xml:space="preserve">China </t>
  </si>
  <si>
    <t xml:space="preserve">Australia </t>
  </si>
  <si>
    <t xml:space="preserve"> </t>
  </si>
  <si>
    <t xml:space="preserve">Ukraine </t>
  </si>
  <si>
    <t xml:space="preserve">Switzerland </t>
  </si>
  <si>
    <t xml:space="preserve">Spain </t>
  </si>
  <si>
    <t xml:space="preserve">France </t>
  </si>
  <si>
    <t xml:space="preserve">Finland </t>
  </si>
  <si>
    <t xml:space="preserve">Slovakia </t>
  </si>
  <si>
    <t xml:space="preserve">Denmark </t>
  </si>
  <si>
    <t xml:space="preserve">Poland </t>
  </si>
  <si>
    <t xml:space="preserve">Saudi Arabia </t>
  </si>
  <si>
    <t xml:space="preserve">Nigeria </t>
  </si>
  <si>
    <t xml:space="preserve">South Korea </t>
  </si>
  <si>
    <t xml:space="preserve">New Zealand </t>
  </si>
  <si>
    <t xml:space="preserve">Argentina </t>
  </si>
  <si>
    <t xml:space="preserve">Singapore </t>
  </si>
  <si>
    <t xml:space="preserve">Portugal </t>
  </si>
  <si>
    <t xml:space="preserve">Lithuania </t>
  </si>
  <si>
    <t xml:space="preserve">Brazil </t>
  </si>
  <si>
    <t xml:space="preserve">Mexico </t>
  </si>
  <si>
    <t xml:space="preserve">Greece </t>
  </si>
  <si>
    <t xml:space="preserve">Croatia </t>
  </si>
  <si>
    <t xml:space="preserve">Austria </t>
  </si>
  <si>
    <t>Country</t>
  </si>
  <si>
    <t xml:space="preserve">
Beyonder is a Norwegian energy tech company that has developed the next generation of sustainable Li-ion capacitors and supercapacitors for the heavy-duty industry sector.</t>
  </si>
  <si>
    <t xml:space="preserve">
H2 Energy Now is on the way to developing the world's most efficient and cost-effective hydrogen energy storage system</t>
  </si>
  <si>
    <t>en
SOLIDpower develops Bluegen - stationary fuel cell unit (based on high-temperature fuel cell technology - SOFC, solid oxide fuel cells) ideally suited for application in residential and small commercial buildings.</t>
  </si>
  <si>
    <t xml:space="preserve">
The Eliq customer engagement platform and apps brings utilities all over the world closer to their customers. End-customers gain total control of their consumption resulting in 10x engagement, reduced churn, cost-to-serve and increased in-app upselling.</t>
  </si>
  <si>
    <t xml:space="preserve">
Griddy is a wholesale electric provider that connects you directly to the grid. Griddy gives homeowners and businesses direct access to the ups and downs of wholesale prices.</t>
  </si>
  <si>
    <t xml:space="preserve">
Myst AI is a developer of the AI-based data analysis platform intended for electricity demand and supply forecasting.</t>
  </si>
  <si>
    <t xml:space="preserve">
Hardt Hyperloop has emerged from the winning team at the SpaceX Hyperloop Competition, dedicated to realize the hyperloop</t>
  </si>
  <si>
    <t xml:space="preserve">
Skeleton Technologies is a manufacturer and developer of high energy and power density ultracapacitors.</t>
  </si>
  <si>
    <t>www.togg.com.tr
TOGG develops electric, autonomous capable and connected vehicles with a mobility ecosystem that encompasses these technologies.</t>
  </si>
  <si>
    <t>www.magnotherm-solutions.com
MagnoTherm's cutting-edge energy conversion solutions allow cooling and heating with low pressure systems and is 40% more efficient than current systems.</t>
  </si>
  <si>
    <t xml:space="preserve">
NXT Motors is devoted to support the change in global mobility that is irreversibly shifting towards electric driving. The company develops electrical bikes</t>
  </si>
  <si>
    <t xml:space="preserve">
iwell has built a portfolio of smart battery solutions. One of its products is the Cube battery system, which enables sustainability without being too expensive. It focuses on apartment complex owners, especially housing corporations, homeowner associations and real estate investors.</t>
  </si>
  <si>
    <t>www.gridtential.com
Gridtential Energy develops advanced AGM batteries that offer a lower-cost, safer, greener alternative to traditional lithium-ion.</t>
  </si>
  <si>
    <t xml:space="preserve">
Indi Energy is an energy storage startup committed to developing energy storage technologies.</t>
  </si>
  <si>
    <t xml:space="preserve">
SmartPulse is a PaaS solution that provides trading optimization for energy generators and consumers.</t>
  </si>
  <si>
    <t xml:space="preserve">
Tado° offers smart thermostats and apps that adjusts to the real-time behavior of residents in private homes and small businesses.</t>
  </si>
  <si>
    <t xml:space="preserve">
GBatteries is changing the lithium battery charging game. With a mission of revolutionizing the electric car industry, GBatteries has created an artificial intelligence-backed technology that can charge a lithium battery to half full in 5 minutes.</t>
  </si>
  <si>
    <t xml:space="preserve">
Group14 Technologies is a battery storage technology company that develops silicon-carbon composite materials for lithium-ion markets.</t>
  </si>
  <si>
    <t>www.uniti.earth
Uniti is an electric city car that aims for holistic sustainability, a futuristic user experience and is developed in an open source manner.</t>
  </si>
  <si>
    <t xml:space="preserve">
Igloo Energy is a company help make their customers’ homes smarter, more efficient and cost less to run.</t>
  </si>
  <si>
    <t xml:space="preserve">
Monodraught manufactures natural lighting, air conditioning and ventilation technology that is now widely used by the likes of IKEA, Ford and Waitrose.</t>
  </si>
  <si>
    <t xml:space="preserve">
BasiGo is an e-mobility start-up looking to revolutionize the public transportation sector.</t>
  </si>
  <si>
    <t xml:space="preserve">
Hyperloop One is an American transport system company that reinvents transportation to eliminate barriers of time and distance. It designs and builds Hyperloop, a tubular transit system that relies on magnetic levitation technology to transport passengers and cargo between two points immediately.</t>
  </si>
  <si>
    <t xml:space="preserve">
e-peas helps to disrupt the industry by making electronic device energy efficient, smart and autonomous with our best performing energy harvesting power management &amp; processing integrated circuits</t>
  </si>
  <si>
    <t xml:space="preserve">
Atom Power built the world’s first and only true solid-state circuit breaker. Using semiconductors to control the current digitally, this breakthrough unlocks a future where power is smartly controlled and exponentially safer.</t>
  </si>
  <si>
    <t xml:space="preserve">
qlair is the leading platform for proactive clean air management in commercial buildings using Artificial Intelligent (AI) based technology.</t>
  </si>
  <si>
    <t xml:space="preserve">
E3 Metals is a lithium company with the goal of producing battery-quality lithium products to power the growing electrical revolution.</t>
  </si>
  <si>
    <t xml:space="preserve">
Nano Diamond Battery (NDB) is nanotechnology corporate developing green, safe and lifelong battery made by recycling waste.</t>
  </si>
  <si>
    <t xml:space="preserve">
Xiaopeng Motors is an electric vehicle and technology company that designs and manufactures smart cars.</t>
  </si>
  <si>
    <t xml:space="preserve">
Fova Energy builds an AI-empowered data analytics and decision-making platform for the battery industry.</t>
  </si>
  <si>
    <t xml:space="preserve">
Gravitricity is developing a novel storage technology which offers some of the best characteristics of lithium batteries and pumped storage. Its patented technology is based on a simple principle: raising and lowering a heavy weight to store energy.</t>
  </si>
  <si>
    <t xml:space="preserve">
ESS is a leading provider of long-duration energy storage solutions ideally suited for C&amp;I, utility, microgrid and off-grid applications. Using food-grade, earth-abundant elements like iron, salt, and water for the electrolyte, its innovative iron flow battery system is changing how the industry deploys energy storage.</t>
  </si>
  <si>
    <t xml:space="preserve">
RheEnergise is bringing innovation to pumped energy storage. We call our new solution High-Density Hydro</t>
  </si>
  <si>
    <t xml:space="preserve">
Volansi is a developer of logistics solutions with autonomous aerial delivery.</t>
  </si>
  <si>
    <t xml:space="preserve">
With the Redback Smart Hybrid System, you’ve got options. Its advanced hybrid technology with battery manages and stores solar energy.</t>
  </si>
  <si>
    <t xml:space="preserve">
Nuwiel creates e-powered, emission-free bike trailer is based on sensor technology and knows exactly when to accelerate, decelerate and brake.</t>
  </si>
  <si>
    <t>O for distributed energy by developing a platform that supplants the traditional electrical panel. By integrating sensing, actuation, and logic in to a single device, Span.IO enables fast and inexpensive deployment of distributed energy as well as offer an extensible platform for intelligent home automation.</t>
  </si>
  <si>
    <t>www.cityev.net
CityEV provides electric vehicle charge points are safe, simple and reliable. They are compatible with all standard electric vehicle charging cables.</t>
  </si>
  <si>
    <t>www.persefoni.com
Persefoni builds an AI SaaS-based platform enabling organizations to plan, monitor, analyze, reduce, and report their carbon footprint.</t>
  </si>
  <si>
    <t>www.sobolt.com
Sobolt focuses on facilitating resilience building and climate adaption. Its AI solution HeatPuls maps heat losses in buildings by interpreting these heat scans automatically.</t>
  </si>
  <si>
    <t xml:space="preserve">
m-Bee develops technology for a decentralised energy supply; their patented, modular design reduces the total cost of installation and maintenance, reduces the risk of outages, and uses the full capacity of battery storage systems.</t>
  </si>
  <si>
    <t xml:space="preserve">
Lilac has created a unique ion exchange technology that can lower the cost of lithium production while increasing the speed.</t>
  </si>
  <si>
    <t xml:space="preserve">
Anzode builds a generation of green batteries to address safety and environmental issues.</t>
  </si>
  <si>
    <t xml:space="preserve">
Leap is a marketplace for universal  distributed energy resources to participate in the energy market. Leap allows every connected device to help balance the grid, and get paid for it.</t>
  </si>
  <si>
    <t xml:space="preserve">
FeTu specialises in reducing energy consumption and emissions through its self-developed two-stage turbine technology, which applications in the energy market and manufacturing industries including aerospace and marine.</t>
  </si>
  <si>
    <t xml:space="preserve">
NIO is a global Chinese company that designs and develops electric autonomous vehicles.</t>
  </si>
  <si>
    <t xml:space="preserve">
Endua is pioneering new hydrogen generation and storage technologies that can deliver affordable and reliable renewable energy - laying the foundation for off-grid and diesel energy users to meet decarbonisation commitments and become self-sustaining.</t>
  </si>
  <si>
    <t xml:space="preserve">
Octopus Energy develops cloud-based smart grid platform and provides fair prices forever and greener energy from the UK's largest investor in solar generation. It uses an innovative AI and data-based platform to balance loads around the grid.</t>
  </si>
  <si>
    <t xml:space="preserve">
Wattcost brings homes to life by unlocking the intelligent voice in household appliances and solar systems.</t>
  </si>
  <si>
    <t xml:space="preserve">
Tempus Energy connects customers with the cheapest available energy using AI and smart algorithms to control and optimise when flexible assets use energy.</t>
  </si>
  <si>
    <t xml:space="preserve">
Sparkz is developing cobalt-free electro-chemical energy storage technology</t>
  </si>
  <si>
    <t>on.to
Onto is an electric vehicle subscription startup that provides an all-inclusive, hassle-free solution for driving an electric car.</t>
  </si>
  <si>
    <t xml:space="preserve">
Powin Energy is a market leader in the manufacturing and development of energy storage technology used in stationary. Powin buys battery cells and hooks them up with proprietary software controls and ancillary equipment to produce full-fledged power plants. It competes in the upper echelons of the energy storage integration market with the likes of Tesla, Fluence and Wärtsilä.</t>
  </si>
  <si>
    <t xml:space="preserve">
Ice Energy develops Ice Bear - thermal energy storage for air conditioning, that is lowering electric bills for businesses and homeowners, and reducing CO2 emissions.</t>
  </si>
  <si>
    <t>lightyear.one
Lightyear is a tech company developing an ultra energy efficient automotive platform.</t>
  </si>
  <si>
    <t>www.myenergi.com
My Energi makes Electric Vehicle charging equipment and eco-smart home devices.</t>
  </si>
  <si>
    <t xml:space="preserve">
Quant Co. provides Artificial Intelligence as a Service for Home Energy Management and smart grid.</t>
  </si>
  <si>
    <t xml:space="preserve">
Sonnen is a German-based pioneer for intelligent lithium based energy storage. The sonnenBatterie is not just a battery, it's an intelligent storage system that automatically adjusts the energy usage in your household. In combination with solar panels the sonnenBatterie will enable you to supply yourself with clean energy – thus making you independent and protecting you from energy price hikes.</t>
  </si>
  <si>
    <t>www.nanoramic.com
Nanoramic Laboratories is an industry-leading energy storage technology company &amp; materials solutions innovator for Neocarbonix™ electrodes</t>
  </si>
  <si>
    <t>www.c4v.us
Charge CCCV (C4V) is a lithium ion battery technology company possessing critical insight related to optimum performance of lithium ion batteries as well as Gigafactory designs.</t>
  </si>
  <si>
    <t xml:space="preserve">
ZunRoof is a home-tech startup, solving electricity issues of Urban India through providing solar PV on roof &amp; monitoring electricity usage</t>
  </si>
  <si>
    <t xml:space="preserve">
ZeroAvia enables zero emission air travel at scale, starting with 500 mile short-haul trips, at half of today’s cost.</t>
  </si>
  <si>
    <t xml:space="preserve">
Natron Energy is an early-stage start up company based in the San Francisco Bay Area.</t>
  </si>
  <si>
    <t xml:space="preserve">
Via transforms transit systems into efficient digital networks.</t>
  </si>
  <si>
    <t>www.buckybattery.com
Bucky Battery creates cost-effective thermal energy storage that will enable increased use of domestic energy resources like solar and nuclear</t>
  </si>
  <si>
    <t xml:space="preserve">
Vydyuthi Energy Services helps businesses and organizations across sectors to identify energy efficiency drivers and enable them to adopt viable action plans.</t>
  </si>
  <si>
    <t xml:space="preserve">
Haus.me builds autonomous Intelligent Houses</t>
  </si>
  <si>
    <t>smartenergylink.ch
Smart Energy Link (SEL) is a software developer and service provider for captive power solutions in residential and commercial buildings and quarters. SEL lowers energy costs, simplifies accounting of service charges and reduces investment for public power supply.</t>
  </si>
  <si>
    <t xml:space="preserve">
Powervault has developed the UK’s most affordable and easiest to install home energy storage device, which can lower consumer electricity bills and provide emergency power to critical devices.  The ‘emergency power socket’ enables customers to use their stored energy during black-outs. Founded by Joe Warren, the patent-pending product uses an integrated battery and control system to store the free electricity generated from solar panels during the day and then release the stored energy in the evening.</t>
  </si>
  <si>
    <t xml:space="preserve">
Addionics is creating next-generation batteries for electric cars through intelligent 3D battery architecture and engineering.</t>
  </si>
  <si>
    <t xml:space="preserve">
BluWave-ai uses artificial intelligence to improve operations for energy grids and renewable energy sources like wind and solar farms</t>
  </si>
  <si>
    <t>bambooenergy.tech
Bamboo Energy develops a platform for retailers and aggregators to easily manage and trade distributed flexibility resources. The platform forecasts consumption, flexibility, and market conditions for optimal portfolio management.</t>
  </si>
  <si>
    <t xml:space="preserve">
Blackburn Energy has developed a Hybrid Charging solution to turn heavy trucks into mobile charging platforms.</t>
  </si>
  <si>
    <t xml:space="preserve">
Energos develops an end-to-end platform based on IOT and edge AI analytics to automate the energy flow between distributed energy loads and distributed energy resources.</t>
  </si>
  <si>
    <t>synthetic natural gas. The company also allows storage of renewable electrical power in liquid fuels with storage, loading, and transport capabilities.</t>
  </si>
  <si>
    <t>buffalogrid.com
BuffaloGrid connects communities by giving stores, kiosks and kiranas the ability to generate and provide affordable mobile phone power.</t>
  </si>
  <si>
    <t xml:space="preserve">
Power Ledger has developed a series of world-leading blockchain energy applications, such as its P2P energy trading application.</t>
  </si>
  <si>
    <t>en
EMOSS is highly experienced in electric mobility that develops, manufactures, and supplies electric power trains and hybrid power trains.</t>
  </si>
  <si>
    <t xml:space="preserve">
Hank is enabling service providers and building owners to proactively manage HVAC costs, lower tenant complaints, and strengthen relationships with an AI-powered virtual building engineer.</t>
  </si>
  <si>
    <t xml:space="preserve">
All Grid has come up with an Aussie self-funded solar storage solution. With several thousands in possible savings for a household per year (and calculations openly available on their website), suddenly solar is a no-brainer for any Aussie</t>
  </si>
  <si>
    <t>www.dabbel.eu
DABBEL controls the energy system in buildings using AI technology, reducing energy consumption and CO₂ emissions up to 40%</t>
  </si>
  <si>
    <t xml:space="preserve">
Alaka'i develops helicopter-style electric craft called Skai that is using hydrogen fuel cells to produce electricity.</t>
  </si>
  <si>
    <t>www.andersen-ev.com
Andersen develops and installs EV charge points that use industrial-grade electronics to match stunning design with enhanced performance and functionality.</t>
  </si>
  <si>
    <t xml:space="preserve">
LevelTen is the safest, most cost-effective way for C&amp;I customers to purchase renewable energy.</t>
  </si>
  <si>
    <t>www.inzile.com
Inzile develops fossil-free, modular transport and service solutions for the needs of today and tomorrow.</t>
  </si>
  <si>
    <t>/
Grid Singularity is a creating an open Internet-based decentralized energy data exchange platform built on the blockchain technology.</t>
  </si>
  <si>
    <t>e-zinc.ca
e-Zinc is an electrochemical technology developer of energy storage solutions.</t>
  </si>
  <si>
    <t xml:space="preserve">
Sila Nanotechnologies is a provider and manufacturer of revolutionary car batteries.</t>
  </si>
  <si>
    <t xml:space="preserve">
Qarnot designs and develops Q.rad, a computing heater embedding microprocessors as a heat source and connected to the Internet.</t>
  </si>
  <si>
    <t xml:space="preserve">
Revterra is creating a flywheel energy storage system for long-duration grid-scale applications.</t>
  </si>
  <si>
    <t xml:space="preserve">
Virtual Peaker’s web-based platform uses customers’ smart home devices to track and control consumption, keep the grid stable, and allow utilities to bring in more renewable energy sources.</t>
  </si>
  <si>
    <t>www.safelimaterials.com
SafeLi’s founders discovered and patented a new carbon-based nanomaterial, Graphene Monoxide, a nanomaterial that is a 2-dimensional solid crystalline form of carbon monoxide. SafeLi will manufacture active anode materials and composites for Lithium Ion Batteries to enhance safety, expedite charging, improve energy efficiency and range, and reduce cost.</t>
  </si>
  <si>
    <t xml:space="preserve">
Teraloop is developing a breakthrough in utility scale storage to unlock the integration of renewable energy.</t>
  </si>
  <si>
    <t xml:space="preserve">
FUERGY has developed a highly-scalable hardware device and proprietary AI-powered software backed by blockchain called “brAIn”. This unique solution helps to optimize energy consumption and maximize efficiency of renewable energy sources. Thanks to an automated energy management it also significantly reduces the user's energy costs.</t>
  </si>
  <si>
    <t xml:space="preserve">
Rivian is an automotive technology company that develops products and services to advance the shift to sustainable mobility.</t>
  </si>
  <si>
    <t xml:space="preserve">
Fully-electric Morris JE will utilise advanced battery technology with a lightweight platform.</t>
  </si>
  <si>
    <t>enee-have-been-given-170k-boost-from-innovate-uk
enee.io designs and develops battery monitoring systems that makes both users and suppliers of renewable power systems more profitable. Using the latest IoT technology and data analytics we improve battery efficiency and can extend the battery life by up to 40%.</t>
  </si>
  <si>
    <t xml:space="preserve">
Invenia’s Energy Intelligence System is a cloud-based machine learning platform that uses big, high frequency data to solve complex problems in real time. Invenia currently applies its platform to optimize electric utility operations as well as electricity markets themselves.</t>
  </si>
  <si>
    <t>www.temperpack.com
TemperPack manufacturers thermal insulation packages - ClimaCell that is the perfect insulator for both the perishable food and cold chain life sciences industries.</t>
  </si>
  <si>
    <t xml:space="preserve">
Prieto Battery manufactures lithium ion batteries based on tiny or nanostructured materials.</t>
  </si>
  <si>
    <t>www.axiomexergy.com
Axiom Exergy transforms the world's cooling systems into intelligent, cloud-connected batteries.</t>
  </si>
  <si>
    <t>www.blocpower.io
BlocPower is offering smart, all electric heating, cooling, and hot water systems to building owners for no money down.</t>
  </si>
  <si>
    <t xml:space="preserve">
Brightmerge provides an enterprise SaaS platform that automates the design, development, and operation of energy microgrid systems.</t>
  </si>
  <si>
    <t>troescorp.com
TROES develops smart IOT based and AI powered battery energy storage systems geared towards helping mid market Commercial, Industrial and Institutional (CII) clients to store electricity and transfer it over time.</t>
  </si>
  <si>
    <t xml:space="preserve">
InoBat Auto empowers electric mobility by creating better batteries for a greener world.</t>
  </si>
  <si>
    <t xml:space="preserve">
Axiflux is the creator of the Adaptive Magnetic Flux Array - the world’s first modular, real-time, software-reconfigurable electric motor and generator. Relative to a traditional electrical motor, the innovative configuration and control of the AMFA yields significant size, weight and price reductions, while increasing power output, efficiency and reliability.</t>
  </si>
  <si>
    <t xml:space="preserve">
Bluespace.ai develops software systems for autonomous mass transit fleets. Bluespace.ai’s aim is to safely enable full-size vehicles that can travel on public roads at road speed, therefore serving more passengers at a time.</t>
  </si>
  <si>
    <t xml:space="preserve">
OXIS Energy is developing the next generation Lithium Sulfur battery chemistry that will revolutionize the rechargeable battery market.</t>
  </si>
  <si>
    <t xml:space="preserve">
1414 Degrees clean energy storage is set to reduce energy costs by increasing the efficiency of renewable generation and stabilising grid supply.1414 Degrees’ thermal energy storage system (TESS) is highly efficient, clean, scalable, sustainable and unlike any other energy storage system in the world.</t>
  </si>
  <si>
    <t>en
Enel X‘s EV charger, the JuiceBox, enables cars to charge when the grid is producing the cleanest energy</t>
  </si>
  <si>
    <t xml:space="preserve">
Upside Energy reduces greenhouse gases by enabling people to make smart choices about when to use energy. It uses advanced algorithms and artificial intelligence to match energy demand with the available supply, helping the electricity grid deal with fluctuations and times of peak usage.</t>
  </si>
  <si>
    <t xml:space="preserve">
NETenergy is a thermal energy storage company that is creating a thermal battery designed to offset peak electricity load.</t>
  </si>
  <si>
    <t>www.solatube.com
Solatube developed the system that revolutionized the way daylight was brought into a building. Known as a tubular daylighting device (TDD), this product was a compact and leakproof alternative to traditional skylights.</t>
  </si>
  <si>
    <t>comoab.com
Comoab develops continuous motion engine to improve energy efficiency and reduce pollution</t>
  </si>
  <si>
    <t xml:space="preserve">
Tesla accelerates the transition to electric mobility with a full range of increasingly affordable electric cars. Tesla also produces Solar Roof, home batteries and operates large solar stations with energy storage.</t>
  </si>
  <si>
    <t>www.clever.dk
Denmark’s leading electric mobility service provider</t>
  </si>
  <si>
    <t xml:space="preserve">
Greenspot works with municipalities and landlords to develop infrastructure for electric vehicle charging stations and to offer electric car sharing.</t>
  </si>
  <si>
    <t xml:space="preserve">
ELEXTRA is a Swiss company and electric vehicle platform that redefines the supercar.</t>
  </si>
  <si>
    <t xml:space="preserve">
Arrivo builds technology based on the hyperloop architecture that delivers a 21st century seamless experience for passengers and freight.</t>
  </si>
  <si>
    <t xml:space="preserve">
JEDLIX develops and operates a Vehicle-to-Grid Integration platform, which optimises the charging as well as discharging of electric vehicles.</t>
  </si>
  <si>
    <t xml:space="preserve">
Luna develops telematic device uses world-first centimeter-level positioning accuracy to deliver the geographical accuracy needed for scooter companies to ensure their scooters are being both parked and ridden correctly, within city guidelines and safety regulations.</t>
  </si>
  <si>
    <t xml:space="preserve">
KelTech IoT provides secure solutions for the communications infrastructure and property technology market.</t>
  </si>
  <si>
    <t xml:space="preserve">
Swell is a residential energy storage developer and aggregator.</t>
  </si>
  <si>
    <t xml:space="preserve">
A Nordic solution to accelerating demand for green batteries</t>
  </si>
  <si>
    <t xml:space="preserve">
Online bidding platform for residential solar buyers. Compare quotes from dozens of top solar companies.</t>
  </si>
  <si>
    <t xml:space="preserve">
BBOXX designs, manufactures, and distributes plug and play solar systems. It also offers pay-as-you-go solar power. BBOXX Power DC product range is closed DC systems in standardised sizes.  BBOXX Hub brings the smart capabilities of remote monitoring and control to larger capacity systems and projects. BBOXX Pulse is a comprehensive management platform that enables growth of next generation utility businesses.</t>
  </si>
  <si>
    <t xml:space="preserve">
E-mobility development and manufacturing - Electric Vehicles, Electric Motorcycles and Charing infrastructure</t>
  </si>
  <si>
    <t xml:space="preserve">
Faraday Future, a design and technology company, develops global solutions that re-imagine transportation, content, and ownership.</t>
  </si>
  <si>
    <t>www.gunsel.com.tr
GÜNSEL leads to the development of a more efficient vehicle when compared with conventional automobiles.</t>
  </si>
  <si>
    <t xml:space="preserve">
Romeo Power is an energy design and manufacturing powerhouse that created the most energy dense battery packs in the world.</t>
  </si>
  <si>
    <t>or temporary applications.</t>
  </si>
  <si>
    <t xml:space="preserve">
SolarGaps is a smart blinds that generate electricity.</t>
  </si>
  <si>
    <t>skycoolsystems.com
Skycool Systems is improving the efficiency of all cooling systems by harnessing an untapped renewable resource. It's panels turn the sky into a renewable resource and reduce the electricity use of air conditioning and refrigeration systems</t>
  </si>
  <si>
    <t xml:space="preserve">
Electron is a start-up harnessing blockchain technologies to design more efficient, resilient and flexible systems for the energy sector.</t>
  </si>
  <si>
    <t>www.wm-motor.com
WM Motors develops electric vehicle that isn’t a bus, isn’t slow, but IS a well-designed, 100% electric vehicle aimed at the mainstream market.</t>
  </si>
  <si>
    <t xml:space="preserve">
Utilizing innovative patented technology developed at Tel Aviv University, Synvertec helps facilitate high levels of Renewable Energy Sources (RES) and Distributed Energy Resources (DER) within diverse electricity grids, while also significantly enhancing grid stability.</t>
  </si>
  <si>
    <t>dexterenergy.nl
Dexter provides forecasting and dispatching solutions based on AI and cloud-based technology that increases efficiency and reduces cost.</t>
  </si>
  <si>
    <t>www.poweredison.com
Power Edison is a mobile electric energy storage developer.</t>
  </si>
  <si>
    <t xml:space="preserve">
Flutura is an AI Solutions company focused on improving two core business objectives of "Asset Uptime" and "Operational Efficiency". Flutura does this with Cerebra, their AI Platform tuned for IIOT in Oil &amp; Gas, Process Manufacturing, and Heavy machinery manufacturing industries, powering connected asset and connected operations use cases.</t>
  </si>
  <si>
    <t xml:space="preserve">
Hyper Poland, the only company in the world able to gradually implement hyperloop-inspired solutions as an upgrade for the railway industry.</t>
  </si>
  <si>
    <t xml:space="preserve">
QuantumScape is a renewable energy company that develops solid-state battery technology to increase the range of electric cars.</t>
  </si>
  <si>
    <t xml:space="preserve">
75F is a predictive and proactive IoT-based building automation system that addresses HVAC, lighting, and equipment control needs.</t>
  </si>
  <si>
    <t xml:space="preserve">
Envoy provides electric vehicle (EV) carsharing as an amenity within communities.</t>
  </si>
  <si>
    <t xml:space="preserve">
Ecologic is taking advantage of Big Data analytics and smart software to automate energy efficiency audits and building energy ratings. The software is designed for commercial and residential buildings. The software can be used by solar PV designers to accurately size a PV system for a building</t>
  </si>
  <si>
    <t xml:space="preserve">
Limejump’s Virtual Power Platform is an aggregation of flexible energy generation and storage assets of different sizes and technology types. They aim to deliver 100% renewable energy at all times to customers through the direct real-time connectivity between renewable energy sources, batteries and demand response.</t>
  </si>
  <si>
    <t xml:space="preserve">
Advanced Rail Energy Storage (ARES) provides a deployable solution for grid-scale energy storage. ARES mission is to enable the electric grid to integrate unprecedented amounts of clean, environmentally responsible, renewable energy while maintaining the reliable electric service necessary to power growth and prosperity.</t>
  </si>
  <si>
    <t xml:space="preserve">
I-FEVS is focused on generating new technological solutions so that pure electric mobility could be mainstream. Our goal is to manufacture best in class urban mobility vehicles per safety, security, energy consumption, ergonomics, robustness and total cost of ownership.</t>
  </si>
  <si>
    <t xml:space="preserve">
Highview Power’s CRYOBattery delivers, clean, reliable, and cost-efficient long-duration energy storage to enable a 100% renewable energy future. It is storing energy in “liquid air”—when you compress a gas enough, it turns liquid</t>
  </si>
  <si>
    <t xml:space="preserve">
Zūm brings student transportation into a new age enabling equity, innovation, efficiency, and sustainability</t>
  </si>
  <si>
    <t xml:space="preserve">
Solar monitoring company that maximises the value home owners get from their solar power system</t>
  </si>
  <si>
    <t xml:space="preserve">
Vilisto’s flagship product is an intelligent, self-learning and fully automatic heating thermostat for non-residential buildings, with proven savings of more than 32%.</t>
  </si>
  <si>
    <t>www.tevva.com
Tevva Motors Ltd is a UK-based, leading developer of modular electrification systems for medium duty commercial vehicles. Using a systems engineering approach, Tevva has developed world-class electric vehicle technology that adheres to the most rigorous of standards to ensure safety, reliability and durability.</t>
  </si>
  <si>
    <t>imove.eco
Nordic Mobility company that offers car subscription services and tehcnology.</t>
  </si>
  <si>
    <t xml:space="preserve">
Pure Battery Technologies is using minerals dug out of the ground to make a core component of electric vehicle batteries.</t>
  </si>
  <si>
    <t xml:space="preserve">
Factorial Energy is developing solid-state battery technology for use in electric vehicles.</t>
  </si>
  <si>
    <t xml:space="preserve">
Bound4blue is working on a unique renewable energy system for large vessels. It consists in the production of hydrogen and oxygen by means of electrolysis of seawater. The vessel is propelled by wind-driven wingsails, as water fills the ship’s turbines to produce mechanical energy, then transformed into electrical energy.</t>
  </si>
  <si>
    <t xml:space="preserve">
Salient Energy produces zinc-ion batteries for applications in the electrical grid.</t>
  </si>
  <si>
    <t>www.nawatechnologies.com
NAWATechnologies has developed an innovative, economically competitive Ultra-Fast Carbon battery, applied nanotechnology.</t>
  </si>
  <si>
    <t xml:space="preserve">
instagrid is a provider of portable battery storage to easily create mobile power infrastructures.</t>
  </si>
  <si>
    <t xml:space="preserve">
AutoGrid Systems organizes energy data and employs big data analytics to generate real-time predictions that create actionable data. Acquired by Schneider Electric</t>
  </si>
  <si>
    <t>phononic.com
Phononic innovates solid state semiconductor solutions that displace compressors, heat sinks and fans for cooling &amp; heating</t>
  </si>
  <si>
    <t xml:space="preserve">
dom.ai — Autonomous Self-Sustainable Off-the-Grid 3D-Printed Smart House.</t>
  </si>
  <si>
    <t xml:space="preserve">
Kontrol Integrates smart energy devices, energy software and energy retrofits to help organizations benefit from energy cost savings while minimizing greenhouse gas emissions.</t>
  </si>
  <si>
    <t>www.electreon.com
ElectReon provides a complete solution for the future E-city with no gas and charging stations, no visible infrastructure and with a shared energy platform for the near future ban on fossil fuel vehicles entering the urban environment. It's developing a smart transportation technology for underground electric coils that recharge EVs wirelessly as they travel.</t>
  </si>
  <si>
    <t xml:space="preserve">
Battrion, a Swiss-based start-up, boasts a unique storage solution for lithium-ion batteries aimed to increase the charging speed of high energy density cells. The technology focuses on improving the structure of the battery during the manufacturing process, enabling a faster charging.</t>
  </si>
  <si>
    <t xml:space="preserve">
Correlate is a virtual energy manager for businesses. The platform creates, deploys and manages low-cost custom strategic energy programs that reduce risk and increase energy savings.</t>
  </si>
  <si>
    <t>www.mightybuildings.com
Mighty Buildings is a developer of 3D printing technology and automation platform that makes housing more affordable for customers.</t>
  </si>
  <si>
    <t xml:space="preserve">
Moixa is the UK’s leading smart battery company. We develop our Smart Battery hardware and GridShare software to facilitate smart energy storage and sharing.</t>
  </si>
  <si>
    <t xml:space="preserve">
Nostromo Energy designed a water-based energy storage system that is challenging the current BTM energy storage landscape.</t>
  </si>
  <si>
    <t xml:space="preserve">
Evolectric is specializing in electrified transportation and battery technologies. Evolectric’s offerings encompass purpose-built vehicle and battery solutions that advance global e-mobility through rapid prototyping and standardized products.</t>
  </si>
  <si>
    <t xml:space="preserve">
Our Next Energy is a developer of innovative energy storage solutions to expand access to sustainable power.</t>
  </si>
  <si>
    <t xml:space="preserve">
Electrovaya manufactures lithium ion batteries and systems for electric vehicles, portable power for industrial electronics and energy storage for smart grids. Its unique manufacturing process is toxin- and emission-free.</t>
  </si>
  <si>
    <t xml:space="preserve">
Wattie is an energy data generation, aggregation and analyzing platform to generate actionable insights for energy optimization.</t>
  </si>
  <si>
    <t>energyvault.com
Energy Vault SA offers ground-breaking energy storage technology utilizing fundamental principles of science to deliver a storage solution.</t>
  </si>
  <si>
    <t>www.sevadis.com
Sevadis is the new name for SmartEV – a UK company with an established reputation in electric vehicle technology.</t>
  </si>
  <si>
    <t xml:space="preserve">
Leanheat aims to use artificial intelligence to improve climate control in multi-family buildings.</t>
  </si>
  <si>
    <t xml:space="preserve">
Heart Aerospace is a Swedish startup making electric regional airplanes.</t>
  </si>
  <si>
    <t>www.ecoistcars.com
Ecoist designs, builds and sells environmentally friendly and very efficient electric cars.</t>
  </si>
  <si>
    <t xml:space="preserve">
XNRGI (exponential energy) has developed the first-ever porous silicon chip based Lithium Metal rechargeable battery technology. XNRGI cell uses existing silicon semiconductor manufacturing technology to engineer a “porous” silicon battery.</t>
  </si>
  <si>
    <t>www.storagepowersolutions.com
Storage Power Solutions manufacturers and engineers battery energy storage gateway systems for both commercial &amp; industrial applications, as well as front of the meter utility applications.</t>
  </si>
  <si>
    <t xml:space="preserve">
Quantron AG specializes in the electrification of used and existing vehicles. The conversion and preparation work is carried out according to our sustainability concept, Q-Remanufacturing.</t>
  </si>
  <si>
    <t xml:space="preserve">
Smart OES provides energy optimization for buildings to reduce greenhouse emissions for nonresidential buildings using a suite of wireless hardware devices that measure energy use throughout a building and then send that data to the Cloud, among other tools.</t>
  </si>
  <si>
    <t xml:space="preserve">
Brenmiller Energy, based on its unique storage technology, provides sustainable energy solutions to the Distributed Generation market.</t>
  </si>
  <si>
    <t xml:space="preserve">
Drone Energy is revolutionizing how energy producing assets are optimized. Our ultra-high density smart grid technology maximizes utilization, processing power, and profitability, giving our partners a sustainable competitive advantage.</t>
  </si>
  <si>
    <t xml:space="preserve">
Hometree operates as an online-led boiler installation company.</t>
  </si>
  <si>
    <t>www.newmotion.com
NewMotion offers advanced charging solutions for drivers of electric vehicles (EV) and EV-charge locations. Acquired by Shell</t>
  </si>
  <si>
    <t xml:space="preserve">
Cygni's Solar DC solutions or DC Micro-grid is an innovative technology which provides green solar energy and dc power at a very low cost.</t>
  </si>
  <si>
    <t xml:space="preserve">
Arcadia Power is a nationwide home energy platform providing clean energy and savings.</t>
  </si>
  <si>
    <t>reposenergy.com
Led by IoT, a Repose Petrol Pump can deliver fuel to the end customers through a simple mobile application</t>
  </si>
  <si>
    <t>www.elyteenergy.com
Elyte Energy utilizes a patent-protected hydrogen storage system comprises of lithium amide-magnesium hydride alloys to provide superior hydrogen storage and production.</t>
  </si>
  <si>
    <t xml:space="preserve">
POD Point Ltd provides electronic vehicle charging stations. The Company offers charging stations for the public sector or private companies who wish to own their own charge points.</t>
  </si>
  <si>
    <t>ubess.com
UBESS develops energy storage hubs. Complete solution for the construction of new high efficiency solar energy plants and electric car charging.</t>
  </si>
  <si>
    <t xml:space="preserve">
RayGen is proposing to build a fully dispatchable renewable energy facility that will use their innovative concentrated solar PV technology known as PV Ultra and combine it with their Thermal Hydro technology to generate renewable energy and provide large scale energy storage.</t>
  </si>
  <si>
    <t xml:space="preserve">
Iyris is creating special, high-tech glass that blocks heat, saves energy and produces electricity.</t>
  </si>
  <si>
    <t>www.solidenergysystems.com
SolidEnergy manufactures rechargeable cells at a pilot scale for prototype demonstration and specialized aerospace markets.</t>
  </si>
  <si>
    <t xml:space="preserve">
Energsoft develops Data Analysis Software For Batteries and Energy Storage</t>
  </si>
  <si>
    <t xml:space="preserve">
Arnergy is a distributed utility leveraging on internet of things (IOT) to providing reliable solar power for businesses in emerging markets</t>
  </si>
  <si>
    <t>tibber.com
Tibber provides energy consumer services and learns to buy, save, and control electricity for homes. Stockholm wants to replace the original power company with an app to help you reduce your own electricity bill.</t>
  </si>
  <si>
    <t xml:space="preserve">
Budderfly is an energy management company with devices that measure and report on all elements of energy use.</t>
  </si>
  <si>
    <t xml:space="preserve">
Urban Volt is an energy-saving LED lighting firm. They retrofit commercial premises with LED lighting for no upfront cost. Their unique Light as a Service business model allows our clients to enjoy cash and energy savings from the moment of installation.</t>
  </si>
  <si>
    <t>www.everchargeenergy.com
Evercharge Energy is developing a high-capacity Li-ion battery based on innovations in electrode materials – that has the potential of utilizing a substantially domestic supply chain as well.</t>
  </si>
  <si>
    <t xml:space="preserve">
Sono Motors Vision is to become an established provider of sustainable mobility, by focusing on manufacturing electric vehicles with alternative power technologies and innovative sharing services.</t>
  </si>
  <si>
    <t xml:space="preserve">
Ola Electric is a company that leases electric cars.</t>
  </si>
  <si>
    <t>lumenion.com
Lumenion has invented steel storage system. The technology would allow the company to store excess renewable electricity – produced in especially windy and sunny periods – as heat (up to 650°C) in steel plates.</t>
  </si>
  <si>
    <t xml:space="preserve">
Nano Nouvelle is developing innovative nanomaterials as a platform technology for use in a wide range of applications. The first product in development, the Tin Nanode, is a high energy tin-based anode for lithium ion batteries that will provide as much as 50% more energy capacity than existing anode technology.</t>
  </si>
  <si>
    <t xml:space="preserve">
EBTL develops smart switch, Amour that works on Wi-Fi and can be controlled by touch, smart phones and voice commands. This programmable switch allows the user to switch, schedule, lock and obtain the power consumption analytics for past usage.</t>
  </si>
  <si>
    <t xml:space="preserve">
EnergyNest offers a truly game changing technology for storing thermal energy on a large scale.</t>
  </si>
  <si>
    <t xml:space="preserve">
Solid Power is an industry-leading developer of the next-generation of all solid-state rechargeable batteries.</t>
  </si>
  <si>
    <t xml:space="preserve">
Livingston Energy Group is offering quality lines of charging stations and software, along with station management and incentive funding services</t>
  </si>
  <si>
    <t xml:space="preserve">
EnergyHub is the consumer face of the Smart Grid, helping home owners reduce energy consumption and save money. EnergyHub produces smart, simple, and cost-effective energy management tools that strengthen the relationship between consumers and utilities and solve the energy problems of today and tomorrow.</t>
  </si>
  <si>
    <t>ethosgen.com
EthosGen develops eco-friendly, renewable energy systems by converting waste heat into renewable energy or by developing solar projects.</t>
  </si>
  <si>
    <t xml:space="preserve">
Yotta is developing modular energy storage device designed to reduce cost &amp; expand development of energy storage &amp; solar micro-grids.</t>
  </si>
  <si>
    <t>www.luceor.com
Luceor is pioneering the development of WiMesh technology to connect strategic and mission critical applications. These WiMesh network solutions ideally complement existing fibre and powerline networks to give the flexibility and rapid deployment needed to support diverse distribution environments.</t>
  </si>
  <si>
    <t>www.geyserbatteries.com
Geyser Batteries offers high-power heavy-duty energy storage solutions based on novel proprietary water-based electrolyte and unique engineering and manufacturing know-how.</t>
  </si>
  <si>
    <t>en
eCozy wants to eliminate the user's pain of setting up a digital thermostat, maintain comfortable and price-reasonable heating regimes. eCozy’s ergonomic shape &amp; form makes it a long-lasting solution for years.</t>
  </si>
  <si>
    <t xml:space="preserve">
Standard Energy is a vanadium ion battery developer. Vanadium ion batteries have high energy, performance and safety, but they are not as compact as lithium ion batteries.</t>
  </si>
  <si>
    <t xml:space="preserve">
Ion Storage Systems is focused on developing the most energy dense, safest batteries that can be deployed in any environment. Breakthroughs in solid state battery technology have led to a battery that meets the mission critical needs for the defense and aerospace industries; and safer more efficient for consumer electronics and electric vehicles.</t>
  </si>
  <si>
    <t xml:space="preserve">
Advano's silicon nanoparticles dramatically increase the energy density lithium-ion batteries 30-40% without sacrificing battery life or increasing the battery cost. Better batteries for ioT, consumer electronics, and EVs.</t>
  </si>
  <si>
    <t>www.chargestorm.se
Chargestorm develops products, systems, and architecture for vehicle charging infrastructures. It provides an intelligent management and service network for provisioning and billing of the service. The ChargeStorm solution is used by energy companies, real estate companies, and enterprises that provide parking spaces for EV charging.</t>
  </si>
  <si>
    <t xml:space="preserve">
LineVision increases the capacity, flexibility, and reliability of transmission lines with non-contact sensors and advanced analytics.</t>
  </si>
  <si>
    <t xml:space="preserve">
ChargePoint is an electronics company that specializes in an open electric vehicle charging network.</t>
  </si>
  <si>
    <t xml:space="preserve">
METRON's unique AI, supported by Machine Learning and ontologies, is fully context-aware and provides unrivaled insight into energy usage. METRON-EVA, the "Energy Virtual Assistant", collaborates with experts on energy intelligence strategies.</t>
  </si>
  <si>
    <t xml:space="preserve">
Northvolt manufactures Li-ion battery cells for electric vehicles.</t>
  </si>
  <si>
    <t xml:space="preserve">
​Infinite Cooling's mission is to provide novel technology to enable water-sustainable thermoelectric power. Its  technology reduces water consumption in evaporative cooling tower systems by over 20% by capturing water from cooling tower plumes</t>
  </si>
  <si>
    <t xml:space="preserve">
Kevala’s mission is to identify areas of opportunity and high cost by providing details through applications and professional services on evolving grid infrastructure, load, market prices, behavior, and environmental data.</t>
  </si>
  <si>
    <t>www.carbonscape.com
CarbonScape develops propriety cutting-edge, energy efficient technologies that transform biomass into graphite for lithium-ion batteries</t>
  </si>
  <si>
    <t>www.dynami-battery.com
Dynami is a technology company that enables batteries tailored to the product design instead of the product designed for the batteries.</t>
  </si>
  <si>
    <t xml:space="preserve">
Bloom Energy offers on-site power generation systems that can use a wide variety of inputs to generate electricity.</t>
  </si>
  <si>
    <t xml:space="preserve">
Sustainer Homes uses clever design and innovative technology to solve the problem of building sustainably. Saving 90% CO2-emissions.</t>
  </si>
  <si>
    <t xml:space="preserve">
Gaia Membranes developed Amphion, an innovative membrane technology designed to maximise the efficiency of a wide range of energy storage and conversion systems. Notably, the Amphion membranes overcome the limitations of traditional cation and anion exchangers through an amphoteric technology that simultaneously enables high proton conductivity and superior ionic selectivity.</t>
  </si>
  <si>
    <t xml:space="preserve">
StoreDot develops quick-charging battery to replace the lithium-ion components used on phones, electric cars, and other un-wired devices.</t>
  </si>
  <si>
    <t>www.ree.auto
REE is a technology company that develops cutting edge systems for the automotive and personal mobility industries.</t>
  </si>
  <si>
    <t xml:space="preserve">
Eos produces cost effective energy storage solutions that are less expensive than other battery technologies.</t>
  </si>
  <si>
    <t xml:space="preserve">
e.GO Mobile AG develops and produces electronic vehicles</t>
  </si>
  <si>
    <t xml:space="preserve">
Cadenza Innovation provides a patented, low-cost, safe, high-performance Li-ion battery design and architecture for license to manufacturers</t>
  </si>
  <si>
    <t>www.factionmoto.com
Faction creates driverless electric vehicles at a fraction of the cost of a car.</t>
  </si>
  <si>
    <t xml:space="preserve">
LO3 Energy is developing blockchain based innovations to revolutionize how energy can be generated, stored, bought, sold and used, all at the local level.</t>
  </si>
  <si>
    <t>www.likron.de
Likron supports independent utilities and energy-intensive businesses in optimizing their power generation and procurement portfolio with respect to short term trading. Our aim is to monetize market inefficiencies for our customers. To achieve that we rely on continuous analysis of historical and real-time market data using up-to-date quantitative methods and detection of stable correlation patterns that show significant potential for optimization.</t>
  </si>
  <si>
    <t xml:space="preserve">
Electrify develops blockchain-enabled peer-to-peer (P2P) trading of renewable energy in the city, which allows both utilities and consumers to produce and sell electricity.</t>
  </si>
  <si>
    <t xml:space="preserve">
Twaice is the new analytics platform for Battery Data. The company build virtual battery models and constantly collect data with smart control units. This platform provides all battery data in one place, offer on-demand reports, and predictive diagnostics. This indeed simplifies battery testing, improve lifetime and prevent downtimes.</t>
  </si>
  <si>
    <t xml:space="preserve">
Verdigris Technologies is a SaaS-based platform that develops artificial intelligence in order to optimize energy consumption.</t>
  </si>
  <si>
    <t xml:space="preserve">
ThingsCloud offers a mix of hardware and software solutions that can increase the efficiency of energy systems in residential societies. Its solar inverters also offer data insights that can predict the demand and supply of power in an area.</t>
  </si>
  <si>
    <t>www.lition.de
Lition is a licensed energy provider with a blockchain based peer2peer energy trading solution. Lition is up and running with real customers and real power plants. By bypassing unnecessary middle men, Lition’s Energy Exchange saves customers an average of 20% on their utility bills while simultaneously increasing power plant revenue by up to 30%.</t>
  </si>
  <si>
    <t xml:space="preserve">
Breezi  builds wireless devices that enable homeowners to detect problems with their HVAC systems before they become severe.</t>
  </si>
  <si>
    <t xml:space="preserve">
Populus is a platform for cities to manage the future of mobility.</t>
  </si>
  <si>
    <t xml:space="preserve">
gridX develops IoT-Solutions for the energy sector. gridX connects and controls energy generation and storage systems to form a decentral, virtual power plant.</t>
  </si>
  <si>
    <t>gowithflow.io
GoWithFlow is a sustainable Mobility Management solution manages and optimizes the entire mobility and energy lifecycle.</t>
  </si>
  <si>
    <t xml:space="preserve">
MinionLabs helps users to reduce their electricity costs and improve their productivity by providing real-time device level electricity consumption insights using a smart energy device delivered through its SaaS platform.</t>
  </si>
  <si>
    <t xml:space="preserve">
Coolar’s system powers refrigerators that run independent from the electricity and instead with hot water from solar heat, which makes them close to carbon neutral.</t>
  </si>
  <si>
    <t xml:space="preserve">
TransPod Inc. is a company dedicated to bringing the Hyperloop to reality.</t>
  </si>
  <si>
    <t xml:space="preserve">
FlexiDAO specializes in developing software for the energy sector.</t>
  </si>
  <si>
    <t xml:space="preserve">
Volta Trucks is building an electric truck. For today's cities and tomorrow's generations.</t>
  </si>
  <si>
    <t xml:space="preserve">
Ample utilizes autonomous robotics and smart-battery technology to solve the energy delivery challenge for electric transportation.</t>
  </si>
  <si>
    <t xml:space="preserve">
ConnectDER make products that integrate power and data from residential scale DERs into the grid.</t>
  </si>
  <si>
    <t xml:space="preserve">
SolarEdge Technologies, global leader in the DC power optimizer market. SolarEdge developed the DC optimized inverter solution that changed the way power is harvested and managed in photovoltaic (PV) systems. The SolarEdge intelligent inverter solution maximizes power generation while lowering the cost of energy produced by the PV system, for improved RoI.</t>
  </si>
  <si>
    <t xml:space="preserve">
Cheesecake Energy is developing advanced thermal and compressed air energy systems to store energy.</t>
  </si>
  <si>
    <t xml:space="preserve">
Bisly is an Estonian startup developing intelligent building solutions.</t>
  </si>
  <si>
    <t xml:space="preserve">
Noon Energy develops a flow battery technology that enables economical long-duration energy storage.</t>
  </si>
  <si>
    <t xml:space="preserve">
VoltStorage is an electric storage device that can store clean solar power during the day to power your home at night. It will save you a lot of money, protect the environment and help to stabilize the grid.</t>
  </si>
  <si>
    <t>www.iRestoreapp.com
Developer of the award-winning iRestore mobile platform for utilities.</t>
  </si>
  <si>
    <t xml:space="preserve">
Elonroad is a hightech electric road concept. It auto charges all types of electric vehicles when parked as well as when driving. Electric roads extend driving range and reduce the need of large and heavy batteries.</t>
  </si>
  <si>
    <t xml:space="preserve">
Lancey Energy Storage is the smart way to store Energy and Lancey provides a Plug- Play radiator with connected batteries.</t>
  </si>
  <si>
    <t>origamienergy.com
Origami Energy is creating a real-time marketplace for a distributed energy world. It's smart technology intelligently manages and remotely controls distributed energy assets to access the most profitable current and future value opportunities.</t>
  </si>
  <si>
    <t>www.riversimple.com
Riversimple develops hydrogen fuel-cell cars for clients in the United Kingdom.</t>
  </si>
  <si>
    <t xml:space="preserve">
Nikola’s fuel cell membrane electrode assembly (MEA) research is aimed at developing an architecture that could satisfy the power output needs and durability requirements of heavy-duty applications, such as the operations of the company’s long-haul vehicles like the Nikola One.</t>
  </si>
  <si>
    <t>www.chanje.com
Chanje is delivering ground-up electric trucks and turnkey energy infrastructure solutions for the commercial last mile industry.</t>
  </si>
  <si>
    <t xml:space="preserve">
Project Canary’s mission is to reduce the release of methane into the atmosphere. Using their own sensors, their goal is to continuously monitor thousands of remote sites and help energy companies reduce fugitive gas emissions.</t>
  </si>
  <si>
    <t xml:space="preserve">
Zenobe Energy is the largest independent owner and operator of battery storage in the UK. It buys and manages grid-scale batteries for its commercial customers, such as utilities and electric-vehicle operators.</t>
  </si>
  <si>
    <t xml:space="preserve">
Nest Labs is a home automation producer of programmable, self-learning, sensor-driven, Wi-Fi-enabled thermostats, smoke detectors, and other security systems. It develops Nest Learning Thermostat and other smart home products. Acquired by Google.</t>
  </si>
  <si>
    <t xml:space="preserve">
Enercent is creating a platform to manage the EV infrastructure. Enercent takes away all the hassle in electric vehicle charging by providing you an end-to-end turnkey solution for your charging infrastructure.</t>
  </si>
  <si>
    <t xml:space="preserve">
Karma Automotive designs, engineers, assembles and markets luxury electric vehicles, all from its Southern California base of operations. Launched by Wanxiang Group that purchased what was left of Fisker in 2014</t>
  </si>
  <si>
    <t xml:space="preserve">
Jolt Energy develops and engineers industry-changing, sustainable energy-storage technologies.</t>
  </si>
  <si>
    <t>www.avevai.com
AVEVAI focuses in a few key industries like new energy vehicles, logistics, R&amp;D on graphene and in AI machine learning technology. To complete the vision, the company created four pillars to make this startup a success.</t>
  </si>
  <si>
    <t xml:space="preserve">
Aceleron is an innovative advanced lithium battery developer aiming to accelerate the global shift to cleaner, more renewable energy and to empower people to benefit from sustainable battery technology.</t>
  </si>
  <si>
    <t xml:space="preserve">
SEaB Energy is an international specialist, UK based company, working in the renewable energy and energy from waste sectors. SEaB Energy has developed a compact easy to install turnkey Anaerobic Digestion (AD) systems in shipping container.</t>
  </si>
  <si>
    <t xml:space="preserve">
Innowatts’ platform transforms how energy providers understand and serve their customers. We use AI to unlock meter-level data, provide consumer insights and make businesses processes automated and smarter  for energy retailers, utilities and grid operators.</t>
  </si>
  <si>
    <t xml:space="preserve">
Rawlemon is a solar power device maker like no other. From research to prototyping and marketing, we set the pace. We just squeeze more juice out of the sun. With our award winning technology we aim to make solar power a reality for all.</t>
  </si>
  <si>
    <t xml:space="preserve"> wind farm backup.</t>
  </si>
  <si>
    <t>www.ionenergy.co
ION Energy creates electronics for Electric Vehicles and Energy Storage Systems and develops predictive analytics platform for battery performance</t>
  </si>
  <si>
    <t xml:space="preserve">
Sync Energy is developing AI-based predictive software that streamlines planning and operations for electrical utilities, especially during emergencies.</t>
  </si>
  <si>
    <t xml:space="preserve">
Evolve Energy is the energy company of the future - Evolve saves consumers 50% on their energy costs through AI and IOT. Acquired by Octopus Energy</t>
  </si>
  <si>
    <t>www.flashshare.com
FlashShare creates smart on-demand powerbank sharing solution for smartphones</t>
  </si>
  <si>
    <t xml:space="preserve">
Sooorya EV Pte Ltd is an electric vehicle company focused on the ride sharing segment in the developing world</t>
  </si>
  <si>
    <t xml:space="preserve">
Thinxtra is empowering Australia and New Zealand’s Internet of Things by deploying SIGFOX world-leading LPWAN connectivity</t>
  </si>
  <si>
    <t>www.fiskerinc.com
Fisker Automotive is producing luxury plug-in hybrid electric vehicles.</t>
  </si>
  <si>
    <t xml:space="preserve">
ClearTrace develops a platform that helps companies monitor and audit their energy consumption</t>
  </si>
  <si>
    <t xml:space="preserve">
Log 9 Materials is leveraging its expertise in graphene nanotechnology to build and scale a fully recyclable, emissions-free aluminium-air fuel cell that can power cars, homes and communities.</t>
  </si>
  <si>
    <t xml:space="preserve">
Moment Energy develops clean, affordable, and reliable energy storage by repurposing retired electric vehicle batteries.</t>
  </si>
  <si>
    <t xml:space="preserve">
OVO Energy is an independent energy technology company and supplier. OVO also installs world’s most advanced storage heaters</t>
  </si>
  <si>
    <t xml:space="preserve">
Gegadyne Energy is developing the world's fastest charging (supercapacitor based) batteries</t>
  </si>
  <si>
    <t xml:space="preserve">
Anderson Optimization develops renewable siting and grid modeling software that delivers results faster and more accurately than traditional solutions.</t>
  </si>
  <si>
    <t xml:space="preserve">
Conamix is commercializing new low-cost high-energy materials for the global lithium ion battery market. The company’s materials are designed to drop-in to existing manufacturing infrastructure to both improve the energy density and lower the cost of lithium ion systems.</t>
  </si>
  <si>
    <t xml:space="preserve">
Withthegrid supports energy grid operators by digitising their maintenance and optimisation processes. Through algorithms and machine learning techniques it can more accurately forecast demand and optimise production.</t>
  </si>
  <si>
    <t xml:space="preserve">
Energo Labs integrates blockchain into the energy sector to establish Decentralized Autonomous Energy (DAE) communities where energy is a digital asset that can be traded for several applications such as peer-to-peer, machine-to-machine, vehicle-to-microgrid, renewable energy certificate trading, and virtual net metering.</t>
  </si>
  <si>
    <t xml:space="preserve">
dPoint develops and sells membranes and energy recovery technology that significantly improve the energy efficiency and air quality in buildings. It has adapted its patented fuel-cell heat and humidity exchanger technology for use in energy recovery ventilator systems, which transfer heat and humidity between the intake and exhaust in a residential or commercial building’s ventilation system.</t>
  </si>
  <si>
    <t>www.meinergy.cn
Meinergy aims to create an energy internet network, which includes both home energy management system and grid asset management. Their software can be dubbed as a ‘utility-in-a-box’ solution, providing all components for operation and management of electricity selling companies.</t>
  </si>
  <si>
    <t xml:space="preserve">
Quidnet Energy is developing an alternative approach to energy storage by storing water to deliver energy. This new form of sub-surface pumped hydro storage enables large-scale deployment of renewable energy and allows for predictable, dispatchable delivery of power from intermittent renewable energy resources such as solar and wind. Quidnet’s energy system is widely deployable and integrates seamlessly with existing generating facilities.</t>
  </si>
  <si>
    <t xml:space="preserve">
Proterra makes zero-emission, battery-electric buses that help eliminate fossil fuel dependency and reduce costs.</t>
  </si>
  <si>
    <t xml:space="preserve">
GreenCom Networks is a Software-as-a-Service Company, offering white-label solutions for the utility industry and energy service companies.</t>
  </si>
  <si>
    <t>www.eocharging.com
EO Charging created EO Mini Pro - the world’s smallest smart home charger.</t>
  </si>
  <si>
    <t>www.idyee.fr
IDYEE allows companies to reduce their carbon footprint by putting them in touch with energy experts who provide energy efficiency solutions, brokerage, certification as well as local certified renewable energy purchasing solutions in short circuits. via energy-efficient RAFT consensus blockchain technology</t>
  </si>
  <si>
    <t xml:space="preserve">
Ecobee is a provider of Wi-Fi enabled smart thermostats comes with Amazon's Alexa voice assistant built in for residential and commercial applications.</t>
  </si>
  <si>
    <t xml:space="preserve">
Alphabet Spin-Off Malta uses a heat pump to store electricity in hot molten salts and cold antifreeze liquid, then uses a heat engine to convert the energy back to electricity for the grid; electricity goes in and electricity goes out.</t>
  </si>
  <si>
    <t xml:space="preserve">
Ecoligo is a solar utility that provides low-cost solar energy to businesses in emerging markets.</t>
  </si>
  <si>
    <t xml:space="preserve">
Electriphi is simplifying electrification planning and operations for commercial vehicle fleets.</t>
  </si>
  <si>
    <t xml:space="preserve">
BroadBit Batteries is developing revolutionary new batteries using novel sodium-based chemistries to power the future green economy.</t>
  </si>
  <si>
    <t xml:space="preserve">
Senfal dreams of a clean world-based on 100% sustainable sources. There is immense pressure on this sector to become more flexible when it comes to managing the demand and supply of electricity.</t>
  </si>
  <si>
    <t>www.sparkmeter.io
SparkMeter offers comprehensive low-cost metering solutions for everything from rural micro-grids.</t>
  </si>
  <si>
    <t xml:space="preserve">
Seeder is a rooftop solar financing platform for commercial and industrial buildings in China.</t>
  </si>
  <si>
    <t xml:space="preserve">
DEXMA is a SaaS-based platform providing energy management software to the corporate, public administration, and industrial sectors.</t>
  </si>
  <si>
    <t xml:space="preserve">
Ampere provides batteries that use energy more efficiently. We are working to promote a new energy model that is cheaper, more sustainable, more environmentally friendly and consumer-led, because we believe that the future of energy depends on how intelligently we use it.</t>
  </si>
  <si>
    <t>izera.com
Izera is a dream of a Polish car brand coming true: a modern concept that addresses the challenges of the contemporary world we live in. It can boldly compete with other great brands.</t>
  </si>
  <si>
    <t xml:space="preserve">
WATTALPS’ goal is to offer a range of standard and modular products so as to make their integration into vehicles or charging stations faster, more efficient and more cost effective.</t>
  </si>
  <si>
    <t xml:space="preserve">
Electrion has developed a battery pack, delivery system and mobile app to replace emissions-heavy gas generators as a portable power source.</t>
  </si>
  <si>
    <t xml:space="preserve">
Grid Sentry aims to monitor power equipment remotely. Equipment which can be monitored includes infrastructure such as power lines. Sensors are used in order to identify any potential problems before further issues such as a power outage is caused.</t>
  </si>
  <si>
    <t>www.oxdelivers.com
OX delivers clean, affordable transport in emerging markets, creating a self-reinforcing cycle of economic growth and social impact.</t>
  </si>
  <si>
    <t xml:space="preserve">
Smart Joules offers retrofits for energy-intensive systems like cooling, heating, compressed air and steam in commercial and industrial facilities</t>
  </si>
  <si>
    <t xml:space="preserve">
SOTAOG application is specially designed to provide owners and operators in the oil and gas industry with a one-stop, fully-integrated solution for capturing and transforming field and operational data into real-time business intelligence that helps improve operational response, enhance business decisions and drive revenue growth.</t>
  </si>
  <si>
    <t xml:space="preserve">
Nanotech Energy claims to be “the world’s top supplier of graphene” and plans to release a non-flammable, environmentally friendly lithium battery that can charge 18 times faster than anything that is currently available on the market</t>
  </si>
  <si>
    <t>www.clem-e.com
Clem developed a platform for managing eco-mobility stations. It's smart city electric vehicle car sharing operator to offer carpooling via our user interface. Customers can thus share their journeys and associated costs.</t>
  </si>
  <si>
    <t xml:space="preserve">
Uplight’s suite of software gives utilities granular data about how customers consume energy in their homes and businesses and offers ways to reduce their base power demand. It also provides a marketplace for consumers to find rebates and deals on energy-efficient appliances and electric vehicles.</t>
  </si>
  <si>
    <t xml:space="preserve">
ecoworks uses industrial prefabrication, digital processes, and energy systems to modernise multi-family houses with up to four floors within a few weeks. During the renovation process, the building is converted into “a small, decentralised power plant” by installing photovoltaic systems, heat pumps and thermal reservoirs.</t>
  </si>
  <si>
    <t xml:space="preserve">
Radiator Labs invented Cozy - a wireless, low-cost and easily installed retrofit that drops on top of steam heat radiators, providing a solution to the chronic problem of uneven heating in apartment buildings. Installation throughout a building can save up to 45 percent in heating costs and reduce GHG emissions by an average of 25 percent.</t>
  </si>
  <si>
    <t xml:space="preserve">
WePower is trying to make it easier for businesses in the small to medium sizes to purchase energy from solar and wind farms via blockchain.</t>
  </si>
  <si>
    <t xml:space="preserve">
Evergen is a new energy services company that sells and manages intelligent home energy systems</t>
  </si>
  <si>
    <t>www.hello-energy.com
hello energy is a SaaS solution for sustainability and portfolio managers in real estate companies. It creates a positive environmental impact. The company collects, validates, and enriches sustainability data from all kinds of sources worldwide and connects real estate owners and tenants with insights, stories, and challenges.</t>
  </si>
  <si>
    <t xml:space="preserve">
LightSail Energy develops breakthrough, high efficiency energy storage systems using compressed air.</t>
  </si>
  <si>
    <t xml:space="preserve">
Electriq Power is a provider of smart home battery storage solution for homes and small businesses.</t>
  </si>
  <si>
    <t xml:space="preserve">
Reposit Power will give you back control of your home's energy so you can reduce bills and make money by selling back to the grid. The system will allow the homeowner to track energy usage and costs, plus see your energy usage in real time. Reposit is also able to predict how much clean energy your solar PV system will produce the next day, and make informed decisions on when to start your dishwasher or washing machine.</t>
  </si>
  <si>
    <t xml:space="preserve">
Broad Group produces clean air-conditioning systems and other sustainability-oriented products to enhance building efficiency. The company uses a patented, non-electric air chiller in its air conditioning design. Instead of using Freon (the traditionally used chiller), the system taps into natural gas to produce a solution that ultimately cools the air.</t>
  </si>
  <si>
    <t xml:space="preserve">
AEV Robotics has built a modular vehicle system for cities. The system allows businesses to configure solutions for a multitude of applications.</t>
  </si>
  <si>
    <t xml:space="preserve">
SimpliPhi Power, an Ojai, CA-based provider of battery and plug-and-play storage solutions</t>
  </si>
  <si>
    <t xml:space="preserve">
Lemon Energy simplifies the consumption of solar energy, connecting local producers to businesses.</t>
  </si>
  <si>
    <t xml:space="preserve">
Hubble develops software that counts house energy consumption basing on its project</t>
  </si>
  <si>
    <t xml:space="preserve">
Temporal designs, manufactures and services the world’s leading flywheel energy-storage technology. Using an all-steel flywheel in combination with proprietary bearing technology, Temporal offers a high-performance energy storage solution that is made of 100% recyclable materials, holds the highest amount of energy of any flywheel in the world and does not degrade with age.</t>
  </si>
  <si>
    <t>qnovo.com
Qnovo fundamentally improves the consumer mobile experience by re-imagining one of the most basic foundations of mobility – the battery and how it is charged. Qnovo improves mobile device battery performance with patented adaptive fast charging algorithms to produce tangible consumer, carrier and mobile OEM benefits</t>
  </si>
  <si>
    <t xml:space="preserve">
Buzz Solutions is developing artificial intelligence technology to spot and analyze power line flaws so companies can repair them before a fire starts.</t>
  </si>
  <si>
    <t xml:space="preserve">
Trojan Energy develops a system that offers an equal chance for EV drivers without a driveway to charge effectively at home, while eliminating residual clutter on the pavement.</t>
  </si>
  <si>
    <t xml:space="preserve">
Hyper Chariot is developing evacuated tube transport technologies (ET3). Similar to Hyperloop but car-sized and higher speeds up to 4000 mph</t>
  </si>
  <si>
    <t>sealed.com
Sealed covers the upfront costs to install energy-saving upgrades like insulation, smart tech, and HVAC to make your house feel like new.</t>
  </si>
  <si>
    <t>www.powerdiverter.com.au
Powerdiverter develops a control system that tracks the available solar power a household generates throughout the day and can divert energy to a home's hot water system.</t>
  </si>
  <si>
    <t xml:space="preserve">
SES is a lithium-metal battery developer</t>
  </si>
  <si>
    <t xml:space="preserve">
Lime helps people move around their cities in an affordable and convenient way while eliminating their carbon footprint.</t>
  </si>
  <si>
    <t>www.s2g.energy
S2G Energy creates customized energy solutions for organizations with the help of its Energy Management as a Service (EMaaS) platform.</t>
  </si>
  <si>
    <t xml:space="preserve">
Hydrostor is a developer of Advanced Compressed Air Energy Storage (A-CAES), a long-duration, emission-free, cost-effective energy storage.</t>
  </si>
  <si>
    <t xml:space="preserve">
WattBuy aims to give households a simple platform to shop for an electricity provider in states where that is an option. Users are able to upload their electricity usage and compare available plans to save money or buy electricity from a solar or wind energy provider.</t>
  </si>
  <si>
    <t>www.optibus.com
Optibus is a developer of an AI-enabled SaaS platform for planning and running mass transportation.</t>
  </si>
  <si>
    <t xml:space="preserve">
Airlight Energy develops solar technologies for large-scale production of electricity and thermal energy, and for energy storage. It offers concentrated solar power systems for electricity generation and industrial process heat applications; concentrated photovoltaic systems for the energy intensive industry and large utilities; and solutions for concentrated photo voltaic and advanced adiabatic compressed air energy storage markets.</t>
  </si>
  <si>
    <t xml:space="preserve">
Using satellite imagery, EnergyHawk’s software scours for the largest and most energy intensive facilities in North America. Then, using industry specific PowerTrends, Rooftop AI, and automated analysis of each facility and local characteristics, EnergyHawk can provide an Energy Assessment for over 1,000,000 facilities.</t>
  </si>
  <si>
    <t xml:space="preserve">
Matter is pushing the boundaries of performance, safety and reliability in energy storage and management</t>
  </si>
  <si>
    <t xml:space="preserve">
ETC specializes in thermal storage, energetic efficiency, industrial wastes recovery high valuation and advanced materials characterization.</t>
  </si>
  <si>
    <t xml:space="preserve">
DotVision is an innovative French company developing products and services in the field of the Internet of Things for smart grid.</t>
  </si>
  <si>
    <t>www.arrival.com
Arrival is a technology company, that creates Generation 2 Electric Vehicles. Devices on wheels — they outperform legacy technology to deliver an experience like no other, but are priced the same as fossil fuel equivalents.</t>
  </si>
  <si>
    <t xml:space="preserve">
Imeon Energy is a leading manufacturer of solar inverters integrating Artificial Intelligence</t>
  </si>
  <si>
    <t xml:space="preserve">
Ampd Energy designs, engineers and manufactures state-of-the-art, grid-connected energy storage systems.</t>
  </si>
  <si>
    <t xml:space="preserve">
Carbon Masters has developed a bottled bio CNG (compressed natural gas) brand Carbonlites. It is made by converting food and agri wastes into clean renewable energy that can displace LPG for commercial cooking in restaurants and hotels</t>
  </si>
  <si>
    <t xml:space="preserve">
Evolution Energie provides energy management solutions to large companies &amp; utility intensive industries.</t>
  </si>
  <si>
    <t xml:space="preserve">
Planet Ark Power is a leading Australian renewable energy engineering company focused on providing clean energy solutions that help businesses and organisations transition to a sustainable future. We combine engineering expertise with strong customer relationships, allowing access to the most technologically advanced clean energy solutions and dedicated after-sales support, carried out in partnership with ASX-listed installation partner Service Stream.</t>
  </si>
  <si>
    <t>innolith.com
Innolith is an energy technology company that is pioneering an entirely new and safe battery technology platform. This will provide new ways of storing and using electricity for grid, automotive and industrial applications.</t>
  </si>
  <si>
    <t xml:space="preserve">
Okra Solar is a modular energy startup that’s aiming to bring power to homes in rural areas via a plug-and-play solution that energy companies can easily deploy. The solution uses distributed energy technology that can bring micro-grids to rural communities via interconnected systems of solar panels and batteries.</t>
  </si>
  <si>
    <t xml:space="preserve">
SunRoof is a start-up developing fully solar 2-in-1 roofs and facades as well as solutions to support smart energy management.</t>
  </si>
  <si>
    <t xml:space="preserve">
Corvus designs, engineers and manufactures a proprietary advanced lithium energy-storage technology that can provide sustained power to hybrid and full-electric heavy-industrial equipment.</t>
  </si>
  <si>
    <t xml:space="preserve">
Brite Solar produces solar-energy-generating glass that allows 80% of light to pass through, making it suitable for use in places like greenhouses, homes and office buildings, while also producing green energy.</t>
  </si>
  <si>
    <t>www.christineforvermont.com
Cross Border Power aims to tackle grid storage problem with porous silicon battery</t>
  </si>
  <si>
    <t>www.rimac-automobili.com
Rimac Automobili is a hypercar and electric vehicle components company.</t>
  </si>
  <si>
    <t xml:space="preserve">
Fluence makes energy storage technology solutions and services.</t>
  </si>
  <si>
    <t>www.streetscooter.com
StreetScooter GmbH is an electric vehicle manufacturer located in Aachen, Germany.</t>
  </si>
  <si>
    <t>www.lightningsystems.com
Lightning Systems innovative automotive research and manufacturing company that develops zero-emission all-electric powertrains.</t>
  </si>
  <si>
    <t>www.enwires.com
enwires develops unique silicon nanowired materials for battery electrodes. Its proprietary manufacturing process yields precisely calibrated silicon nanowire at an extremely competitive cost and is fully compatible with large-scale production.</t>
  </si>
  <si>
    <t xml:space="preserve">
i-G3N is an innovative energy solutions company that produces energy storage (batteries) for residential, commercial and utility-scale applications. The i-Node, the energy storage system produced by IG3N, is designed to be high quality, robust and cost-effective. We brings storage technologies in the i-Node to support large scale availability of energy and has customer focus and agility as core values.</t>
  </si>
  <si>
    <t xml:space="preserve">
FreeWire Technologies provides smart battery systems for EV charging and mobile distributed power.</t>
  </si>
  <si>
    <t xml:space="preserve">
CA-based company focused on vehicle-to-grid (V2G) solutions.</t>
  </si>
  <si>
    <t xml:space="preserve">
Energy Pool develops the tool which enables companies to monitor and manage various energy assets so they can easily adjust to the continuously changing grid conditions as smart cities take over.</t>
  </si>
  <si>
    <t xml:space="preserve">
Onyx Solar is the world’s leading manufacturer of transparent photovoltaic (PV) glass for buildings. PV Glass is used as a building material plus as an energy-generating device, capturing the sunlight and transforming it into electricity.</t>
  </si>
  <si>
    <t xml:space="preserve">
As a digital utility, Next Kraftwerke is the operator of a Virtual Power Plant (VPP ) &amp; a trader on various European power markets. The company also creates a sizeable digital platform of flexible power producers and consumers.</t>
  </si>
  <si>
    <t xml:space="preserve">
SoundEnergy develops technology that uses freely available heat; industrial waste heat or solar heat and turns it into cooling. Its THEAC-25 converts the heat directly into cold. The technology is 100% clean: no refrigerants, no electricity, no GWP and no CO2.</t>
  </si>
  <si>
    <t xml:space="preserve">
SustainX is a global provider of grid-scale energy storage solutions for supporting a cleaner and more efficient electric grid.</t>
  </si>
  <si>
    <t xml:space="preserve">
Verv is an intelligent home hub, which gives the power to take control of energy usage to ultimately reduce energy bills.</t>
  </si>
  <si>
    <t xml:space="preserve">
Azelio is a privately held Swedish high-tech SME specialized in Stirling engine-based renewable energy systems that produce renewable electricity in a very cost competitive way, through highly efficient and multi-hour energy storage.</t>
  </si>
  <si>
    <t xml:space="preserve">
Made up of Faraday Exchangers – independently-verified ‘plug and play’ devices that dynamically balance and smooth power flowing across the energy system – a Faraday Grid gradually transforms a traditional electricity network to deliver a more resilient system and lower energy costs.</t>
  </si>
  <si>
    <t xml:space="preserve">
Aquion Energy is a company that manufactures sodium ion batteries and energy storage systems.</t>
  </si>
  <si>
    <t xml:space="preserve">
Allume Energy is a renewable energy technology company focused on grid sharing and solar as a service for Australian communities.</t>
  </si>
  <si>
    <t xml:space="preserve">
EnerVenue provides metal-hydrogen batteries for large-scale renewable and storage applications.</t>
  </si>
  <si>
    <t>ampup.io
AmpUp is an electric vehicle (EV) software company that enables drivers, hosts, and fleets to charge stress-free.</t>
  </si>
  <si>
    <t>www.ergosup.com
Ergosup has developed an innovative process for producing high pressure hydrogen on site for refueling hydrogen fuel vehicles.</t>
  </si>
  <si>
    <t>www.solarreserve.com
SolarReserve is a leading global developer of utility-scale solar power projects, which include electricity generation by solar thermal energy and photovoltaic panels. In addition, SolarReserve has commercialized a proprietary advanced solar thermal technology with integrated molten salt energy storage that solves the intermittency issues experienced with other renewable energy sources.</t>
  </si>
  <si>
    <t xml:space="preserve">
Form Energy is developing a brand new class of ultra-low cost, long duration energy storage systems. With these new systems, renewables can be made fully firm and dispatchable year-round, and transmission capacity can be expanded without the need for new wires.</t>
  </si>
  <si>
    <t xml:space="preserve">
Stem pairs artificial intelligence with energy storage to help organizations automate energy cost savings and protect against changing rates.</t>
  </si>
  <si>
    <t xml:space="preserve">
Sympower unlocks revenue streams by maximising the value of flexibility across energy markets and industries.</t>
  </si>
  <si>
    <t xml:space="preserve">
Dandelion is an Alphabet spinout that develops geothermal heating, air-conditioning and cooling systems</t>
  </si>
  <si>
    <t xml:space="preserve">
EV Connect provides enterprise-class, electric vehicle charging software and solutions.</t>
  </si>
  <si>
    <t>www.industrialpowerresponse.com
Industrial Power Response develops energy storage systems for intensive applications.  Its proprietary energy storage technology is designed for electrifying industrial equipment and the needs of the modern grid.</t>
  </si>
  <si>
    <t xml:space="preserve">
Hip's turn-key solutions make launching a flexible, pandemic-proof shuttle program simple for employers, operators and communities of all shapes and sizes.</t>
  </si>
  <si>
    <t xml:space="preserve">
Copper is a wireless energy monitor that helps utilities leverage real-time energy data to engage consumers with actionable energy insights.</t>
  </si>
  <si>
    <t xml:space="preserve">
The Boring Company aims to dig tunnels efficiently to facilitate an underground transportation network.</t>
  </si>
  <si>
    <t xml:space="preserve">
H2GO Power develops hydrogen energy storage. It's solution stores hydrogen gas that can be burned in fuel cells by using nanomaterials to create a flexible sponge that traps hydrogen atoms in its pores.</t>
  </si>
  <si>
    <t>www.gogriddy.com
Griddy which sells electricity from the wholesale spot market to retail customers, unwittingly exposed data errors from power generators that make their way on to the Texas grid — mistakes that cost consumers millions of dollars.</t>
  </si>
  <si>
    <t>www.canoo.com
Canoo is building electric vehicles made for subscription. Canoo is a one-of-a-kind mobility company creating electric vehicles that are both innovative and affordable.</t>
  </si>
  <si>
    <t xml:space="preserve">
Zeleros is leading the hyperloop development or the so-called “the fifth means of transportation”.</t>
  </si>
  <si>
    <t xml:space="preserve">
Shifted Energy enable electric water heaters to consume excess renewable energy and provide grid services.</t>
  </si>
  <si>
    <t xml:space="preserve">
LIFX is the creator of Wi Fi-enable, multi-colored LED lights controllable via a smart device.</t>
  </si>
  <si>
    <t xml:space="preserve">
Weave Grid is dedicated to enabling large-scale electrification of transportation through direct &amp; efficient system integration. The company taps into electric vehicle charging data and can optimize EV charging for customers such as utilities.</t>
  </si>
  <si>
    <t xml:space="preserve">
Asperitas creates unique liquid cooling solution for data centers. By adding integration of power and network components, improving cooling physics with a strong focus on design and engineering for usability, Asperitas has come up with a complete and integrated solution which can be effectively utilised in most, if not all situations.</t>
  </si>
  <si>
    <t xml:space="preserve">
Greenely is the smart digital energy company that helps to reduce energy consumption and save money.</t>
  </si>
  <si>
    <t xml:space="preserve">
Wingcopter is a manufacturer of unmanned eVTOL fixed-wing aircraft dedicated to improving the lives of people worldwide.</t>
  </si>
  <si>
    <t xml:space="preserve">
Stash Energy’s system allows users to store energy during non-peak periods, working with conventional heat pumps and allowing users to specify when to switch from using grid energy to stored energy. The solution promises to save up to 70 percent on utility bills.</t>
  </si>
  <si>
    <t xml:space="preserve">
RFC Power is a developer of flow battery systems. RFC Power are developing new classes of low-cost redox flow battery chemistry, leveraging concepts from fuel cells.</t>
  </si>
  <si>
    <t>aviloo.com
Aviloo aims to contribute to an emission-free transportation system of the future. The company has developed an independent testing system for batteries in electric vehicles. The company wants to bring an independent battery test to the market, taking out the uncertainty of a purchase of a used electric vehicle.</t>
  </si>
  <si>
    <t xml:space="preserve">
DEPsys provides evolutive solutions enabling traditional low-voltage electricity networks to cope with the new constraints of decentralized production from renewable energy sources, such as photovoltaic systems and wind turbines, as well as emerging storage technologies.</t>
  </si>
  <si>
    <t xml:space="preserve">
Smartcharge is one of Ireland's oldest manufacturers of electric vehicle (EV) chargers. Offering expertise and knowledge, we manufacture &amp; install both commercial and home EV chargers.</t>
  </si>
  <si>
    <t xml:space="preserve">
Lucid Motors is a Silicon Valley company that designs, develops, and builds electric vehicles.</t>
  </si>
  <si>
    <t>110</t>
  </si>
  <si>
    <t>0</t>
  </si>
  <si>
    <t>1.1</t>
  </si>
  <si>
    <t>18</t>
  </si>
  <si>
    <t>100</t>
  </si>
  <si>
    <t>11.5</t>
  </si>
  <si>
    <t>8</t>
  </si>
  <si>
    <t>6.9</t>
  </si>
  <si>
    <t>25</t>
  </si>
  <si>
    <t>1.4</t>
  </si>
  <si>
    <t>30</t>
  </si>
  <si>
    <t>815</t>
  </si>
  <si>
    <t>111.3</t>
  </si>
  <si>
    <t>35</t>
  </si>
  <si>
    <t>4.1</t>
  </si>
  <si>
    <t>606.9</t>
  </si>
  <si>
    <t>2.7</t>
  </si>
  <si>
    <t>1</t>
  </si>
  <si>
    <t>368.4</t>
  </si>
  <si>
    <t>13.8</t>
  </si>
  <si>
    <t>24.5</t>
  </si>
  <si>
    <t>2.2</t>
  </si>
  <si>
    <t>300</t>
  </si>
  <si>
    <t>47</t>
  </si>
  <si>
    <t>231.9</t>
  </si>
  <si>
    <t>75.1</t>
  </si>
  <si>
    <t>20.3</t>
  </si>
  <si>
    <t>71.4</t>
  </si>
  <si>
    <t>114.2</t>
  </si>
  <si>
    <t>23.6</t>
  </si>
  <si>
    <t>1.7</t>
  </si>
  <si>
    <t>10.6</t>
  </si>
  <si>
    <t>3.5</t>
  </si>
  <si>
    <t>3.9</t>
  </si>
  <si>
    <t>1.2</t>
  </si>
  <si>
    <t>4.4</t>
  </si>
  <si>
    <t>185.2</t>
  </si>
  <si>
    <t>132</t>
  </si>
  <si>
    <t>27.2</t>
  </si>
  <si>
    <t>168.5</t>
  </si>
  <si>
    <t>38.6</t>
  </si>
  <si>
    <t>135</t>
  </si>
  <si>
    <t>310.8</t>
  </si>
  <si>
    <t>74</t>
  </si>
  <si>
    <t>50.1</t>
  </si>
  <si>
    <t>587.1</t>
  </si>
  <si>
    <t>2</t>
  </si>
  <si>
    <t>4.7</t>
  </si>
  <si>
    <t>6</t>
  </si>
  <si>
    <t>A$5.2</t>
  </si>
  <si>
    <t>176.3</t>
  </si>
  <si>
    <t>2.4</t>
  </si>
  <si>
    <t>39</t>
  </si>
  <si>
    <t>6.6</t>
  </si>
  <si>
    <t>150</t>
  </si>
  <si>
    <t>3.6</t>
  </si>
  <si>
    <t>726.7</t>
  </si>
  <si>
    <t>63.4</t>
  </si>
  <si>
    <t>10.2</t>
  </si>
  <si>
    <t>285</t>
  </si>
  <si>
    <t>8.2</t>
  </si>
  <si>
    <t>170</t>
  </si>
  <si>
    <t>5</t>
  </si>
  <si>
    <t>32.5</t>
  </si>
  <si>
    <t>3.8</t>
  </si>
  <si>
    <t>10.1</t>
  </si>
  <si>
    <t>75.9</t>
  </si>
  <si>
    <t>500</t>
  </si>
  <si>
    <t>17.6</t>
  </si>
  <si>
    <t>825</t>
  </si>
  <si>
    <t>10</t>
  </si>
  <si>
    <t>6.2</t>
  </si>
  <si>
    <t>750</t>
  </si>
  <si>
    <t>16</t>
  </si>
  <si>
    <t>200</t>
  </si>
  <si>
    <t>450</t>
  </si>
  <si>
    <t>100.1</t>
  </si>
  <si>
    <t>7.5</t>
  </si>
  <si>
    <t>122.6</t>
  </si>
  <si>
    <t>990</t>
  </si>
  <si>
    <t>8.5</t>
  </si>
  <si>
    <t>4.2</t>
  </si>
  <si>
    <t>29.9</t>
  </si>
  <si>
    <t>13.5</t>
  </si>
  <si>
    <t>2.3</t>
  </si>
  <si>
    <t>208</t>
  </si>
  <si>
    <t>11.1</t>
  </si>
  <si>
    <t>1.74</t>
  </si>
  <si>
    <t>A$70</t>
  </si>
  <si>
    <t>73.8</t>
  </si>
  <si>
    <t>158.9</t>
  </si>
  <si>
    <t>101.8</t>
  </si>
  <si>
    <t>24.3</t>
  </si>
  <si>
    <t>24.4</t>
  </si>
  <si>
    <t>230</t>
  </si>
  <si>
    <t>60</t>
  </si>
  <si>
    <t>15.3</t>
  </si>
  <si>
    <t>13.6</t>
  </si>
  <si>
    <t>6.4</t>
  </si>
  <si>
    <t>70.5</t>
  </si>
  <si>
    <t>12.3</t>
  </si>
  <si>
    <t>3</t>
  </si>
  <si>
    <t>50</t>
  </si>
  <si>
    <t>86.1</t>
  </si>
  <si>
    <t>9</t>
  </si>
  <si>
    <t>81.5</t>
  </si>
  <si>
    <t>77</t>
  </si>
  <si>
    <t>85</t>
  </si>
  <si>
    <t>71.9</t>
  </si>
  <si>
    <t>607.2</t>
  </si>
  <si>
    <t>$6.8</t>
  </si>
  <si>
    <t>131.5</t>
  </si>
  <si>
    <t>20</t>
  </si>
  <si>
    <t>33.1</t>
  </si>
  <si>
    <t>1.8</t>
  </si>
  <si>
    <t>3.7</t>
  </si>
  <si>
    <t>1.3</t>
  </si>
  <si>
    <t>806.3</t>
  </si>
  <si>
    <t>14.8</t>
  </si>
  <si>
    <t>23.8</t>
  </si>
  <si>
    <t>659.2</t>
  </si>
  <si>
    <t>12</t>
  </si>
  <si>
    <t>6.5</t>
  </si>
  <si>
    <t>21</t>
  </si>
  <si>
    <t>ZD4.2</t>
  </si>
  <si>
    <t>825.7</t>
  </si>
  <si>
    <t>611</t>
  </si>
  <si>
    <t>HF30</t>
  </si>
  <si>
    <t>146</t>
  </si>
  <si>
    <t>40.2</t>
  </si>
  <si>
    <t>82</t>
  </si>
  <si>
    <t>16.3</t>
  </si>
  <si>
    <t>4.3</t>
  </si>
  <si>
    <t>16.8</t>
  </si>
  <si>
    <t>35.5</t>
  </si>
  <si>
    <t>21.6</t>
  </si>
  <si>
    <t>36.7</t>
  </si>
  <si>
    <t>26</t>
  </si>
  <si>
    <t>17.2</t>
  </si>
  <si>
    <t>1.5</t>
  </si>
  <si>
    <t>35.8</t>
  </si>
  <si>
    <t>3.1</t>
  </si>
  <si>
    <t>2.5</t>
  </si>
  <si>
    <t>24.2</t>
  </si>
  <si>
    <t>220</t>
  </si>
  <si>
    <t>4.6</t>
  </si>
  <si>
    <t>120</t>
  </si>
  <si>
    <t>$21</t>
  </si>
  <si>
    <t>5.7</t>
  </si>
  <si>
    <t>247</t>
  </si>
  <si>
    <t>6.1</t>
  </si>
  <si>
    <t>681.8</t>
  </si>
  <si>
    <t>13</t>
  </si>
  <si>
    <t>149.4</t>
  </si>
  <si>
    <t>76</t>
  </si>
  <si>
    <t>26.2</t>
  </si>
  <si>
    <t>438</t>
  </si>
  <si>
    <t>340</t>
  </si>
  <si>
    <t>4.9</t>
  </si>
  <si>
    <t>94.9</t>
  </si>
  <si>
    <t>46.9</t>
  </si>
  <si>
    <t>10.5</t>
  </si>
  <si>
    <t>16.6</t>
  </si>
  <si>
    <t>6.3</t>
  </si>
  <si>
    <t>38</t>
  </si>
  <si>
    <t>139</t>
  </si>
  <si>
    <t>37</t>
  </si>
  <si>
    <t>3.25</t>
  </si>
  <si>
    <t>160</t>
  </si>
  <si>
    <t>1.6</t>
  </si>
  <si>
    <t>65</t>
  </si>
  <si>
    <t>123</t>
  </si>
  <si>
    <t>125</t>
  </si>
  <si>
    <t>55.2</t>
  </si>
  <si>
    <t>1.9</t>
  </si>
  <si>
    <t>24</t>
  </si>
  <si>
    <t>15.9</t>
  </si>
  <si>
    <t>17.4</t>
  </si>
  <si>
    <t>182.3</t>
  </si>
  <si>
    <t>$20</t>
  </si>
  <si>
    <t>112</t>
  </si>
  <si>
    <t>16.2</t>
  </si>
  <si>
    <t>184</t>
  </si>
  <si>
    <t>368.8</t>
  </si>
  <si>
    <t>321.1</t>
  </si>
  <si>
    <t>9.2</t>
  </si>
  <si>
    <t>64.5</t>
  </si>
  <si>
    <t>25.9</t>
  </si>
  <si>
    <t>113</t>
  </si>
  <si>
    <t>8.1</t>
  </si>
  <si>
    <t>5.6</t>
  </si>
  <si>
    <t>22</t>
  </si>
  <si>
    <t>18.4</t>
  </si>
  <si>
    <t>Funding</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</si>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</sst>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6" x14ac:knownFonts="1">
    <font>
      <sz val="12"/>
      <color theme="1"/>
      <name val="Calibri"/>
      <family val="2"/>
      <scheme val="minor"/>
    </font>
    <font>
      <sz val="11"/>
      <color theme="1"/>
      <name val="Calibri"/>
      <family val="2"/>
      <scheme val="minor"/>
    </font>
    <font>
      <sz val="11"/>
      <color rgb="FF0A0101"/>
      <name val="Helvetica Neue"/>
      <family val="2"/>
    </font>
    <font>
      <sz val="12"/>
      <color theme="1"/>
      <name val="Calibri"/>
      <family val="2"/>
      <scheme val="minor"/>
    </font>
    <font>
      <b/>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13">
    <xf numFmtId="0" fontId="0" fillId="0" borderId="0" xfId="0"/>
    <xf numFmtId="49" fontId="0" fillId="0" borderId="0" xfId="0" applyNumberFormat="1"/>
    <xf numFmtId="0" fontId="2" fillId="0" borderId="0" xfId="0" applyFont="1"/>
    <xf numFmtId="0" fontId="1" fillId="0" borderId="0" xfId="0" applyFont="1"/>
    <xf numFmtId="49" fontId="0" fillId="0" borderId="0" xfId="0" applyNumberFormat="1" applyAlignment="1">
      <alignment wrapText="1"/>
    </xf>
    <xf numFmtId="2" fontId="1" fillId="0" borderId="0" xfId="0" applyNumberFormat="1" applyFont="1"/>
    <xf numFmtId="2" fontId="2" fillId="0" borderId="0" xfId="0" applyNumberFormat="1" applyFont="1"/>
    <xf numFmtId="166" fontId="2" fillId="0" borderId="0" xfId="1" applyNumberFormat="1" applyFont="1"/>
    <xf numFmtId="166" fontId="1" fillId="0" borderId="0" xfId="1" applyNumberFormat="1" applyFont="1"/>
    <xf numFmtId="49" fontId="4" fillId="2" borderId="0" xfId="0" applyNumberFormat="1" applyFont="1" applyFill="1"/>
    <xf numFmtId="49" fontId="5" fillId="2" borderId="0" xfId="0" applyNumberFormat="1" applyFont="1" applyFill="1"/>
    <xf numFmtId="166" fontId="5" fillId="2" borderId="0" xfId="1" applyNumberFormat="1" applyFont="1" applyFill="1"/>
    <xf numFmtId="2" fontId="5" fillId="2" borderId="0" xfId="0" applyNumberFormat="1" applyFont="1" applyFill="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14"/>
  <sheetViews>
    <sheetView tabSelected="1" workbookViewId="0">
      <selection activeCell="C13" sqref="C13"/>
    </sheetView>
  </sheetViews>
  <sheetFormatPr baseColWidth="10" defaultRowHeight="16" x14ac:dyDescent="0.2"/>
  <cols>
    <col min="1" max="1" width="15.6640625" customWidth="1"/>
    <col min="2" max="2" width="20.83203125" customWidth="1"/>
    <col min="3" max="3" width="37.1640625" customWidth="1"/>
    <col min="4" max="4" width="12.5" style="3" customWidth="1"/>
    <col min="5" max="5" width="22.33203125" style="8" customWidth="1"/>
    <col min="6" max="6" width="21.83203125" style="3" hidden="1" customWidth="1"/>
    <col min="7" max="7" width="21.83203125" style="5" hidden="1" customWidth="1"/>
    <col min="8" max="8" width="21.83203125" style="3" hidden="1" customWidth="1"/>
    <col min="9" max="9" width="10.33203125" style="3" hidden="1" customWidth="1"/>
    <col min="10" max="10" width="11" hidden="1" customWidth="1"/>
    <col min="11" max="11" width="161.6640625" customWidth="1"/>
    <col min="12" max="13" width="56.5" customWidth="1"/>
  </cols>
  <sheetData>
    <row r="1" spans="1:11" x14ac:dyDescent="0.2">
      <c r="A1" s="9" t="s">
        <v>0</v>
      </c>
      <c r="B1" s="9" t="s">
        <v>1</v>
      </c>
      <c r="C1" s="9" t="s">
        <v>2</v>
      </c>
      <c r="D1" s="10" t="s">
        <v>1106</v>
      </c>
      <c r="E1" s="11" t="s">
        <v>1711</v>
      </c>
      <c r="F1" s="10"/>
      <c r="G1" s="12"/>
      <c r="H1" s="10"/>
      <c r="I1" s="10"/>
      <c r="J1" s="9" t="s">
        <v>3</v>
      </c>
      <c r="K1" s="9" t="s">
        <v>1712</v>
      </c>
    </row>
    <row r="2" spans="1:11" x14ac:dyDescent="0.2">
      <c r="A2" s="1" t="s">
        <v>8</v>
      </c>
      <c r="B2" s="1" t="s">
        <v>9</v>
      </c>
      <c r="C2" s="1" t="s">
        <v>10</v>
      </c>
      <c r="D2" s="2" t="s">
        <v>1067</v>
      </c>
      <c r="E2" s="7">
        <v>18000000</v>
      </c>
      <c r="F2" s="7">
        <f>IF(RIGHT(J2,1)="B",G2*1000000000,IF(RIGHT(J2,1)="M",G2*1000000,IF(RIGHT(J2,1)="K",G2*1000,0)))</f>
        <v>18000000</v>
      </c>
      <c r="G2" s="6" t="s">
        <v>1521</v>
      </c>
      <c r="H2" s="2" t="str">
        <f>IF(I2&lt;&gt;"",LEFT(I2,LEN(I2)-1),0)</f>
        <v>18</v>
      </c>
      <c r="I2" s="2" t="str">
        <f>RIGHT(J2,LEN(J2)-1)</f>
        <v>18M</v>
      </c>
      <c r="J2" s="1" t="s">
        <v>11</v>
      </c>
      <c r="K2" s="1" t="s">
        <v>1107</v>
      </c>
    </row>
    <row r="3" spans="1:11" x14ac:dyDescent="0.2">
      <c r="A3" s="1" t="s">
        <v>8</v>
      </c>
      <c r="B3" s="1" t="s">
        <v>36</v>
      </c>
      <c r="C3" s="1" t="s">
        <v>37</v>
      </c>
      <c r="D3" s="2" t="s">
        <v>1073</v>
      </c>
      <c r="E3" s="7">
        <v>110000000</v>
      </c>
      <c r="F3" s="7">
        <f>IF(RIGHT(J3,1)="B",G3*1000000000,IF(RIGHT(J3,1)="M",G3*1000000,IF(RIGHT(J3,1)="K",G3*1000,0)))</f>
        <v>110000000</v>
      </c>
      <c r="G3" s="6" t="s">
        <v>1518</v>
      </c>
      <c r="H3" s="2" t="str">
        <f>IF(I3&lt;&gt;"",LEFT(I3,LEN(I3)-1),0)</f>
        <v>110</v>
      </c>
      <c r="I3" s="2" t="str">
        <f>RIGHT(J3,LEN(J3)-1)</f>
        <v>110M</v>
      </c>
      <c r="J3" s="1" t="s">
        <v>38</v>
      </c>
      <c r="K3" s="1" t="s">
        <v>1114</v>
      </c>
    </row>
    <row r="4" spans="1:11" x14ac:dyDescent="0.2">
      <c r="A4" s="1" t="s">
        <v>8</v>
      </c>
      <c r="B4" s="1" t="s">
        <v>47</v>
      </c>
      <c r="C4" s="1" t="s">
        <v>48</v>
      </c>
      <c r="D4" s="2" t="s">
        <v>1071</v>
      </c>
      <c r="E4" s="7">
        <v>0</v>
      </c>
      <c r="F4" s="7">
        <f>IF(RIGHT(J4,1)="B",G4*1000000000,IF(RIGHT(J4,1)="M",G4*1000000,IF(RIGHT(J4,1)="K",G4*1000,0)))</f>
        <v>0</v>
      </c>
      <c r="G4" s="6">
        <v>0</v>
      </c>
      <c r="H4" s="2">
        <f>IF(I4&lt;&gt;"",LEFT(I4,LEN(I4)-1),0)</f>
        <v>0</v>
      </c>
      <c r="I4" s="2" t="str">
        <f>RIGHT(J4,LEN(J4)-1)</f>
        <v/>
      </c>
      <c r="J4" s="1" t="s">
        <v>1519</v>
      </c>
      <c r="K4" s="1" t="s">
        <v>1118</v>
      </c>
    </row>
    <row r="5" spans="1:11" x14ac:dyDescent="0.2">
      <c r="A5" s="1" t="s">
        <v>8</v>
      </c>
      <c r="B5" s="1" t="s">
        <v>49</v>
      </c>
      <c r="C5" s="1" t="s">
        <v>50</v>
      </c>
      <c r="D5" s="2" t="s">
        <v>1066</v>
      </c>
      <c r="E5" s="7">
        <v>30000000</v>
      </c>
      <c r="F5" s="7">
        <f>IF(RIGHT(J5,1)="B",G5*1000000000,IF(RIGHT(J5,1)="M",G5*1000000,IF(RIGHT(J5,1)="K",G5*1000,0)))</f>
        <v>30000000</v>
      </c>
      <c r="G5" s="6" t="s">
        <v>1528</v>
      </c>
      <c r="H5" s="2" t="str">
        <f>IF(I5&lt;&gt;"",LEFT(I5,LEN(I5)-1),0)</f>
        <v>30</v>
      </c>
      <c r="I5" s="2" t="str">
        <f>RIGHT(J5,LEN(J5)-1)</f>
        <v>30M</v>
      </c>
      <c r="J5" s="1" t="s">
        <v>51</v>
      </c>
      <c r="K5" s="1" t="s">
        <v>1119</v>
      </c>
    </row>
    <row r="6" spans="1:11" x14ac:dyDescent="0.2">
      <c r="A6" s="1" t="s">
        <v>8</v>
      </c>
      <c r="B6" s="1" t="s">
        <v>61</v>
      </c>
      <c r="C6" s="1" t="s">
        <v>62</v>
      </c>
      <c r="D6" s="2" t="s">
        <v>1077</v>
      </c>
      <c r="E6" s="7">
        <v>0</v>
      </c>
      <c r="F6" s="7">
        <f>IF(RIGHT(J6,1)="B",G6*1000000000,IF(RIGHT(J6,1)="M",G6*1000000,IF(RIGHT(J6,1)="K",G6*1000,0)))</f>
        <v>0</v>
      </c>
      <c r="G6" s="6">
        <v>0</v>
      </c>
      <c r="H6" s="2">
        <f>IF(I6&lt;&gt;"",LEFT(I6,LEN(I6)-1),0)</f>
        <v>0</v>
      </c>
      <c r="I6" s="2" t="str">
        <f>RIGHT(J6,LEN(J6)-1)</f>
        <v/>
      </c>
      <c r="J6" s="1" t="s">
        <v>1519</v>
      </c>
      <c r="K6" s="1" t="s">
        <v>1123</v>
      </c>
    </row>
    <row r="7" spans="1:11" x14ac:dyDescent="0.2">
      <c r="A7" s="1" t="s">
        <v>8</v>
      </c>
      <c r="B7" s="1" t="s">
        <v>63</v>
      </c>
      <c r="C7" s="1" t="s">
        <v>64</v>
      </c>
      <c r="D7" s="2" t="s">
        <v>1078</v>
      </c>
      <c r="E7" s="7">
        <v>35000000</v>
      </c>
      <c r="F7" s="7">
        <f>IF(RIGHT(J7,1)="B",G7*1000000000,IF(RIGHT(J7,1)="M",G7*1000000,IF(RIGHT(J7,1)="K",G7*1000,0)))</f>
        <v>35000000</v>
      </c>
      <c r="G7" s="6" t="s">
        <v>1531</v>
      </c>
      <c r="H7" s="2" t="str">
        <f>IF(I7&lt;&gt;"",LEFT(I7,LEN(I7)-1),0)</f>
        <v>35</v>
      </c>
      <c r="I7" s="2" t="str">
        <f>RIGHT(J7,LEN(J7)-1)</f>
        <v>35M</v>
      </c>
      <c r="J7" s="1" t="s">
        <v>65</v>
      </c>
      <c r="K7" s="1" t="s">
        <v>1124</v>
      </c>
    </row>
    <row r="8" spans="1:11" x14ac:dyDescent="0.2">
      <c r="A8" s="1" t="s">
        <v>8</v>
      </c>
      <c r="B8" s="1" t="s">
        <v>91</v>
      </c>
      <c r="C8" s="1" t="s">
        <v>92</v>
      </c>
      <c r="D8" s="2" t="s">
        <v>1077</v>
      </c>
      <c r="E8" s="7">
        <v>0</v>
      </c>
      <c r="F8" s="7">
        <f>IF(RIGHT(J8,1)="B",G8*1000000000,IF(RIGHT(J8,1)="M",G8*1000000,IF(RIGHT(J8,1)="K",G8*1000,0)))</f>
        <v>0</v>
      </c>
      <c r="G8" s="6">
        <v>0</v>
      </c>
      <c r="H8" s="2">
        <f>IF(I8&lt;&gt;"",LEFT(I8,LEN(I8)-1),0)</f>
        <v>0</v>
      </c>
      <c r="I8" s="2" t="str">
        <f>RIGHT(J8,LEN(J8)-1)</f>
        <v/>
      </c>
      <c r="J8" s="1" t="s">
        <v>1519</v>
      </c>
      <c r="K8" s="1" t="s">
        <v>1133</v>
      </c>
    </row>
    <row r="9" spans="1:11" x14ac:dyDescent="0.2">
      <c r="A9" s="1" t="s">
        <v>8</v>
      </c>
      <c r="B9" s="1" t="s">
        <v>93</v>
      </c>
      <c r="C9" s="1" t="s">
        <v>94</v>
      </c>
      <c r="D9" s="2" t="s">
        <v>1066</v>
      </c>
      <c r="E9" s="7">
        <v>0</v>
      </c>
      <c r="F9" s="7">
        <f>IF(RIGHT(J9,1)="B",G9*1000000000,IF(RIGHT(J9,1)="M",G9*1000000,IF(RIGHT(J9,1)="K",G9*1000,0)))</f>
        <v>0</v>
      </c>
      <c r="G9" s="6">
        <v>0</v>
      </c>
      <c r="H9" s="2">
        <f>IF(I9&lt;&gt;"",LEFT(I9,LEN(I9)-1),0)</f>
        <v>0</v>
      </c>
      <c r="I9" s="2" t="str">
        <f>RIGHT(J9,LEN(J9)-1)</f>
        <v/>
      </c>
      <c r="J9" s="1" t="s">
        <v>1519</v>
      </c>
      <c r="K9" s="1" t="s">
        <v>1134</v>
      </c>
    </row>
    <row r="10" spans="1:11" ht="16" customHeight="1" x14ac:dyDescent="0.2">
      <c r="A10" s="1" t="s">
        <v>8</v>
      </c>
      <c r="B10" s="1" t="s">
        <v>98</v>
      </c>
      <c r="C10" s="1" t="s">
        <v>99</v>
      </c>
      <c r="D10" s="2" t="s">
        <v>1082</v>
      </c>
      <c r="E10" s="7">
        <v>0</v>
      </c>
      <c r="F10" s="7">
        <f>IF(RIGHT(J10,1)="B",G10*1000000000,IF(RIGHT(J10,1)="M",G10*1000000,IF(RIGHT(J10,1)="K",G10*1000,0)))</f>
        <v>0</v>
      </c>
      <c r="G10" s="6">
        <v>0</v>
      </c>
      <c r="H10" s="2">
        <f>IF(I10&lt;&gt;"",LEFT(I10,LEN(I10)-1),0)</f>
        <v>0</v>
      </c>
      <c r="I10" s="2" t="str">
        <f>RIGHT(J10,LEN(J10)-1)</f>
        <v/>
      </c>
      <c r="J10" s="1" t="s">
        <v>1519</v>
      </c>
      <c r="K10" s="1" t="s">
        <v>1136</v>
      </c>
    </row>
    <row r="11" spans="1:11" x14ac:dyDescent="0.2">
      <c r="A11" s="1" t="s">
        <v>8</v>
      </c>
      <c r="B11" s="1" t="s">
        <v>112</v>
      </c>
      <c r="C11" s="1" t="s">
        <v>113</v>
      </c>
      <c r="D11" s="2" t="s">
        <v>1083</v>
      </c>
      <c r="E11" s="7">
        <v>20300000</v>
      </c>
      <c r="F11" s="7">
        <f>IF(RIGHT(J11,1)="B",G11*1000000000,IF(RIGHT(J11,1)="M",G11*1000000,IF(RIGHT(J11,1)="K",G11*1000,0)))</f>
        <v>20300000</v>
      </c>
      <c r="G11" s="6" t="s">
        <v>1544</v>
      </c>
      <c r="H11" s="2" t="str">
        <f>IF(I11&lt;&gt;"",LEFT(I11,LEN(I11)-1),0)</f>
        <v>20.3</v>
      </c>
      <c r="I11" s="2" t="str">
        <f>RIGHT(J11,LEN(J11)-1)</f>
        <v>20.3M</v>
      </c>
      <c r="J11" s="1" t="s">
        <v>114</v>
      </c>
      <c r="K11" s="1" t="s">
        <v>1141</v>
      </c>
    </row>
    <row r="12" spans="1:11" x14ac:dyDescent="0.2">
      <c r="A12" s="1" t="s">
        <v>8</v>
      </c>
      <c r="B12" s="1" t="s">
        <v>129</v>
      </c>
      <c r="C12" s="1" t="s">
        <v>130</v>
      </c>
      <c r="D12" s="2" t="s">
        <v>1066</v>
      </c>
      <c r="E12" s="7">
        <v>23600000</v>
      </c>
      <c r="F12" s="7">
        <f>IF(RIGHT(J12,1)="B",G12*1000000000,IF(RIGHT(J12,1)="M",G12*1000000,IF(RIGHT(J12,1)="K",G12*1000,0)))</f>
        <v>23600000</v>
      </c>
      <c r="G12" s="6" t="s">
        <v>1547</v>
      </c>
      <c r="H12" s="2" t="str">
        <f>IF(I12&lt;&gt;"",LEFT(I12,LEN(I12)-1),0)</f>
        <v>23.6</v>
      </c>
      <c r="I12" s="2" t="str">
        <f>RIGHT(J12,LEN(J12)-1)</f>
        <v>23.6M</v>
      </c>
      <c r="J12" s="1" t="s">
        <v>131</v>
      </c>
      <c r="K12" s="1" t="s">
        <v>1148</v>
      </c>
    </row>
    <row r="13" spans="1:11" x14ac:dyDescent="0.2">
      <c r="A13" s="1" t="s">
        <v>8</v>
      </c>
      <c r="B13" s="1" t="s">
        <v>132</v>
      </c>
      <c r="C13" s="1" t="s">
        <v>133</v>
      </c>
      <c r="D13" s="2" t="s">
        <v>1066</v>
      </c>
      <c r="E13" s="7">
        <v>1700000</v>
      </c>
      <c r="F13" s="7">
        <f>IF(RIGHT(J13,1)="B",G13*1000000000,IF(RIGHT(J13,1)="M",G13*1000000,IF(RIGHT(J13,1)="K",G13*1000,0)))</f>
        <v>1700000</v>
      </c>
      <c r="G13" s="6" t="s">
        <v>1548</v>
      </c>
      <c r="H13" s="2" t="str">
        <f>IF(I13&lt;&gt;"",LEFT(I13,LEN(I13)-1),0)</f>
        <v>1.7</v>
      </c>
      <c r="I13" s="2" t="str">
        <f>RIGHT(J13,LEN(J13)-1)</f>
        <v>1.7M</v>
      </c>
      <c r="J13" s="1" t="s">
        <v>134</v>
      </c>
      <c r="K13" s="1" t="s">
        <v>1149</v>
      </c>
    </row>
    <row r="14" spans="1:11" x14ac:dyDescent="0.2">
      <c r="A14" s="1" t="s">
        <v>8</v>
      </c>
      <c r="B14" s="1" t="s">
        <v>154</v>
      </c>
      <c r="C14" s="1" t="s">
        <v>155</v>
      </c>
      <c r="D14" s="2" t="s">
        <v>1066</v>
      </c>
      <c r="E14" s="7">
        <v>0</v>
      </c>
      <c r="F14" s="7">
        <f>IF(RIGHT(J14,1)="B",G14*1000000000,IF(RIGHT(J14,1)="M",G14*1000000,IF(RIGHT(J14,1)="K",G14*1000,0)))</f>
        <v>0</v>
      </c>
      <c r="G14" s="6">
        <v>0</v>
      </c>
      <c r="H14" s="2">
        <f>IF(I14&lt;&gt;"",LEFT(I14,LEN(I14)-1),0)</f>
        <v>0</v>
      </c>
      <c r="I14" s="2" t="str">
        <f>RIGHT(J14,LEN(J14)-1)</f>
        <v/>
      </c>
      <c r="J14" s="1" t="s">
        <v>1519</v>
      </c>
      <c r="K14" s="1" t="s">
        <v>1157</v>
      </c>
    </row>
    <row r="15" spans="1:11" x14ac:dyDescent="0.2">
      <c r="A15" s="1" t="s">
        <v>8</v>
      </c>
      <c r="B15" s="1" t="s">
        <v>172</v>
      </c>
      <c r="C15" s="1" t="s">
        <v>173</v>
      </c>
      <c r="D15" s="2" t="s">
        <v>1075</v>
      </c>
      <c r="E15" s="7">
        <v>168500000</v>
      </c>
      <c r="F15" s="7">
        <f>IF(RIGHT(J15,1)="B",G15*1000000000,IF(RIGHT(J15,1)="M",G15*1000000,IF(RIGHT(J15,1)="K",G15*1000,0)))</f>
        <v>168500000</v>
      </c>
      <c r="G15" s="6" t="s">
        <v>1557</v>
      </c>
      <c r="H15" s="2" t="str">
        <f>IF(I15&lt;&gt;"",LEFT(I15,LEN(I15)-1),0)</f>
        <v>168.5</v>
      </c>
      <c r="I15" s="2" t="str">
        <f>RIGHT(J15,LEN(J15)-1)</f>
        <v>168.5M</v>
      </c>
      <c r="J15" s="1" t="s">
        <v>174</v>
      </c>
      <c r="K15" s="1" t="s">
        <v>1164</v>
      </c>
    </row>
    <row r="16" spans="1:11" x14ac:dyDescent="0.2">
      <c r="A16" s="1" t="s">
        <v>8</v>
      </c>
      <c r="B16" s="1" t="s">
        <v>175</v>
      </c>
      <c r="C16" s="1" t="s">
        <v>176</v>
      </c>
      <c r="D16" s="2" t="s">
        <v>1066</v>
      </c>
      <c r="E16" s="7">
        <v>38600000</v>
      </c>
      <c r="F16" s="7">
        <f>IF(RIGHT(J16,1)="B",G16*1000000000,IF(RIGHT(J16,1)="M",G16*1000000,IF(RIGHT(J16,1)="K",G16*1000,0)))</f>
        <v>38600000</v>
      </c>
      <c r="G16" s="6" t="s">
        <v>1558</v>
      </c>
      <c r="H16" s="2" t="str">
        <f>IF(I16&lt;&gt;"",LEFT(I16,LEN(I16)-1),0)</f>
        <v>38.6</v>
      </c>
      <c r="I16" s="2" t="str">
        <f>RIGHT(J16,LEN(J16)-1)</f>
        <v>38.6M</v>
      </c>
      <c r="J16" s="1" t="s">
        <v>177</v>
      </c>
      <c r="K16" s="1" t="s">
        <v>1165</v>
      </c>
    </row>
    <row r="17" spans="1:11" x14ac:dyDescent="0.2">
      <c r="A17" s="1" t="s">
        <v>8</v>
      </c>
      <c r="B17" s="1" t="s">
        <v>178</v>
      </c>
      <c r="C17" s="1" t="s">
        <v>179</v>
      </c>
      <c r="D17" s="2" t="s">
        <v>1066</v>
      </c>
      <c r="E17" s="7">
        <v>135000000</v>
      </c>
      <c r="F17" s="7">
        <f>IF(RIGHT(J17,1)="B",G17*1000000000,IF(RIGHT(J17,1)="M",G17*1000000,IF(RIGHT(J17,1)="K",G17*1000,0)))</f>
        <v>135000000</v>
      </c>
      <c r="G17" s="6" t="s">
        <v>1559</v>
      </c>
      <c r="H17" s="2" t="str">
        <f>IF(I17&lt;&gt;"",LEFT(I17,LEN(I17)-1),0)</f>
        <v>135</v>
      </c>
      <c r="I17" s="2" t="str">
        <f>RIGHT(J17,LEN(J17)-1)</f>
        <v>135M</v>
      </c>
      <c r="J17" s="1" t="s">
        <v>180</v>
      </c>
      <c r="K17" s="1" t="s">
        <v>1166</v>
      </c>
    </row>
    <row r="18" spans="1:11" x14ac:dyDescent="0.2">
      <c r="A18" s="1" t="s">
        <v>8</v>
      </c>
      <c r="B18" s="1" t="s">
        <v>187</v>
      </c>
      <c r="C18" s="1" t="s">
        <v>188</v>
      </c>
      <c r="D18" s="2" t="s">
        <v>1066</v>
      </c>
      <c r="E18" s="7">
        <v>50100000</v>
      </c>
      <c r="F18" s="7">
        <f>IF(RIGHT(J18,1)="B",G18*1000000000,IF(RIGHT(J18,1)="M",G18*1000000,IF(RIGHT(J18,1)="K",G18*1000,0)))</f>
        <v>50100000</v>
      </c>
      <c r="G18" s="6" t="s">
        <v>1562</v>
      </c>
      <c r="H18" s="2" t="str">
        <f>IF(I18&lt;&gt;"",LEFT(I18,LEN(I18)-1),0)</f>
        <v>50.1</v>
      </c>
      <c r="I18" s="2" t="str">
        <f>RIGHT(J18,LEN(J18)-1)</f>
        <v>50.1M</v>
      </c>
      <c r="J18" s="1" t="s">
        <v>189</v>
      </c>
      <c r="K18" s="1" t="s">
        <v>1169</v>
      </c>
    </row>
    <row r="19" spans="1:11" x14ac:dyDescent="0.2">
      <c r="A19" s="1" t="s">
        <v>8</v>
      </c>
      <c r="B19" s="1" t="s">
        <v>203</v>
      </c>
      <c r="C19" s="1" t="s">
        <v>204</v>
      </c>
      <c r="D19" s="2" t="s">
        <v>1079</v>
      </c>
      <c r="E19" s="7">
        <v>4700000</v>
      </c>
      <c r="F19" s="7">
        <f>IF(RIGHT(J19,1)="B",G19*1000000000,IF(RIGHT(J19,1)="M",G19*1000000,IF(RIGHT(J19,1)="K",G19*1000,0)))</f>
        <v>4700000</v>
      </c>
      <c r="G19" s="6" t="s">
        <v>1565</v>
      </c>
      <c r="H19" s="2" t="str">
        <f>IF(I19&lt;&gt;"",LEFT(I19,LEN(I19)-1),0)</f>
        <v>4.7</v>
      </c>
      <c r="I19" s="2" t="str">
        <f>RIGHT(J19,LEN(J19)-1)</f>
        <v>4.7M</v>
      </c>
      <c r="J19" s="1" t="s">
        <v>205</v>
      </c>
      <c r="K19" s="1" t="s">
        <v>1175</v>
      </c>
    </row>
    <row r="20" spans="1:11" x14ac:dyDescent="0.2">
      <c r="A20" s="1" t="s">
        <v>8</v>
      </c>
      <c r="B20" s="1" t="s">
        <v>206</v>
      </c>
      <c r="C20" s="1" t="s">
        <v>207</v>
      </c>
      <c r="D20" s="2" t="s">
        <v>1079</v>
      </c>
      <c r="E20" s="7">
        <v>6000000</v>
      </c>
      <c r="F20" s="7">
        <f>IF(RIGHT(J20,1)="B",G20*1000000000,IF(RIGHT(J20,1)="M",G20*1000000,IF(RIGHT(J20,1)="K",G20*1000,0)))</f>
        <v>6000000</v>
      </c>
      <c r="G20" s="6" t="s">
        <v>1566</v>
      </c>
      <c r="H20" s="2" t="str">
        <f>IF(I20&lt;&gt;"",LEFT(I20,LEN(I20)-1),0)</f>
        <v>6</v>
      </c>
      <c r="I20" s="2" t="str">
        <f>RIGHT(J20,LEN(J20)-1)</f>
        <v>6M</v>
      </c>
      <c r="J20" s="1" t="s">
        <v>208</v>
      </c>
      <c r="K20" s="1" t="s">
        <v>1176</v>
      </c>
    </row>
    <row r="21" spans="1:11" x14ac:dyDescent="0.2">
      <c r="A21" s="1" t="s">
        <v>8</v>
      </c>
      <c r="B21" s="1" t="s">
        <v>223</v>
      </c>
      <c r="C21" s="1" t="s">
        <v>224</v>
      </c>
      <c r="D21" s="2" t="s">
        <v>1079</v>
      </c>
      <c r="E21" s="7">
        <v>6600000</v>
      </c>
      <c r="F21" s="7">
        <f>IF(RIGHT(J21,1)="B",G21*1000000000,IF(RIGHT(J21,1)="M",G21*1000000,IF(RIGHT(J21,1)="K",G21*1000,0)))</f>
        <v>6600000</v>
      </c>
      <c r="G21" s="6" t="s">
        <v>1571</v>
      </c>
      <c r="H21" s="2" t="str">
        <f>IF(I21&lt;&gt;"",LEFT(I21,LEN(I21)-1),0)</f>
        <v>6.6</v>
      </c>
      <c r="I21" s="2" t="str">
        <f>RIGHT(J21,LEN(J21)-1)</f>
        <v>6.6M</v>
      </c>
      <c r="J21" s="1" t="s">
        <v>225</v>
      </c>
      <c r="K21" s="1" t="s">
        <v>1182</v>
      </c>
    </row>
    <row r="22" spans="1:11" x14ac:dyDescent="0.2">
      <c r="A22" s="1" t="s">
        <v>8</v>
      </c>
      <c r="B22" s="1" t="s">
        <v>233</v>
      </c>
      <c r="C22" s="1" t="s">
        <v>234</v>
      </c>
      <c r="D22" s="2" t="s">
        <v>1083</v>
      </c>
      <c r="E22" s="7">
        <v>0</v>
      </c>
      <c r="F22" s="7">
        <f>IF(RIGHT(J22,1)="B",G22*1000000000,IF(RIGHT(J22,1)="M",G22*1000000,IF(RIGHT(J22,1)="K",G22*1000,0)))</f>
        <v>0</v>
      </c>
      <c r="G22" s="6">
        <v>0</v>
      </c>
      <c r="H22" s="2">
        <f>IF(I22&lt;&gt;"",LEFT(I22,LEN(I22)-1),0)</f>
        <v>0</v>
      </c>
      <c r="I22" s="2" t="str">
        <f>RIGHT(J22,LEN(J22)-1)</f>
        <v/>
      </c>
      <c r="J22" s="1" t="s">
        <v>1519</v>
      </c>
      <c r="K22" s="1" t="s">
        <v>1186</v>
      </c>
    </row>
    <row r="23" spans="1:11" x14ac:dyDescent="0.2">
      <c r="A23" s="1" t="s">
        <v>8</v>
      </c>
      <c r="B23" s="1" t="s">
        <v>253</v>
      </c>
      <c r="C23" s="1" t="s">
        <v>254</v>
      </c>
      <c r="D23" s="2" t="s">
        <v>1066</v>
      </c>
      <c r="E23" s="7">
        <v>285000000</v>
      </c>
      <c r="F23" s="7">
        <f>IF(RIGHT(J23,1)="B",G23*1000000000,IF(RIGHT(J23,1)="M",G23*1000000,IF(RIGHT(J23,1)="K",G23*1000,0)))</f>
        <v>285000000</v>
      </c>
      <c r="G23" s="6" t="s">
        <v>1577</v>
      </c>
      <c r="H23" s="2" t="str">
        <f>IF(I23&lt;&gt;"",LEFT(I23,LEN(I23)-1),0)</f>
        <v>285</v>
      </c>
      <c r="I23" s="2" t="str">
        <f>RIGHT(J23,LEN(J23)-1)</f>
        <v>285M</v>
      </c>
      <c r="J23" s="1" t="s">
        <v>255</v>
      </c>
      <c r="K23" s="1" t="s">
        <v>1194</v>
      </c>
    </row>
    <row r="24" spans="1:11" x14ac:dyDescent="0.2">
      <c r="A24" s="1" t="s">
        <v>8</v>
      </c>
      <c r="B24" s="1" t="s">
        <v>264</v>
      </c>
      <c r="C24" s="1" t="s">
        <v>265</v>
      </c>
      <c r="D24" s="2" t="s">
        <v>1066</v>
      </c>
      <c r="E24" s="7">
        <v>1000000</v>
      </c>
      <c r="F24" s="7">
        <f>IF(RIGHT(J24,1)="B",G24*1000000000,IF(RIGHT(J24,1)="M",G24*1000000,IF(RIGHT(J24,1)="K",G24*1000,0)))</f>
        <v>1000000</v>
      </c>
      <c r="G24" s="6" t="s">
        <v>1535</v>
      </c>
      <c r="H24" s="2" t="str">
        <f>IF(I24&lt;&gt;"",LEFT(I24,LEN(I24)-1),0)</f>
        <v>1</v>
      </c>
      <c r="I24" s="2" t="str">
        <f>RIGHT(J24,LEN(J24)-1)</f>
        <v>1M</v>
      </c>
      <c r="J24" s="1" t="s">
        <v>78</v>
      </c>
      <c r="K24" s="1" t="s">
        <v>1198</v>
      </c>
    </row>
    <row r="25" spans="1:11" x14ac:dyDescent="0.2">
      <c r="A25" s="1" t="s">
        <v>8</v>
      </c>
      <c r="B25" s="1" t="s">
        <v>266</v>
      </c>
      <c r="C25" s="1" t="s">
        <v>267</v>
      </c>
      <c r="D25" s="2" t="s">
        <v>1089</v>
      </c>
      <c r="E25" s="7">
        <v>2400000</v>
      </c>
      <c r="F25" s="7">
        <f>IF(RIGHT(J25,1)="B",G25*1000000000,IF(RIGHT(J25,1)="M",G25*1000000,IF(RIGHT(J25,1)="K",G25*1000,0)))</f>
        <v>2400000</v>
      </c>
      <c r="G25" s="6" t="s">
        <v>1569</v>
      </c>
      <c r="H25" s="2" t="str">
        <f>IF(I25&lt;&gt;"",LEFT(I25,LEN(I25)-1),0)</f>
        <v>2.4</v>
      </c>
      <c r="I25" s="2" t="str">
        <f>RIGHT(J25,LEN(J25)-1)</f>
        <v>2.4M</v>
      </c>
      <c r="J25" s="1" t="s">
        <v>268</v>
      </c>
      <c r="K25" s="1" t="s">
        <v>1199</v>
      </c>
    </row>
    <row r="26" spans="1:11" x14ac:dyDescent="0.2">
      <c r="A26" s="1" t="s">
        <v>8</v>
      </c>
      <c r="B26" s="1" t="s">
        <v>276</v>
      </c>
      <c r="C26" s="1" t="s">
        <v>277</v>
      </c>
      <c r="D26" s="2" t="s">
        <v>1079</v>
      </c>
      <c r="E26" s="7">
        <v>170000</v>
      </c>
      <c r="F26" s="7">
        <f>IF(RIGHT(J26,1)="B",G26*1000000000,IF(RIGHT(J26,1)="M",G26*1000000,IF(RIGHT(J26,1)="K",G26*1000,0)))</f>
        <v>170000</v>
      </c>
      <c r="G26" s="6" t="s">
        <v>1579</v>
      </c>
      <c r="H26" s="2" t="str">
        <f>IF(I26&lt;&gt;"",LEFT(I26,LEN(I26)-1),0)</f>
        <v>170</v>
      </c>
      <c r="I26" s="2" t="str">
        <f>RIGHT(J26,LEN(J26)-1)</f>
        <v>170K</v>
      </c>
      <c r="J26" s="1" t="s">
        <v>278</v>
      </c>
      <c r="K26" s="1" t="s">
        <v>1203</v>
      </c>
    </row>
    <row r="27" spans="1:11" x14ac:dyDescent="0.2">
      <c r="A27" s="1" t="s">
        <v>8</v>
      </c>
      <c r="B27" s="1" t="s">
        <v>285</v>
      </c>
      <c r="C27" s="1" t="s">
        <v>286</v>
      </c>
      <c r="D27" s="2" t="s">
        <v>1066</v>
      </c>
      <c r="E27" s="7">
        <v>3800000</v>
      </c>
      <c r="F27" s="7">
        <f>IF(RIGHT(J27,1)="B",G27*1000000000,IF(RIGHT(J27,1)="M",G27*1000000,IF(RIGHT(J27,1)="K",G27*1000,0)))</f>
        <v>3800000</v>
      </c>
      <c r="G27" s="6" t="s">
        <v>1582</v>
      </c>
      <c r="H27" s="2" t="str">
        <f>IF(I27&lt;&gt;"",LEFT(I27,LEN(I27)-1),0)</f>
        <v>3.8</v>
      </c>
      <c r="I27" s="2" t="str">
        <f>RIGHT(J27,LEN(J27)-1)</f>
        <v>3.8M</v>
      </c>
      <c r="J27" s="1" t="s">
        <v>287</v>
      </c>
      <c r="K27" s="1" t="s">
        <v>1206</v>
      </c>
    </row>
    <row r="28" spans="1:11" x14ac:dyDescent="0.2">
      <c r="A28" s="1" t="s">
        <v>8</v>
      </c>
      <c r="B28" s="1" t="s">
        <v>299</v>
      </c>
      <c r="C28" s="1" t="s">
        <v>300</v>
      </c>
      <c r="D28" s="2" t="s">
        <v>1090</v>
      </c>
      <c r="E28" s="7">
        <v>17600000</v>
      </c>
      <c r="F28" s="7">
        <f>IF(RIGHT(J28,1)="B",G28*1000000000,IF(RIGHT(J28,1)="M",G28*1000000,IF(RIGHT(J28,1)="K",G28*1000,0)))</f>
        <v>17600000</v>
      </c>
      <c r="G28" s="6" t="s">
        <v>1586</v>
      </c>
      <c r="H28" s="2" t="str">
        <f>IF(I28&lt;&gt;"",LEFT(I28,LEN(I28)-1),0)</f>
        <v>17.6</v>
      </c>
      <c r="I28" s="2" t="str">
        <f>RIGHT(J28,LEN(J28)-1)</f>
        <v>17.6m</v>
      </c>
      <c r="J28" s="1" t="s">
        <v>301</v>
      </c>
      <c r="K28" s="1" t="s">
        <v>1211</v>
      </c>
    </row>
    <row r="29" spans="1:11" x14ac:dyDescent="0.2">
      <c r="A29" s="1" t="s">
        <v>8</v>
      </c>
      <c r="B29" s="1" t="s">
        <v>308</v>
      </c>
      <c r="C29" s="1" t="s">
        <v>309</v>
      </c>
      <c r="D29" s="2" t="s">
        <v>1079</v>
      </c>
      <c r="E29" s="7">
        <v>3800000</v>
      </c>
      <c r="F29" s="7">
        <f>IF(RIGHT(J29,1)="B",G29*1000000000,IF(RIGHT(J29,1)="M",G29*1000000,IF(RIGHT(J29,1)="K",G29*1000,0)))</f>
        <v>3800000</v>
      </c>
      <c r="G29" s="6" t="s">
        <v>1582</v>
      </c>
      <c r="H29" s="2" t="str">
        <f>IF(I29&lt;&gt;"",LEFT(I29,LEN(I29)-1),0)</f>
        <v>3.8</v>
      </c>
      <c r="I29" s="2" t="str">
        <f>RIGHT(J29,LEN(J29)-1)</f>
        <v>3.8M</v>
      </c>
      <c r="J29" s="1" t="s">
        <v>310</v>
      </c>
      <c r="K29" s="1" t="s">
        <v>1214</v>
      </c>
    </row>
    <row r="30" spans="1:11" x14ac:dyDescent="0.2">
      <c r="A30" s="1" t="s">
        <v>8</v>
      </c>
      <c r="B30" s="1" t="s">
        <v>327</v>
      </c>
      <c r="C30" s="1" t="s">
        <v>328</v>
      </c>
      <c r="D30" s="2" t="s">
        <v>1066</v>
      </c>
      <c r="E30" s="7">
        <v>16000000000</v>
      </c>
      <c r="F30" s="7">
        <f>IF(RIGHT(J30,1)="B",G30*1000000000,IF(RIGHT(J30,1)="M",G30*1000000,IF(RIGHT(J30,1)="K",G30*1000,0)))</f>
        <v>16000000000</v>
      </c>
      <c r="G30" s="6" t="s">
        <v>1591</v>
      </c>
      <c r="H30" s="2" t="str">
        <f>IF(I30&lt;&gt;"",LEFT(I30,LEN(I30)-1),0)</f>
        <v>16</v>
      </c>
      <c r="I30" s="2" t="str">
        <f>RIGHT(J30,LEN(J30)-1)</f>
        <v>16B</v>
      </c>
      <c r="J30" s="1" t="s">
        <v>329</v>
      </c>
      <c r="K30" s="1" t="s">
        <v>1221</v>
      </c>
    </row>
    <row r="31" spans="1:11" x14ac:dyDescent="0.2">
      <c r="A31" s="1" t="s">
        <v>8</v>
      </c>
      <c r="B31" s="1" t="s">
        <v>345</v>
      </c>
      <c r="C31" s="1" t="s">
        <v>346</v>
      </c>
      <c r="D31" s="2" t="s">
        <v>1066</v>
      </c>
      <c r="E31" s="7">
        <v>450000000</v>
      </c>
      <c r="F31" s="7">
        <f>IF(RIGHT(J31,1)="B",G31*1000000000,IF(RIGHT(J31,1)="M",G31*1000000,IF(RIGHT(J31,1)="K",G31*1000,0)))</f>
        <v>450000000</v>
      </c>
      <c r="G31" s="6" t="s">
        <v>1593</v>
      </c>
      <c r="H31" s="2" t="str">
        <f>IF(I31&lt;&gt;"",LEFT(I31,LEN(I31)-1),0)</f>
        <v>450</v>
      </c>
      <c r="I31" s="2" t="str">
        <f>RIGHT(J31,LEN(J31)-1)</f>
        <v>450M</v>
      </c>
      <c r="J31" s="1" t="s">
        <v>347</v>
      </c>
      <c r="K31" s="1" t="s">
        <v>1229</v>
      </c>
    </row>
    <row r="32" spans="1:11" x14ac:dyDescent="0.2">
      <c r="A32" s="1" t="s">
        <v>8</v>
      </c>
      <c r="B32" s="1" t="s">
        <v>348</v>
      </c>
      <c r="C32" s="1" t="s">
        <v>349</v>
      </c>
      <c r="D32" s="2" t="s">
        <v>1067</v>
      </c>
      <c r="E32" s="7">
        <v>0</v>
      </c>
      <c r="F32" s="7">
        <f>IF(RIGHT(J32,1)="B",G32*1000000000,IF(RIGHT(J32,1)="M",G32*1000000,IF(RIGHT(J32,1)="K",G32*1000,0)))</f>
        <v>0</v>
      </c>
      <c r="G32" s="6">
        <v>0</v>
      </c>
      <c r="H32" s="2">
        <f>IF(I32&lt;&gt;"",LEFT(I32,LEN(I32)-1),0)</f>
        <v>0</v>
      </c>
      <c r="I32" s="2" t="str">
        <f>RIGHT(J32,LEN(J32)-1)</f>
        <v/>
      </c>
      <c r="J32" s="1" t="s">
        <v>1519</v>
      </c>
      <c r="K32" s="1" t="s">
        <v>1230</v>
      </c>
    </row>
    <row r="33" spans="1:11" x14ac:dyDescent="0.2">
      <c r="A33" s="1" t="s">
        <v>8</v>
      </c>
      <c r="B33" s="1" t="s">
        <v>363</v>
      </c>
      <c r="C33" s="1" t="s">
        <v>364</v>
      </c>
      <c r="D33" s="2" t="s">
        <v>1066</v>
      </c>
      <c r="E33" s="7">
        <v>122600000</v>
      </c>
      <c r="F33" s="7">
        <f>IF(RIGHT(J33,1)="B",G33*1000000000,IF(RIGHT(J33,1)="M",G33*1000000,IF(RIGHT(J33,1)="K",G33*1000,0)))</f>
        <v>122600000</v>
      </c>
      <c r="G33" s="6" t="s">
        <v>1596</v>
      </c>
      <c r="H33" s="2" t="str">
        <f>IF(I33&lt;&gt;"",LEFT(I33,LEN(I33)-1),0)</f>
        <v>122.6</v>
      </c>
      <c r="I33" s="2" t="str">
        <f>RIGHT(J33,LEN(J33)-1)</f>
        <v>122.6M</v>
      </c>
      <c r="J33" s="1" t="s">
        <v>365</v>
      </c>
      <c r="K33" s="1" t="s">
        <v>1236</v>
      </c>
    </row>
    <row r="34" spans="1:11" x14ac:dyDescent="0.2">
      <c r="A34" s="1" t="s">
        <v>8</v>
      </c>
      <c r="B34" s="1" t="s">
        <v>392</v>
      </c>
      <c r="C34" s="1" t="s">
        <v>393</v>
      </c>
      <c r="D34" s="2" t="s">
        <v>1066</v>
      </c>
      <c r="E34" s="7">
        <v>300000000</v>
      </c>
      <c r="F34" s="7">
        <f>IF(RIGHT(J34,1)="B",G34*1000000000,IF(RIGHT(J34,1)="M",G34*1000000,IF(RIGHT(J34,1)="K",G34*1000,0)))</f>
        <v>300000000</v>
      </c>
      <c r="G34" s="6" t="s">
        <v>1540</v>
      </c>
      <c r="H34" s="2" t="str">
        <f>IF(I34&lt;&gt;"",LEFT(I34,LEN(I34)-1),0)</f>
        <v>300</v>
      </c>
      <c r="I34" s="2" t="str">
        <f>RIGHT(J34,LEN(J34)-1)</f>
        <v>300M</v>
      </c>
      <c r="J34" s="1" t="s">
        <v>394</v>
      </c>
      <c r="K34" s="1" t="s">
        <v>1247</v>
      </c>
    </row>
    <row r="35" spans="1:11" x14ac:dyDescent="0.2">
      <c r="A35" s="1" t="s">
        <v>8</v>
      </c>
      <c r="B35" s="1" t="s">
        <v>424</v>
      </c>
      <c r="C35" s="1" t="s">
        <v>425</v>
      </c>
      <c r="D35" s="2" t="s">
        <v>1083</v>
      </c>
      <c r="E35" s="7">
        <v>1740000</v>
      </c>
      <c r="F35" s="7">
        <f>IF(RIGHT(J35,1)="B",G35*1000000000,IF(RIGHT(J35,1)="M",G35*1000000,IF(RIGHT(J35,1)="K",G35*1000,0)))</f>
        <v>1740000</v>
      </c>
      <c r="G35" s="6" t="s">
        <v>1605</v>
      </c>
      <c r="H35" s="2" t="str">
        <f>IF(I35&lt;&gt;"",LEFT(I35,LEN(I35)-1),0)</f>
        <v>1.74</v>
      </c>
      <c r="I35" s="2" t="str">
        <f>RIGHT(J35,LEN(J35)-1)</f>
        <v>1.74M</v>
      </c>
      <c r="J35" s="1" t="s">
        <v>426</v>
      </c>
      <c r="K35" s="1" t="s">
        <v>1260</v>
      </c>
    </row>
    <row r="36" spans="1:11" x14ac:dyDescent="0.2">
      <c r="A36" s="1" t="s">
        <v>8</v>
      </c>
      <c r="B36" s="1" t="s">
        <v>427</v>
      </c>
      <c r="C36" s="1" t="s">
        <v>428</v>
      </c>
      <c r="D36" s="2" t="s">
        <v>1066</v>
      </c>
      <c r="E36" s="7">
        <v>0</v>
      </c>
      <c r="F36" s="7">
        <f>IF(RIGHT(J36,1)="B",G36*1000000000,IF(RIGHT(J36,1)="M",G36*1000000,IF(RIGHT(J36,1)="K",G36*1000,0)))</f>
        <v>0</v>
      </c>
      <c r="G36" s="6">
        <v>0</v>
      </c>
      <c r="H36" s="2">
        <f>IF(I36&lt;&gt;"",LEFT(I36,LEN(I36)-1),0)</f>
        <v>0</v>
      </c>
      <c r="I36" s="2" t="str">
        <f>RIGHT(J36,LEN(J36)-1)</f>
        <v/>
      </c>
      <c r="J36" s="1" t="s">
        <v>1519</v>
      </c>
      <c r="K36" s="1" t="s">
        <v>1261</v>
      </c>
    </row>
    <row r="37" spans="1:11" x14ac:dyDescent="0.2">
      <c r="A37" s="1" t="s">
        <v>8</v>
      </c>
      <c r="B37" s="1" t="s">
        <v>431</v>
      </c>
      <c r="C37" s="1" t="s">
        <v>432</v>
      </c>
      <c r="D37" s="2" t="s">
        <v>1077</v>
      </c>
      <c r="E37" s="7" t="e">
        <v>#VALUE!</v>
      </c>
      <c r="F37" s="7" t="e">
        <f>IF(RIGHT(J37,1)="B",G37*1000000000,IF(RIGHT(J37,1)="M",G37*1000000,IF(RIGHT(J37,1)="K",G37*1000,0)))</f>
        <v>#VALUE!</v>
      </c>
      <c r="G37" s="6" t="s">
        <v>1606</v>
      </c>
      <c r="H37" s="2" t="str">
        <f>IF(I37&lt;&gt;"",LEFT(I37,LEN(I37)-1),0)</f>
        <v>A$70</v>
      </c>
      <c r="I37" s="2" t="str">
        <f>RIGHT(J37,LEN(J37)-1)</f>
        <v>A$70K</v>
      </c>
      <c r="J37" s="1" t="s">
        <v>433</v>
      </c>
      <c r="K37" s="1" t="s">
        <v>1263</v>
      </c>
    </row>
    <row r="38" spans="1:11" x14ac:dyDescent="0.2">
      <c r="A38" s="1" t="s">
        <v>8</v>
      </c>
      <c r="B38" s="1" t="s">
        <v>434</v>
      </c>
      <c r="C38" s="1" t="s">
        <v>435</v>
      </c>
      <c r="D38" s="2" t="s">
        <v>1088</v>
      </c>
      <c r="E38" s="7">
        <v>24500000</v>
      </c>
      <c r="F38" s="7">
        <f>IF(RIGHT(J38,1)="B",G38*1000000000,IF(RIGHT(J38,1)="M",G38*1000000,IF(RIGHT(J38,1)="K",G38*1000,0)))</f>
        <v>24500000</v>
      </c>
      <c r="G38" s="6" t="s">
        <v>1538</v>
      </c>
      <c r="H38" s="2" t="str">
        <f>IF(I38&lt;&gt;"",LEFT(I38,LEN(I38)-1),0)</f>
        <v>24.5</v>
      </c>
      <c r="I38" s="2" t="str">
        <f>RIGHT(J38,LEN(J38)-1)</f>
        <v>24.5M</v>
      </c>
      <c r="J38" s="1" t="s">
        <v>436</v>
      </c>
      <c r="K38" s="1" t="s">
        <v>1264</v>
      </c>
    </row>
    <row r="39" spans="1:11" x14ac:dyDescent="0.2">
      <c r="A39" s="1" t="s">
        <v>8</v>
      </c>
      <c r="B39" s="1" t="s">
        <v>452</v>
      </c>
      <c r="C39" s="1" t="s">
        <v>453</v>
      </c>
      <c r="D39" s="2" t="s">
        <v>1086</v>
      </c>
      <c r="E39" s="7">
        <v>100000</v>
      </c>
      <c r="F39" s="7">
        <f>IF(RIGHT(J39,1)="B",G39*1000000000,IF(RIGHT(J39,1)="M",G39*1000000,IF(RIGHT(J39,1)="K",G39*1000,0)))</f>
        <v>100000</v>
      </c>
      <c r="G39" s="6" t="s">
        <v>1522</v>
      </c>
      <c r="H39" s="2" t="str">
        <f>IF(I39&lt;&gt;"",LEFT(I39,LEN(I39)-1),0)</f>
        <v>100</v>
      </c>
      <c r="I39" s="2" t="str">
        <f>RIGHT(J39,LEN(J39)-1)</f>
        <v>100K</v>
      </c>
      <c r="J39" s="1" t="s">
        <v>454</v>
      </c>
      <c r="K39" s="1" t="s">
        <v>1271</v>
      </c>
    </row>
    <row r="40" spans="1:11" x14ac:dyDescent="0.2">
      <c r="A40" s="1" t="s">
        <v>8</v>
      </c>
      <c r="B40" s="1" t="s">
        <v>460</v>
      </c>
      <c r="C40" s="1" t="s">
        <v>461</v>
      </c>
      <c r="D40" s="2" t="s">
        <v>1079</v>
      </c>
      <c r="E40" s="7">
        <v>24300000</v>
      </c>
      <c r="F40" s="7">
        <f>IF(RIGHT(J40,1)="B",G40*1000000000,IF(RIGHT(J40,1)="M",G40*1000000,IF(RIGHT(J40,1)="K",G40*1000,0)))</f>
        <v>24300000</v>
      </c>
      <c r="G40" s="6" t="s">
        <v>1610</v>
      </c>
      <c r="H40" s="2" t="str">
        <f>IF(I40&lt;&gt;"",LEFT(I40,LEN(I40)-1),0)</f>
        <v>24.3</v>
      </c>
      <c r="I40" s="2" t="str">
        <f>RIGHT(J40,LEN(J40)-1)</f>
        <v>24.3M</v>
      </c>
      <c r="J40" s="1" t="s">
        <v>462</v>
      </c>
      <c r="K40" s="1" t="s">
        <v>1274</v>
      </c>
    </row>
    <row r="41" spans="1:11" x14ac:dyDescent="0.2">
      <c r="A41" s="1" t="s">
        <v>8</v>
      </c>
      <c r="B41" s="1" t="s">
        <v>470</v>
      </c>
      <c r="C41" s="1" t="s">
        <v>471</v>
      </c>
      <c r="D41" s="2" t="s">
        <v>1077</v>
      </c>
      <c r="E41" s="7">
        <v>2400000</v>
      </c>
      <c r="F41" s="7">
        <f>IF(RIGHT(J41,1)="B",G41*1000000000,IF(RIGHT(J41,1)="M",G41*1000000,IF(RIGHT(J41,1)="K",G41*1000,0)))</f>
        <v>2400000</v>
      </c>
      <c r="G41" s="6" t="s">
        <v>1569</v>
      </c>
      <c r="H41" s="2" t="str">
        <f>IF(I41&lt;&gt;"",LEFT(I41,LEN(I41)-1),0)</f>
        <v>2.4</v>
      </c>
      <c r="I41" s="2" t="str">
        <f>RIGHT(J41,LEN(J41)-1)</f>
        <v>2.4M</v>
      </c>
      <c r="J41" s="1" t="s">
        <v>217</v>
      </c>
      <c r="K41" s="1" t="s">
        <v>1278</v>
      </c>
    </row>
    <row r="42" spans="1:11" x14ac:dyDescent="0.2">
      <c r="A42" s="1" t="s">
        <v>8</v>
      </c>
      <c r="B42" s="1" t="s">
        <v>486</v>
      </c>
      <c r="C42" s="1" t="s">
        <v>487</v>
      </c>
      <c r="D42" s="2" t="s">
        <v>1066</v>
      </c>
      <c r="E42" s="7">
        <v>0</v>
      </c>
      <c r="F42" s="7">
        <f>IF(RIGHT(J42,1)="B",G42*1000000000,IF(RIGHT(J42,1)="M",G42*1000000,IF(RIGHT(J42,1)="K",G42*1000,0)))</f>
        <v>0</v>
      </c>
      <c r="G42" s="6">
        <v>0</v>
      </c>
      <c r="H42" s="2">
        <f>IF(I42&lt;&gt;"",LEFT(I42,LEN(I42)-1),0)</f>
        <v>0</v>
      </c>
      <c r="I42" s="2" t="str">
        <f>RIGHT(J42,LEN(J42)-1)</f>
        <v/>
      </c>
      <c r="J42" s="1" t="s">
        <v>1519</v>
      </c>
      <c r="K42" s="1" t="s">
        <v>1285</v>
      </c>
    </row>
    <row r="43" spans="1:11" x14ac:dyDescent="0.2">
      <c r="A43" s="1" t="s">
        <v>8</v>
      </c>
      <c r="B43" s="1" t="s">
        <v>527</v>
      </c>
      <c r="C43" s="1" t="s">
        <v>528</v>
      </c>
      <c r="D43" s="2" t="s">
        <v>1066</v>
      </c>
      <c r="E43" s="7">
        <v>86100000</v>
      </c>
      <c r="F43" s="7">
        <f>IF(RIGHT(J43,1)="B",G43*1000000000,IF(RIGHT(J43,1)="M",G43*1000000,IF(RIGHT(J43,1)="K",G43*1000,0)))</f>
        <v>86100000</v>
      </c>
      <c r="G43" s="6" t="s">
        <v>1621</v>
      </c>
      <c r="H43" s="2" t="str">
        <f>IF(I43&lt;&gt;"",LEFT(I43,LEN(I43)-1),0)</f>
        <v>86.1</v>
      </c>
      <c r="I43" s="2" t="str">
        <f>RIGHT(J43,LEN(J43)-1)</f>
        <v>86.1M</v>
      </c>
      <c r="J43" s="1" t="s">
        <v>529</v>
      </c>
      <c r="K43" s="1" t="s">
        <v>1301</v>
      </c>
    </row>
    <row r="44" spans="1:11" x14ac:dyDescent="0.2">
      <c r="A44" s="1" t="s">
        <v>8</v>
      </c>
      <c r="B44" s="1" t="s">
        <v>530</v>
      </c>
      <c r="C44" s="1" t="s">
        <v>531</v>
      </c>
      <c r="D44" s="2" t="s">
        <v>1066</v>
      </c>
      <c r="E44" s="7">
        <v>170000</v>
      </c>
      <c r="F44" s="7">
        <f>IF(RIGHT(J44,1)="B",G44*1000000000,IF(RIGHT(J44,1)="M",G44*1000000,IF(RIGHT(J44,1)="K",G44*1000,0)))</f>
        <v>170000</v>
      </c>
      <c r="G44" s="6" t="s">
        <v>1579</v>
      </c>
      <c r="H44" s="2" t="str">
        <f>IF(I44&lt;&gt;"",LEFT(I44,LEN(I44)-1),0)</f>
        <v>170</v>
      </c>
      <c r="I44" s="2" t="str">
        <f>RIGHT(J44,LEN(J44)-1)</f>
        <v>170K</v>
      </c>
      <c r="J44" s="1" t="s">
        <v>532</v>
      </c>
      <c r="K44" s="1" t="s">
        <v>1302</v>
      </c>
    </row>
    <row r="45" spans="1:11" x14ac:dyDescent="0.2">
      <c r="A45" s="1" t="s">
        <v>8</v>
      </c>
      <c r="B45" s="1" t="s">
        <v>545</v>
      </c>
      <c r="C45" s="1" t="s">
        <v>546</v>
      </c>
      <c r="D45" s="2" t="s">
        <v>1079</v>
      </c>
      <c r="E45" s="7">
        <v>0</v>
      </c>
      <c r="F45" s="7">
        <f>IF(RIGHT(J45,1)="B",G45*1000000000,IF(RIGHT(J45,1)="M",G45*1000000,IF(RIGHT(J45,1)="K",G45*1000,0)))</f>
        <v>0</v>
      </c>
      <c r="G45" s="6">
        <v>0</v>
      </c>
      <c r="H45" s="2">
        <f>IF(I45&lt;&gt;"",LEFT(I45,LEN(I45)-1),0)</f>
        <v>0</v>
      </c>
      <c r="I45" s="2" t="str">
        <f>RIGHT(J45,LEN(J45)-1)</f>
        <v/>
      </c>
      <c r="J45" s="1" t="s">
        <v>1519</v>
      </c>
      <c r="K45" s="1" t="s">
        <v>1307</v>
      </c>
    </row>
    <row r="46" spans="1:11" x14ac:dyDescent="0.2">
      <c r="A46" s="1" t="s">
        <v>8</v>
      </c>
      <c r="B46" s="1" t="s">
        <v>555</v>
      </c>
      <c r="C46" s="1" t="s">
        <v>556</v>
      </c>
      <c r="D46" s="2" t="s">
        <v>1083</v>
      </c>
      <c r="E46" s="7">
        <v>6800000</v>
      </c>
      <c r="F46" s="7">
        <f>IF(RIGHT(J46,1)="B",G46*1000000000,IF(RIGHT(J46,1)="M",G46*1000000,IF(RIGHT(J46,1)="K",G46*1000,0)))</f>
        <v>6800000</v>
      </c>
      <c r="G46" s="6" t="s">
        <v>1628</v>
      </c>
      <c r="H46" s="2" t="str">
        <f>IF(I46&lt;&gt;"",LEFT(I46,LEN(I46)-1),0)</f>
        <v>$6.8</v>
      </c>
      <c r="I46" s="2" t="str">
        <f>RIGHT(J46,LEN(J46)-1)</f>
        <v>$6.8M</v>
      </c>
      <c r="J46" s="1" t="s">
        <v>557</v>
      </c>
      <c r="K46" s="1" t="s">
        <v>1311</v>
      </c>
    </row>
    <row r="47" spans="1:11" x14ac:dyDescent="0.2">
      <c r="A47" s="1" t="s">
        <v>8</v>
      </c>
      <c r="B47" s="1" t="s">
        <v>563</v>
      </c>
      <c r="C47" s="1" t="s">
        <v>564</v>
      </c>
      <c r="D47" s="2" t="s">
        <v>1066</v>
      </c>
      <c r="E47" s="7">
        <v>20000000</v>
      </c>
      <c r="F47" s="7">
        <f>IF(RIGHT(J47,1)="B",G47*1000000000,IF(RIGHT(J47,1)="M",G47*1000000,IF(RIGHT(J47,1)="K",G47*1000,0)))</f>
        <v>20000000</v>
      </c>
      <c r="G47" s="6" t="s">
        <v>1630</v>
      </c>
      <c r="H47" s="2" t="str">
        <f>IF(I47&lt;&gt;"",LEFT(I47,LEN(I47)-1),0)</f>
        <v>20</v>
      </c>
      <c r="I47" s="2" t="str">
        <f>RIGHT(J47,LEN(J47)-1)</f>
        <v>20M</v>
      </c>
      <c r="J47" s="1" t="s">
        <v>565</v>
      </c>
      <c r="K47" s="1" t="s">
        <v>1314</v>
      </c>
    </row>
    <row r="48" spans="1:11" x14ac:dyDescent="0.2">
      <c r="A48" s="1" t="s">
        <v>8</v>
      </c>
      <c r="B48" s="1" t="s">
        <v>573</v>
      </c>
      <c r="C48" s="1" t="s">
        <v>574</v>
      </c>
      <c r="D48" s="2" t="s">
        <v>1066</v>
      </c>
      <c r="E48" s="7">
        <v>1800000</v>
      </c>
      <c r="F48" s="7">
        <f>IF(RIGHT(J48,1)="B",G48*1000000000,IF(RIGHT(J48,1)="M",G48*1000000,IF(RIGHT(J48,1)="K",G48*1000,0)))</f>
        <v>1800000</v>
      </c>
      <c r="G48" s="6" t="s">
        <v>1632</v>
      </c>
      <c r="H48" s="2" t="str">
        <f>IF(I48&lt;&gt;"",LEFT(I48,LEN(I48)-1),0)</f>
        <v>1.8</v>
      </c>
      <c r="I48" s="2" t="str">
        <f>RIGHT(J48,LEN(J48)-1)</f>
        <v>1.8M</v>
      </c>
      <c r="J48" s="1" t="s">
        <v>575</v>
      </c>
      <c r="K48" s="1" t="s">
        <v>1318</v>
      </c>
    </row>
    <row r="49" spans="1:11" x14ac:dyDescent="0.2">
      <c r="A49" s="1" t="s">
        <v>8</v>
      </c>
      <c r="B49" s="1" t="s">
        <v>585</v>
      </c>
      <c r="C49" s="1" t="s">
        <v>586</v>
      </c>
      <c r="D49" s="2" t="s">
        <v>1095</v>
      </c>
      <c r="E49" s="7">
        <v>14800000</v>
      </c>
      <c r="F49" s="7">
        <f>IF(RIGHT(J49,1)="B",G49*1000000000,IF(RIGHT(J49,1)="M",G49*1000000,IF(RIGHT(J49,1)="K",G49*1000,0)))</f>
        <v>14800000</v>
      </c>
      <c r="G49" s="6" t="s">
        <v>1636</v>
      </c>
      <c r="H49" s="2" t="str">
        <f>IF(I49&lt;&gt;"",LEFT(I49,LEN(I49)-1),0)</f>
        <v>14.8</v>
      </c>
      <c r="I49" s="2" t="str">
        <f>RIGHT(J49,LEN(J49)-1)</f>
        <v>14.8M</v>
      </c>
      <c r="J49" s="1" t="s">
        <v>587</v>
      </c>
      <c r="K49" s="1" t="s">
        <v>1322</v>
      </c>
    </row>
    <row r="50" spans="1:11" x14ac:dyDescent="0.2">
      <c r="A50" s="1" t="s">
        <v>8</v>
      </c>
      <c r="B50" s="1" t="s">
        <v>588</v>
      </c>
      <c r="C50" s="1" t="s">
        <v>589</v>
      </c>
      <c r="D50" s="2" t="s">
        <v>1066</v>
      </c>
      <c r="E50" s="7">
        <v>8000000</v>
      </c>
      <c r="F50" s="7">
        <f>IF(RIGHT(J50,1)="B",G50*1000000000,IF(RIGHT(J50,1)="M",G50*1000000,IF(RIGHT(J50,1)="K",G50*1000,0)))</f>
        <v>8000000</v>
      </c>
      <c r="G50" s="6" t="s">
        <v>1524</v>
      </c>
      <c r="H50" s="2" t="str">
        <f>IF(I50&lt;&gt;"",LEFT(I50,LEN(I50)-1),0)</f>
        <v>8</v>
      </c>
      <c r="I50" s="2" t="str">
        <f>RIGHT(J50,LEN(J50)-1)</f>
        <v>8M</v>
      </c>
      <c r="J50" s="1" t="s">
        <v>28</v>
      </c>
      <c r="K50" s="1" t="s">
        <v>1323</v>
      </c>
    </row>
    <row r="51" spans="1:11" x14ac:dyDescent="0.2">
      <c r="A51" s="1" t="s">
        <v>8</v>
      </c>
      <c r="B51" s="1" t="s">
        <v>590</v>
      </c>
      <c r="C51" s="1" t="s">
        <v>591</v>
      </c>
      <c r="D51" s="2" t="s">
        <v>1079</v>
      </c>
      <c r="E51" s="7">
        <v>23800000</v>
      </c>
      <c r="F51" s="7">
        <f>IF(RIGHT(J51,1)="B",G51*1000000000,IF(RIGHT(J51,1)="M",G51*1000000,IF(RIGHT(J51,1)="K",G51*1000,0)))</f>
        <v>23800000</v>
      </c>
      <c r="G51" s="6" t="s">
        <v>1637</v>
      </c>
      <c r="H51" s="2" t="str">
        <f>IF(I51&lt;&gt;"",LEFT(I51,LEN(I51)-1),0)</f>
        <v>23.8</v>
      </c>
      <c r="I51" s="2" t="str">
        <f>RIGHT(J51,LEN(J51)-1)</f>
        <v>23.8M</v>
      </c>
      <c r="J51" s="1" t="s">
        <v>592</v>
      </c>
      <c r="K51" s="1" t="s">
        <v>1324</v>
      </c>
    </row>
    <row r="52" spans="1:11" x14ac:dyDescent="0.2">
      <c r="A52" s="1" t="s">
        <v>8</v>
      </c>
      <c r="B52" s="1" t="s">
        <v>603</v>
      </c>
      <c r="C52" s="1" t="s">
        <v>604</v>
      </c>
      <c r="D52" s="2" t="s">
        <v>1070</v>
      </c>
      <c r="E52" s="7">
        <v>6500000000</v>
      </c>
      <c r="F52" s="7">
        <f>IF(RIGHT(J52,1)="B",G52*1000000000,IF(RIGHT(J52,1)="M",G52*1000000,IF(RIGHT(J52,1)="K",G52*1000,0)))</f>
        <v>6500000000</v>
      </c>
      <c r="G52" s="6" t="s">
        <v>1640</v>
      </c>
      <c r="H52" s="2" t="str">
        <f>IF(I52&lt;&gt;"",LEFT(I52,LEN(I52)-1),0)</f>
        <v>6.5</v>
      </c>
      <c r="I52" s="2" t="str">
        <f>RIGHT(J52,LEN(J52)-1)</f>
        <v>6.5B</v>
      </c>
      <c r="J52" s="1" t="s">
        <v>605</v>
      </c>
      <c r="K52" s="1" t="s">
        <v>1329</v>
      </c>
    </row>
    <row r="53" spans="1:11" x14ac:dyDescent="0.2">
      <c r="A53" s="1" t="s">
        <v>8</v>
      </c>
      <c r="B53" s="1" t="s">
        <v>611</v>
      </c>
      <c r="C53" s="1" t="s">
        <v>612</v>
      </c>
      <c r="D53" s="2" t="s">
        <v>1096</v>
      </c>
      <c r="E53" s="7" t="e">
        <v>#VALUE!</v>
      </c>
      <c r="F53" s="7" t="e">
        <f>IF(RIGHT(J53,1)="B",G53*1000000000,IF(RIGHT(J53,1)="M",G53*1000000,IF(RIGHT(J53,1)="K",G53*1000,0)))</f>
        <v>#VALUE!</v>
      </c>
      <c r="G53" s="6" t="s">
        <v>1642</v>
      </c>
      <c r="H53" s="2" t="str">
        <f>IF(I53&lt;&gt;"",LEFT(I53,LEN(I53)-1),0)</f>
        <v>ZD4.2</v>
      </c>
      <c r="I53" s="2" t="str">
        <f>RIGHT(J53,LEN(J53)-1)</f>
        <v>ZD4.2M</v>
      </c>
      <c r="J53" s="1" t="s">
        <v>613</v>
      </c>
      <c r="K53" s="1" t="s">
        <v>1332</v>
      </c>
    </row>
    <row r="54" spans="1:11" x14ac:dyDescent="0.2">
      <c r="A54" s="1" t="s">
        <v>8</v>
      </c>
      <c r="B54" s="1" t="s">
        <v>614</v>
      </c>
      <c r="C54" s="1" t="s">
        <v>615</v>
      </c>
      <c r="D54" s="2" t="s">
        <v>1097</v>
      </c>
      <c r="E54" s="7">
        <v>0</v>
      </c>
      <c r="F54" s="7">
        <f>IF(RIGHT(J54,1)="B",G54*1000000000,IF(RIGHT(J54,1)="M",G54*1000000,IF(RIGHT(J54,1)="K",G54*1000,0)))</f>
        <v>0</v>
      </c>
      <c r="G54" s="6">
        <v>0</v>
      </c>
      <c r="H54" s="2">
        <f>IF(I54&lt;&gt;"",LEFT(I54,LEN(I54)-1),0)</f>
        <v>0</v>
      </c>
      <c r="I54" s="2" t="str">
        <f>RIGHT(J54,LEN(J54)-1)</f>
        <v/>
      </c>
      <c r="J54" s="1" t="s">
        <v>1519</v>
      </c>
      <c r="K54" s="1" t="s">
        <v>1333</v>
      </c>
    </row>
    <row r="55" spans="1:11" x14ac:dyDescent="0.2">
      <c r="A55" s="1" t="s">
        <v>8</v>
      </c>
      <c r="B55" s="1" t="s">
        <v>625</v>
      </c>
      <c r="C55" s="1" t="s">
        <v>626</v>
      </c>
      <c r="D55" s="2" t="s">
        <v>1068</v>
      </c>
      <c r="E55" s="7">
        <v>146000000</v>
      </c>
      <c r="F55" s="7">
        <f>IF(RIGHT(J55,1)="B",G55*1000000000,IF(RIGHT(J55,1)="M",G55*1000000,IF(RIGHT(J55,1)="K",G55*1000,0)))</f>
        <v>146000000</v>
      </c>
      <c r="G55" s="6" t="s">
        <v>1646</v>
      </c>
      <c r="H55" s="2" t="str">
        <f>IF(I55&lt;&gt;"",LEFT(I55,LEN(I55)-1),0)</f>
        <v>146</v>
      </c>
      <c r="I55" s="2" t="str">
        <f>RIGHT(J55,LEN(J55)-1)</f>
        <v>146M</v>
      </c>
      <c r="J55" s="1" t="s">
        <v>627</v>
      </c>
      <c r="K55" s="1" t="s">
        <v>1337</v>
      </c>
    </row>
    <row r="56" spans="1:11" x14ac:dyDescent="0.2">
      <c r="A56" s="1" t="s">
        <v>8</v>
      </c>
      <c r="B56" s="1" t="s">
        <v>636</v>
      </c>
      <c r="C56" s="1" t="s">
        <v>637</v>
      </c>
      <c r="D56" s="2" t="s">
        <v>1066</v>
      </c>
      <c r="E56" s="7">
        <v>16300000</v>
      </c>
      <c r="F56" s="7">
        <f>IF(RIGHT(J56,1)="B",G56*1000000000,IF(RIGHT(J56,1)="M",G56*1000000,IF(RIGHT(J56,1)="K",G56*1000,0)))</f>
        <v>16300000</v>
      </c>
      <c r="G56" s="6" t="s">
        <v>1649</v>
      </c>
      <c r="H56" s="2" t="str">
        <f>IF(I56&lt;&gt;"",LEFT(I56,LEN(I56)-1),0)</f>
        <v>16.3</v>
      </c>
      <c r="I56" s="2" t="str">
        <f>RIGHT(J56,LEN(J56)-1)</f>
        <v>16.3M</v>
      </c>
      <c r="J56" s="1" t="s">
        <v>638</v>
      </c>
      <c r="K56" s="1" t="s">
        <v>1341</v>
      </c>
    </row>
    <row r="57" spans="1:11" x14ac:dyDescent="0.2">
      <c r="A57" s="1" t="s">
        <v>8</v>
      </c>
      <c r="B57" s="1" t="s">
        <v>649</v>
      </c>
      <c r="C57" s="1" t="s">
        <v>650</v>
      </c>
      <c r="D57" s="2" t="s">
        <v>1075</v>
      </c>
      <c r="E57" s="7">
        <v>35500000</v>
      </c>
      <c r="F57" s="7">
        <f>IF(RIGHT(J57,1)="B",G57*1000000000,IF(RIGHT(J57,1)="M",G57*1000000,IF(RIGHT(J57,1)="K",G57*1000,0)))</f>
        <v>35500000</v>
      </c>
      <c r="G57" s="6" t="s">
        <v>1652</v>
      </c>
      <c r="H57" s="2" t="str">
        <f>IF(I57&lt;&gt;"",LEFT(I57,LEN(I57)-1),0)</f>
        <v>35.5</v>
      </c>
      <c r="I57" s="2" t="str">
        <f>RIGHT(J57,LEN(J57)-1)</f>
        <v>35.5M</v>
      </c>
      <c r="J57" s="1" t="s">
        <v>651</v>
      </c>
      <c r="K57" s="1" t="s">
        <v>1346</v>
      </c>
    </row>
    <row r="58" spans="1:11" x14ac:dyDescent="0.2">
      <c r="A58" s="1" t="s">
        <v>8</v>
      </c>
      <c r="B58" s="1" t="s">
        <v>695</v>
      </c>
      <c r="C58" s="1" t="s">
        <v>696</v>
      </c>
      <c r="D58" s="2" t="s">
        <v>1075</v>
      </c>
      <c r="E58" s="7">
        <v>50000</v>
      </c>
      <c r="F58" s="7">
        <f>IF(RIGHT(J58,1)="B",G58*1000000000,IF(RIGHT(J58,1)="M",G58*1000000,IF(RIGHT(J58,1)="K",G58*1000,0)))</f>
        <v>50000</v>
      </c>
      <c r="G58" s="6" t="s">
        <v>1620</v>
      </c>
      <c r="H58" s="2" t="str">
        <f>IF(I58&lt;&gt;"",LEFT(I58,LEN(I58)-1),0)</f>
        <v>50</v>
      </c>
      <c r="I58" s="2" t="str">
        <f>RIGHT(J58,LEN(J58)-1)</f>
        <v>50K</v>
      </c>
      <c r="J58" s="1" t="s">
        <v>665</v>
      </c>
      <c r="K58" s="1" t="s">
        <v>1365</v>
      </c>
    </row>
    <row r="59" spans="1:11" x14ac:dyDescent="0.2">
      <c r="A59" s="1" t="s">
        <v>8</v>
      </c>
      <c r="B59" s="1" t="s">
        <v>731</v>
      </c>
      <c r="C59" s="1" t="s">
        <v>732</v>
      </c>
      <c r="D59" s="2" t="s">
        <v>1079</v>
      </c>
      <c r="E59" s="7">
        <v>150000</v>
      </c>
      <c r="F59" s="7">
        <f>IF(RIGHT(J59,1)="B",G59*1000000000,IF(RIGHT(J59,1)="M",G59*1000000,IF(RIGHT(J59,1)="K",G59*1000,0)))</f>
        <v>150000</v>
      </c>
      <c r="G59" s="6" t="s">
        <v>1572</v>
      </c>
      <c r="H59" s="2" t="str">
        <f>IF(I59&lt;&gt;"",LEFT(I59,LEN(I59)-1),0)</f>
        <v>150</v>
      </c>
      <c r="I59" s="2" t="str">
        <f>RIGHT(J59,LEN(J59)-1)</f>
        <v>150K</v>
      </c>
      <c r="J59" s="1" t="s">
        <v>733</v>
      </c>
      <c r="K59" s="1" t="s">
        <v>1380</v>
      </c>
    </row>
    <row r="60" spans="1:11" x14ac:dyDescent="0.2">
      <c r="A60" s="1" t="s">
        <v>8</v>
      </c>
      <c r="B60" s="1" t="s">
        <v>745</v>
      </c>
      <c r="C60" s="1" t="s">
        <v>746</v>
      </c>
      <c r="D60" s="2" t="s">
        <v>1076</v>
      </c>
      <c r="E60" s="7">
        <v>4600000</v>
      </c>
      <c r="F60" s="7">
        <f>IF(RIGHT(J60,1)="B",G60*1000000000,IF(RIGHT(J60,1)="M",G60*1000000,IF(RIGHT(J60,1)="K",G60*1000,0)))</f>
        <v>4600000</v>
      </c>
      <c r="G60" s="6" t="s">
        <v>1663</v>
      </c>
      <c r="H60" s="2" t="str">
        <f>IF(I60&lt;&gt;"",LEFT(I60,LEN(I60)-1),0)</f>
        <v>4.6</v>
      </c>
      <c r="I60" s="2" t="str">
        <f>RIGHT(J60,LEN(J60)-1)</f>
        <v>4.6M</v>
      </c>
      <c r="J60" s="1" t="s">
        <v>747</v>
      </c>
      <c r="K60" s="1" t="s">
        <v>1385</v>
      </c>
    </row>
    <row r="61" spans="1:11" x14ac:dyDescent="0.2">
      <c r="A61" s="1" t="s">
        <v>8</v>
      </c>
      <c r="B61" s="1" t="s">
        <v>753</v>
      </c>
      <c r="C61" s="1" t="s">
        <v>754</v>
      </c>
      <c r="D61" s="2" t="s">
        <v>1066</v>
      </c>
      <c r="E61" s="7">
        <v>2000000</v>
      </c>
      <c r="F61" s="7">
        <f>IF(RIGHT(J61,1)="B",G61*1000000000,IF(RIGHT(J61,1)="M",G61*1000000,IF(RIGHT(J61,1)="K",G61*1000,0)))</f>
        <v>2000000</v>
      </c>
      <c r="G61" s="6" t="s">
        <v>1564</v>
      </c>
      <c r="H61" s="2" t="str">
        <f>IF(I61&lt;&gt;"",LEFT(I61,LEN(I61)-1),0)</f>
        <v>2</v>
      </c>
      <c r="I61" s="2" t="str">
        <f>RIGHT(J61,LEN(J61)-1)</f>
        <v>2M</v>
      </c>
      <c r="J61" s="1" t="s">
        <v>195</v>
      </c>
      <c r="K61" s="1" t="s">
        <v>1388</v>
      </c>
    </row>
    <row r="62" spans="1:11" x14ac:dyDescent="0.2">
      <c r="A62" s="1" t="s">
        <v>8</v>
      </c>
      <c r="B62" s="1" t="s">
        <v>766</v>
      </c>
      <c r="C62" s="1" t="s">
        <v>767</v>
      </c>
      <c r="D62" s="2" t="s">
        <v>1076</v>
      </c>
      <c r="E62" s="7">
        <v>3500000</v>
      </c>
      <c r="F62" s="7">
        <f>IF(RIGHT(J62,1)="B",G62*1000000000,IF(RIGHT(J62,1)="M",G62*1000000,IF(RIGHT(J62,1)="K",G62*1000,0)))</f>
        <v>3500000</v>
      </c>
      <c r="G62" s="6" t="s">
        <v>1550</v>
      </c>
      <c r="H62" s="2" t="str">
        <f>IF(I62&lt;&gt;"",LEFT(I62,LEN(I62)-1),0)</f>
        <v>3.5</v>
      </c>
      <c r="I62" s="2" t="str">
        <f>RIGHT(J62,LEN(J62)-1)</f>
        <v>3.5M</v>
      </c>
      <c r="J62" s="1" t="s">
        <v>307</v>
      </c>
      <c r="K62" s="1" t="s">
        <v>1393</v>
      </c>
    </row>
    <row r="63" spans="1:11" x14ac:dyDescent="0.2">
      <c r="A63" s="1" t="s">
        <v>8</v>
      </c>
      <c r="B63" s="1" t="s">
        <v>773</v>
      </c>
      <c r="C63" s="1" t="s">
        <v>774</v>
      </c>
      <c r="D63" s="2" t="s">
        <v>1076</v>
      </c>
      <c r="E63" s="7">
        <v>5000000</v>
      </c>
      <c r="F63" s="7">
        <f>IF(RIGHT(J63,1)="B",G63*1000000000,IF(RIGHT(J63,1)="M",G63*1000000,IF(RIGHT(J63,1)="K",G63*1000,0)))</f>
        <v>5000000</v>
      </c>
      <c r="G63" s="6" t="s">
        <v>1580</v>
      </c>
      <c r="H63" s="2" t="str">
        <f>IF(I63&lt;&gt;"",LEFT(I63,LEN(I63)-1),0)</f>
        <v>5</v>
      </c>
      <c r="I63" s="2" t="str">
        <f>RIGHT(J63,LEN(J63)-1)</f>
        <v>5M</v>
      </c>
      <c r="J63" s="1" t="s">
        <v>281</v>
      </c>
      <c r="K63" s="1" t="s">
        <v>1396</v>
      </c>
    </row>
    <row r="64" spans="1:11" x14ac:dyDescent="0.2">
      <c r="A64" s="1" t="s">
        <v>8</v>
      </c>
      <c r="B64" s="1" t="s">
        <v>777</v>
      </c>
      <c r="C64" s="1" t="s">
        <v>778</v>
      </c>
      <c r="D64" s="2" t="s">
        <v>1066</v>
      </c>
      <c r="E64" s="7">
        <v>8000000</v>
      </c>
      <c r="F64" s="7">
        <f>IF(RIGHT(J64,1)="B",G64*1000000000,IF(RIGHT(J64,1)="M",G64*1000000,IF(RIGHT(J64,1)="K",G64*1000,0)))</f>
        <v>8000000</v>
      </c>
      <c r="G64" s="6" t="s">
        <v>1524</v>
      </c>
      <c r="H64" s="2" t="str">
        <f>IF(I64&lt;&gt;"",LEFT(I64,LEN(I64)-1),0)</f>
        <v>8</v>
      </c>
      <c r="I64" s="2" t="str">
        <f>RIGHT(J64,LEN(J64)-1)</f>
        <v>8M</v>
      </c>
      <c r="J64" s="1" t="s">
        <v>28</v>
      </c>
      <c r="K64" s="1" t="s">
        <v>1398</v>
      </c>
    </row>
    <row r="65" spans="1:11" x14ac:dyDescent="0.2">
      <c r="A65" s="1" t="s">
        <v>8</v>
      </c>
      <c r="B65" s="1" t="s">
        <v>811</v>
      </c>
      <c r="C65" s="1" t="s">
        <v>812</v>
      </c>
      <c r="D65" s="2" t="s">
        <v>1089</v>
      </c>
      <c r="E65" s="7">
        <v>750000</v>
      </c>
      <c r="F65" s="7">
        <f>IF(RIGHT(J65,1)="B",G65*1000000000,IF(RIGHT(J65,1)="M",G65*1000000,IF(RIGHT(J65,1)="K",G65*1000,0)))</f>
        <v>750000</v>
      </c>
      <c r="G65" s="6" t="s">
        <v>1590</v>
      </c>
      <c r="H65" s="2" t="str">
        <f>IF(I65&lt;&gt;"",LEFT(I65,LEN(I65)-1),0)</f>
        <v>750</v>
      </c>
      <c r="I65" s="2" t="str">
        <f>RIGHT(J65,LEN(J65)-1)</f>
        <v>750K</v>
      </c>
      <c r="J65" s="1" t="s">
        <v>813</v>
      </c>
      <c r="K65" s="1" t="s">
        <v>1412</v>
      </c>
    </row>
    <row r="66" spans="1:11" x14ac:dyDescent="0.2">
      <c r="A66" s="1" t="s">
        <v>8</v>
      </c>
      <c r="B66" s="1" t="s">
        <v>825</v>
      </c>
      <c r="C66" s="1" t="s">
        <v>826</v>
      </c>
      <c r="D66" s="2" t="s">
        <v>1087</v>
      </c>
      <c r="E66" s="7">
        <v>0</v>
      </c>
      <c r="F66" s="7">
        <f>IF(RIGHT(J66,1)="B",G66*1000000000,IF(RIGHT(J66,1)="M",G66*1000000,IF(RIGHT(J66,1)="K",G66*1000,0)))</f>
        <v>0</v>
      </c>
      <c r="G66" s="6">
        <v>0</v>
      </c>
      <c r="H66" s="2">
        <f>IF(I66&lt;&gt;"",LEFT(I66,LEN(I66)-1),0)</f>
        <v>0</v>
      </c>
      <c r="I66" s="2" t="str">
        <f>RIGHT(J66,LEN(J66)-1)</f>
        <v/>
      </c>
      <c r="J66" s="1" t="s">
        <v>1519</v>
      </c>
      <c r="K66" s="1" t="s">
        <v>1417</v>
      </c>
    </row>
    <row r="67" spans="1:11" x14ac:dyDescent="0.2">
      <c r="A67" s="1" t="s">
        <v>8</v>
      </c>
      <c r="B67" s="1" t="s">
        <v>829</v>
      </c>
      <c r="C67" s="1" t="s">
        <v>830</v>
      </c>
      <c r="D67" s="2" t="s">
        <v>1088</v>
      </c>
      <c r="E67" s="7">
        <v>0</v>
      </c>
      <c r="F67" s="7">
        <f>IF(RIGHT(J67,1)="B",G67*1000000000,IF(RIGHT(J67,1)="M",G67*1000000,IF(RIGHT(J67,1)="K",G67*1000,0)))</f>
        <v>0</v>
      </c>
      <c r="G67" s="6">
        <v>0</v>
      </c>
      <c r="H67" s="2">
        <f>IF(I67&lt;&gt;"",LEFT(I67,LEN(I67)-1),0)</f>
        <v>0</v>
      </c>
      <c r="I67" s="2" t="str">
        <f>RIGHT(J67,LEN(J67)-1)</f>
        <v/>
      </c>
      <c r="J67" s="1" t="s">
        <v>1519</v>
      </c>
      <c r="K67" s="1" t="s">
        <v>1419</v>
      </c>
    </row>
    <row r="68" spans="1:11" x14ac:dyDescent="0.2">
      <c r="A68" s="1" t="s">
        <v>8</v>
      </c>
      <c r="B68" s="1" t="s">
        <v>831</v>
      </c>
      <c r="C68" s="1" t="s">
        <v>832</v>
      </c>
      <c r="D68" s="2" t="s">
        <v>1066</v>
      </c>
      <c r="E68" s="7">
        <v>340000</v>
      </c>
      <c r="F68" s="7">
        <f>IF(RIGHT(J68,1)="B",G68*1000000000,IF(RIGHT(J68,1)="M",G68*1000000,IF(RIGHT(J68,1)="K",G68*1000,0)))</f>
        <v>340000</v>
      </c>
      <c r="G68" s="6" t="s">
        <v>1675</v>
      </c>
      <c r="H68" s="2" t="str">
        <f>IF(I68&lt;&gt;"",LEFT(I68,LEN(I68)-1),0)</f>
        <v>340</v>
      </c>
      <c r="I68" s="2" t="str">
        <f>RIGHT(J68,LEN(J68)-1)</f>
        <v>340K</v>
      </c>
      <c r="J68" s="1" t="s">
        <v>833</v>
      </c>
      <c r="K68" s="1" t="s">
        <v>1420</v>
      </c>
    </row>
    <row r="69" spans="1:11" x14ac:dyDescent="0.2">
      <c r="A69" s="1" t="s">
        <v>8</v>
      </c>
      <c r="B69" s="1" t="s">
        <v>844</v>
      </c>
      <c r="C69" s="1" t="s">
        <v>845</v>
      </c>
      <c r="D69" s="2" t="s">
        <v>1066</v>
      </c>
      <c r="E69" s="7">
        <v>94900000</v>
      </c>
      <c r="F69" s="7">
        <f>IF(RIGHT(J69,1)="B",G69*1000000000,IF(RIGHT(J69,1)="M",G69*1000000,IF(RIGHT(J69,1)="K",G69*1000,0)))</f>
        <v>94900000</v>
      </c>
      <c r="G69" s="6" t="s">
        <v>1677</v>
      </c>
      <c r="H69" s="2" t="str">
        <f>IF(I69&lt;&gt;"",LEFT(I69,LEN(I69)-1),0)</f>
        <v>94.9</v>
      </c>
      <c r="I69" s="2" t="str">
        <f>RIGHT(J69,LEN(J69)-1)</f>
        <v>94.9M</v>
      </c>
      <c r="J69" s="1" t="s">
        <v>846</v>
      </c>
      <c r="K69" s="1" t="s">
        <v>1425</v>
      </c>
    </row>
    <row r="70" spans="1:11" x14ac:dyDescent="0.2">
      <c r="A70" s="1" t="s">
        <v>8</v>
      </c>
      <c r="B70" s="1" t="s">
        <v>865</v>
      </c>
      <c r="C70" s="1" t="s">
        <v>866</v>
      </c>
      <c r="D70" s="2" t="s">
        <v>1066</v>
      </c>
      <c r="E70" s="7">
        <v>12000000</v>
      </c>
      <c r="F70" s="7">
        <f>IF(RIGHT(J70,1)="B",G70*1000000000,IF(RIGHT(J70,1)="M",G70*1000000,IF(RIGHT(J70,1)="K",G70*1000,0)))</f>
        <v>12000000</v>
      </c>
      <c r="G70" s="6" t="s">
        <v>1639</v>
      </c>
      <c r="H70" s="2" t="str">
        <f>IF(I70&lt;&gt;"",LEFT(I70,LEN(I70)-1),0)</f>
        <v>12</v>
      </c>
      <c r="I70" s="2" t="str">
        <f>RIGHT(J70,LEN(J70)-1)</f>
        <v>12M</v>
      </c>
      <c r="J70" s="1" t="s">
        <v>867</v>
      </c>
      <c r="K70" s="1" t="s">
        <v>1434</v>
      </c>
    </row>
    <row r="71" spans="1:11" x14ac:dyDescent="0.2">
      <c r="A71" s="1" t="s">
        <v>8</v>
      </c>
      <c r="B71" s="1" t="s">
        <v>874</v>
      </c>
      <c r="C71" s="1" t="s">
        <v>875</v>
      </c>
      <c r="D71" s="2" t="s">
        <v>1066</v>
      </c>
      <c r="E71" s="7">
        <v>2000000</v>
      </c>
      <c r="F71" s="7">
        <f>IF(RIGHT(J71,1)="B",G71*1000000000,IF(RIGHT(J71,1)="M",G71*1000000,IF(RIGHT(J71,1)="K",G71*1000,0)))</f>
        <v>2000000</v>
      </c>
      <c r="G71" s="6" t="s">
        <v>1564</v>
      </c>
      <c r="H71" s="2" t="str">
        <f>IF(I71&lt;&gt;"",LEFT(I71,LEN(I71)-1),0)</f>
        <v>2</v>
      </c>
      <c r="I71" s="2" t="str">
        <f>RIGHT(J71,LEN(J71)-1)</f>
        <v>2M</v>
      </c>
      <c r="J71" s="1" t="s">
        <v>195</v>
      </c>
      <c r="K71" s="1" t="s">
        <v>1438</v>
      </c>
    </row>
    <row r="72" spans="1:11" x14ac:dyDescent="0.2">
      <c r="A72" s="1" t="s">
        <v>8</v>
      </c>
      <c r="B72" s="1" t="s">
        <v>883</v>
      </c>
      <c r="C72" s="1" t="s">
        <v>884</v>
      </c>
      <c r="D72" s="2" t="s">
        <v>1066</v>
      </c>
      <c r="E72" s="7">
        <v>16600000.000000002</v>
      </c>
      <c r="F72" s="7">
        <f>IF(RIGHT(J72,1)="B",G72*1000000000,IF(RIGHT(J72,1)="M",G72*1000000,IF(RIGHT(J72,1)="K",G72*1000,0)))</f>
        <v>16600000.000000002</v>
      </c>
      <c r="G72" s="6" t="s">
        <v>1680</v>
      </c>
      <c r="H72" s="2" t="str">
        <f>IF(I72&lt;&gt;"",LEFT(I72,LEN(I72)-1),0)</f>
        <v>16.6</v>
      </c>
      <c r="I72" s="2" t="str">
        <f>RIGHT(J72,LEN(J72)-1)</f>
        <v>16.6M</v>
      </c>
      <c r="J72" s="1" t="s">
        <v>885</v>
      </c>
      <c r="K72" s="1" t="s">
        <v>1442</v>
      </c>
    </row>
    <row r="73" spans="1:11" x14ac:dyDescent="0.2">
      <c r="A73" s="1" t="s">
        <v>8</v>
      </c>
      <c r="B73" s="1" t="s">
        <v>898</v>
      </c>
      <c r="C73" s="1" t="s">
        <v>899</v>
      </c>
      <c r="D73" s="2" t="s">
        <v>1066</v>
      </c>
      <c r="E73" s="7">
        <v>139000000</v>
      </c>
      <c r="F73" s="7">
        <f>IF(RIGHT(J73,1)="B",G73*1000000000,IF(RIGHT(J73,1)="M",G73*1000000,IF(RIGHT(J73,1)="K",G73*1000,0)))</f>
        <v>139000000</v>
      </c>
      <c r="G73" s="6" t="s">
        <v>1683</v>
      </c>
      <c r="H73" s="2" t="str">
        <f>IF(I73&lt;&gt;"",LEFT(I73,LEN(I73)-1),0)</f>
        <v>139</v>
      </c>
      <c r="I73" s="2" t="str">
        <f>RIGHT(J73,LEN(J73)-1)</f>
        <v>139M</v>
      </c>
      <c r="J73" s="1" t="s">
        <v>900</v>
      </c>
      <c r="K73" s="1" t="s">
        <v>1448</v>
      </c>
    </row>
    <row r="74" spans="1:11" x14ac:dyDescent="0.2">
      <c r="A74" s="1" t="s">
        <v>8</v>
      </c>
      <c r="B74" s="1" t="s">
        <v>938</v>
      </c>
      <c r="C74" s="1" t="s">
        <v>939</v>
      </c>
      <c r="D74" s="2" t="s">
        <v>1086</v>
      </c>
      <c r="E74" s="7">
        <v>0</v>
      </c>
      <c r="F74" s="7">
        <f>IF(RIGHT(J74,1)="B",G74*1000000000,IF(RIGHT(J74,1)="M",G74*1000000,IF(RIGHT(J74,1)="K",G74*1000,0)))</f>
        <v>0</v>
      </c>
      <c r="G74" s="6">
        <v>0</v>
      </c>
      <c r="H74" s="2">
        <f>IF(I74&lt;&gt;"",LEFT(I74,LEN(I74)-1),0)</f>
        <v>0</v>
      </c>
      <c r="I74" s="2" t="str">
        <f>RIGHT(J74,LEN(J74)-1)</f>
        <v/>
      </c>
      <c r="J74" s="1" t="s">
        <v>1519</v>
      </c>
      <c r="K74" s="1" t="s">
        <v>1465</v>
      </c>
    </row>
    <row r="75" spans="1:11" x14ac:dyDescent="0.2">
      <c r="A75" s="1" t="s">
        <v>8</v>
      </c>
      <c r="B75" s="1" t="s">
        <v>951</v>
      </c>
      <c r="C75" s="1" t="s">
        <v>952</v>
      </c>
      <c r="D75" s="2" t="s">
        <v>1077</v>
      </c>
      <c r="E75" s="7">
        <v>0</v>
      </c>
      <c r="F75" s="7">
        <f>IF(RIGHT(J75,1)="B",G75*1000000000,IF(RIGHT(J75,1)="M",G75*1000000,IF(RIGHT(J75,1)="K",G75*1000,0)))</f>
        <v>0</v>
      </c>
      <c r="G75" s="6">
        <v>0</v>
      </c>
      <c r="H75" s="2">
        <f>IF(I75&lt;&gt;"",LEFT(I75,LEN(I75)-1),0)</f>
        <v>0</v>
      </c>
      <c r="I75" s="2" t="str">
        <f>RIGHT(J75,LEN(J75)-1)</f>
        <v/>
      </c>
      <c r="J75" s="1" t="s">
        <v>1519</v>
      </c>
      <c r="K75" s="1" t="s">
        <v>1470</v>
      </c>
    </row>
    <row r="76" spans="1:11" x14ac:dyDescent="0.2">
      <c r="A76" s="1" t="s">
        <v>8</v>
      </c>
      <c r="B76" s="1" t="s">
        <v>963</v>
      </c>
      <c r="C76" s="1" t="s">
        <v>964</v>
      </c>
      <c r="D76" s="2" t="s">
        <v>1088</v>
      </c>
      <c r="E76" s="7">
        <v>0</v>
      </c>
      <c r="F76" s="7">
        <f>IF(RIGHT(J76,1)="B",G76*1000000000,IF(RIGHT(J76,1)="M",G76*1000000,IF(RIGHT(J76,1)="K",G76*1000,0)))</f>
        <v>0</v>
      </c>
      <c r="G76" s="6">
        <v>0</v>
      </c>
      <c r="H76" s="2">
        <f>IF(I76&lt;&gt;"",LEFT(I76,LEN(I76)-1),0)</f>
        <v>0</v>
      </c>
      <c r="I76" s="2" t="str">
        <f>RIGHT(J76,LEN(J76)-1)</f>
        <v/>
      </c>
      <c r="J76" s="1" t="s">
        <v>1519</v>
      </c>
      <c r="K76" s="1" t="s">
        <v>1475</v>
      </c>
    </row>
    <row r="77" spans="1:11" x14ac:dyDescent="0.2">
      <c r="A77" s="1" t="s">
        <v>8</v>
      </c>
      <c r="B77" s="1" t="s">
        <v>993</v>
      </c>
      <c r="C77" s="1" t="s">
        <v>994</v>
      </c>
      <c r="D77" s="2" t="s">
        <v>1066</v>
      </c>
      <c r="E77" s="7">
        <v>182300000</v>
      </c>
      <c r="F77" s="7">
        <f>IF(RIGHT(J77,1)="B",G77*1000000000,IF(RIGHT(J77,1)="M",G77*1000000,IF(RIGHT(J77,1)="K",G77*1000,0)))</f>
        <v>182300000</v>
      </c>
      <c r="G77" s="6" t="s">
        <v>1696</v>
      </c>
      <c r="H77" s="2" t="str">
        <f>IF(I77&lt;&gt;"",LEFT(I77,LEN(I77)-1),0)</f>
        <v>182.3</v>
      </c>
      <c r="I77" s="2" t="str">
        <f>RIGHT(J77,LEN(J77)-1)</f>
        <v>182.3M</v>
      </c>
      <c r="J77" s="1" t="s">
        <v>995</v>
      </c>
      <c r="K77" s="1" t="s">
        <v>1487</v>
      </c>
    </row>
    <row r="78" spans="1:11" x14ac:dyDescent="0.2">
      <c r="A78" s="1" t="s">
        <v>8</v>
      </c>
      <c r="B78" s="1" t="s">
        <v>999</v>
      </c>
      <c r="C78" s="1" t="s">
        <v>1000</v>
      </c>
      <c r="D78" s="2" t="s">
        <v>1066</v>
      </c>
      <c r="E78" s="7">
        <v>112000000</v>
      </c>
      <c r="F78" s="7">
        <f>IF(RIGHT(J78,1)="B",G78*1000000000,IF(RIGHT(J78,1)="M",G78*1000000,IF(RIGHT(J78,1)="K",G78*1000,0)))</f>
        <v>112000000</v>
      </c>
      <c r="G78" s="6" t="s">
        <v>1698</v>
      </c>
      <c r="H78" s="2" t="str">
        <f>IF(I78&lt;&gt;"",LEFT(I78,LEN(I78)-1),0)</f>
        <v>112</v>
      </c>
      <c r="I78" s="2" t="str">
        <f>RIGHT(J78,LEN(J78)-1)</f>
        <v>112M</v>
      </c>
      <c r="J78" s="1" t="s">
        <v>1001</v>
      </c>
      <c r="K78" s="1" t="s">
        <v>1489</v>
      </c>
    </row>
    <row r="79" spans="1:11" x14ac:dyDescent="0.2">
      <c r="A79" s="1" t="s">
        <v>8</v>
      </c>
      <c r="B79" s="1" t="s">
        <v>1034</v>
      </c>
      <c r="C79" s="1" t="s">
        <v>1035</v>
      </c>
      <c r="D79" s="2" t="s">
        <v>1079</v>
      </c>
      <c r="E79" s="7">
        <v>0</v>
      </c>
      <c r="F79" s="7">
        <f>IF(RIGHT(J79,1)="B",G79*1000000000,IF(RIGHT(J79,1)="M",G79*1000000,IF(RIGHT(J79,1)="K",G79*1000,0)))</f>
        <v>0</v>
      </c>
      <c r="G79" s="6">
        <v>0</v>
      </c>
      <c r="H79" s="2">
        <f>IF(I79&lt;&gt;"",LEFT(I79,LEN(I79)-1),0)</f>
        <v>0</v>
      </c>
      <c r="I79" s="2" t="str">
        <f>RIGHT(J79,LEN(J79)-1)</f>
        <v/>
      </c>
      <c r="J79" s="1" t="s">
        <v>1519</v>
      </c>
      <c r="K79" s="1" t="s">
        <v>1502</v>
      </c>
    </row>
    <row r="80" spans="1:11" x14ac:dyDescent="0.2">
      <c r="A80" s="1" t="s">
        <v>8</v>
      </c>
      <c r="B80" s="1" t="s">
        <v>1057</v>
      </c>
      <c r="C80" s="1" t="s">
        <v>1058</v>
      </c>
      <c r="D80" s="2" t="s">
        <v>1077</v>
      </c>
      <c r="E80" s="7">
        <v>1100000</v>
      </c>
      <c r="F80" s="7">
        <f>IF(RIGHT(J80,1)="B",G80*1000000000,IF(RIGHT(J80,1)="M",G80*1000000,IF(RIGHT(J80,1)="K",G80*1000,0)))</f>
        <v>1100000</v>
      </c>
      <c r="G80" s="6" t="s">
        <v>1520</v>
      </c>
      <c r="H80" s="2" t="str">
        <f>IF(I80&lt;&gt;"",LEFT(I80,LEN(I80)-1),0)</f>
        <v>1.1</v>
      </c>
      <c r="I80" s="2" t="str">
        <f>RIGHT(J80,LEN(J80)-1)</f>
        <v>1.1M</v>
      </c>
      <c r="J80" s="1" t="s">
        <v>200</v>
      </c>
      <c r="K80" s="1" t="s">
        <v>1512</v>
      </c>
    </row>
    <row r="81" spans="1:11" x14ac:dyDescent="0.2">
      <c r="A81" s="1" t="s">
        <v>8</v>
      </c>
      <c r="B81" s="1" t="s">
        <v>1059</v>
      </c>
      <c r="C81" s="1" t="s">
        <v>1060</v>
      </c>
      <c r="D81" s="2" t="s">
        <v>1079</v>
      </c>
      <c r="E81" s="7">
        <v>0</v>
      </c>
      <c r="F81" s="7">
        <f>IF(RIGHT(J81,1)="B",G81*1000000000,IF(RIGHT(J81,1)="M",G81*1000000,IF(RIGHT(J81,1)="K",G81*1000,0)))</f>
        <v>0</v>
      </c>
      <c r="G81" s="6">
        <v>0</v>
      </c>
      <c r="H81" s="2">
        <f>IF(I81&lt;&gt;"",LEFT(I81,LEN(I81)-1),0)</f>
        <v>0</v>
      </c>
      <c r="I81" s="2" t="str">
        <f>RIGHT(J81,LEN(J81)-1)</f>
        <v/>
      </c>
      <c r="J81" s="1" t="s">
        <v>1519</v>
      </c>
      <c r="K81" s="1" t="s">
        <v>1513</v>
      </c>
    </row>
    <row r="82" spans="1:11" x14ac:dyDescent="0.2">
      <c r="A82" s="1" t="s">
        <v>41</v>
      </c>
      <c r="B82" s="1" t="s">
        <v>42</v>
      </c>
      <c r="C82" s="1" t="s">
        <v>43</v>
      </c>
      <c r="D82" s="2" t="s">
        <v>1075</v>
      </c>
      <c r="E82" s="7">
        <v>1400000</v>
      </c>
      <c r="F82" s="7">
        <f>IF(RIGHT(J82,1)="B",G82*1000000000,IF(RIGHT(J82,1)="M",G82*1000000,IF(RIGHT(J82,1)="K",G82*1000,0)))</f>
        <v>1400000</v>
      </c>
      <c r="G82" s="6" t="s">
        <v>1527</v>
      </c>
      <c r="H82" s="2" t="str">
        <f>IF(I82&lt;&gt;"",LEFT(I82,LEN(I82)-1),0)</f>
        <v>1.4</v>
      </c>
      <c r="I82" s="2" t="str">
        <f>RIGHT(J82,LEN(J82)-1)</f>
        <v>1.4M</v>
      </c>
      <c r="J82" s="1" t="s">
        <v>44</v>
      </c>
      <c r="K82" s="1" t="s">
        <v>1116</v>
      </c>
    </row>
    <row r="83" spans="1:11" x14ac:dyDescent="0.2">
      <c r="A83" s="1" t="s">
        <v>41</v>
      </c>
      <c r="B83" s="1" t="s">
        <v>73</v>
      </c>
      <c r="C83" s="1" t="s">
        <v>74</v>
      </c>
      <c r="D83" s="2" t="s">
        <v>1079</v>
      </c>
      <c r="E83" s="7">
        <v>2700000</v>
      </c>
      <c r="F83" s="7">
        <f>IF(RIGHT(J83,1)="B",G83*1000000000,IF(RIGHT(J83,1)="M",G83*1000000,IF(RIGHT(J83,1)="K",G83*1000,0)))</f>
        <v>2700000</v>
      </c>
      <c r="G83" s="6" t="s">
        <v>1534</v>
      </c>
      <c r="H83" s="2" t="str">
        <f>IF(I83&lt;&gt;"",LEFT(I83,LEN(I83)-1),0)</f>
        <v>2.7</v>
      </c>
      <c r="I83" s="2" t="str">
        <f>RIGHT(J83,LEN(J83)-1)</f>
        <v>2.7M</v>
      </c>
      <c r="J83" s="1" t="s">
        <v>75</v>
      </c>
      <c r="K83" s="1" t="s">
        <v>1127</v>
      </c>
    </row>
    <row r="84" spans="1:11" x14ac:dyDescent="0.2">
      <c r="A84" s="1" t="s">
        <v>41</v>
      </c>
      <c r="B84" s="1" t="s">
        <v>162</v>
      </c>
      <c r="C84" s="1" t="s">
        <v>163</v>
      </c>
      <c r="D84" s="2" t="s">
        <v>1066</v>
      </c>
      <c r="E84" s="7">
        <v>132000000</v>
      </c>
      <c r="F84" s="7">
        <f>IF(RIGHT(J84,1)="B",G84*1000000000,IF(RIGHT(J84,1)="M",G84*1000000,IF(RIGHT(J84,1)="K",G84*1000,0)))</f>
        <v>132000000</v>
      </c>
      <c r="G84" s="6" t="s">
        <v>1555</v>
      </c>
      <c r="H84" s="2" t="str">
        <f>IF(I84&lt;&gt;"",LEFT(I84,LEN(I84)-1),0)</f>
        <v>132</v>
      </c>
      <c r="I84" s="2" t="str">
        <f>RIGHT(J84,LEN(J84)-1)</f>
        <v>132M</v>
      </c>
      <c r="J84" s="1" t="s">
        <v>164</v>
      </c>
      <c r="K84" s="1" t="s">
        <v>1160</v>
      </c>
    </row>
    <row r="85" spans="1:11" x14ac:dyDescent="0.2">
      <c r="A85" s="1" t="s">
        <v>41</v>
      </c>
      <c r="B85" s="1" t="s">
        <v>230</v>
      </c>
      <c r="C85" s="1" t="s">
        <v>231</v>
      </c>
      <c r="D85" s="2" t="s">
        <v>1066</v>
      </c>
      <c r="E85" s="7">
        <v>150000</v>
      </c>
      <c r="F85" s="7">
        <f>IF(RIGHT(J85,1)="B",G85*1000000000,IF(RIGHT(J85,1)="M",G85*1000000,IF(RIGHT(J85,1)="K",G85*1000,0)))</f>
        <v>150000</v>
      </c>
      <c r="G85" s="6" t="s">
        <v>1572</v>
      </c>
      <c r="H85" s="2" t="str">
        <f>IF(I85&lt;&gt;"",LEFT(I85,LEN(I85)-1),0)</f>
        <v>150</v>
      </c>
      <c r="I85" s="2" t="str">
        <f>RIGHT(J85,LEN(J85)-1)</f>
        <v>150k</v>
      </c>
      <c r="J85" s="1" t="s">
        <v>232</v>
      </c>
      <c r="K85" s="1" t="s">
        <v>1185</v>
      </c>
    </row>
    <row r="86" spans="1:11" x14ac:dyDescent="0.2">
      <c r="A86" s="1" t="s">
        <v>41</v>
      </c>
      <c r="B86" s="1" t="s">
        <v>235</v>
      </c>
      <c r="C86" s="1" t="s">
        <v>236</v>
      </c>
      <c r="D86" s="2" t="s">
        <v>1075</v>
      </c>
      <c r="E86" s="7">
        <v>3600000</v>
      </c>
      <c r="F86" s="7">
        <f>IF(RIGHT(J86,1)="B",G86*1000000000,IF(RIGHT(J86,1)="M",G86*1000000,IF(RIGHT(J86,1)="K",G86*1000,0)))</f>
        <v>3600000</v>
      </c>
      <c r="G86" s="6" t="s">
        <v>1573</v>
      </c>
      <c r="H86" s="2" t="str">
        <f>IF(I86&lt;&gt;"",LEFT(I86,LEN(I86)-1),0)</f>
        <v>3.6</v>
      </c>
      <c r="I86" s="2" t="str">
        <f>RIGHT(J86,LEN(J86)-1)</f>
        <v>3.6M</v>
      </c>
      <c r="J86" s="1" t="s">
        <v>237</v>
      </c>
      <c r="K86" s="1" t="s">
        <v>1187</v>
      </c>
    </row>
    <row r="87" spans="1:11" x14ac:dyDescent="0.2">
      <c r="A87" s="1" t="s">
        <v>41</v>
      </c>
      <c r="B87" s="1" t="s">
        <v>288</v>
      </c>
      <c r="C87" s="1" t="s">
        <v>289</v>
      </c>
      <c r="D87" s="2" t="s">
        <v>1066</v>
      </c>
      <c r="E87" s="7">
        <v>10100000</v>
      </c>
      <c r="F87" s="7">
        <f>IF(RIGHT(J87,1)="B",G87*1000000000,IF(RIGHT(J87,1)="M",G87*1000000,IF(RIGHT(J87,1)="K",G87*1000,0)))</f>
        <v>10100000</v>
      </c>
      <c r="G87" s="6" t="s">
        <v>1583</v>
      </c>
      <c r="H87" s="2" t="str">
        <f>IF(I87&lt;&gt;"",LEFT(I87,LEN(I87)-1),0)</f>
        <v>10.1</v>
      </c>
      <c r="I87" s="2" t="str">
        <f>RIGHT(J87,LEN(J87)-1)</f>
        <v>10.1M</v>
      </c>
      <c r="J87" s="1" t="s">
        <v>290</v>
      </c>
      <c r="K87" s="1" t="s">
        <v>1207</v>
      </c>
    </row>
    <row r="88" spans="1:11" x14ac:dyDescent="0.2">
      <c r="A88" s="1" t="s">
        <v>41</v>
      </c>
      <c r="B88" s="1" t="s">
        <v>291</v>
      </c>
      <c r="C88" s="1" t="s">
        <v>292</v>
      </c>
      <c r="D88" s="2" t="s">
        <v>1066</v>
      </c>
      <c r="E88" s="7">
        <v>75900000</v>
      </c>
      <c r="F88" s="7">
        <f>IF(RIGHT(J88,1)="B",G88*1000000000,IF(RIGHT(J88,1)="M",G88*1000000,IF(RIGHT(J88,1)="K",G88*1000,0)))</f>
        <v>75900000</v>
      </c>
      <c r="G88" s="6" t="s">
        <v>1584</v>
      </c>
      <c r="H88" s="2" t="str">
        <f>IF(I88&lt;&gt;"",LEFT(I88,LEN(I88)-1),0)</f>
        <v>75.9</v>
      </c>
      <c r="I88" s="2" t="str">
        <f>RIGHT(J88,LEN(J88)-1)</f>
        <v>75.9M</v>
      </c>
      <c r="J88" s="1" t="s">
        <v>293</v>
      </c>
      <c r="K88" s="1" t="s">
        <v>1208</v>
      </c>
    </row>
    <row r="89" spans="1:11" x14ac:dyDescent="0.2">
      <c r="A89" s="1" t="s">
        <v>41</v>
      </c>
      <c r="B89" s="1" t="s">
        <v>320</v>
      </c>
      <c r="C89" s="1" t="s">
        <v>321</v>
      </c>
      <c r="D89" s="2" t="s">
        <v>1066</v>
      </c>
      <c r="E89" s="7">
        <v>750000</v>
      </c>
      <c r="F89" s="7">
        <f>IF(RIGHT(J89,1)="B",G89*1000000000,IF(RIGHT(J89,1)="M",G89*1000000,IF(RIGHT(J89,1)="K",G89*1000,0)))</f>
        <v>750000</v>
      </c>
      <c r="G89" s="6" t="s">
        <v>1590</v>
      </c>
      <c r="H89" s="2" t="str">
        <f>IF(I89&lt;&gt;"",LEFT(I89,LEN(I89)-1),0)</f>
        <v>750</v>
      </c>
      <c r="I89" s="2" t="str">
        <f>RIGHT(J89,LEN(J89)-1)</f>
        <v>750K</v>
      </c>
      <c r="J89" s="1" t="s">
        <v>322</v>
      </c>
      <c r="K89" s="1" t="s">
        <v>1218</v>
      </c>
    </row>
    <row r="90" spans="1:11" x14ac:dyDescent="0.2">
      <c r="A90" s="1" t="s">
        <v>41</v>
      </c>
      <c r="B90" s="1" t="s">
        <v>370</v>
      </c>
      <c r="C90" s="1" t="s">
        <v>371</v>
      </c>
      <c r="D90" s="2" t="s">
        <v>1066</v>
      </c>
      <c r="E90" s="7">
        <v>990000</v>
      </c>
      <c r="F90" s="7">
        <f>IF(RIGHT(J90,1)="B",G90*1000000000,IF(RIGHT(J90,1)="M",G90*1000000,IF(RIGHT(J90,1)="K",G90*1000,0)))</f>
        <v>990000</v>
      </c>
      <c r="G90" s="6" t="s">
        <v>1597</v>
      </c>
      <c r="H90" s="2" t="str">
        <f>IF(I90&lt;&gt;"",LEFT(I90,LEN(I90)-1),0)</f>
        <v>990</v>
      </c>
      <c r="I90" s="2" t="str">
        <f>RIGHT(J90,LEN(J90)-1)</f>
        <v>990K</v>
      </c>
      <c r="J90" s="1" t="s">
        <v>372</v>
      </c>
      <c r="K90" s="1" t="s">
        <v>1239</v>
      </c>
    </row>
    <row r="91" spans="1:11" x14ac:dyDescent="0.2">
      <c r="A91" s="1" t="s">
        <v>41</v>
      </c>
      <c r="B91" s="1" t="s">
        <v>443</v>
      </c>
      <c r="C91" s="1" t="s">
        <v>444</v>
      </c>
      <c r="D91" s="2" t="s">
        <v>1066</v>
      </c>
      <c r="E91" s="7">
        <v>158900000</v>
      </c>
      <c r="F91" s="7">
        <f>IF(RIGHT(J91,1)="B",G91*1000000000,IF(RIGHT(J91,1)="M",G91*1000000,IF(RIGHT(J91,1)="K",G91*1000,0)))</f>
        <v>158900000</v>
      </c>
      <c r="G91" s="6" t="s">
        <v>1608</v>
      </c>
      <c r="H91" s="2" t="str">
        <f>IF(I91&lt;&gt;"",LEFT(I91,LEN(I91)-1),0)</f>
        <v>158.9</v>
      </c>
      <c r="I91" s="2" t="str">
        <f>RIGHT(J91,LEN(J91)-1)</f>
        <v>158.9M</v>
      </c>
      <c r="J91" s="1" t="s">
        <v>445</v>
      </c>
      <c r="K91" s="1" t="s">
        <v>1267</v>
      </c>
    </row>
    <row r="92" spans="1:11" x14ac:dyDescent="0.2">
      <c r="A92" s="1" t="s">
        <v>41</v>
      </c>
      <c r="B92" s="1" t="s">
        <v>463</v>
      </c>
      <c r="C92" s="1" t="s">
        <v>464</v>
      </c>
      <c r="D92" s="2" t="s">
        <v>1068</v>
      </c>
      <c r="E92" s="7">
        <v>24400000</v>
      </c>
      <c r="F92" s="7">
        <f>IF(RIGHT(J92,1)="B",G92*1000000000,IF(RIGHT(J92,1)="M",G92*1000000,IF(RIGHT(J92,1)="K",G92*1000,0)))</f>
        <v>24400000</v>
      </c>
      <c r="G92" s="6" t="s">
        <v>1611</v>
      </c>
      <c r="H92" s="2" t="str">
        <f>IF(I92&lt;&gt;"",LEFT(I92,LEN(I92)-1),0)</f>
        <v>24.4</v>
      </c>
      <c r="I92" s="2" t="str">
        <f>RIGHT(J92,LEN(J92)-1)</f>
        <v>24.4M</v>
      </c>
      <c r="J92" s="1" t="s">
        <v>465</v>
      </c>
      <c r="K92" s="1" t="s">
        <v>1275</v>
      </c>
    </row>
    <row r="93" spans="1:11" x14ac:dyDescent="0.2">
      <c r="A93" s="1" t="s">
        <v>41</v>
      </c>
      <c r="B93" s="1" t="s">
        <v>524</v>
      </c>
      <c r="C93" s="1" t="s">
        <v>525</v>
      </c>
      <c r="D93" s="2" t="s">
        <v>1093</v>
      </c>
      <c r="E93" s="7">
        <v>50000</v>
      </c>
      <c r="F93" s="7">
        <f>IF(RIGHT(J93,1)="B",G93*1000000000,IF(RIGHT(J93,1)="M",G93*1000000,IF(RIGHT(J93,1)="K",G93*1000,0)))</f>
        <v>50000</v>
      </c>
      <c r="G93" s="6" t="s">
        <v>1620</v>
      </c>
      <c r="H93" s="2" t="str">
        <f>IF(I93&lt;&gt;"",LEFT(I93,LEN(I93)-1),0)</f>
        <v>50</v>
      </c>
      <c r="I93" s="2" t="str">
        <f>RIGHT(J93,LEN(J93)-1)</f>
        <v>50K</v>
      </c>
      <c r="J93" s="1" t="s">
        <v>526</v>
      </c>
      <c r="K93" s="1" t="s">
        <v>1300</v>
      </c>
    </row>
    <row r="94" spans="1:11" x14ac:dyDescent="0.2">
      <c r="A94" s="1" t="s">
        <v>41</v>
      </c>
      <c r="B94" s="1" t="s">
        <v>606</v>
      </c>
      <c r="C94" s="1" t="s">
        <v>607</v>
      </c>
      <c r="D94" s="2" t="s">
        <v>1066</v>
      </c>
      <c r="E94" s="7">
        <v>100000</v>
      </c>
      <c r="F94" s="7">
        <f>IF(RIGHT(J94,1)="B",G94*1000000000,IF(RIGHT(J94,1)="M",G94*1000000,IF(RIGHT(J94,1)="K",G94*1000,0)))</f>
        <v>100000</v>
      </c>
      <c r="G94" s="6" t="s">
        <v>1522</v>
      </c>
      <c r="H94" s="2" t="str">
        <f>IF(I94&lt;&gt;"",LEFT(I94,LEN(I94)-1),0)</f>
        <v>100</v>
      </c>
      <c r="I94" s="2" t="str">
        <f>RIGHT(J94,LEN(J94)-1)</f>
        <v>100K</v>
      </c>
      <c r="J94" s="1" t="s">
        <v>15</v>
      </c>
      <c r="K94" s="1" t="s">
        <v>1330</v>
      </c>
    </row>
    <row r="95" spans="1:11" x14ac:dyDescent="0.2">
      <c r="A95" s="1" t="s">
        <v>41</v>
      </c>
      <c r="B95" s="1" t="s">
        <v>659</v>
      </c>
      <c r="C95" s="1" t="s">
        <v>660</v>
      </c>
      <c r="D95" s="2" t="s">
        <v>1066</v>
      </c>
      <c r="E95" s="7">
        <v>0</v>
      </c>
      <c r="F95" s="7">
        <f>IF(RIGHT(J95,1)="B",G95*1000000000,IF(RIGHT(J95,1)="M",G95*1000000,IF(RIGHT(J95,1)="K",G95*1000,0)))</f>
        <v>0</v>
      </c>
      <c r="G95" s="6">
        <v>0</v>
      </c>
      <c r="H95" s="2">
        <f>IF(I95&lt;&gt;"",LEFT(I95,LEN(I95)-1),0)</f>
        <v>0</v>
      </c>
      <c r="I95" s="2" t="str">
        <f>RIGHT(J95,LEN(J95)-1)</f>
        <v/>
      </c>
      <c r="J95" s="1" t="s">
        <v>1519</v>
      </c>
      <c r="K95" s="1" t="s">
        <v>1350</v>
      </c>
    </row>
    <row r="96" spans="1:11" x14ac:dyDescent="0.2">
      <c r="A96" s="1" t="s">
        <v>41</v>
      </c>
      <c r="B96" s="1" t="s">
        <v>670</v>
      </c>
      <c r="C96" s="1" t="s">
        <v>671</v>
      </c>
      <c r="D96" s="2" t="s">
        <v>1075</v>
      </c>
      <c r="E96" s="7">
        <v>0</v>
      </c>
      <c r="F96" s="7">
        <f>IF(RIGHT(J96,1)="B",G96*1000000000,IF(RIGHT(J96,1)="M",G96*1000000,IF(RIGHT(J96,1)="K",G96*1000,0)))</f>
        <v>0</v>
      </c>
      <c r="G96" s="6">
        <v>0</v>
      </c>
      <c r="H96" s="2">
        <f>IF(I96&lt;&gt;"",LEFT(I96,LEN(I96)-1),0)</f>
        <v>0</v>
      </c>
      <c r="I96" s="2" t="str">
        <f>RIGHT(J96,LEN(J96)-1)</f>
        <v/>
      </c>
      <c r="J96" s="1" t="s">
        <v>1519</v>
      </c>
      <c r="K96" s="1" t="s">
        <v>1355</v>
      </c>
    </row>
    <row r="97" spans="1:11" x14ac:dyDescent="0.2">
      <c r="A97" s="1" t="s">
        <v>41</v>
      </c>
      <c r="B97" s="1" t="s">
        <v>783</v>
      </c>
      <c r="C97" s="1" t="s">
        <v>784</v>
      </c>
      <c r="D97" s="2" t="s">
        <v>1077</v>
      </c>
      <c r="E97" s="7">
        <v>6100000</v>
      </c>
      <c r="F97" s="7">
        <f>IF(RIGHT(J97,1)="B",G97*1000000000,IF(RIGHT(J97,1)="M",G97*1000000,IF(RIGHT(J97,1)="K",G97*1000,0)))</f>
        <v>6100000</v>
      </c>
      <c r="G97" s="6" t="s">
        <v>1668</v>
      </c>
      <c r="H97" s="2" t="str">
        <f>IF(I97&lt;&gt;"",LEFT(I97,LEN(I97)-1),0)</f>
        <v>6.1</v>
      </c>
      <c r="I97" s="2" t="str">
        <f>RIGHT(J97,LEN(J97)-1)</f>
        <v>6.1M</v>
      </c>
      <c r="J97" s="1" t="s">
        <v>785</v>
      </c>
      <c r="K97" s="1" t="s">
        <v>1401</v>
      </c>
    </row>
    <row r="98" spans="1:11" x14ac:dyDescent="0.2">
      <c r="A98" s="1" t="s">
        <v>41</v>
      </c>
      <c r="B98" s="1" t="s">
        <v>839</v>
      </c>
      <c r="C98" s="1" t="s">
        <v>840</v>
      </c>
      <c r="D98" s="2" t="s">
        <v>1076</v>
      </c>
      <c r="E98" s="7">
        <v>4900000</v>
      </c>
      <c r="F98" s="7">
        <f>IF(RIGHT(J98,1)="B",G98*1000000000,IF(RIGHT(J98,1)="M",G98*1000000,IF(RIGHT(J98,1)="K",G98*1000,0)))</f>
        <v>4900000</v>
      </c>
      <c r="G98" s="6" t="s">
        <v>1676</v>
      </c>
      <c r="H98" s="2" t="str">
        <f>IF(I98&lt;&gt;"",LEFT(I98,LEN(I98)-1),0)</f>
        <v>4.9</v>
      </c>
      <c r="I98" s="2" t="str">
        <f>RIGHT(J98,LEN(J98)-1)</f>
        <v>4.9M</v>
      </c>
      <c r="J98" s="1" t="s">
        <v>841</v>
      </c>
      <c r="K98" s="1" t="s">
        <v>1423</v>
      </c>
    </row>
    <row r="99" spans="1:11" x14ac:dyDescent="0.2">
      <c r="A99" s="1" t="s">
        <v>41</v>
      </c>
      <c r="B99" s="1" t="s">
        <v>870</v>
      </c>
      <c r="C99" s="1" t="s">
        <v>871</v>
      </c>
      <c r="D99" s="2" t="s">
        <v>1082</v>
      </c>
      <c r="E99" s="7">
        <v>0</v>
      </c>
      <c r="F99" s="7">
        <f>IF(RIGHT(J99,1)="B",G99*1000000000,IF(RIGHT(J99,1)="M",G99*1000000,IF(RIGHT(J99,1)="K",G99*1000,0)))</f>
        <v>0</v>
      </c>
      <c r="G99" s="6">
        <v>0</v>
      </c>
      <c r="H99" s="2">
        <f>IF(I99&lt;&gt;"",LEFT(I99,LEN(I99)-1),0)</f>
        <v>0</v>
      </c>
      <c r="I99" s="2" t="str">
        <f>RIGHT(J99,LEN(J99)-1)</f>
        <v/>
      </c>
      <c r="J99" s="1" t="s">
        <v>1519</v>
      </c>
      <c r="K99" s="1" t="s">
        <v>1436</v>
      </c>
    </row>
    <row r="100" spans="1:11" x14ac:dyDescent="0.2">
      <c r="A100" s="1" t="s">
        <v>41</v>
      </c>
      <c r="B100" s="1" t="s">
        <v>979</v>
      </c>
      <c r="C100" s="1" t="s">
        <v>980</v>
      </c>
      <c r="D100" s="2" t="s">
        <v>1071</v>
      </c>
      <c r="E100" s="7">
        <v>1000000</v>
      </c>
      <c r="F100" s="7">
        <f>IF(RIGHT(J100,1)="B",G100*1000000000,IF(RIGHT(J100,1)="M",G100*1000000,IF(RIGHT(J100,1)="K",G100*1000,0)))</f>
        <v>1000000</v>
      </c>
      <c r="G100" s="6" t="s">
        <v>1535</v>
      </c>
      <c r="H100" s="2" t="str">
        <f>IF(I100&lt;&gt;"",LEFT(I100,LEN(I100)-1),0)</f>
        <v>1</v>
      </c>
      <c r="I100" s="2" t="str">
        <f>RIGHT(J100,LEN(J100)-1)</f>
        <v>1M</v>
      </c>
      <c r="J100" s="1" t="s">
        <v>439</v>
      </c>
      <c r="K100" s="1" t="s">
        <v>1482</v>
      </c>
    </row>
    <row r="101" spans="1:11" x14ac:dyDescent="0.2">
      <c r="A101" s="1" t="s">
        <v>41</v>
      </c>
      <c r="B101" s="1" t="s">
        <v>1019</v>
      </c>
      <c r="C101" s="1" t="s">
        <v>1020</v>
      </c>
      <c r="D101" s="2" t="s">
        <v>1066</v>
      </c>
      <c r="E101" s="7">
        <v>64500000</v>
      </c>
      <c r="F101" s="7">
        <f>IF(RIGHT(J101,1)="B",G101*1000000000,IF(RIGHT(J101,1)="M",G101*1000000,IF(RIGHT(J101,1)="K",G101*1000,0)))</f>
        <v>64500000</v>
      </c>
      <c r="G101" s="6" t="s">
        <v>1704</v>
      </c>
      <c r="H101" s="2" t="str">
        <f>IF(I101&lt;&gt;"",LEFT(I101,LEN(I101)-1),0)</f>
        <v>64.5</v>
      </c>
      <c r="I101" s="2" t="str">
        <f>RIGHT(J101,LEN(J101)-1)</f>
        <v>64.5M</v>
      </c>
      <c r="J101" s="1" t="s">
        <v>1021</v>
      </c>
      <c r="K101" s="1" t="s">
        <v>1496</v>
      </c>
    </row>
    <row r="102" spans="1:11" x14ac:dyDescent="0.2">
      <c r="A102" s="1" t="s">
        <v>41</v>
      </c>
      <c r="B102" s="1" t="s">
        <v>1049</v>
      </c>
      <c r="C102" s="1" t="s">
        <v>1050</v>
      </c>
      <c r="D102" s="2" t="s">
        <v>1071</v>
      </c>
      <c r="E102" s="7">
        <v>0</v>
      </c>
      <c r="F102" s="7">
        <f>IF(RIGHT(J102,1)="B",G102*1000000000,IF(RIGHT(J102,1)="M",G102*1000000,IF(RIGHT(J102,1)="K",G102*1000,0)))</f>
        <v>0</v>
      </c>
      <c r="G102" s="6">
        <v>0</v>
      </c>
      <c r="H102" s="2">
        <f>IF(I102&lt;&gt;"",LEFT(I102,LEN(I102)-1),0)</f>
        <v>0</v>
      </c>
      <c r="I102" s="2" t="str">
        <f>RIGHT(J102,LEN(J102)-1)</f>
        <v/>
      </c>
      <c r="J102" s="1" t="s">
        <v>1519</v>
      </c>
      <c r="K102" s="1" t="s">
        <v>1509</v>
      </c>
    </row>
    <row r="103" spans="1:11" ht="21" customHeight="1" x14ac:dyDescent="0.2">
      <c r="A103" s="1" t="s">
        <v>4</v>
      </c>
      <c r="B103" s="1" t="s">
        <v>5</v>
      </c>
      <c r="C103" s="1" t="s">
        <v>6</v>
      </c>
      <c r="D103" s="2" t="s">
        <v>1066</v>
      </c>
      <c r="E103" s="7">
        <v>1100000000</v>
      </c>
      <c r="F103" s="7">
        <f>IF(RIGHT(J103,1)="B",G103*1000000000,IF(RIGHT(J103,1)="M",G103*1000000,IF(RIGHT(J103,1)="K",G103*1000,0)))</f>
        <v>1100000000</v>
      </c>
      <c r="G103" s="6" t="s">
        <v>1520</v>
      </c>
      <c r="H103" s="2" t="str">
        <f>IF(I103&lt;&gt;"",LEFT(I103,LEN(I103)-1),0)</f>
        <v>1.1</v>
      </c>
      <c r="I103" s="2" t="str">
        <f>RIGHT(J103,LEN(J103)-1)</f>
        <v>1.1B</v>
      </c>
      <c r="J103" s="1" t="s">
        <v>7</v>
      </c>
      <c r="K103" s="4" t="s">
        <v>1517</v>
      </c>
    </row>
    <row r="104" spans="1:11" ht="19" customHeight="1" x14ac:dyDescent="0.2">
      <c r="A104" s="1" t="s">
        <v>4</v>
      </c>
      <c r="B104" s="1" t="s">
        <v>33</v>
      </c>
      <c r="C104" s="1" t="s">
        <v>34</v>
      </c>
      <c r="D104" s="2" t="s">
        <v>1072</v>
      </c>
      <c r="E104" s="7">
        <v>25000</v>
      </c>
      <c r="F104" s="7">
        <f>IF(RIGHT(J104,1)="B",G104*1000000000,IF(RIGHT(J104,1)="M",G104*1000000,IF(RIGHT(J104,1)="K",G104*1000,0)))</f>
        <v>25000</v>
      </c>
      <c r="G104" s="6" t="s">
        <v>1526</v>
      </c>
      <c r="H104" s="2" t="str">
        <f>IF(I104&lt;&gt;"",LEFT(I104,LEN(I104)-1),0)</f>
        <v>25</v>
      </c>
      <c r="I104" s="2" t="str">
        <f>RIGHT(J104,LEN(J104)-1)</f>
        <v>25K</v>
      </c>
      <c r="J104" s="1" t="s">
        <v>35</v>
      </c>
      <c r="K104" s="4" t="s">
        <v>1516</v>
      </c>
    </row>
    <row r="105" spans="1:11" x14ac:dyDescent="0.2">
      <c r="A105" s="1" t="s">
        <v>4</v>
      </c>
      <c r="B105" s="1" t="s">
        <v>39</v>
      </c>
      <c r="C105" s="1" t="s">
        <v>40</v>
      </c>
      <c r="D105" s="2" t="s">
        <v>1074</v>
      </c>
      <c r="E105" s="7">
        <v>0</v>
      </c>
      <c r="F105" s="7">
        <f>IF(RIGHT(J105,1)="B",G105*1000000000,IF(RIGHT(J105,1)="M",G105*1000000,IF(RIGHT(J105,1)="K",G105*1000,0)))</f>
        <v>0</v>
      </c>
      <c r="G105" s="6">
        <v>0</v>
      </c>
      <c r="H105" s="2">
        <f>IF(I105&lt;&gt;"",LEFT(I105,LEN(I105)-1),0)</f>
        <v>0</v>
      </c>
      <c r="I105" s="2" t="str">
        <f>RIGHT(J105,LEN(J105)-1)</f>
        <v/>
      </c>
      <c r="J105" s="1" t="s">
        <v>1519</v>
      </c>
      <c r="K105" s="1" t="s">
        <v>1115</v>
      </c>
    </row>
    <row r="106" spans="1:11" x14ac:dyDescent="0.2">
      <c r="A106" s="1" t="s">
        <v>4</v>
      </c>
      <c r="B106" s="1" t="s">
        <v>66</v>
      </c>
      <c r="C106" s="1" t="s">
        <v>67</v>
      </c>
      <c r="D106" s="2" t="s">
        <v>1070</v>
      </c>
      <c r="E106" s="7">
        <v>4099999.9999999995</v>
      </c>
      <c r="F106" s="7">
        <f>IF(RIGHT(J106,1)="B",G106*1000000000,IF(RIGHT(J106,1)="M",G106*1000000,IF(RIGHT(J106,1)="K",G106*1000,0)))</f>
        <v>4099999.9999999995</v>
      </c>
      <c r="G106" s="6" t="s">
        <v>1532</v>
      </c>
      <c r="H106" s="2" t="str">
        <f>IF(I106&lt;&gt;"",LEFT(I106,LEN(I106)-1),0)</f>
        <v>4.1</v>
      </c>
      <c r="I106" s="2" t="str">
        <f>RIGHT(J106,LEN(J106)-1)</f>
        <v>4.1M</v>
      </c>
      <c r="J106" s="1" t="s">
        <v>68</v>
      </c>
      <c r="K106" s="1" t="s">
        <v>1125</v>
      </c>
    </row>
    <row r="107" spans="1:11" x14ac:dyDescent="0.2">
      <c r="A107" s="1" t="s">
        <v>4</v>
      </c>
      <c r="B107" s="1" t="s">
        <v>76</v>
      </c>
      <c r="C107" s="1" t="s">
        <v>77</v>
      </c>
      <c r="D107" s="2" t="s">
        <v>1080</v>
      </c>
      <c r="E107" s="7">
        <v>1000000</v>
      </c>
      <c r="F107" s="7">
        <f>IF(RIGHT(J107,1)="B",G107*1000000000,IF(RIGHT(J107,1)="M",G107*1000000,IF(RIGHT(J107,1)="K",G107*1000,0)))</f>
        <v>1000000</v>
      </c>
      <c r="G107" s="6" t="s">
        <v>1535</v>
      </c>
      <c r="H107" s="2" t="str">
        <f>IF(I107&lt;&gt;"",LEFT(I107,LEN(I107)-1),0)</f>
        <v>1</v>
      </c>
      <c r="I107" s="2" t="str">
        <f>RIGHT(J107,LEN(J107)-1)</f>
        <v>1M</v>
      </c>
      <c r="J107" s="1" t="s">
        <v>78</v>
      </c>
      <c r="K107" s="1" t="s">
        <v>1128</v>
      </c>
    </row>
    <row r="108" spans="1:11" x14ac:dyDescent="0.2">
      <c r="A108" s="1" t="s">
        <v>4</v>
      </c>
      <c r="B108" s="1" t="s">
        <v>95</v>
      </c>
      <c r="C108" s="1" t="s">
        <v>96</v>
      </c>
      <c r="D108" s="2" t="s">
        <v>1082</v>
      </c>
      <c r="E108" s="7">
        <v>2200000000</v>
      </c>
      <c r="F108" s="7">
        <f>IF(RIGHT(J108,1)="B",G108*1000000000,IF(RIGHT(J108,1)="M",G108*1000000,IF(RIGHT(J108,1)="K",G108*1000,0)))</f>
        <v>2200000000</v>
      </c>
      <c r="G108" s="6" t="s">
        <v>1539</v>
      </c>
      <c r="H108" s="2" t="str">
        <f>IF(I108&lt;&gt;"",LEFT(I108,LEN(I108)-1),0)</f>
        <v>2.2</v>
      </c>
      <c r="I108" s="2" t="str">
        <f>RIGHT(J108,LEN(J108)-1)</f>
        <v>2.2B</v>
      </c>
      <c r="J108" s="1" t="s">
        <v>97</v>
      </c>
      <c r="K108" s="1" t="s">
        <v>1135</v>
      </c>
    </row>
    <row r="109" spans="1:11" x14ac:dyDescent="0.2">
      <c r="A109" s="1" t="s">
        <v>4</v>
      </c>
      <c r="B109" s="1" t="s">
        <v>120</v>
      </c>
      <c r="C109" s="1" t="s">
        <v>121</v>
      </c>
      <c r="D109" s="2" t="s">
        <v>1079</v>
      </c>
      <c r="E109" s="7">
        <v>0</v>
      </c>
      <c r="F109" s="7">
        <f>IF(RIGHT(J109,1)="B",G109*1000000000,IF(RIGHT(J109,1)="M",G109*1000000,IF(RIGHT(J109,1)="K",G109*1000,0)))</f>
        <v>0</v>
      </c>
      <c r="G109" s="6">
        <v>0</v>
      </c>
      <c r="H109" s="2">
        <f>IF(I109&lt;&gt;"",LEFT(I109,LEN(I109)-1),0)</f>
        <v>0</v>
      </c>
      <c r="I109" s="2" t="str">
        <f>RIGHT(J109,LEN(J109)-1)</f>
        <v/>
      </c>
      <c r="J109" s="1" t="s">
        <v>1519</v>
      </c>
      <c r="K109" s="1" t="s">
        <v>1144</v>
      </c>
    </row>
    <row r="110" spans="1:11" x14ac:dyDescent="0.2">
      <c r="A110" s="1" t="s">
        <v>4</v>
      </c>
      <c r="B110" s="1" t="s">
        <v>140</v>
      </c>
      <c r="C110" s="1" t="s">
        <v>141</v>
      </c>
      <c r="D110" s="2" t="s">
        <v>1082</v>
      </c>
      <c r="E110" s="7">
        <v>3500000000</v>
      </c>
      <c r="F110" s="7">
        <f>IF(RIGHT(J110,1)="B",G110*1000000000,IF(RIGHT(J110,1)="M",G110*1000000,IF(RIGHT(J110,1)="K",G110*1000,0)))</f>
        <v>3500000000</v>
      </c>
      <c r="G110" s="6" t="s">
        <v>1550</v>
      </c>
      <c r="H110" s="2" t="str">
        <f>IF(I110&lt;&gt;"",LEFT(I110,LEN(I110)-1),0)</f>
        <v>3.5</v>
      </c>
      <c r="I110" s="2" t="str">
        <f>RIGHT(J110,LEN(J110)-1)</f>
        <v>3.5B</v>
      </c>
      <c r="J110" s="1" t="s">
        <v>142</v>
      </c>
      <c r="K110" s="1" t="s">
        <v>1152</v>
      </c>
    </row>
    <row r="111" spans="1:11" x14ac:dyDescent="0.2">
      <c r="A111" s="1" t="s">
        <v>4</v>
      </c>
      <c r="B111" s="1" t="s">
        <v>156</v>
      </c>
      <c r="C111" s="1" t="s">
        <v>157</v>
      </c>
      <c r="D111" s="2" t="s">
        <v>1079</v>
      </c>
      <c r="E111" s="7">
        <v>185200000</v>
      </c>
      <c r="F111" s="7">
        <f>IF(RIGHT(J111,1)="B",G111*1000000000,IF(RIGHT(J111,1)="M",G111*1000000,IF(RIGHT(J111,1)="K",G111*1000,0)))</f>
        <v>185200000</v>
      </c>
      <c r="G111" s="6" t="s">
        <v>1554</v>
      </c>
      <c r="H111" s="2" t="str">
        <f>IF(I111&lt;&gt;"",LEFT(I111,LEN(I111)-1),0)</f>
        <v>185.2</v>
      </c>
      <c r="I111" s="2" t="str">
        <f>RIGHT(J111,LEN(J111)-1)</f>
        <v>185.2M</v>
      </c>
      <c r="J111" s="1" t="s">
        <v>158</v>
      </c>
      <c r="K111" s="1" t="s">
        <v>1158</v>
      </c>
    </row>
    <row r="112" spans="1:11" x14ac:dyDescent="0.2">
      <c r="A112" s="1" t="s">
        <v>4</v>
      </c>
      <c r="B112" s="1" t="s">
        <v>165</v>
      </c>
      <c r="C112" s="1" t="s">
        <v>166</v>
      </c>
      <c r="D112" s="2" t="s">
        <v>1071</v>
      </c>
      <c r="E112" s="7">
        <v>27200000</v>
      </c>
      <c r="F112" s="7">
        <f>IF(RIGHT(J112,1)="B",G112*1000000000,IF(RIGHT(J112,1)="M",G112*1000000,IF(RIGHT(J112,1)="K",G112*1000,0)))</f>
        <v>27200000</v>
      </c>
      <c r="G112" s="6" t="s">
        <v>1556</v>
      </c>
      <c r="H112" s="2" t="str">
        <f>IF(I112&lt;&gt;"",LEFT(I112,LEN(I112)-1),0)</f>
        <v>27.2</v>
      </c>
      <c r="I112" s="2" t="str">
        <f>RIGHT(J112,LEN(J112)-1)</f>
        <v>27.2M</v>
      </c>
      <c r="J112" s="1" t="s">
        <v>167</v>
      </c>
      <c r="K112" s="1" t="s">
        <v>1161</v>
      </c>
    </row>
    <row r="113" spans="1:11" x14ac:dyDescent="0.2">
      <c r="A113" s="1" t="s">
        <v>4</v>
      </c>
      <c r="B113" s="1" t="s">
        <v>215</v>
      </c>
      <c r="C113" s="1" t="s">
        <v>216</v>
      </c>
      <c r="D113" s="2" t="s">
        <v>1066</v>
      </c>
      <c r="E113" s="7">
        <v>2400000</v>
      </c>
      <c r="F113" s="7">
        <f>IF(RIGHT(J113,1)="B",G113*1000000000,IF(RIGHT(J113,1)="M",G113*1000000,IF(RIGHT(J113,1)="K",G113*1000,0)))</f>
        <v>2400000</v>
      </c>
      <c r="G113" s="6" t="s">
        <v>1569</v>
      </c>
      <c r="H113" s="2" t="str">
        <f>IF(I113&lt;&gt;"",LEFT(I113,LEN(I113)-1),0)</f>
        <v>2.4</v>
      </c>
      <c r="I113" s="2" t="str">
        <f>RIGHT(J113,LEN(J113)-1)</f>
        <v>2.4M</v>
      </c>
      <c r="J113" s="1" t="s">
        <v>217</v>
      </c>
      <c r="K113" s="1" t="s">
        <v>1179</v>
      </c>
    </row>
    <row r="114" spans="1:11" x14ac:dyDescent="0.2">
      <c r="A114" s="1" t="s">
        <v>4</v>
      </c>
      <c r="B114" s="1" t="s">
        <v>228</v>
      </c>
      <c r="C114" s="1" t="s">
        <v>229</v>
      </c>
      <c r="D114" s="2" t="s">
        <v>1071</v>
      </c>
      <c r="E114" s="7">
        <v>0</v>
      </c>
      <c r="F114" s="7">
        <f>IF(RIGHT(J114,1)="B",G114*1000000000,IF(RIGHT(J114,1)="M",G114*1000000,IF(RIGHT(J114,1)="K",G114*1000,0)))</f>
        <v>0</v>
      </c>
      <c r="G114" s="6">
        <v>0</v>
      </c>
      <c r="H114" s="2">
        <f>IF(I114&lt;&gt;"",LEFT(I114,LEN(I114)-1),0)</f>
        <v>0</v>
      </c>
      <c r="I114" s="2" t="str">
        <f>RIGHT(J114,LEN(J114)-1)</f>
        <v/>
      </c>
      <c r="J114" s="1" t="s">
        <v>1519</v>
      </c>
      <c r="K114" s="1" t="s">
        <v>1184</v>
      </c>
    </row>
    <row r="115" spans="1:11" x14ac:dyDescent="0.2">
      <c r="A115" s="1" t="s">
        <v>4</v>
      </c>
      <c r="B115" s="1" t="s">
        <v>240</v>
      </c>
      <c r="C115" s="1" t="s">
        <v>241</v>
      </c>
      <c r="D115" s="2" t="s">
        <v>1079</v>
      </c>
      <c r="E115" s="7">
        <v>726700</v>
      </c>
      <c r="F115" s="7">
        <f>IF(RIGHT(J115,1)="B",G115*1000000000,IF(RIGHT(J115,1)="M",G115*1000000,IF(RIGHT(J115,1)="K",G115*1000,0)))</f>
        <v>726700</v>
      </c>
      <c r="G115" s="6" t="s">
        <v>1574</v>
      </c>
      <c r="H115" s="2" t="str">
        <f>IF(I115&lt;&gt;"",LEFT(I115,LEN(I115)-1),0)</f>
        <v>726.7</v>
      </c>
      <c r="I115" s="2" t="str">
        <f>RIGHT(J115,LEN(J115)-1)</f>
        <v>726.7K</v>
      </c>
      <c r="J115" s="1" t="s">
        <v>242</v>
      </c>
      <c r="K115" s="1" t="s">
        <v>1189</v>
      </c>
    </row>
    <row r="116" spans="1:11" x14ac:dyDescent="0.2">
      <c r="A116" s="1" t="s">
        <v>4</v>
      </c>
      <c r="B116" s="1" t="s">
        <v>246</v>
      </c>
      <c r="C116" s="1" t="s">
        <v>247</v>
      </c>
      <c r="D116" s="2" t="s">
        <v>1070</v>
      </c>
      <c r="E116" s="7">
        <v>0</v>
      </c>
      <c r="F116" s="7">
        <f>IF(RIGHT(J116,1)="B",G116*1000000000,IF(RIGHT(J116,1)="M",G116*1000000,IF(RIGHT(J116,1)="K",G116*1000,0)))</f>
        <v>0</v>
      </c>
      <c r="G116" s="6">
        <v>0</v>
      </c>
      <c r="H116" s="2">
        <f>IF(I116&lt;&gt;"",LEFT(I116,LEN(I116)-1),0)</f>
        <v>0</v>
      </c>
      <c r="I116" s="2" t="str">
        <f>RIGHT(J116,LEN(J116)-1)</f>
        <v/>
      </c>
      <c r="J116" s="1" t="s">
        <v>1519</v>
      </c>
      <c r="K116" s="1" t="s">
        <v>1191</v>
      </c>
    </row>
    <row r="117" spans="1:11" x14ac:dyDescent="0.2">
      <c r="A117" s="1" t="s">
        <v>4</v>
      </c>
      <c r="B117" s="1" t="s">
        <v>271</v>
      </c>
      <c r="C117" s="1" t="s">
        <v>272</v>
      </c>
      <c r="D117" s="2" t="s">
        <v>1066</v>
      </c>
      <c r="E117" s="7">
        <v>8199999999.999999</v>
      </c>
      <c r="F117" s="7">
        <f>IF(RIGHT(J117,1)="B",G117*1000000000,IF(RIGHT(J117,1)="M",G117*1000000,IF(RIGHT(J117,1)="K",G117*1000,0)))</f>
        <v>8199999999.999999</v>
      </c>
      <c r="G117" s="6" t="s">
        <v>1578</v>
      </c>
      <c r="H117" s="2" t="str">
        <f>IF(I117&lt;&gt;"",LEFT(I117,LEN(I117)-1),0)</f>
        <v>8.2</v>
      </c>
      <c r="I117" s="2" t="str">
        <f>RIGHT(J117,LEN(J117)-1)</f>
        <v>8.2B</v>
      </c>
      <c r="J117" s="1" t="s">
        <v>273</v>
      </c>
      <c r="K117" s="1" t="s">
        <v>1201</v>
      </c>
    </row>
    <row r="118" spans="1:11" x14ac:dyDescent="0.2">
      <c r="A118" s="1" t="s">
        <v>4</v>
      </c>
      <c r="B118" s="1" t="s">
        <v>274</v>
      </c>
      <c r="C118" s="1" t="s">
        <v>275</v>
      </c>
      <c r="D118" s="2" t="s">
        <v>1079</v>
      </c>
      <c r="E118" s="7">
        <v>0</v>
      </c>
      <c r="F118" s="7">
        <f>IF(RIGHT(J118,1)="B",G118*1000000000,IF(RIGHT(J118,1)="M",G118*1000000,IF(RIGHT(J118,1)="K",G118*1000,0)))</f>
        <v>0</v>
      </c>
      <c r="G118" s="6">
        <v>0</v>
      </c>
      <c r="H118" s="2">
        <f>IF(I118&lt;&gt;"",LEFT(I118,LEN(I118)-1),0)</f>
        <v>0</v>
      </c>
      <c r="I118" s="2" t="str">
        <f>RIGHT(J118,LEN(J118)-1)</f>
        <v/>
      </c>
      <c r="J118" s="1" t="s">
        <v>1519</v>
      </c>
      <c r="K118" s="1" t="s">
        <v>1202</v>
      </c>
    </row>
    <row r="119" spans="1:11" x14ac:dyDescent="0.2">
      <c r="A119" s="1" t="s">
        <v>4</v>
      </c>
      <c r="B119" s="1" t="s">
        <v>302</v>
      </c>
      <c r="C119" s="1" t="s">
        <v>303</v>
      </c>
      <c r="D119" s="2" t="s">
        <v>1083</v>
      </c>
      <c r="E119" s="7">
        <v>825000</v>
      </c>
      <c r="F119" s="7">
        <f>IF(RIGHT(J119,1)="B",G119*1000000000,IF(RIGHT(J119,1)="M",G119*1000000,IF(RIGHT(J119,1)="K",G119*1000,0)))</f>
        <v>825000</v>
      </c>
      <c r="G119" s="6" t="s">
        <v>1587</v>
      </c>
      <c r="H119" s="2" t="str">
        <f>IF(I119&lt;&gt;"",LEFT(I119,LEN(I119)-1),0)</f>
        <v>825</v>
      </c>
      <c r="I119" s="2" t="str">
        <f>RIGHT(J119,LEN(J119)-1)</f>
        <v>825K</v>
      </c>
      <c r="J119" s="1" t="s">
        <v>304</v>
      </c>
      <c r="K119" s="1" t="s">
        <v>1212</v>
      </c>
    </row>
    <row r="120" spans="1:11" x14ac:dyDescent="0.2">
      <c r="A120" s="1" t="s">
        <v>4</v>
      </c>
      <c r="B120" s="1" t="s">
        <v>315</v>
      </c>
      <c r="C120" s="1" t="s">
        <v>316</v>
      </c>
      <c r="D120" s="2" t="s">
        <v>1069</v>
      </c>
      <c r="E120" s="7">
        <v>0</v>
      </c>
      <c r="F120" s="7">
        <f>IF(RIGHT(J120,1)="B",G120*1000000000,IF(RIGHT(J120,1)="M",G120*1000000,IF(RIGHT(J120,1)="K",G120*1000,0)))</f>
        <v>0</v>
      </c>
      <c r="G120" s="6">
        <v>0</v>
      </c>
      <c r="H120" s="2">
        <f>IF(I120&lt;&gt;"",LEFT(I120,LEN(I120)-1),0)</f>
        <v>0</v>
      </c>
      <c r="I120" s="2" t="str">
        <f>RIGHT(J120,LEN(J120)-1)</f>
        <v/>
      </c>
      <c r="J120" s="1" t="s">
        <v>1519</v>
      </c>
      <c r="K120" s="1" t="s">
        <v>1216</v>
      </c>
    </row>
    <row r="121" spans="1:11" x14ac:dyDescent="0.2">
      <c r="A121" s="1" t="s">
        <v>4</v>
      </c>
      <c r="B121" s="1" t="s">
        <v>330</v>
      </c>
      <c r="C121" s="1" t="s">
        <v>331</v>
      </c>
      <c r="D121" s="2" t="s">
        <v>1091</v>
      </c>
      <c r="E121" s="7">
        <v>0</v>
      </c>
      <c r="F121" s="7">
        <f>IF(RIGHT(J121,1)="B",G121*1000000000,IF(RIGHT(J121,1)="M",G121*1000000,IF(RIGHT(J121,1)="K",G121*1000,0)))</f>
        <v>0</v>
      </c>
      <c r="G121" s="6">
        <v>0</v>
      </c>
      <c r="H121" s="2">
        <f>IF(I121&lt;&gt;"",LEFT(I121,LEN(I121)-1),0)</f>
        <v>0</v>
      </c>
      <c r="I121" s="2" t="str">
        <f>RIGHT(J121,LEN(J121)-1)</f>
        <v/>
      </c>
      <c r="J121" s="1" t="s">
        <v>1519</v>
      </c>
      <c r="K121" s="1" t="s">
        <v>1222</v>
      </c>
    </row>
    <row r="122" spans="1:11" x14ac:dyDescent="0.2">
      <c r="A122" s="1" t="s">
        <v>4</v>
      </c>
      <c r="B122" s="1" t="s">
        <v>334</v>
      </c>
      <c r="C122" s="1" t="s">
        <v>335</v>
      </c>
      <c r="D122" s="2" t="s">
        <v>1086</v>
      </c>
      <c r="E122" s="7">
        <v>0</v>
      </c>
      <c r="F122" s="7">
        <f>IF(RIGHT(J122,1)="B",G122*1000000000,IF(RIGHT(J122,1)="M",G122*1000000,IF(RIGHT(J122,1)="K",G122*1000,0)))</f>
        <v>0</v>
      </c>
      <c r="G122" s="6">
        <v>0</v>
      </c>
      <c r="H122" s="2">
        <f>IF(I122&lt;&gt;"",LEFT(I122,LEN(I122)-1),0)</f>
        <v>0</v>
      </c>
      <c r="I122" s="2" t="str">
        <f>RIGHT(J122,LEN(J122)-1)</f>
        <v/>
      </c>
      <c r="J122" s="1" t="s">
        <v>1519</v>
      </c>
      <c r="K122" s="1" t="s">
        <v>1224</v>
      </c>
    </row>
    <row r="123" spans="1:11" x14ac:dyDescent="0.2">
      <c r="A123" s="1" t="s">
        <v>4</v>
      </c>
      <c r="B123" s="1" t="s">
        <v>338</v>
      </c>
      <c r="C123" s="1" t="s">
        <v>339</v>
      </c>
      <c r="D123" s="2" t="s">
        <v>1071</v>
      </c>
      <c r="E123" s="7">
        <v>0</v>
      </c>
      <c r="F123" s="7">
        <f>IF(RIGHT(J123,1)="B",G123*1000000000,IF(RIGHT(J123,1)="M",G123*1000000,IF(RIGHT(J123,1)="K",G123*1000,0)))</f>
        <v>0</v>
      </c>
      <c r="G123" s="6">
        <v>0</v>
      </c>
      <c r="H123" s="2">
        <f>IF(I123&lt;&gt;"",LEFT(I123,LEN(I123)-1),0)</f>
        <v>0</v>
      </c>
      <c r="I123" s="2" t="str">
        <f>RIGHT(J123,LEN(J123)-1)</f>
        <v/>
      </c>
      <c r="J123" s="1" t="s">
        <v>1519</v>
      </c>
      <c r="K123" s="1" t="s">
        <v>1226</v>
      </c>
    </row>
    <row r="124" spans="1:11" x14ac:dyDescent="0.2">
      <c r="A124" s="1" t="s">
        <v>4</v>
      </c>
      <c r="B124" s="1" t="s">
        <v>355</v>
      </c>
      <c r="C124" s="1" t="s">
        <v>356</v>
      </c>
      <c r="D124" s="2" t="s">
        <v>1080</v>
      </c>
      <c r="E124" s="7">
        <v>7500000</v>
      </c>
      <c r="F124" s="7">
        <f>IF(RIGHT(J124,1)="B",G124*1000000000,IF(RIGHT(J124,1)="M",G124*1000000,IF(RIGHT(J124,1)="K",G124*1000,0)))</f>
        <v>7500000</v>
      </c>
      <c r="G124" s="6" t="s">
        <v>1595</v>
      </c>
      <c r="H124" s="2" t="str">
        <f>IF(I124&lt;&gt;"",LEFT(I124,LEN(I124)-1),0)</f>
        <v>7.5</v>
      </c>
      <c r="I124" s="2" t="str">
        <f>RIGHT(J124,LEN(J124)-1)</f>
        <v>7.5M</v>
      </c>
      <c r="J124" s="1" t="s">
        <v>357</v>
      </c>
      <c r="K124" s="1" t="s">
        <v>1233</v>
      </c>
    </row>
    <row r="125" spans="1:11" x14ac:dyDescent="0.2">
      <c r="A125" s="1" t="s">
        <v>4</v>
      </c>
      <c r="B125" s="1" t="s">
        <v>358</v>
      </c>
      <c r="C125" s="1" t="s">
        <v>359</v>
      </c>
      <c r="D125" s="2" t="s">
        <v>1082</v>
      </c>
      <c r="E125" s="7">
        <v>2000000000</v>
      </c>
      <c r="F125" s="7">
        <f>IF(RIGHT(J125,1)="B",G125*1000000000,IF(RIGHT(J125,1)="M",G125*1000000,IF(RIGHT(J125,1)="K",G125*1000,0)))</f>
        <v>2000000000</v>
      </c>
      <c r="G125" s="6" t="s">
        <v>1564</v>
      </c>
      <c r="H125" s="2" t="str">
        <f>IF(I125&lt;&gt;"",LEFT(I125,LEN(I125)-1),0)</f>
        <v>2</v>
      </c>
      <c r="I125" s="2" t="str">
        <f>RIGHT(J125,LEN(J125)-1)</f>
        <v>2B</v>
      </c>
      <c r="J125" s="1" t="s">
        <v>360</v>
      </c>
      <c r="K125" s="1" t="s">
        <v>1234</v>
      </c>
    </row>
    <row r="126" spans="1:11" x14ac:dyDescent="0.2">
      <c r="A126" s="1" t="s">
        <v>4</v>
      </c>
      <c r="B126" s="1" t="s">
        <v>361</v>
      </c>
      <c r="C126" s="1" t="s">
        <v>362</v>
      </c>
      <c r="D126" s="2" t="s">
        <v>1074</v>
      </c>
      <c r="E126" s="7">
        <v>0</v>
      </c>
      <c r="F126" s="7">
        <f>IF(RIGHT(J126,1)="B",G126*1000000000,IF(RIGHT(J126,1)="M",G126*1000000,IF(RIGHT(J126,1)="K",G126*1000,0)))</f>
        <v>0</v>
      </c>
      <c r="G126" s="6">
        <v>0</v>
      </c>
      <c r="H126" s="2">
        <f>IF(I126&lt;&gt;"",LEFT(I126,LEN(I126)-1),0)</f>
        <v>0</v>
      </c>
      <c r="I126" s="2" t="str">
        <f>RIGHT(J126,LEN(J126)-1)</f>
        <v/>
      </c>
      <c r="J126" s="1" t="s">
        <v>1519</v>
      </c>
      <c r="K126" s="1" t="s">
        <v>1235</v>
      </c>
    </row>
    <row r="127" spans="1:11" x14ac:dyDescent="0.2">
      <c r="A127" s="1" t="s">
        <v>4</v>
      </c>
      <c r="B127" s="1" t="s">
        <v>376</v>
      </c>
      <c r="C127" s="1" t="s">
        <v>377</v>
      </c>
      <c r="D127" s="2" t="s">
        <v>1082</v>
      </c>
      <c r="E127" s="7">
        <v>2700000000</v>
      </c>
      <c r="F127" s="7">
        <f>IF(RIGHT(J127,1)="B",G127*1000000000,IF(RIGHT(J127,1)="M",G127*1000000,IF(RIGHT(J127,1)="K",G127*1000,0)))</f>
        <v>2700000000</v>
      </c>
      <c r="G127" s="6" t="s">
        <v>1534</v>
      </c>
      <c r="H127" s="2" t="str">
        <f>IF(I127&lt;&gt;"",LEFT(I127,LEN(I127)-1),0)</f>
        <v>2.7</v>
      </c>
      <c r="I127" s="2" t="str">
        <f>RIGHT(J127,LEN(J127)-1)</f>
        <v>2.7B</v>
      </c>
      <c r="J127" s="1" t="s">
        <v>378</v>
      </c>
      <c r="K127" s="1" t="s">
        <v>1241</v>
      </c>
    </row>
    <row r="128" spans="1:11" x14ac:dyDescent="0.2">
      <c r="A128" s="1" t="s">
        <v>4</v>
      </c>
      <c r="B128" s="1" t="s">
        <v>398</v>
      </c>
      <c r="C128" s="1" t="s">
        <v>399</v>
      </c>
      <c r="D128" s="2" t="s">
        <v>1066</v>
      </c>
      <c r="E128" s="7">
        <v>10000000</v>
      </c>
      <c r="F128" s="7">
        <f>IF(RIGHT(J128,1)="B",G128*1000000000,IF(RIGHT(J128,1)="M",G128*1000000,IF(RIGHT(J128,1)="K",G128*1000,0)))</f>
        <v>10000000</v>
      </c>
      <c r="G128" s="6" t="s">
        <v>1588</v>
      </c>
      <c r="H128" s="2" t="str">
        <f>IF(I128&lt;&gt;"",LEFT(I128,LEN(I128)-1),0)</f>
        <v>10</v>
      </c>
      <c r="I128" s="2" t="str">
        <f>RIGHT(J128,LEN(J128)-1)</f>
        <v>10M</v>
      </c>
      <c r="J128" s="1" t="s">
        <v>314</v>
      </c>
      <c r="K128" s="1" t="s">
        <v>1249</v>
      </c>
    </row>
    <row r="129" spans="1:11" x14ac:dyDescent="0.2">
      <c r="A129" s="1" t="s">
        <v>4</v>
      </c>
      <c r="B129" s="1" t="s">
        <v>406</v>
      </c>
      <c r="C129" s="1" t="s">
        <v>407</v>
      </c>
      <c r="D129" s="2" t="s">
        <v>1069</v>
      </c>
      <c r="E129" s="7">
        <v>13500000</v>
      </c>
      <c r="F129" s="7">
        <f>IF(RIGHT(J129,1)="B",G129*1000000000,IF(RIGHT(J129,1)="M",G129*1000000,IF(RIGHT(J129,1)="K",G129*1000,0)))</f>
        <v>13500000</v>
      </c>
      <c r="G129" s="6" t="s">
        <v>1601</v>
      </c>
      <c r="H129" s="2" t="str">
        <f>IF(I129&lt;&gt;"",LEFT(I129,LEN(I129)-1),0)</f>
        <v>13.5</v>
      </c>
      <c r="I129" s="2" t="str">
        <f>RIGHT(J129,LEN(J129)-1)</f>
        <v>13.5M</v>
      </c>
      <c r="J129" s="1" t="s">
        <v>408</v>
      </c>
      <c r="K129" s="1" t="s">
        <v>1253</v>
      </c>
    </row>
    <row r="130" spans="1:11" x14ac:dyDescent="0.2">
      <c r="A130" s="1" t="s">
        <v>4</v>
      </c>
      <c r="B130" s="1" t="s">
        <v>420</v>
      </c>
      <c r="C130" s="1" t="s">
        <v>421</v>
      </c>
      <c r="D130" s="2" t="s">
        <v>1079</v>
      </c>
      <c r="E130" s="7">
        <v>13500000</v>
      </c>
      <c r="F130" s="7">
        <f>IF(RIGHT(J130,1)="B",G130*1000000000,IF(RIGHT(J130,1)="M",G130*1000000,IF(RIGHT(J130,1)="K",G130*1000,0)))</f>
        <v>13500000</v>
      </c>
      <c r="G130" s="6" t="s">
        <v>1601</v>
      </c>
      <c r="H130" s="2" t="str">
        <f>IF(I130&lt;&gt;"",LEFT(I130,LEN(I130)-1),0)</f>
        <v>13.5</v>
      </c>
      <c r="I130" s="2" t="str">
        <f>RIGHT(J130,LEN(J130)-1)</f>
        <v>13.5M</v>
      </c>
      <c r="J130" s="1" t="s">
        <v>408</v>
      </c>
      <c r="K130" s="1" t="s">
        <v>1258</v>
      </c>
    </row>
    <row r="131" spans="1:11" x14ac:dyDescent="0.2">
      <c r="A131" s="1" t="s">
        <v>4</v>
      </c>
      <c r="B131" s="1" t="s">
        <v>422</v>
      </c>
      <c r="C131" s="1" t="s">
        <v>423</v>
      </c>
      <c r="D131" s="2" t="s">
        <v>1067</v>
      </c>
      <c r="E131" s="7">
        <v>2000000</v>
      </c>
      <c r="F131" s="7">
        <f>IF(RIGHT(J131,1)="B",G131*1000000000,IF(RIGHT(J131,1)="M",G131*1000000,IF(RIGHT(J131,1)="K",G131*1000,0)))</f>
        <v>2000000</v>
      </c>
      <c r="G131" s="6" t="s">
        <v>1564</v>
      </c>
      <c r="H131" s="2" t="str">
        <f>IF(I131&lt;&gt;"",LEFT(I131,LEN(I131)-1),0)</f>
        <v>2</v>
      </c>
      <c r="I131" s="2" t="str">
        <f>RIGHT(J131,LEN(J131)-1)</f>
        <v>2M</v>
      </c>
      <c r="J131" s="1" t="s">
        <v>195</v>
      </c>
      <c r="K131" s="1" t="s">
        <v>1259</v>
      </c>
    </row>
    <row r="132" spans="1:11" x14ac:dyDescent="0.2">
      <c r="A132" s="1" t="s">
        <v>4</v>
      </c>
      <c r="B132" s="1" t="s">
        <v>450</v>
      </c>
      <c r="C132" s="1" t="s">
        <v>451</v>
      </c>
      <c r="D132" s="2" t="s">
        <v>1068</v>
      </c>
      <c r="E132" s="7">
        <v>0</v>
      </c>
      <c r="F132" s="7">
        <f>IF(RIGHT(J132,1)="B",G132*1000000000,IF(RIGHT(J132,1)="M",G132*1000000,IF(RIGHT(J132,1)="K",G132*1000,0)))</f>
        <v>0</v>
      </c>
      <c r="G132" s="6">
        <v>0</v>
      </c>
      <c r="H132" s="2">
        <f>IF(I132&lt;&gt;"",LEFT(I132,LEN(I132)-1),0)</f>
        <v>0</v>
      </c>
      <c r="I132" s="2" t="str">
        <f>RIGHT(J132,LEN(J132)-1)</f>
        <v/>
      </c>
      <c r="J132" s="1" t="s">
        <v>1519</v>
      </c>
      <c r="K132" s="1" t="s">
        <v>1270</v>
      </c>
    </row>
    <row r="133" spans="1:11" x14ac:dyDescent="0.2">
      <c r="A133" s="1" t="s">
        <v>4</v>
      </c>
      <c r="B133" s="1" t="s">
        <v>466</v>
      </c>
      <c r="C133" s="1" t="s">
        <v>467</v>
      </c>
      <c r="D133" s="2" t="s">
        <v>1066</v>
      </c>
      <c r="E133" s="7">
        <v>0</v>
      </c>
      <c r="F133" s="7">
        <f>IF(RIGHT(J133,1)="B",G133*1000000000,IF(RIGHT(J133,1)="M",G133*1000000,IF(RIGHT(J133,1)="K",G133*1000,0)))</f>
        <v>0</v>
      </c>
      <c r="G133" s="6">
        <v>0</v>
      </c>
      <c r="H133" s="2">
        <f>IF(I133&lt;&gt;"",LEFT(I133,LEN(I133)-1),0)</f>
        <v>0</v>
      </c>
      <c r="I133" s="2" t="str">
        <f>RIGHT(J133,LEN(J133)-1)</f>
        <v/>
      </c>
      <c r="J133" s="1" t="s">
        <v>1519</v>
      </c>
      <c r="K133" s="1" t="s">
        <v>1276</v>
      </c>
    </row>
    <row r="134" spans="1:11" x14ac:dyDescent="0.2">
      <c r="A134" s="1" t="s">
        <v>4</v>
      </c>
      <c r="B134" s="1" t="s">
        <v>477</v>
      </c>
      <c r="C134" s="1" t="s">
        <v>478</v>
      </c>
      <c r="D134" s="2" t="s">
        <v>1079</v>
      </c>
      <c r="E134" s="7">
        <v>0</v>
      </c>
      <c r="F134" s="7">
        <f>IF(RIGHT(J134,1)="B",G134*1000000000,IF(RIGHT(J134,1)="M",G134*1000000,IF(RIGHT(J134,1)="K",G134*1000,0)))</f>
        <v>0</v>
      </c>
      <c r="G134" s="6">
        <v>0</v>
      </c>
      <c r="H134" s="2">
        <f>IF(I134&lt;&gt;"",LEFT(I134,LEN(I134)-1),0)</f>
        <v>0</v>
      </c>
      <c r="I134" s="2" t="str">
        <f>RIGHT(J134,LEN(J134)-1)</f>
        <v/>
      </c>
      <c r="J134" s="1" t="s">
        <v>1519</v>
      </c>
      <c r="K134" s="1" t="s">
        <v>1281</v>
      </c>
    </row>
    <row r="135" spans="1:11" x14ac:dyDescent="0.2">
      <c r="A135" s="1" t="s">
        <v>4</v>
      </c>
      <c r="B135" s="1" t="s">
        <v>484</v>
      </c>
      <c r="C135" s="1" t="s">
        <v>485</v>
      </c>
      <c r="D135" s="2" t="s">
        <v>1070</v>
      </c>
      <c r="E135" s="7">
        <v>0</v>
      </c>
      <c r="F135" s="7">
        <f>IF(RIGHT(J135,1)="B",G135*1000000000,IF(RIGHT(J135,1)="M",G135*1000000,IF(RIGHT(J135,1)="K",G135*1000,0)))</f>
        <v>0</v>
      </c>
      <c r="G135" s="6">
        <v>0</v>
      </c>
      <c r="H135" s="2">
        <f>IF(I135&lt;&gt;"",LEFT(I135,LEN(I135)-1),0)</f>
        <v>0</v>
      </c>
      <c r="I135" s="2" t="str">
        <f>RIGHT(J135,LEN(J135)-1)</f>
        <v/>
      </c>
      <c r="J135" s="1" t="s">
        <v>1519</v>
      </c>
      <c r="K135" s="1" t="s">
        <v>1284</v>
      </c>
    </row>
    <row r="136" spans="1:11" x14ac:dyDescent="0.2">
      <c r="A136" s="1" t="s">
        <v>4</v>
      </c>
      <c r="B136" s="1" t="s">
        <v>490</v>
      </c>
      <c r="C136" s="1" t="s">
        <v>491</v>
      </c>
      <c r="D136" s="2" t="s">
        <v>1075</v>
      </c>
      <c r="E136" s="7">
        <v>0</v>
      </c>
      <c r="F136" s="7">
        <f>IF(RIGHT(J136,1)="B",G136*1000000000,IF(RIGHT(J136,1)="M",G136*1000000,IF(RIGHT(J136,1)="K",G136*1000,0)))</f>
        <v>0</v>
      </c>
      <c r="G136" s="6">
        <v>0</v>
      </c>
      <c r="H136" s="2">
        <f>IF(I136&lt;&gt;"",LEFT(I136,LEN(I136)-1),0)</f>
        <v>0</v>
      </c>
      <c r="I136" s="2" t="str">
        <f>RIGHT(J136,LEN(J136)-1)</f>
        <v/>
      </c>
      <c r="J136" s="1" t="s">
        <v>1519</v>
      </c>
      <c r="K136" s="1" t="s">
        <v>1287</v>
      </c>
    </row>
    <row r="137" spans="1:11" x14ac:dyDescent="0.2">
      <c r="A137" s="1" t="s">
        <v>4</v>
      </c>
      <c r="B137" s="1" t="s">
        <v>502</v>
      </c>
      <c r="C137" s="1" t="s">
        <v>503</v>
      </c>
      <c r="D137" s="2" t="s">
        <v>1071</v>
      </c>
      <c r="E137" s="7">
        <v>13600000</v>
      </c>
      <c r="F137" s="7">
        <f>IF(RIGHT(J137,1)="B",G137*1000000000,IF(RIGHT(J137,1)="M",G137*1000000,IF(RIGHT(J137,1)="K",G137*1000,0)))</f>
        <v>13600000</v>
      </c>
      <c r="G137" s="6" t="s">
        <v>1615</v>
      </c>
      <c r="H137" s="2" t="str">
        <f>IF(I137&lt;&gt;"",LEFT(I137,LEN(I137)-1),0)</f>
        <v>13.6</v>
      </c>
      <c r="I137" s="2" t="str">
        <f>RIGHT(J137,LEN(J137)-1)</f>
        <v>13.6M</v>
      </c>
      <c r="J137" s="1" t="s">
        <v>504</v>
      </c>
      <c r="K137" s="1" t="s">
        <v>1292</v>
      </c>
    </row>
    <row r="138" spans="1:11" x14ac:dyDescent="0.2">
      <c r="A138" s="1" t="s">
        <v>4</v>
      </c>
      <c r="B138" s="1" t="s">
        <v>516</v>
      </c>
      <c r="C138" s="1" t="s">
        <v>517</v>
      </c>
      <c r="D138" s="2" t="s">
        <v>1079</v>
      </c>
      <c r="E138" s="7">
        <v>12300000</v>
      </c>
      <c r="F138" s="7">
        <f>IF(RIGHT(J138,1)="B",G138*1000000000,IF(RIGHT(J138,1)="M",G138*1000000,IF(RIGHT(J138,1)="K",G138*1000,0)))</f>
        <v>12300000</v>
      </c>
      <c r="G138" s="6" t="s">
        <v>1618</v>
      </c>
      <c r="H138" s="2" t="str">
        <f>IF(I138&lt;&gt;"",LEFT(I138,LEN(I138)-1),0)</f>
        <v>12.3</v>
      </c>
      <c r="I138" s="2" t="str">
        <f>RIGHT(J138,LEN(J138)-1)</f>
        <v>12.3M</v>
      </c>
      <c r="J138" s="1" t="s">
        <v>518</v>
      </c>
      <c r="K138" s="1" t="s">
        <v>1297</v>
      </c>
    </row>
    <row r="139" spans="1:11" x14ac:dyDescent="0.2">
      <c r="A139" s="1" t="s">
        <v>4</v>
      </c>
      <c r="B139" s="1" t="s">
        <v>547</v>
      </c>
      <c r="C139" s="1" t="s">
        <v>548</v>
      </c>
      <c r="D139" s="2" t="s">
        <v>1075</v>
      </c>
      <c r="E139" s="7">
        <v>71900000</v>
      </c>
      <c r="F139" s="7">
        <f>IF(RIGHT(J139,1)="B",G139*1000000000,IF(RIGHT(J139,1)="M",G139*1000000,IF(RIGHT(J139,1)="K",G139*1000,0)))</f>
        <v>71900000</v>
      </c>
      <c r="G139" s="6" t="s">
        <v>1626</v>
      </c>
      <c r="H139" s="2" t="str">
        <f>IF(I139&lt;&gt;"",LEFT(I139,LEN(I139)-1),0)</f>
        <v>71.9</v>
      </c>
      <c r="I139" s="2" t="str">
        <f>RIGHT(J139,LEN(J139)-1)</f>
        <v>71.9M</v>
      </c>
      <c r="J139" s="1" t="s">
        <v>549</v>
      </c>
      <c r="K139" s="1" t="s">
        <v>1308</v>
      </c>
    </row>
    <row r="140" spans="1:11" x14ac:dyDescent="0.2">
      <c r="A140" s="1" t="s">
        <v>4</v>
      </c>
      <c r="B140" s="1" t="s">
        <v>550</v>
      </c>
      <c r="C140" s="1" t="s">
        <v>551</v>
      </c>
      <c r="D140" s="2" t="s">
        <v>1076</v>
      </c>
      <c r="E140" s="7">
        <v>607200000</v>
      </c>
      <c r="F140" s="7">
        <f>IF(RIGHT(J140,1)="B",G140*1000000000,IF(RIGHT(J140,1)="M",G140*1000000,IF(RIGHT(J140,1)="K",G140*1000,0)))</f>
        <v>607200000</v>
      </c>
      <c r="G140" s="6" t="s">
        <v>1627</v>
      </c>
      <c r="H140" s="2" t="str">
        <f>IF(I140&lt;&gt;"",LEFT(I140,LEN(I140)-1),0)</f>
        <v>607.2</v>
      </c>
      <c r="I140" s="2" t="str">
        <f>RIGHT(J140,LEN(J140)-1)</f>
        <v>607.2M</v>
      </c>
      <c r="J140" s="1" t="s">
        <v>552</v>
      </c>
      <c r="K140" s="1" t="s">
        <v>1309</v>
      </c>
    </row>
    <row r="141" spans="1:11" x14ac:dyDescent="0.2">
      <c r="A141" s="1" t="s">
        <v>4</v>
      </c>
      <c r="B141" s="1" t="s">
        <v>566</v>
      </c>
      <c r="C141" s="1" t="s">
        <v>567</v>
      </c>
      <c r="D141" s="2" t="s">
        <v>1066</v>
      </c>
      <c r="E141" s="7">
        <v>0</v>
      </c>
      <c r="F141" s="7">
        <f>IF(RIGHT(J141,1)="B",G141*1000000000,IF(RIGHT(J141,1)="M",G141*1000000,IF(RIGHT(J141,1)="K",G141*1000,0)))</f>
        <v>0</v>
      </c>
      <c r="G141" s="6">
        <v>0</v>
      </c>
      <c r="H141" s="2">
        <f>IF(I141&lt;&gt;"",LEFT(I141,LEN(I141)-1),0)</f>
        <v>0</v>
      </c>
      <c r="I141" s="2" t="str">
        <f>RIGHT(J141,LEN(J141)-1)</f>
        <v/>
      </c>
      <c r="J141" s="1" t="s">
        <v>1519</v>
      </c>
      <c r="K141" s="1" t="s">
        <v>1315</v>
      </c>
    </row>
    <row r="142" spans="1:11" x14ac:dyDescent="0.2">
      <c r="A142" s="1" t="s">
        <v>4</v>
      </c>
      <c r="B142" s="1" t="s">
        <v>593</v>
      </c>
      <c r="C142" s="1" t="s">
        <v>594</v>
      </c>
      <c r="D142" s="2" t="s">
        <v>1070</v>
      </c>
      <c r="E142" s="7">
        <v>0</v>
      </c>
      <c r="F142" s="7">
        <f>IF(RIGHT(J142,1)="B",G142*1000000000,IF(RIGHT(J142,1)="M",G142*1000000,IF(RIGHT(J142,1)="K",G142*1000,0)))</f>
        <v>0</v>
      </c>
      <c r="G142" s="6">
        <v>0</v>
      </c>
      <c r="H142" s="2">
        <f>IF(I142&lt;&gt;"",LEFT(I142,LEN(I142)-1),0)</f>
        <v>0</v>
      </c>
      <c r="I142" s="2" t="str">
        <f>RIGHT(J142,LEN(J142)-1)</f>
        <v/>
      </c>
      <c r="J142" s="1" t="s">
        <v>1519</v>
      </c>
      <c r="K142" s="1" t="s">
        <v>1325</v>
      </c>
    </row>
    <row r="143" spans="1:11" x14ac:dyDescent="0.2">
      <c r="A143" s="1" t="s">
        <v>4</v>
      </c>
      <c r="B143" s="1" t="s">
        <v>597</v>
      </c>
      <c r="C143" s="1" t="s">
        <v>598</v>
      </c>
      <c r="D143" s="2" t="s">
        <v>1066</v>
      </c>
      <c r="E143" s="7">
        <v>659200000</v>
      </c>
      <c r="F143" s="7">
        <f>IF(RIGHT(J143,1)="B",G143*1000000000,IF(RIGHT(J143,1)="M",G143*1000000,IF(RIGHT(J143,1)="K",G143*1000,0)))</f>
        <v>659200000</v>
      </c>
      <c r="G143" s="6" t="s">
        <v>1638</v>
      </c>
      <c r="H143" s="2" t="str">
        <f>IF(I143&lt;&gt;"",LEFT(I143,LEN(I143)-1),0)</f>
        <v>659.2</v>
      </c>
      <c r="I143" s="2" t="str">
        <f>RIGHT(J143,LEN(J143)-1)</f>
        <v>659.2M</v>
      </c>
      <c r="J143" s="1" t="s">
        <v>599</v>
      </c>
      <c r="K143" s="1" t="s">
        <v>1327</v>
      </c>
    </row>
    <row r="144" spans="1:11" x14ac:dyDescent="0.2">
      <c r="A144" s="1" t="s">
        <v>4</v>
      </c>
      <c r="B144" s="1" t="s">
        <v>628</v>
      </c>
      <c r="C144" s="1" t="s">
        <v>629</v>
      </c>
      <c r="D144" s="2" t="s">
        <v>1068</v>
      </c>
      <c r="E144" s="7">
        <v>40200000</v>
      </c>
      <c r="F144" s="7">
        <f>IF(RIGHT(J144,1)="B",G144*1000000000,IF(RIGHT(J144,1)="M",G144*1000000,IF(RIGHT(J144,1)="K",G144*1000,0)))</f>
        <v>40200000</v>
      </c>
      <c r="G144" s="6" t="s">
        <v>1647</v>
      </c>
      <c r="H144" s="2" t="str">
        <f>IF(I144&lt;&gt;"",LEFT(I144,LEN(I144)-1),0)</f>
        <v>40.2</v>
      </c>
      <c r="I144" s="2" t="str">
        <f>RIGHT(J144,LEN(J144)-1)</f>
        <v>40.2M</v>
      </c>
      <c r="J144" s="1" t="s">
        <v>630</v>
      </c>
      <c r="K144" s="1" t="s">
        <v>1338</v>
      </c>
    </row>
    <row r="145" spans="1:11" x14ac:dyDescent="0.2">
      <c r="A145" s="1" t="s">
        <v>4</v>
      </c>
      <c r="B145" s="1" t="s">
        <v>634</v>
      </c>
      <c r="C145" s="1" t="s">
        <v>635</v>
      </c>
      <c r="D145" s="2" t="s">
        <v>1075</v>
      </c>
      <c r="E145" s="7">
        <v>0</v>
      </c>
      <c r="F145" s="7">
        <f>IF(RIGHT(J145,1)="B",G145*1000000000,IF(RIGHT(J145,1)="M",G145*1000000,IF(RIGHT(J145,1)="K",G145*1000,0)))</f>
        <v>0</v>
      </c>
      <c r="G145" s="6">
        <v>0</v>
      </c>
      <c r="H145" s="2">
        <f>IF(I145&lt;&gt;"",LEFT(I145,LEN(I145)-1),0)</f>
        <v>0</v>
      </c>
      <c r="I145" s="2" t="str">
        <f>RIGHT(J145,LEN(J145)-1)</f>
        <v/>
      </c>
      <c r="J145" s="1" t="s">
        <v>1519</v>
      </c>
      <c r="K145" s="1" t="s">
        <v>1340</v>
      </c>
    </row>
    <row r="146" spans="1:11" x14ac:dyDescent="0.2">
      <c r="A146" s="1" t="s">
        <v>4</v>
      </c>
      <c r="B146" s="1" t="s">
        <v>639</v>
      </c>
      <c r="C146" s="1" t="s">
        <v>640</v>
      </c>
      <c r="D146" s="2" t="s">
        <v>1066</v>
      </c>
      <c r="E146" s="7">
        <v>4300000</v>
      </c>
      <c r="F146" s="7">
        <f>IF(RIGHT(J146,1)="B",G146*1000000000,IF(RIGHT(J146,1)="M",G146*1000000,IF(RIGHT(J146,1)="K",G146*1000,0)))</f>
        <v>4300000</v>
      </c>
      <c r="G146" s="6" t="s">
        <v>1650</v>
      </c>
      <c r="H146" s="2" t="str">
        <f>IF(I146&lt;&gt;"",LEFT(I146,LEN(I146)-1),0)</f>
        <v>4.3</v>
      </c>
      <c r="I146" s="2" t="str">
        <f>RIGHT(J146,LEN(J146)-1)</f>
        <v>4.3M</v>
      </c>
      <c r="J146" s="1" t="s">
        <v>641</v>
      </c>
      <c r="K146" s="1" t="s">
        <v>1342</v>
      </c>
    </row>
    <row r="147" spans="1:11" x14ac:dyDescent="0.2">
      <c r="A147" s="1" t="s">
        <v>4</v>
      </c>
      <c r="B147" s="1" t="s">
        <v>679</v>
      </c>
      <c r="C147" s="1" t="s">
        <v>680</v>
      </c>
      <c r="D147" s="2" t="s">
        <v>1066</v>
      </c>
      <c r="E147" s="7">
        <v>0</v>
      </c>
      <c r="F147" s="7">
        <f>IF(RIGHT(J147,1)="B",G147*1000000000,IF(RIGHT(J147,1)="M",G147*1000000,IF(RIGHT(J147,1)="K",G147*1000,0)))</f>
        <v>0</v>
      </c>
      <c r="G147" s="6" t="s">
        <v>1655</v>
      </c>
      <c r="H147" s="2" t="str">
        <f>IF(I147&lt;&gt;"",LEFT(I147,LEN(I147)-1),0)</f>
        <v>26</v>
      </c>
      <c r="I147" s="2" t="str">
        <f>RIGHT(J147,LEN(J147)-1)</f>
        <v>260</v>
      </c>
      <c r="J147" s="1" t="s">
        <v>681</v>
      </c>
      <c r="K147" s="1" t="s">
        <v>1359</v>
      </c>
    </row>
    <row r="148" spans="1:11" x14ac:dyDescent="0.2">
      <c r="A148" s="1" t="s">
        <v>4</v>
      </c>
      <c r="B148" s="1" t="s">
        <v>699</v>
      </c>
      <c r="C148" s="1" t="s">
        <v>700</v>
      </c>
      <c r="D148" s="2" t="s">
        <v>1070</v>
      </c>
      <c r="E148" s="7">
        <v>0</v>
      </c>
      <c r="F148" s="7">
        <f>IF(RIGHT(J148,1)="B",G148*1000000000,IF(RIGHT(J148,1)="M",G148*1000000,IF(RIGHT(J148,1)="K",G148*1000,0)))</f>
        <v>0</v>
      </c>
      <c r="G148" s="6">
        <v>0</v>
      </c>
      <c r="H148" s="2">
        <f>IF(I148&lt;&gt;"",LEFT(I148,LEN(I148)-1),0)</f>
        <v>0</v>
      </c>
      <c r="I148" s="2" t="str">
        <f>RIGHT(J148,LEN(J148)-1)</f>
        <v/>
      </c>
      <c r="J148" s="1" t="s">
        <v>1519</v>
      </c>
      <c r="K148" s="1" t="s">
        <v>1367</v>
      </c>
    </row>
    <row r="149" spans="1:11" x14ac:dyDescent="0.2">
      <c r="A149" s="1" t="s">
        <v>4</v>
      </c>
      <c r="B149" s="1" t="s">
        <v>707</v>
      </c>
      <c r="C149" s="1" t="s">
        <v>708</v>
      </c>
      <c r="D149" s="2" t="s">
        <v>1079</v>
      </c>
      <c r="E149" s="7">
        <v>3100000</v>
      </c>
      <c r="F149" s="7">
        <f>IF(RIGHT(J149,1)="B",G149*1000000000,IF(RIGHT(J149,1)="M",G149*1000000,IF(RIGHT(J149,1)="K",G149*1000,0)))</f>
        <v>3100000</v>
      </c>
      <c r="G149" s="6" t="s">
        <v>1659</v>
      </c>
      <c r="H149" s="2" t="str">
        <f>IF(I149&lt;&gt;"",LEFT(I149,LEN(I149)-1),0)</f>
        <v>3.1</v>
      </c>
      <c r="I149" s="2" t="str">
        <f>RIGHT(J149,LEN(J149)-1)</f>
        <v>3.1M</v>
      </c>
      <c r="J149" s="1" t="s">
        <v>709</v>
      </c>
      <c r="K149" s="1" t="s">
        <v>1370</v>
      </c>
    </row>
    <row r="150" spans="1:11" x14ac:dyDescent="0.2">
      <c r="A150" s="1" t="s">
        <v>4</v>
      </c>
      <c r="B150" s="1" t="s">
        <v>710</v>
      </c>
      <c r="C150" s="1" t="s">
        <v>711</v>
      </c>
      <c r="D150" s="2" t="s">
        <v>1066</v>
      </c>
      <c r="E150" s="7">
        <v>2500000000</v>
      </c>
      <c r="F150" s="7">
        <f>IF(RIGHT(J150,1)="B",G150*1000000000,IF(RIGHT(J150,1)="M",G150*1000000,IF(RIGHT(J150,1)="K",G150*1000,0)))</f>
        <v>2500000000</v>
      </c>
      <c r="G150" s="6" t="s">
        <v>1660</v>
      </c>
      <c r="H150" s="2" t="str">
        <f>IF(I150&lt;&gt;"",LEFT(I150,LEN(I150)-1),0)</f>
        <v>2.5</v>
      </c>
      <c r="I150" s="2" t="str">
        <f>RIGHT(J150,LEN(J150)-1)</f>
        <v>2.5B</v>
      </c>
      <c r="J150" s="1" t="s">
        <v>712</v>
      </c>
      <c r="K150" s="1" t="s">
        <v>1371</v>
      </c>
    </row>
    <row r="151" spans="1:11" x14ac:dyDescent="0.2">
      <c r="A151" s="1" t="s">
        <v>4</v>
      </c>
      <c r="B151" s="1" t="s">
        <v>713</v>
      </c>
      <c r="C151" s="1" t="s">
        <v>714</v>
      </c>
      <c r="D151" s="2" t="s">
        <v>1066</v>
      </c>
      <c r="E151" s="7">
        <v>0</v>
      </c>
      <c r="F151" s="7">
        <f>IF(RIGHT(J151,1)="B",G151*1000000000,IF(RIGHT(J151,1)="M",G151*1000000,IF(RIGHT(J151,1)="K",G151*1000,0)))</f>
        <v>0</v>
      </c>
      <c r="G151" s="6">
        <v>0</v>
      </c>
      <c r="H151" s="2">
        <f>IF(I151&lt;&gt;"",LEFT(I151,LEN(I151)-1),0)</f>
        <v>0</v>
      </c>
      <c r="I151" s="2" t="str">
        <f>RIGHT(J151,LEN(J151)-1)</f>
        <v/>
      </c>
      <c r="J151" s="1" t="s">
        <v>1519</v>
      </c>
      <c r="K151" s="1" t="s">
        <v>1372</v>
      </c>
    </row>
    <row r="152" spans="1:11" x14ac:dyDescent="0.2">
      <c r="A152" s="1" t="s">
        <v>4</v>
      </c>
      <c r="B152" s="1" t="s">
        <v>717</v>
      </c>
      <c r="C152" s="1" t="s">
        <v>718</v>
      </c>
      <c r="D152" s="2" t="s">
        <v>1079</v>
      </c>
      <c r="E152" s="7">
        <v>200000000</v>
      </c>
      <c r="F152" s="7">
        <f>IF(RIGHT(J152,1)="B",G152*1000000000,IF(RIGHT(J152,1)="M",G152*1000000,IF(RIGHT(J152,1)="K",G152*1000,0)))</f>
        <v>200000000</v>
      </c>
      <c r="G152" s="6" t="s">
        <v>1592</v>
      </c>
      <c r="H152" s="2" t="str">
        <f>IF(I152&lt;&gt;"",LEFT(I152,LEN(I152)-1),0)</f>
        <v>200</v>
      </c>
      <c r="I152" s="2" t="str">
        <f>RIGHT(J152,LEN(J152)-1)</f>
        <v>200M</v>
      </c>
      <c r="J152" s="1" t="s">
        <v>719</v>
      </c>
      <c r="K152" s="1" t="s">
        <v>1374</v>
      </c>
    </row>
    <row r="153" spans="1:11" x14ac:dyDescent="0.2">
      <c r="A153" s="1" t="s">
        <v>4</v>
      </c>
      <c r="B153" s="1" t="s">
        <v>722</v>
      </c>
      <c r="C153" s="1" t="s">
        <v>723</v>
      </c>
      <c r="D153" s="2" t="s">
        <v>1076</v>
      </c>
      <c r="E153" s="7">
        <v>0</v>
      </c>
      <c r="F153" s="7">
        <f>IF(RIGHT(J153,1)="B",G153*1000000000,IF(RIGHT(J153,1)="M",G153*1000000,IF(RIGHT(J153,1)="K",G153*1000,0)))</f>
        <v>0</v>
      </c>
      <c r="G153" s="6">
        <v>0</v>
      </c>
      <c r="H153" s="2">
        <f>IF(I153&lt;&gt;"",LEFT(I153,LEN(I153)-1),0)</f>
        <v>0</v>
      </c>
      <c r="I153" s="2" t="str">
        <f>RIGHT(J153,LEN(J153)-1)</f>
        <v/>
      </c>
      <c r="J153" s="1" t="s">
        <v>1519</v>
      </c>
      <c r="K153" s="1" t="s">
        <v>1376</v>
      </c>
    </row>
    <row r="154" spans="1:11" x14ac:dyDescent="0.2">
      <c r="A154" s="1" t="s">
        <v>4</v>
      </c>
      <c r="B154" s="1" t="s">
        <v>724</v>
      </c>
      <c r="C154" s="1" t="s">
        <v>725</v>
      </c>
      <c r="D154" s="2" t="s">
        <v>1066</v>
      </c>
      <c r="E154" s="7">
        <v>100000000</v>
      </c>
      <c r="F154" s="7">
        <f>IF(RIGHT(J154,1)="B",G154*1000000000,IF(RIGHT(J154,1)="M",G154*1000000,IF(RIGHT(J154,1)="K",G154*1000,0)))</f>
        <v>100000000</v>
      </c>
      <c r="G154" s="6" t="s">
        <v>1522</v>
      </c>
      <c r="H154" s="2" t="str">
        <f>IF(I154&lt;&gt;"",LEFT(I154,LEN(I154)-1),0)</f>
        <v>100</v>
      </c>
      <c r="I154" s="2" t="str">
        <f>RIGHT(J154,LEN(J154)-1)</f>
        <v>100M</v>
      </c>
      <c r="J154" s="1" t="s">
        <v>726</v>
      </c>
      <c r="K154" s="1" t="s">
        <v>1377</v>
      </c>
    </row>
    <row r="155" spans="1:11" x14ac:dyDescent="0.2">
      <c r="A155" s="1" t="s">
        <v>4</v>
      </c>
      <c r="B155" s="1" t="s">
        <v>729</v>
      </c>
      <c r="C155" s="1" t="s">
        <v>730</v>
      </c>
      <c r="D155" s="2" t="s">
        <v>1098</v>
      </c>
      <c r="E155" s="7">
        <v>2000000</v>
      </c>
      <c r="F155" s="7">
        <f>IF(RIGHT(J155,1)="B",G155*1000000000,IF(RIGHT(J155,1)="M",G155*1000000,IF(RIGHT(J155,1)="K",G155*1000,0)))</f>
        <v>2000000</v>
      </c>
      <c r="G155" s="6" t="s">
        <v>1564</v>
      </c>
      <c r="H155" s="2" t="str">
        <f>IF(I155&lt;&gt;"",LEFT(I155,LEN(I155)-1),0)</f>
        <v>2</v>
      </c>
      <c r="I155" s="2" t="str">
        <f>RIGHT(J155,LEN(J155)-1)</f>
        <v>2M</v>
      </c>
      <c r="J155" s="1" t="s">
        <v>195</v>
      </c>
      <c r="K155" s="1" t="s">
        <v>1379</v>
      </c>
    </row>
    <row r="156" spans="1:11" x14ac:dyDescent="0.2">
      <c r="A156" s="1" t="s">
        <v>4</v>
      </c>
      <c r="B156" s="1" t="s">
        <v>755</v>
      </c>
      <c r="C156" s="1" t="s">
        <v>756</v>
      </c>
      <c r="D156" s="2" t="s">
        <v>1082</v>
      </c>
      <c r="E156" s="7">
        <v>0</v>
      </c>
      <c r="F156" s="7">
        <f>IF(RIGHT(J156,1)="B",G156*1000000000,IF(RIGHT(J156,1)="M",G156*1000000,IF(RIGHT(J156,1)="K",G156*1000,0)))</f>
        <v>0</v>
      </c>
      <c r="G156" s="6">
        <v>0</v>
      </c>
      <c r="H156" s="2">
        <f>IF(I156&lt;&gt;"",LEFT(I156,LEN(I156)-1),0)</f>
        <v>0</v>
      </c>
      <c r="I156" s="2" t="str">
        <f>RIGHT(J156,LEN(J156)-1)</f>
        <v/>
      </c>
      <c r="J156" s="1" t="s">
        <v>1519</v>
      </c>
      <c r="K156" s="1" t="s">
        <v>1389</v>
      </c>
    </row>
    <row r="157" spans="1:11" x14ac:dyDescent="0.2">
      <c r="A157" s="1" t="s">
        <v>4</v>
      </c>
      <c r="B157" s="1" t="s">
        <v>760</v>
      </c>
      <c r="C157" s="1" t="s">
        <v>761</v>
      </c>
      <c r="D157" s="2" t="s">
        <v>1066</v>
      </c>
      <c r="E157" s="7">
        <v>50000000</v>
      </c>
      <c r="F157" s="7">
        <f>IF(RIGHT(J157,1)="B",G157*1000000000,IF(RIGHT(J157,1)="M",G157*1000000,IF(RIGHT(J157,1)="K",G157*1000,0)))</f>
        <v>50000000</v>
      </c>
      <c r="G157" s="6" t="s">
        <v>1620</v>
      </c>
      <c r="H157" s="2" t="str">
        <f>IF(I157&lt;&gt;"",LEFT(I157,LEN(I157)-1),0)</f>
        <v>50</v>
      </c>
      <c r="I157" s="2" t="str">
        <f>RIGHT(J157,LEN(J157)-1)</f>
        <v>50M</v>
      </c>
      <c r="J157" s="1" t="s">
        <v>762</v>
      </c>
      <c r="K157" s="1" t="s">
        <v>1391</v>
      </c>
    </row>
    <row r="158" spans="1:11" x14ac:dyDescent="0.2">
      <c r="A158" s="1" t="s">
        <v>4</v>
      </c>
      <c r="B158" s="1" t="s">
        <v>790</v>
      </c>
      <c r="C158" s="1" t="s">
        <v>791</v>
      </c>
      <c r="D158" s="2" t="s">
        <v>1066</v>
      </c>
      <c r="E158" s="7">
        <v>681800000</v>
      </c>
      <c r="F158" s="7">
        <f>IF(RIGHT(J158,1)="B",G158*1000000000,IF(RIGHT(J158,1)="M",G158*1000000,IF(RIGHT(J158,1)="K",G158*1000,0)))</f>
        <v>681800000</v>
      </c>
      <c r="G158" s="6" t="s">
        <v>1669</v>
      </c>
      <c r="H158" s="2" t="str">
        <f>IF(I158&lt;&gt;"",LEFT(I158,LEN(I158)-1),0)</f>
        <v>681.8</v>
      </c>
      <c r="I158" s="2" t="str">
        <f>RIGHT(J158,LEN(J158)-1)</f>
        <v>681.8M</v>
      </c>
      <c r="J158" s="1" t="s">
        <v>792</v>
      </c>
      <c r="K158" s="1" t="s">
        <v>1404</v>
      </c>
    </row>
    <row r="159" spans="1:11" x14ac:dyDescent="0.2">
      <c r="A159" s="1" t="s">
        <v>4</v>
      </c>
      <c r="B159" s="1" t="s">
        <v>795</v>
      </c>
      <c r="C159" s="1" t="s">
        <v>796</v>
      </c>
      <c r="D159" s="2" t="s">
        <v>1079</v>
      </c>
      <c r="E159" s="7">
        <v>13000000</v>
      </c>
      <c r="F159" s="7">
        <f>IF(RIGHT(J159,1)="B",G159*1000000000,IF(RIGHT(J159,1)="M",G159*1000000,IF(RIGHT(J159,1)="K",G159*1000,0)))</f>
        <v>13000000</v>
      </c>
      <c r="G159" s="6" t="s">
        <v>1670</v>
      </c>
      <c r="H159" s="2" t="str">
        <f>IF(I159&lt;&gt;"",LEFT(I159,LEN(I159)-1),0)</f>
        <v>13</v>
      </c>
      <c r="I159" s="2" t="str">
        <f>RIGHT(J159,LEN(J159)-1)</f>
        <v>13M</v>
      </c>
      <c r="J159" s="1" t="s">
        <v>797</v>
      </c>
      <c r="K159" s="1" t="s">
        <v>1406</v>
      </c>
    </row>
    <row r="160" spans="1:11" x14ac:dyDescent="0.2">
      <c r="A160" s="1" t="s">
        <v>4</v>
      </c>
      <c r="B160" s="1" t="s">
        <v>809</v>
      </c>
      <c r="C160" s="1" t="s">
        <v>810</v>
      </c>
      <c r="D160" s="2" t="s">
        <v>1066</v>
      </c>
      <c r="E160" s="7">
        <v>3500000</v>
      </c>
      <c r="F160" s="7">
        <f>IF(RIGHT(J160,1)="B",G160*1000000000,IF(RIGHT(J160,1)="M",G160*1000000,IF(RIGHT(J160,1)="K",G160*1000,0)))</f>
        <v>3500000</v>
      </c>
      <c r="G160" s="6" t="s">
        <v>1550</v>
      </c>
      <c r="H160" s="2" t="str">
        <f>IF(I160&lt;&gt;"",LEFT(I160,LEN(I160)-1),0)</f>
        <v>3.5</v>
      </c>
      <c r="I160" s="2" t="str">
        <f>RIGHT(J160,LEN(J160)-1)</f>
        <v>3.5M</v>
      </c>
      <c r="J160" s="1" t="s">
        <v>307</v>
      </c>
      <c r="K160" s="1" t="s">
        <v>1411</v>
      </c>
    </row>
    <row r="161" spans="1:11" x14ac:dyDescent="0.2">
      <c r="A161" s="1" t="s">
        <v>4</v>
      </c>
      <c r="B161" s="1" t="s">
        <v>827</v>
      </c>
      <c r="C161" s="1" t="s">
        <v>828</v>
      </c>
      <c r="D161" s="2" t="s">
        <v>1092</v>
      </c>
      <c r="E161" s="7">
        <v>0</v>
      </c>
      <c r="F161" s="7">
        <f>IF(RIGHT(J161,1)="B",G161*1000000000,IF(RIGHT(J161,1)="M",G161*1000000,IF(RIGHT(J161,1)="K",G161*1000,0)))</f>
        <v>0</v>
      </c>
      <c r="G161" s="6">
        <v>0</v>
      </c>
      <c r="H161" s="2">
        <f>IF(I161&lt;&gt;"",LEFT(I161,LEN(I161)-1),0)</f>
        <v>0</v>
      </c>
      <c r="I161" s="2" t="str">
        <f>RIGHT(J161,LEN(J161)-1)</f>
        <v/>
      </c>
      <c r="J161" s="1" t="s">
        <v>1519</v>
      </c>
      <c r="K161" s="1" t="s">
        <v>1418</v>
      </c>
    </row>
    <row r="162" spans="1:11" x14ac:dyDescent="0.2">
      <c r="A162" s="1" t="s">
        <v>4</v>
      </c>
      <c r="B162" s="1" t="s">
        <v>872</v>
      </c>
      <c r="C162" s="1" t="s">
        <v>873</v>
      </c>
      <c r="D162" s="2" t="s">
        <v>1083</v>
      </c>
      <c r="E162" s="7">
        <v>0</v>
      </c>
      <c r="F162" s="7">
        <f>IF(RIGHT(J162,1)="B",G162*1000000000,IF(RIGHT(J162,1)="M",G162*1000000,IF(RIGHT(J162,1)="K",G162*1000,0)))</f>
        <v>0</v>
      </c>
      <c r="G162" s="6">
        <v>0</v>
      </c>
      <c r="H162" s="2">
        <f>IF(I162&lt;&gt;"",LEFT(I162,LEN(I162)-1),0)</f>
        <v>0</v>
      </c>
      <c r="I162" s="2" t="str">
        <f>RIGHT(J162,LEN(J162)-1)</f>
        <v/>
      </c>
      <c r="J162" s="1" t="s">
        <v>1519</v>
      </c>
      <c r="K162" s="1" t="s">
        <v>1437</v>
      </c>
    </row>
    <row r="163" spans="1:11" x14ac:dyDescent="0.2">
      <c r="A163" s="1" t="s">
        <v>4</v>
      </c>
      <c r="B163" s="1" t="s">
        <v>888</v>
      </c>
      <c r="C163" s="1" t="s">
        <v>889</v>
      </c>
      <c r="D163" s="2" t="s">
        <v>1079</v>
      </c>
      <c r="E163" s="7">
        <v>6300000</v>
      </c>
      <c r="F163" s="7">
        <f>IF(RIGHT(J163,1)="B",G163*1000000000,IF(RIGHT(J163,1)="M",G163*1000000,IF(RIGHT(J163,1)="K",G163*1000,0)))</f>
        <v>6300000</v>
      </c>
      <c r="G163" s="6" t="s">
        <v>1681</v>
      </c>
      <c r="H163" s="2" t="str">
        <f>IF(I163&lt;&gt;"",LEFT(I163,LEN(I163)-1),0)</f>
        <v>6.3</v>
      </c>
      <c r="I163" s="2" t="str">
        <f>RIGHT(J163,LEN(J163)-1)</f>
        <v>6.3M</v>
      </c>
      <c r="J163" s="1" t="s">
        <v>890</v>
      </c>
      <c r="K163" s="1" t="s">
        <v>1444</v>
      </c>
    </row>
    <row r="164" spans="1:11" x14ac:dyDescent="0.2">
      <c r="A164" s="1" t="s">
        <v>4</v>
      </c>
      <c r="B164" s="1" t="s">
        <v>953</v>
      </c>
      <c r="C164" s="1" t="s">
        <v>954</v>
      </c>
      <c r="D164" s="2" t="s">
        <v>1104</v>
      </c>
      <c r="E164" s="7">
        <v>123000000</v>
      </c>
      <c r="F164" s="7">
        <f>IF(RIGHT(J164,1)="B",G164*1000000000,IF(RIGHT(J164,1)="M",G164*1000000,IF(RIGHT(J164,1)="K",G164*1000,0)))</f>
        <v>123000000</v>
      </c>
      <c r="G164" s="6" t="s">
        <v>1689</v>
      </c>
      <c r="H164" s="2" t="str">
        <f>IF(I164&lt;&gt;"",LEFT(I164,LEN(I164)-1),0)</f>
        <v>123</v>
      </c>
      <c r="I164" s="2" t="str">
        <f>RIGHT(J164,LEN(J164)-1)</f>
        <v>123M</v>
      </c>
      <c r="J164" s="1" t="s">
        <v>955</v>
      </c>
      <c r="K164" s="1" t="s">
        <v>1471</v>
      </c>
    </row>
    <row r="165" spans="1:11" x14ac:dyDescent="0.2">
      <c r="A165" s="1" t="s">
        <v>4</v>
      </c>
      <c r="B165" s="1" t="s">
        <v>959</v>
      </c>
      <c r="C165" s="1" t="s">
        <v>960</v>
      </c>
      <c r="D165" s="2" t="s">
        <v>1075</v>
      </c>
      <c r="E165" s="7">
        <v>0</v>
      </c>
      <c r="F165" s="7">
        <f>IF(RIGHT(J165,1)="B",G165*1000000000,IF(RIGHT(J165,1)="M",G165*1000000,IF(RIGHT(J165,1)="K",G165*1000,0)))</f>
        <v>0</v>
      </c>
      <c r="G165" s="6">
        <v>0</v>
      </c>
      <c r="H165" s="2">
        <f>IF(I165&lt;&gt;"",LEFT(I165,LEN(I165)-1),0)</f>
        <v>0</v>
      </c>
      <c r="I165" s="2" t="str">
        <f>RIGHT(J165,LEN(J165)-1)</f>
        <v/>
      </c>
      <c r="J165" s="1" t="s">
        <v>1519</v>
      </c>
      <c r="K165" s="1" t="s">
        <v>1473</v>
      </c>
    </row>
    <row r="166" spans="1:11" x14ac:dyDescent="0.2">
      <c r="A166" s="1" t="s">
        <v>4</v>
      </c>
      <c r="B166" s="1" t="s">
        <v>961</v>
      </c>
      <c r="C166" s="1" t="s">
        <v>962</v>
      </c>
      <c r="D166" s="2" t="s">
        <v>1066</v>
      </c>
      <c r="E166" s="7">
        <v>50100000</v>
      </c>
      <c r="F166" s="7">
        <f>IF(RIGHT(J166,1)="B",G166*1000000000,IF(RIGHT(J166,1)="M",G166*1000000,IF(RIGHT(J166,1)="K",G166*1000,0)))</f>
        <v>50100000</v>
      </c>
      <c r="G166" s="6" t="s">
        <v>1562</v>
      </c>
      <c r="H166" s="2" t="str">
        <f>IF(I166&lt;&gt;"",LEFT(I166,LEN(I166)-1),0)</f>
        <v>50.1</v>
      </c>
      <c r="I166" s="2" t="str">
        <f>RIGHT(J166,LEN(J166)-1)</f>
        <v>50.1M</v>
      </c>
      <c r="J166" s="1" t="s">
        <v>189</v>
      </c>
      <c r="K166" s="1" t="s">
        <v>1474</v>
      </c>
    </row>
    <row r="167" spans="1:11" x14ac:dyDescent="0.2">
      <c r="A167" s="1" t="s">
        <v>4</v>
      </c>
      <c r="B167" s="1" t="s">
        <v>967</v>
      </c>
      <c r="C167" s="1" t="s">
        <v>968</v>
      </c>
      <c r="D167" s="2" t="s">
        <v>1066</v>
      </c>
      <c r="E167" s="7">
        <v>55200000</v>
      </c>
      <c r="F167" s="7">
        <f>IF(RIGHT(J167,1)="B",G167*1000000000,IF(RIGHT(J167,1)="M",G167*1000000,IF(RIGHT(J167,1)="K",G167*1000,0)))</f>
        <v>55200000</v>
      </c>
      <c r="G167" s="6" t="s">
        <v>1691</v>
      </c>
      <c r="H167" s="2" t="str">
        <f>IF(I167&lt;&gt;"",LEFT(I167,LEN(I167)-1),0)</f>
        <v>55.2</v>
      </c>
      <c r="I167" s="2" t="str">
        <f>RIGHT(J167,LEN(J167)-1)</f>
        <v>55.2M</v>
      </c>
      <c r="J167" s="1" t="s">
        <v>969</v>
      </c>
      <c r="K167" s="1" t="s">
        <v>1477</v>
      </c>
    </row>
    <row r="168" spans="1:11" x14ac:dyDescent="0.2">
      <c r="A168" s="1" t="s">
        <v>4</v>
      </c>
      <c r="B168" s="1" t="s">
        <v>970</v>
      </c>
      <c r="C168" s="1" t="s">
        <v>971</v>
      </c>
      <c r="D168" s="2" t="s">
        <v>1066</v>
      </c>
      <c r="E168" s="7">
        <v>0</v>
      </c>
      <c r="F168" s="7">
        <f>IF(RIGHT(J168,1)="B",G168*1000000000,IF(RIGHT(J168,1)="M",G168*1000000,IF(RIGHT(J168,1)="K",G168*1000,0)))</f>
        <v>0</v>
      </c>
      <c r="G168" s="6">
        <v>0</v>
      </c>
      <c r="H168" s="2">
        <f>IF(I168&lt;&gt;"",LEFT(I168,LEN(I168)-1),0)</f>
        <v>0</v>
      </c>
      <c r="I168" s="2" t="str">
        <f>RIGHT(J168,LEN(J168)-1)</f>
        <v/>
      </c>
      <c r="J168" s="1" t="s">
        <v>1519</v>
      </c>
      <c r="K168" s="1" t="s">
        <v>1478</v>
      </c>
    </row>
    <row r="169" spans="1:11" x14ac:dyDescent="0.2">
      <c r="A169" s="1" t="s">
        <v>4</v>
      </c>
      <c r="B169" s="1" t="s">
        <v>1002</v>
      </c>
      <c r="C169" s="1" t="s">
        <v>1003</v>
      </c>
      <c r="D169" s="2" t="s">
        <v>1066</v>
      </c>
      <c r="E169" s="7">
        <v>0</v>
      </c>
      <c r="F169" s="7">
        <f>IF(RIGHT(J169,1)="B",G169*1000000000,IF(RIGHT(J169,1)="M",G169*1000000,IF(RIGHT(J169,1)="K",G169*1000,0)))</f>
        <v>0</v>
      </c>
      <c r="G169" s="6">
        <v>0</v>
      </c>
      <c r="H169" s="2">
        <f>IF(I169&lt;&gt;"",LEFT(I169,LEN(I169)-1),0)</f>
        <v>0</v>
      </c>
      <c r="I169" s="2" t="str">
        <f>RIGHT(J169,LEN(J169)-1)</f>
        <v/>
      </c>
      <c r="J169" s="1" t="s">
        <v>1519</v>
      </c>
      <c r="K169" s="1" t="s">
        <v>1490</v>
      </c>
    </row>
    <row r="170" spans="1:11" x14ac:dyDescent="0.2">
      <c r="A170" s="1" t="s">
        <v>4</v>
      </c>
      <c r="B170" s="1" t="s">
        <v>1022</v>
      </c>
      <c r="C170" s="1" t="s">
        <v>1023</v>
      </c>
      <c r="D170" s="2" t="s">
        <v>1066</v>
      </c>
      <c r="E170" s="7">
        <v>25900000</v>
      </c>
      <c r="F170" s="7">
        <f>IF(RIGHT(J170,1)="B",G170*1000000000,IF(RIGHT(J170,1)="M",G170*1000000,IF(RIGHT(J170,1)="K",G170*1000,0)))</f>
        <v>25900000</v>
      </c>
      <c r="G170" s="6" t="s">
        <v>1705</v>
      </c>
      <c r="H170" s="2" t="str">
        <f>IF(I170&lt;&gt;"",LEFT(I170,LEN(I170)-1),0)</f>
        <v>25.9</v>
      </c>
      <c r="I170" s="2" t="str">
        <f>RIGHT(J170,LEN(J170)-1)</f>
        <v>25.9M</v>
      </c>
      <c r="J170" s="1" t="s">
        <v>1024</v>
      </c>
      <c r="K170" s="1" t="s">
        <v>1497</v>
      </c>
    </row>
    <row r="171" spans="1:11" x14ac:dyDescent="0.2">
      <c r="A171" s="1" t="s">
        <v>4</v>
      </c>
      <c r="B171" s="1" t="s">
        <v>1038</v>
      </c>
      <c r="C171" s="1" t="s">
        <v>1039</v>
      </c>
      <c r="D171" s="2" t="s">
        <v>1066</v>
      </c>
      <c r="E171" s="7">
        <v>300000000</v>
      </c>
      <c r="F171" s="7">
        <f>IF(RIGHT(J171,1)="B",G171*1000000000,IF(RIGHT(J171,1)="M",G171*1000000,IF(RIGHT(J171,1)="K",G171*1000,0)))</f>
        <v>300000000</v>
      </c>
      <c r="G171" s="6" t="s">
        <v>1540</v>
      </c>
      <c r="H171" s="2" t="str">
        <f>IF(I171&lt;&gt;"",LEFT(I171,LEN(I171)-1),0)</f>
        <v>300</v>
      </c>
      <c r="I171" s="2" t="str">
        <f>RIGHT(J171,LEN(J171)-1)</f>
        <v>300M</v>
      </c>
      <c r="J171" s="1" t="s">
        <v>394</v>
      </c>
      <c r="K171" s="1" t="s">
        <v>1504</v>
      </c>
    </row>
    <row r="172" spans="1:11" x14ac:dyDescent="0.2">
      <c r="A172" s="1" t="s">
        <v>4</v>
      </c>
      <c r="B172" s="1" t="s">
        <v>1047</v>
      </c>
      <c r="C172" s="1" t="s">
        <v>1048</v>
      </c>
      <c r="D172" s="2" t="s">
        <v>1066</v>
      </c>
      <c r="E172" s="7">
        <v>0</v>
      </c>
      <c r="F172" s="7">
        <f>IF(RIGHT(J172,1)="B",G172*1000000000,IF(RIGHT(J172,1)="M",G172*1000000,IF(RIGHT(J172,1)="K",G172*1000,0)))</f>
        <v>0</v>
      </c>
      <c r="G172" s="6">
        <v>0</v>
      </c>
      <c r="H172" s="2">
        <f>IF(I172&lt;&gt;"",LEFT(I172,LEN(I172)-1),0)</f>
        <v>0</v>
      </c>
      <c r="I172" s="2" t="str">
        <f>RIGHT(J172,LEN(J172)-1)</f>
        <v/>
      </c>
      <c r="J172" s="1" t="s">
        <v>1519</v>
      </c>
      <c r="K172" s="1" t="s">
        <v>1508</v>
      </c>
    </row>
    <row r="173" spans="1:11" x14ac:dyDescent="0.2">
      <c r="A173" s="1" t="s">
        <v>12</v>
      </c>
      <c r="B173" s="1" t="s">
        <v>13</v>
      </c>
      <c r="C173" s="1" t="s">
        <v>14</v>
      </c>
      <c r="D173" s="2" t="s">
        <v>1068</v>
      </c>
      <c r="E173" s="7">
        <v>100000</v>
      </c>
      <c r="F173" s="7">
        <f>IF(RIGHT(J173,1)="B",G173*1000000000,IF(RIGHT(J173,1)="M",G173*1000000,IF(RIGHT(J173,1)="K",G173*1000,0)))</f>
        <v>100000</v>
      </c>
      <c r="G173" s="6" t="s">
        <v>1522</v>
      </c>
      <c r="H173" s="2" t="str">
        <f>IF(I173&lt;&gt;"",LEFT(I173,LEN(I173)-1),0)</f>
        <v>100</v>
      </c>
      <c r="I173" s="2" t="str">
        <f>RIGHT(J173,LEN(J173)-1)</f>
        <v>100K</v>
      </c>
      <c r="J173" s="1" t="s">
        <v>15</v>
      </c>
      <c r="K173" s="1" t="s">
        <v>1108</v>
      </c>
    </row>
    <row r="174" spans="1:11" x14ac:dyDescent="0.2">
      <c r="A174" s="1" t="s">
        <v>12</v>
      </c>
      <c r="B174" s="1" t="s">
        <v>16</v>
      </c>
      <c r="C174" s="1" t="s">
        <v>17</v>
      </c>
      <c r="D174" s="2" t="s">
        <v>1069</v>
      </c>
      <c r="E174" s="7">
        <v>0</v>
      </c>
      <c r="F174" s="7">
        <f>IF(RIGHT(J174,1)="B",G174*1000000000,IF(RIGHT(J174,1)="M",G174*1000000,IF(RIGHT(J174,1)="K",G174*1000,0)))</f>
        <v>0</v>
      </c>
      <c r="G174" s="6">
        <v>0</v>
      </c>
      <c r="H174" s="2">
        <f>IF(I174&lt;&gt;"",LEFT(I174,LEN(I174)-1),0)</f>
        <v>0</v>
      </c>
      <c r="I174" s="2" t="str">
        <f>RIGHT(J174,LEN(J174)-1)</f>
        <v/>
      </c>
      <c r="J174" s="1" t="s">
        <v>1519</v>
      </c>
      <c r="K174" s="1" t="s">
        <v>1109</v>
      </c>
    </row>
    <row r="175" spans="1:11" x14ac:dyDescent="0.2">
      <c r="A175" s="1" t="s">
        <v>12</v>
      </c>
      <c r="B175" s="1" t="s">
        <v>52</v>
      </c>
      <c r="C175" s="1" t="s">
        <v>53</v>
      </c>
      <c r="D175" s="2" t="s">
        <v>1076</v>
      </c>
      <c r="E175" s="7">
        <v>0</v>
      </c>
      <c r="F175" s="7">
        <f>IF(RIGHT(J175,1)="B",G175*1000000000,IF(RIGHT(J175,1)="M",G175*1000000,IF(RIGHT(J175,1)="K",G175*1000,0)))</f>
        <v>0</v>
      </c>
      <c r="G175" s="6">
        <v>0</v>
      </c>
      <c r="H175" s="2">
        <f>IF(I175&lt;&gt;"",LEFT(I175,LEN(I175)-1),0)</f>
        <v>0</v>
      </c>
      <c r="I175" s="2" t="str">
        <f>RIGHT(J175,LEN(J175)-1)</f>
        <v/>
      </c>
      <c r="J175" s="1" t="s">
        <v>1519</v>
      </c>
      <c r="K175" s="1" t="s">
        <v>1120</v>
      </c>
    </row>
    <row r="176" spans="1:11" x14ac:dyDescent="0.2">
      <c r="A176" s="1" t="s">
        <v>12</v>
      </c>
      <c r="B176" s="1" t="s">
        <v>100</v>
      </c>
      <c r="C176" s="1" t="s">
        <v>101</v>
      </c>
      <c r="D176" s="2" t="s">
        <v>1079</v>
      </c>
      <c r="E176" s="7">
        <v>300000</v>
      </c>
      <c r="F176" s="7">
        <f>IF(RIGHT(J176,1)="B",G176*1000000000,IF(RIGHT(J176,1)="M",G176*1000000,IF(RIGHT(J176,1)="K",G176*1000,0)))</f>
        <v>300000</v>
      </c>
      <c r="G176" s="6" t="s">
        <v>1540</v>
      </c>
      <c r="H176" s="2" t="str">
        <f>IF(I176&lt;&gt;"",LEFT(I176,LEN(I176)-1),0)</f>
        <v>300</v>
      </c>
      <c r="I176" s="2" t="str">
        <f>RIGHT(J176,LEN(J176)-1)</f>
        <v>300k</v>
      </c>
      <c r="J176" s="1" t="s">
        <v>102</v>
      </c>
      <c r="K176" s="1" t="s">
        <v>1137</v>
      </c>
    </row>
    <row r="177" spans="1:11" x14ac:dyDescent="0.2">
      <c r="A177" s="1" t="s">
        <v>12</v>
      </c>
      <c r="B177" s="1" t="s">
        <v>103</v>
      </c>
      <c r="C177" s="1" t="s">
        <v>104</v>
      </c>
      <c r="D177" s="2" t="s">
        <v>1066</v>
      </c>
      <c r="E177" s="7">
        <v>47000000</v>
      </c>
      <c r="F177" s="7">
        <f>IF(RIGHT(J177,1)="B",G177*1000000000,IF(RIGHT(J177,1)="M",G177*1000000,IF(RIGHT(J177,1)="K",G177*1000,0)))</f>
        <v>47000000</v>
      </c>
      <c r="G177" s="6" t="s">
        <v>1541</v>
      </c>
      <c r="H177" s="2" t="str">
        <f>IF(I177&lt;&gt;"",LEFT(I177,LEN(I177)-1),0)</f>
        <v>47</v>
      </c>
      <c r="I177" s="2" t="str">
        <f>RIGHT(J177,LEN(J177)-1)</f>
        <v>47M</v>
      </c>
      <c r="J177" s="1" t="s">
        <v>105</v>
      </c>
      <c r="K177" s="1" t="s">
        <v>1138</v>
      </c>
    </row>
    <row r="178" spans="1:11" x14ac:dyDescent="0.2">
      <c r="A178" s="1" t="s">
        <v>12</v>
      </c>
      <c r="B178" s="1" t="s">
        <v>106</v>
      </c>
      <c r="C178" s="1" t="s">
        <v>107</v>
      </c>
      <c r="D178" s="2" t="s">
        <v>1079</v>
      </c>
      <c r="E178" s="7">
        <v>231900</v>
      </c>
      <c r="F178" s="7">
        <f>IF(RIGHT(J178,1)="B",G178*1000000000,IF(RIGHT(J178,1)="M",G178*1000000,IF(RIGHT(J178,1)="K",G178*1000,0)))</f>
        <v>231900</v>
      </c>
      <c r="G178" s="6" t="s">
        <v>1542</v>
      </c>
      <c r="H178" s="2" t="str">
        <f>IF(I178&lt;&gt;"",LEFT(I178,LEN(I178)-1),0)</f>
        <v>231.9</v>
      </c>
      <c r="I178" s="2" t="str">
        <f>RIGHT(J178,LEN(J178)-1)</f>
        <v>231.9K</v>
      </c>
      <c r="J178" s="1" t="s">
        <v>108</v>
      </c>
      <c r="K178" s="1" t="s">
        <v>1139</v>
      </c>
    </row>
    <row r="179" spans="1:11" x14ac:dyDescent="0.2">
      <c r="A179" s="1" t="s">
        <v>12</v>
      </c>
      <c r="B179" s="1" t="s">
        <v>127</v>
      </c>
      <c r="C179" s="1" t="s">
        <v>128</v>
      </c>
      <c r="D179" s="2" t="s">
        <v>1075</v>
      </c>
      <c r="E179" s="7">
        <v>0</v>
      </c>
      <c r="F179" s="7">
        <f>IF(RIGHT(J179,1)="B",G179*1000000000,IF(RIGHT(J179,1)="M",G179*1000000,IF(RIGHT(J179,1)="K",G179*1000,0)))</f>
        <v>0</v>
      </c>
      <c r="G179" s="6">
        <v>0</v>
      </c>
      <c r="H179" s="2">
        <f>IF(I179&lt;&gt;"",LEFT(I179,LEN(I179)-1),0)</f>
        <v>0</v>
      </c>
      <c r="I179" s="2" t="str">
        <f>RIGHT(J179,LEN(J179)-1)</f>
        <v/>
      </c>
      <c r="J179" s="1" t="s">
        <v>1519</v>
      </c>
      <c r="K179" s="1" t="s">
        <v>1147</v>
      </c>
    </row>
    <row r="180" spans="1:11" x14ac:dyDescent="0.2">
      <c r="A180" s="1" t="s">
        <v>12</v>
      </c>
      <c r="B180" s="1" t="s">
        <v>143</v>
      </c>
      <c r="C180" s="1" t="s">
        <v>144</v>
      </c>
      <c r="D180" s="2" t="s">
        <v>1083</v>
      </c>
      <c r="E180" s="7">
        <v>3900000</v>
      </c>
      <c r="F180" s="7">
        <f>IF(RIGHT(J180,1)="B",G180*1000000000,IF(RIGHT(J180,1)="M",G180*1000000,IF(RIGHT(J180,1)="K",G180*1000,0)))</f>
        <v>3900000</v>
      </c>
      <c r="G180" s="6" t="s">
        <v>1551</v>
      </c>
      <c r="H180" s="2" t="str">
        <f>IF(I180&lt;&gt;"",LEFT(I180,LEN(I180)-1),0)</f>
        <v>3.9</v>
      </c>
      <c r="I180" s="2" t="str">
        <f>RIGHT(J180,LEN(J180)-1)</f>
        <v>3.9M</v>
      </c>
      <c r="J180" s="1" t="s">
        <v>145</v>
      </c>
      <c r="K180" s="1" t="s">
        <v>1153</v>
      </c>
    </row>
    <row r="181" spans="1:11" x14ac:dyDescent="0.2">
      <c r="A181" s="1" t="s">
        <v>12</v>
      </c>
      <c r="B181" s="1" t="s">
        <v>159</v>
      </c>
      <c r="C181" s="1" t="s">
        <v>160</v>
      </c>
      <c r="D181" s="2" t="s">
        <v>1066</v>
      </c>
      <c r="E181" s="7">
        <v>25000000</v>
      </c>
      <c r="F181" s="7">
        <f>IF(RIGHT(J181,1)="B",G181*1000000000,IF(RIGHT(J181,1)="M",G181*1000000,IF(RIGHT(J181,1)="K",G181*1000,0)))</f>
        <v>25000000</v>
      </c>
      <c r="G181" s="6" t="s">
        <v>1526</v>
      </c>
      <c r="H181" s="2" t="str">
        <f>IF(I181&lt;&gt;"",LEFT(I181,LEN(I181)-1),0)</f>
        <v>25</v>
      </c>
      <c r="I181" s="2" t="str">
        <f>RIGHT(J181,LEN(J181)-1)</f>
        <v>25M</v>
      </c>
      <c r="J181" s="1" t="s">
        <v>161</v>
      </c>
      <c r="K181" s="1" t="s">
        <v>1159</v>
      </c>
    </row>
    <row r="182" spans="1:11" x14ac:dyDescent="0.2">
      <c r="A182" s="1" t="s">
        <v>12</v>
      </c>
      <c r="B182" s="1" t="s">
        <v>193</v>
      </c>
      <c r="C182" s="1" t="s">
        <v>194</v>
      </c>
      <c r="D182" s="2" t="s">
        <v>1084</v>
      </c>
      <c r="E182" s="7">
        <v>2000000</v>
      </c>
      <c r="F182" s="7">
        <f>IF(RIGHT(J182,1)="B",G182*1000000000,IF(RIGHT(J182,1)="M",G182*1000000,IF(RIGHT(J182,1)="K",G182*1000,0)))</f>
        <v>2000000</v>
      </c>
      <c r="G182" s="6" t="s">
        <v>1564</v>
      </c>
      <c r="H182" s="2" t="str">
        <f>IF(I182&lt;&gt;"",LEFT(I182,LEN(I182)-1),0)</f>
        <v>2</v>
      </c>
      <c r="I182" s="2" t="str">
        <f>RIGHT(J182,LEN(J182)-1)</f>
        <v>2M</v>
      </c>
      <c r="J182" s="1" t="s">
        <v>195</v>
      </c>
      <c r="K182" s="1" t="s">
        <v>1171</v>
      </c>
    </row>
    <row r="183" spans="1:11" x14ac:dyDescent="0.2">
      <c r="A183" s="1" t="s">
        <v>12</v>
      </c>
      <c r="B183" s="1" t="s">
        <v>220</v>
      </c>
      <c r="C183" s="1" t="s">
        <v>221</v>
      </c>
      <c r="D183" s="2" t="s">
        <v>1075</v>
      </c>
      <c r="E183" s="7">
        <v>39000000</v>
      </c>
      <c r="F183" s="7">
        <f>IF(RIGHT(J183,1)="B",G183*1000000000,IF(RIGHT(J183,1)="M",G183*1000000,IF(RIGHT(J183,1)="K",G183*1000,0)))</f>
        <v>39000000</v>
      </c>
      <c r="G183" s="6" t="s">
        <v>1570</v>
      </c>
      <c r="H183" s="2" t="str">
        <f>IF(I183&lt;&gt;"",LEFT(I183,LEN(I183)-1),0)</f>
        <v>39</v>
      </c>
      <c r="I183" s="2" t="str">
        <f>RIGHT(J183,LEN(J183)-1)</f>
        <v>39M</v>
      </c>
      <c r="J183" s="1" t="s">
        <v>222</v>
      </c>
      <c r="K183" s="1" t="s">
        <v>1181</v>
      </c>
    </row>
    <row r="184" spans="1:11" x14ac:dyDescent="0.2">
      <c r="A184" s="1" t="s">
        <v>12</v>
      </c>
      <c r="B184" s="1" t="s">
        <v>250</v>
      </c>
      <c r="C184" s="1" t="s">
        <v>251</v>
      </c>
      <c r="D184" s="2" t="s">
        <v>1077</v>
      </c>
      <c r="E184" s="7">
        <v>10200000</v>
      </c>
      <c r="F184" s="7">
        <f>IF(RIGHT(J184,1)="B",G184*1000000000,IF(RIGHT(J184,1)="M",G184*1000000,IF(RIGHT(J184,1)="K",G184*1000,0)))</f>
        <v>10200000</v>
      </c>
      <c r="G184" s="6" t="s">
        <v>1576</v>
      </c>
      <c r="H184" s="2" t="str">
        <f>IF(I184&lt;&gt;"",LEFT(I184,LEN(I184)-1),0)</f>
        <v>10.2</v>
      </c>
      <c r="I184" s="2" t="str">
        <f>RIGHT(J184,LEN(J184)-1)</f>
        <v>10.2M</v>
      </c>
      <c r="J184" s="1" t="s">
        <v>252</v>
      </c>
      <c r="K184" s="1" t="s">
        <v>1193</v>
      </c>
    </row>
    <row r="185" spans="1:11" x14ac:dyDescent="0.2">
      <c r="A185" s="1" t="s">
        <v>12</v>
      </c>
      <c r="B185" s="1" t="s">
        <v>259</v>
      </c>
      <c r="C185" s="1" t="s">
        <v>260</v>
      </c>
      <c r="D185" s="2" t="s">
        <v>1066</v>
      </c>
      <c r="E185" s="7">
        <v>0</v>
      </c>
      <c r="F185" s="7">
        <f>IF(RIGHT(J185,1)="B",G185*1000000000,IF(RIGHT(J185,1)="M",G185*1000000,IF(RIGHT(J185,1)="K",G185*1000,0)))</f>
        <v>0</v>
      </c>
      <c r="G185" s="6">
        <v>0</v>
      </c>
      <c r="H185" s="2">
        <f>IF(I185&lt;&gt;"",LEFT(I185,LEN(I185)-1),0)</f>
        <v>0</v>
      </c>
      <c r="I185" s="2" t="str">
        <f>RIGHT(J185,LEN(J185)-1)</f>
        <v/>
      </c>
      <c r="J185" s="1" t="s">
        <v>1519</v>
      </c>
      <c r="K185" s="1" t="s">
        <v>1196</v>
      </c>
    </row>
    <row r="186" spans="1:11" x14ac:dyDescent="0.2">
      <c r="A186" s="1" t="s">
        <v>12</v>
      </c>
      <c r="B186" s="1" t="s">
        <v>297</v>
      </c>
      <c r="C186" s="1" t="s">
        <v>298</v>
      </c>
      <c r="D186" s="2" t="s">
        <v>1077</v>
      </c>
      <c r="E186" s="7">
        <v>1000000</v>
      </c>
      <c r="F186" s="7">
        <f>IF(RIGHT(J186,1)="B",G186*1000000000,IF(RIGHT(J186,1)="M",G186*1000000,IF(RIGHT(J186,1)="K",G186*1000,0)))</f>
        <v>1000000</v>
      </c>
      <c r="G186" s="6" t="s">
        <v>1535</v>
      </c>
      <c r="H186" s="2" t="str">
        <f>IF(I186&lt;&gt;"",LEFT(I186,LEN(I186)-1),0)</f>
        <v>1</v>
      </c>
      <c r="I186" s="2" t="str">
        <f>RIGHT(J186,LEN(J186)-1)</f>
        <v>1M</v>
      </c>
      <c r="J186" s="1" t="s">
        <v>78</v>
      </c>
      <c r="K186" s="1" t="s">
        <v>1210</v>
      </c>
    </row>
    <row r="187" spans="1:11" x14ac:dyDescent="0.2">
      <c r="A187" s="1" t="s">
        <v>12</v>
      </c>
      <c r="B187" s="1" t="s">
        <v>311</v>
      </c>
      <c r="C187" s="1" t="s">
        <v>312</v>
      </c>
      <c r="D187" s="2" t="s">
        <v>1083</v>
      </c>
      <c r="E187" s="7">
        <v>0</v>
      </c>
      <c r="F187" s="7">
        <f>IF(RIGHT(J187,1)="B",G187*1000000000,IF(RIGHT(J187,1)="M",G187*1000000,IF(RIGHT(J187,1)="K",G187*1000,0)))</f>
        <v>0</v>
      </c>
      <c r="G187" s="6">
        <v>0</v>
      </c>
      <c r="H187" s="2">
        <f>IF(I187&lt;&gt;"",LEFT(I187,LEN(I187)-1),0)</f>
        <v>0</v>
      </c>
      <c r="I187" s="2" t="str">
        <f>RIGHT(J187,LEN(J187)-1)</f>
        <v/>
      </c>
      <c r="J187" s="1" t="s">
        <v>1519</v>
      </c>
      <c r="K187" s="1" t="s">
        <v>1215</v>
      </c>
    </row>
    <row r="188" spans="1:11" x14ac:dyDescent="0.2">
      <c r="A188" s="1" t="s">
        <v>12</v>
      </c>
      <c r="B188" s="1" t="s">
        <v>366</v>
      </c>
      <c r="C188" s="1" t="s">
        <v>367</v>
      </c>
      <c r="D188" s="2" t="s">
        <v>1071</v>
      </c>
      <c r="E188" s="7">
        <v>0</v>
      </c>
      <c r="F188" s="7">
        <f>IF(RIGHT(J188,1)="B",G188*1000000000,IF(RIGHT(J188,1)="M",G188*1000000,IF(RIGHT(J188,1)="K",G188*1000,0)))</f>
        <v>0</v>
      </c>
      <c r="G188" s="6">
        <v>0</v>
      </c>
      <c r="H188" s="2">
        <f>IF(I188&lt;&gt;"",LEFT(I188,LEN(I188)-1),0)</f>
        <v>0</v>
      </c>
      <c r="I188" s="2" t="str">
        <f>RIGHT(J188,LEN(J188)-1)</f>
        <v/>
      </c>
      <c r="J188" s="1" t="s">
        <v>1519</v>
      </c>
      <c r="K188" s="1" t="s">
        <v>1237</v>
      </c>
    </row>
    <row r="189" spans="1:11" x14ac:dyDescent="0.2">
      <c r="A189" s="1" t="s">
        <v>12</v>
      </c>
      <c r="B189" s="1" t="s">
        <v>384</v>
      </c>
      <c r="C189" s="1" t="s">
        <v>385</v>
      </c>
      <c r="D189" s="2" t="s">
        <v>1066</v>
      </c>
      <c r="E189" s="7">
        <v>0</v>
      </c>
      <c r="F189" s="7">
        <f>IF(RIGHT(J189,1)="B",G189*1000000000,IF(RIGHT(J189,1)="M",G189*1000000,IF(RIGHT(J189,1)="K",G189*1000,0)))</f>
        <v>0</v>
      </c>
      <c r="G189" s="6">
        <v>0</v>
      </c>
      <c r="H189" s="2">
        <f>IF(I189&lt;&gt;"",LEFT(I189,LEN(I189)-1),0)</f>
        <v>0</v>
      </c>
      <c r="I189" s="2" t="str">
        <f>RIGHT(J189,LEN(J189)-1)</f>
        <v/>
      </c>
      <c r="J189" s="1" t="s">
        <v>1519</v>
      </c>
      <c r="K189" s="1" t="s">
        <v>1244</v>
      </c>
    </row>
    <row r="190" spans="1:11" x14ac:dyDescent="0.2">
      <c r="A190" s="1" t="s">
        <v>12</v>
      </c>
      <c r="B190" s="1" t="s">
        <v>404</v>
      </c>
      <c r="C190" s="1" t="s">
        <v>405</v>
      </c>
      <c r="D190" s="2" t="s">
        <v>1066</v>
      </c>
      <c r="E190" s="7">
        <v>0</v>
      </c>
      <c r="F190" s="7">
        <f>IF(RIGHT(J190,1)="B",G190*1000000000,IF(RIGHT(J190,1)="M",G190*1000000,IF(RIGHT(J190,1)="K",G190*1000,0)))</f>
        <v>0</v>
      </c>
      <c r="G190" s="6">
        <v>0</v>
      </c>
      <c r="H190" s="2">
        <f>IF(I190&lt;&gt;"",LEFT(I190,LEN(I190)-1),0)</f>
        <v>0</v>
      </c>
      <c r="I190" s="2" t="str">
        <f>RIGHT(J190,LEN(J190)-1)</f>
        <v/>
      </c>
      <c r="J190" s="1" t="s">
        <v>1519</v>
      </c>
      <c r="K190" s="1" t="s">
        <v>1252</v>
      </c>
    </row>
    <row r="191" spans="1:11" x14ac:dyDescent="0.2">
      <c r="A191" s="1" t="s">
        <v>12</v>
      </c>
      <c r="B191" s="1" t="s">
        <v>409</v>
      </c>
      <c r="C191" s="1" t="s">
        <v>410</v>
      </c>
      <c r="D191" s="2" t="s">
        <v>1079</v>
      </c>
      <c r="E191" s="7">
        <v>2300000</v>
      </c>
      <c r="F191" s="7">
        <f>IF(RIGHT(J191,1)="B",G191*1000000000,IF(RIGHT(J191,1)="M",G191*1000000,IF(RIGHT(J191,1)="K",G191*1000,0)))</f>
        <v>2300000</v>
      </c>
      <c r="G191" s="6" t="s">
        <v>1602</v>
      </c>
      <c r="H191" s="2" t="str">
        <f>IF(I191&lt;&gt;"",LEFT(I191,LEN(I191)-1),0)</f>
        <v>2.3</v>
      </c>
      <c r="I191" s="2" t="str">
        <f>RIGHT(J191,LEN(J191)-1)</f>
        <v>2.3M</v>
      </c>
      <c r="J191" s="1" t="s">
        <v>411</v>
      </c>
      <c r="K191" s="1" t="s">
        <v>1254</v>
      </c>
    </row>
    <row r="192" spans="1:11" x14ac:dyDescent="0.2">
      <c r="A192" s="1" t="s">
        <v>12</v>
      </c>
      <c r="B192" s="1" t="s">
        <v>437</v>
      </c>
      <c r="C192" s="1" t="s">
        <v>438</v>
      </c>
      <c r="D192" s="2" t="s">
        <v>1075</v>
      </c>
      <c r="E192" s="7">
        <v>1000000</v>
      </c>
      <c r="F192" s="7">
        <f>IF(RIGHT(J192,1)="B",G192*1000000000,IF(RIGHT(J192,1)="M",G192*1000000,IF(RIGHT(J192,1)="K",G192*1000,0)))</f>
        <v>1000000</v>
      </c>
      <c r="G192" s="6" t="s">
        <v>1535</v>
      </c>
      <c r="H192" s="2" t="str">
        <f>IF(I192&lt;&gt;"",LEFT(I192,LEN(I192)-1),0)</f>
        <v>1</v>
      </c>
      <c r="I192" s="2" t="str">
        <f>RIGHT(J192,LEN(J192)-1)</f>
        <v>1M</v>
      </c>
      <c r="J192" s="1" t="s">
        <v>439</v>
      </c>
      <c r="K192" s="1" t="s">
        <v>1265</v>
      </c>
    </row>
    <row r="193" spans="1:11" x14ac:dyDescent="0.2">
      <c r="A193" s="1" t="s">
        <v>12</v>
      </c>
      <c r="B193" s="1" t="s">
        <v>468</v>
      </c>
      <c r="C193" s="1" t="s">
        <v>469</v>
      </c>
      <c r="D193" s="2" t="s">
        <v>1066</v>
      </c>
      <c r="E193" s="7">
        <v>25000000</v>
      </c>
      <c r="F193" s="7">
        <f>IF(RIGHT(J193,1)="B",G193*1000000000,IF(RIGHT(J193,1)="M",G193*1000000,IF(RIGHT(J193,1)="K",G193*1000,0)))</f>
        <v>25000000</v>
      </c>
      <c r="G193" s="6" t="s">
        <v>1526</v>
      </c>
      <c r="H193" s="2" t="str">
        <f>IF(I193&lt;&gt;"",LEFT(I193,LEN(I193)-1),0)</f>
        <v>25</v>
      </c>
      <c r="I193" s="2" t="str">
        <f>RIGHT(J193,LEN(J193)-1)</f>
        <v>25M</v>
      </c>
      <c r="J193" s="1" t="s">
        <v>161</v>
      </c>
      <c r="K193" s="1" t="s">
        <v>1277</v>
      </c>
    </row>
    <row r="194" spans="1:11" x14ac:dyDescent="0.2">
      <c r="A194" s="1" t="s">
        <v>12</v>
      </c>
      <c r="B194" s="1" t="s">
        <v>474</v>
      </c>
      <c r="C194" s="1" t="s">
        <v>475</v>
      </c>
      <c r="D194" s="2" t="s">
        <v>1086</v>
      </c>
      <c r="E194" s="7">
        <v>230000000</v>
      </c>
      <c r="F194" s="7">
        <f>IF(RIGHT(J194,1)="B",G194*1000000000,IF(RIGHT(J194,1)="M",G194*1000000,IF(RIGHT(J194,1)="K",G194*1000,0)))</f>
        <v>230000000</v>
      </c>
      <c r="G194" s="6" t="s">
        <v>1612</v>
      </c>
      <c r="H194" s="2" t="str">
        <f>IF(I194&lt;&gt;"",LEFT(I194,LEN(I194)-1),0)</f>
        <v>230</v>
      </c>
      <c r="I194" s="2" t="str">
        <f>RIGHT(J194,LEN(J194)-1)</f>
        <v>230M</v>
      </c>
      <c r="J194" s="1" t="s">
        <v>476</v>
      </c>
      <c r="K194" s="1" t="s">
        <v>1280</v>
      </c>
    </row>
    <row r="195" spans="1:11" x14ac:dyDescent="0.2">
      <c r="A195" s="1" t="s">
        <v>12</v>
      </c>
      <c r="B195" s="1" t="s">
        <v>488</v>
      </c>
      <c r="C195" s="1" t="s">
        <v>489</v>
      </c>
      <c r="D195" s="2" t="s">
        <v>1077</v>
      </c>
      <c r="E195" s="7">
        <v>0</v>
      </c>
      <c r="F195" s="7">
        <f>IF(RIGHT(J195,1)="B",G195*1000000000,IF(RIGHT(J195,1)="M",G195*1000000,IF(RIGHT(J195,1)="K",G195*1000,0)))</f>
        <v>0</v>
      </c>
      <c r="G195" s="6">
        <v>0</v>
      </c>
      <c r="H195" s="2">
        <f>IF(I195&lt;&gt;"",LEFT(I195,LEN(I195)-1),0)</f>
        <v>0</v>
      </c>
      <c r="I195" s="2" t="str">
        <f>RIGHT(J195,LEN(J195)-1)</f>
        <v/>
      </c>
      <c r="J195" s="1" t="s">
        <v>1519</v>
      </c>
      <c r="K195" s="1" t="s">
        <v>1286</v>
      </c>
    </row>
    <row r="196" spans="1:11" x14ac:dyDescent="0.2">
      <c r="A196" s="1" t="s">
        <v>12</v>
      </c>
      <c r="B196" s="1" t="s">
        <v>494</v>
      </c>
      <c r="C196" s="1" t="s">
        <v>495</v>
      </c>
      <c r="D196" s="2" t="s">
        <v>1068</v>
      </c>
      <c r="E196" s="7">
        <v>60000000</v>
      </c>
      <c r="F196" s="7">
        <f>IF(RIGHT(J196,1)="B",G196*1000000000,IF(RIGHT(J196,1)="M",G196*1000000,IF(RIGHT(J196,1)="K",G196*1000,0)))</f>
        <v>60000000</v>
      </c>
      <c r="G196" s="6" t="s">
        <v>1613</v>
      </c>
      <c r="H196" s="2" t="str">
        <f>IF(I196&lt;&gt;"",LEFT(I196,LEN(I196)-1),0)</f>
        <v>60</v>
      </c>
      <c r="I196" s="2" t="str">
        <f>RIGHT(J196,LEN(J196)-1)</f>
        <v>60M</v>
      </c>
      <c r="J196" s="1" t="s">
        <v>496</v>
      </c>
      <c r="K196" s="1" t="s">
        <v>1289</v>
      </c>
    </row>
    <row r="197" spans="1:11" x14ac:dyDescent="0.2">
      <c r="A197" s="1" t="s">
        <v>12</v>
      </c>
      <c r="B197" s="1" t="s">
        <v>514</v>
      </c>
      <c r="C197" s="1" t="s">
        <v>515</v>
      </c>
      <c r="D197" s="2" t="s">
        <v>1066</v>
      </c>
      <c r="E197" s="7">
        <v>0</v>
      </c>
      <c r="F197" s="7">
        <f>IF(RIGHT(J197,1)="B",G197*1000000000,IF(RIGHT(J197,1)="M",G197*1000000,IF(RIGHT(J197,1)="K",G197*1000,0)))</f>
        <v>0</v>
      </c>
      <c r="G197" s="6">
        <v>0</v>
      </c>
      <c r="H197" s="2">
        <f>IF(I197&lt;&gt;"",LEFT(I197,LEN(I197)-1),0)</f>
        <v>0</v>
      </c>
      <c r="I197" s="2" t="str">
        <f>RIGHT(J197,LEN(J197)-1)</f>
        <v/>
      </c>
      <c r="J197" s="1" t="s">
        <v>1519</v>
      </c>
      <c r="K197" s="1" t="s">
        <v>1296</v>
      </c>
    </row>
    <row r="198" spans="1:11" x14ac:dyDescent="0.2">
      <c r="A198" s="1" t="s">
        <v>12</v>
      </c>
      <c r="B198" s="1" t="s">
        <v>519</v>
      </c>
      <c r="C198" s="1" t="s">
        <v>520</v>
      </c>
      <c r="D198" s="2" t="s">
        <v>1085</v>
      </c>
      <c r="E198" s="7">
        <v>1000000</v>
      </c>
      <c r="F198" s="7">
        <f>IF(RIGHT(J198,1)="B",G198*1000000000,IF(RIGHT(J198,1)="M",G198*1000000,IF(RIGHT(J198,1)="K",G198*1000,0)))</f>
        <v>1000000</v>
      </c>
      <c r="G198" s="6" t="s">
        <v>1535</v>
      </c>
      <c r="H198" s="2" t="str">
        <f>IF(I198&lt;&gt;"",LEFT(I198,LEN(I198)-1),0)</f>
        <v>1</v>
      </c>
      <c r="I198" s="2" t="str">
        <f>RIGHT(J198,LEN(J198)-1)</f>
        <v>1M</v>
      </c>
      <c r="J198" s="1" t="s">
        <v>78</v>
      </c>
      <c r="K198" s="1" t="s">
        <v>1298</v>
      </c>
    </row>
    <row r="199" spans="1:11" x14ac:dyDescent="0.2">
      <c r="A199" s="1" t="s">
        <v>12</v>
      </c>
      <c r="B199" s="1" t="s">
        <v>521</v>
      </c>
      <c r="C199" s="1" t="s">
        <v>522</v>
      </c>
      <c r="D199" s="2" t="s">
        <v>1083</v>
      </c>
      <c r="E199" s="7">
        <v>3000000</v>
      </c>
      <c r="F199" s="7">
        <f>IF(RIGHT(J199,1)="B",G199*1000000000,IF(RIGHT(J199,1)="M",G199*1000000,IF(RIGHT(J199,1)="K",G199*1000,0)))</f>
        <v>3000000</v>
      </c>
      <c r="G199" s="6" t="s">
        <v>1619</v>
      </c>
      <c r="H199" s="2" t="str">
        <f>IF(I199&lt;&gt;"",LEFT(I199,LEN(I199)-1),0)</f>
        <v>3</v>
      </c>
      <c r="I199" s="2" t="str">
        <f>RIGHT(J199,LEN(J199)-1)</f>
        <v>3M</v>
      </c>
      <c r="J199" s="1" t="s">
        <v>523</v>
      </c>
      <c r="K199" s="1" t="s">
        <v>1299</v>
      </c>
    </row>
    <row r="200" spans="1:11" x14ac:dyDescent="0.2">
      <c r="A200" s="1" t="s">
        <v>12</v>
      </c>
      <c r="B200" s="1" t="s">
        <v>553</v>
      </c>
      <c r="C200" s="1" t="s">
        <v>554</v>
      </c>
      <c r="D200" s="2" t="s">
        <v>1075</v>
      </c>
      <c r="E200" s="7">
        <v>0</v>
      </c>
      <c r="F200" s="7">
        <f>IF(RIGHT(J200,1)="B",G200*1000000000,IF(RIGHT(J200,1)="M",G200*1000000,IF(RIGHT(J200,1)="K",G200*1000,0)))</f>
        <v>0</v>
      </c>
      <c r="G200" s="6">
        <v>0</v>
      </c>
      <c r="H200" s="2">
        <f>IF(I200&lt;&gt;"",LEFT(I200,LEN(I200)-1),0)</f>
        <v>0</v>
      </c>
      <c r="I200" s="2" t="str">
        <f>RIGHT(J200,LEN(J200)-1)</f>
        <v/>
      </c>
      <c r="J200" s="1" t="s">
        <v>1519</v>
      </c>
      <c r="K200" s="1" t="s">
        <v>1310</v>
      </c>
    </row>
    <row r="201" spans="1:11" x14ac:dyDescent="0.2">
      <c r="A201" s="1" t="s">
        <v>12</v>
      </c>
      <c r="B201" s="1" t="s">
        <v>560</v>
      </c>
      <c r="C201" s="1" t="s">
        <v>561</v>
      </c>
      <c r="D201" s="2" t="s">
        <v>1067</v>
      </c>
      <c r="E201" s="7">
        <v>131500000</v>
      </c>
      <c r="F201" s="7">
        <f>IF(RIGHT(J201,1)="B",G201*1000000000,IF(RIGHT(J201,1)="M",G201*1000000,IF(RIGHT(J201,1)="K",G201*1000,0)))</f>
        <v>131500000</v>
      </c>
      <c r="G201" s="6" t="s">
        <v>1629</v>
      </c>
      <c r="H201" s="2" t="str">
        <f>IF(I201&lt;&gt;"",LEFT(I201,LEN(I201)-1),0)</f>
        <v>131.5</v>
      </c>
      <c r="I201" s="2" t="str">
        <f>RIGHT(J201,LEN(J201)-1)</f>
        <v>131.5M</v>
      </c>
      <c r="J201" s="1" t="s">
        <v>562</v>
      </c>
      <c r="K201" s="1" t="s">
        <v>1313</v>
      </c>
    </row>
    <row r="202" spans="1:11" x14ac:dyDescent="0.2">
      <c r="A202" s="1" t="s">
        <v>12</v>
      </c>
      <c r="B202" s="1" t="s">
        <v>579</v>
      </c>
      <c r="C202" s="1" t="s">
        <v>580</v>
      </c>
      <c r="D202" s="2" t="s">
        <v>1089</v>
      </c>
      <c r="E202" s="7">
        <v>1300000</v>
      </c>
      <c r="F202" s="7">
        <f>IF(RIGHT(J202,1)="B",G202*1000000000,IF(RIGHT(J202,1)="M",G202*1000000,IF(RIGHT(J202,1)="K",G202*1000,0)))</f>
        <v>1300000</v>
      </c>
      <c r="G202" s="6" t="s">
        <v>1634</v>
      </c>
      <c r="H202" s="2" t="str">
        <f>IF(I202&lt;&gt;"",LEFT(I202,LEN(I202)-1),0)</f>
        <v>1.3</v>
      </c>
      <c r="I202" s="2" t="str">
        <f>RIGHT(J202,LEN(J202)-1)</f>
        <v>1.3M</v>
      </c>
      <c r="J202" s="1" t="s">
        <v>581</v>
      </c>
      <c r="K202" s="1" t="s">
        <v>1320</v>
      </c>
    </row>
    <row r="203" spans="1:11" x14ac:dyDescent="0.2">
      <c r="A203" s="1" t="s">
        <v>12</v>
      </c>
      <c r="B203" s="1" t="s">
        <v>622</v>
      </c>
      <c r="C203" s="1" t="s">
        <v>623</v>
      </c>
      <c r="D203" s="2" t="s">
        <v>1086</v>
      </c>
      <c r="E203" s="7" t="e">
        <v>#VALUE!</v>
      </c>
      <c r="F203" s="7" t="e">
        <f>IF(RIGHT(J203,1)="B",G203*1000000000,IF(RIGHT(J203,1)="M",G203*1000000,IF(RIGHT(J203,1)="K",G203*1000,0)))</f>
        <v>#VALUE!</v>
      </c>
      <c r="G203" s="6" t="s">
        <v>1645</v>
      </c>
      <c r="H203" s="2" t="str">
        <f>IF(I203&lt;&gt;"",LEFT(I203,LEN(I203)-1),0)</f>
        <v>HF30</v>
      </c>
      <c r="I203" s="2" t="str">
        <f>RIGHT(J203,LEN(J203)-1)</f>
        <v>HF30K</v>
      </c>
      <c r="J203" s="1" t="s">
        <v>624</v>
      </c>
      <c r="K203" s="1" t="s">
        <v>1336</v>
      </c>
    </row>
    <row r="204" spans="1:11" x14ac:dyDescent="0.2">
      <c r="A204" s="1" t="s">
        <v>12</v>
      </c>
      <c r="B204" s="1" t="s">
        <v>631</v>
      </c>
      <c r="C204" s="1" t="s">
        <v>632</v>
      </c>
      <c r="D204" s="2" t="s">
        <v>1066</v>
      </c>
      <c r="E204" s="7">
        <v>82000000</v>
      </c>
      <c r="F204" s="7">
        <f>IF(RIGHT(J204,1)="B",G204*1000000000,IF(RIGHT(J204,1)="M",G204*1000000,IF(RIGHT(J204,1)="K",G204*1000,0)))</f>
        <v>82000000</v>
      </c>
      <c r="G204" s="6" t="s">
        <v>1648</v>
      </c>
      <c r="H204" s="2" t="str">
        <f>IF(I204&lt;&gt;"",LEFT(I204,LEN(I204)-1),0)</f>
        <v>82</v>
      </c>
      <c r="I204" s="2" t="str">
        <f>RIGHT(J204,LEN(J204)-1)</f>
        <v>82M</v>
      </c>
      <c r="J204" s="1" t="s">
        <v>633</v>
      </c>
      <c r="K204" s="1" t="s">
        <v>1339</v>
      </c>
    </row>
    <row r="205" spans="1:11" x14ac:dyDescent="0.2">
      <c r="A205" s="1" t="s">
        <v>12</v>
      </c>
      <c r="B205" s="1" t="s">
        <v>687</v>
      </c>
      <c r="C205" s="1" t="s">
        <v>688</v>
      </c>
      <c r="D205" s="2" t="s">
        <v>1079</v>
      </c>
      <c r="E205" s="7">
        <v>1500000</v>
      </c>
      <c r="F205" s="7">
        <f>IF(RIGHT(J205,1)="B",G205*1000000000,IF(RIGHT(J205,1)="M",G205*1000000,IF(RIGHT(J205,1)="K",G205*1000,0)))</f>
        <v>1500000</v>
      </c>
      <c r="G205" s="6" t="s">
        <v>1657</v>
      </c>
      <c r="H205" s="2" t="str">
        <f>IF(I205&lt;&gt;"",LEFT(I205,LEN(I205)-1),0)</f>
        <v>1.5</v>
      </c>
      <c r="I205" s="2" t="str">
        <f>RIGHT(J205,LEN(J205)-1)</f>
        <v>1.5M</v>
      </c>
      <c r="J205" s="1" t="s">
        <v>689</v>
      </c>
      <c r="K205" s="1" t="s">
        <v>1362</v>
      </c>
    </row>
    <row r="206" spans="1:11" x14ac:dyDescent="0.2">
      <c r="A206" s="1" t="s">
        <v>12</v>
      </c>
      <c r="B206" s="1" t="s">
        <v>693</v>
      </c>
      <c r="C206" s="1" t="s">
        <v>694</v>
      </c>
      <c r="D206" s="2" t="s">
        <v>1066</v>
      </c>
      <c r="E206" s="7">
        <v>3000000</v>
      </c>
      <c r="F206" s="7">
        <f>IF(RIGHT(J206,1)="B",G206*1000000000,IF(RIGHT(J206,1)="M",G206*1000000,IF(RIGHT(J206,1)="K",G206*1000,0)))</f>
        <v>3000000</v>
      </c>
      <c r="G206" s="6" t="s">
        <v>1619</v>
      </c>
      <c r="H206" s="2" t="str">
        <f>IF(I206&lt;&gt;"",LEFT(I206,LEN(I206)-1),0)</f>
        <v>3</v>
      </c>
      <c r="I206" s="2" t="str">
        <f>RIGHT(J206,LEN(J206)-1)</f>
        <v>3M</v>
      </c>
      <c r="J206" s="1" t="s">
        <v>523</v>
      </c>
      <c r="K206" s="1" t="s">
        <v>1364</v>
      </c>
    </row>
    <row r="207" spans="1:11" x14ac:dyDescent="0.2">
      <c r="A207" s="1" t="s">
        <v>12</v>
      </c>
      <c r="B207" s="1" t="s">
        <v>701</v>
      </c>
      <c r="C207" s="1" t="s">
        <v>702</v>
      </c>
      <c r="D207" s="2" t="s">
        <v>1088</v>
      </c>
      <c r="E207" s="7">
        <v>10200000</v>
      </c>
      <c r="F207" s="7">
        <f>IF(RIGHT(J207,1)="B",G207*1000000000,IF(RIGHT(J207,1)="M",G207*1000000,IF(RIGHT(J207,1)="K",G207*1000,0)))</f>
        <v>10200000</v>
      </c>
      <c r="G207" s="6" t="s">
        <v>1576</v>
      </c>
      <c r="H207" s="2" t="str">
        <f>IF(I207&lt;&gt;"",LEFT(I207,LEN(I207)-1),0)</f>
        <v>10.2</v>
      </c>
      <c r="I207" s="2" t="str">
        <f>RIGHT(J207,LEN(J207)-1)</f>
        <v>10.2M</v>
      </c>
      <c r="J207" s="1" t="s">
        <v>703</v>
      </c>
      <c r="K207" s="1" t="s">
        <v>1368</v>
      </c>
    </row>
    <row r="208" spans="1:11" x14ac:dyDescent="0.2">
      <c r="A208" s="1" t="s">
        <v>12</v>
      </c>
      <c r="B208" s="1" t="s">
        <v>727</v>
      </c>
      <c r="C208" s="1" t="s">
        <v>728</v>
      </c>
      <c r="D208" s="2" t="s">
        <v>1066</v>
      </c>
      <c r="E208" s="7">
        <v>200000</v>
      </c>
      <c r="F208" s="7">
        <f>IF(RIGHT(J208,1)="B",G208*1000000000,IF(RIGHT(J208,1)="M",G208*1000000,IF(RIGHT(J208,1)="K",G208*1000,0)))</f>
        <v>200000</v>
      </c>
      <c r="G208" s="6" t="s">
        <v>1592</v>
      </c>
      <c r="H208" s="2" t="str">
        <f>IF(I208&lt;&gt;"",LEFT(I208,LEN(I208)-1),0)</f>
        <v>200</v>
      </c>
      <c r="I208" s="2" t="str">
        <f>RIGHT(J208,LEN(J208)-1)</f>
        <v>200K</v>
      </c>
      <c r="J208" s="1" t="s">
        <v>344</v>
      </c>
      <c r="K208" s="1" t="s">
        <v>1378</v>
      </c>
    </row>
    <row r="209" spans="1:11" x14ac:dyDescent="0.2">
      <c r="A209" s="1" t="s">
        <v>12</v>
      </c>
      <c r="B209" s="1" t="s">
        <v>742</v>
      </c>
      <c r="C209" s="1" t="s">
        <v>743</v>
      </c>
      <c r="D209" s="2" t="s">
        <v>1081</v>
      </c>
      <c r="E209" s="7">
        <v>100000000</v>
      </c>
      <c r="F209" s="7">
        <f>IF(RIGHT(J209,1)="B",G209*1000000000,IF(RIGHT(J209,1)="M",G209*1000000,IF(RIGHT(J209,1)="K",G209*1000,0)))</f>
        <v>100000000</v>
      </c>
      <c r="G209" s="6" t="s">
        <v>1522</v>
      </c>
      <c r="H209" s="2" t="str">
        <f>IF(I209&lt;&gt;"",LEFT(I209,LEN(I209)-1),0)</f>
        <v>100</v>
      </c>
      <c r="I209" s="2" t="str">
        <f>RIGHT(J209,LEN(J209)-1)</f>
        <v>100M</v>
      </c>
      <c r="J209" s="1" t="s">
        <v>744</v>
      </c>
      <c r="K209" s="1" t="s">
        <v>1384</v>
      </c>
    </row>
    <row r="210" spans="1:11" x14ac:dyDescent="0.2">
      <c r="A210" s="1" t="s">
        <v>12</v>
      </c>
      <c r="B210" s="1" t="s">
        <v>768</v>
      </c>
      <c r="C210" s="1" t="s">
        <v>769</v>
      </c>
      <c r="D210" s="2" t="s">
        <v>1077</v>
      </c>
      <c r="E210" s="7">
        <v>3500000</v>
      </c>
      <c r="F210" s="7">
        <f>IF(RIGHT(J210,1)="B",G210*1000000000,IF(RIGHT(J210,1)="M",G210*1000000,IF(RIGHT(J210,1)="K",G210*1000,0)))</f>
        <v>3500000</v>
      </c>
      <c r="G210" s="6" t="s">
        <v>1550</v>
      </c>
      <c r="H210" s="2" t="str">
        <f>IF(I210&lt;&gt;"",LEFT(I210,LEN(I210)-1),0)</f>
        <v>3.5</v>
      </c>
      <c r="I210" s="2" t="str">
        <f>RIGHT(J210,LEN(J210)-1)</f>
        <v>3.5M</v>
      </c>
      <c r="J210" s="1" t="s">
        <v>307</v>
      </c>
      <c r="K210" s="1" t="s">
        <v>1394</v>
      </c>
    </row>
    <row r="211" spans="1:11" x14ac:dyDescent="0.2">
      <c r="A211" s="1" t="s">
        <v>12</v>
      </c>
      <c r="B211" s="1" t="s">
        <v>788</v>
      </c>
      <c r="C211" s="1" t="s">
        <v>789</v>
      </c>
      <c r="D211" s="2" t="s">
        <v>1066</v>
      </c>
      <c r="E211" s="7">
        <v>18000000</v>
      </c>
      <c r="F211" s="7">
        <f>IF(RIGHT(J211,1)="B",G211*1000000000,IF(RIGHT(J211,1)="M",G211*1000000,IF(RIGHT(J211,1)="K",G211*1000,0)))</f>
        <v>18000000</v>
      </c>
      <c r="G211" s="6" t="s">
        <v>1521</v>
      </c>
      <c r="H211" s="2" t="str">
        <f>IF(I211&lt;&gt;"",LEFT(I211,LEN(I211)-1),0)</f>
        <v>18</v>
      </c>
      <c r="I211" s="2" t="str">
        <f>RIGHT(J211,LEN(J211)-1)</f>
        <v>18M</v>
      </c>
      <c r="J211" s="1" t="s">
        <v>11</v>
      </c>
      <c r="K211" s="1" t="s">
        <v>1403</v>
      </c>
    </row>
    <row r="212" spans="1:11" x14ac:dyDescent="0.2">
      <c r="A212" s="1" t="s">
        <v>12</v>
      </c>
      <c r="B212" s="1" t="s">
        <v>803</v>
      </c>
      <c r="C212" s="1" t="s">
        <v>804</v>
      </c>
      <c r="D212" s="2" t="s">
        <v>1066</v>
      </c>
      <c r="E212" s="7">
        <v>76000000</v>
      </c>
      <c r="F212" s="7">
        <f>IF(RIGHT(J212,1)="B",G212*1000000000,IF(RIGHT(J212,1)="M",G212*1000000,IF(RIGHT(J212,1)="K",G212*1000,0)))</f>
        <v>76000000</v>
      </c>
      <c r="G212" s="6" t="s">
        <v>1672</v>
      </c>
      <c r="H212" s="2" t="str">
        <f>IF(I212&lt;&gt;"",LEFT(I212,LEN(I212)-1),0)</f>
        <v>76</v>
      </c>
      <c r="I212" s="2" t="str">
        <f>RIGHT(J212,LEN(J212)-1)</f>
        <v>76M</v>
      </c>
      <c r="J212" s="1" t="s">
        <v>805</v>
      </c>
      <c r="K212" s="1" t="s">
        <v>1409</v>
      </c>
    </row>
    <row r="213" spans="1:11" x14ac:dyDescent="0.2">
      <c r="A213" s="1" t="s">
        <v>12</v>
      </c>
      <c r="B213" s="1" t="s">
        <v>862</v>
      </c>
      <c r="C213" s="1" t="s">
        <v>863</v>
      </c>
      <c r="D213" s="2" t="s">
        <v>1066</v>
      </c>
      <c r="E213" s="7">
        <v>46900000</v>
      </c>
      <c r="F213" s="7">
        <f>IF(RIGHT(J213,1)="B",G213*1000000000,IF(RIGHT(J213,1)="M",G213*1000000,IF(RIGHT(J213,1)="K",G213*1000,0)))</f>
        <v>46900000</v>
      </c>
      <c r="G213" s="6" t="s">
        <v>1678</v>
      </c>
      <c r="H213" s="2" t="str">
        <f>IF(I213&lt;&gt;"",LEFT(I213,LEN(I213)-1),0)</f>
        <v>46.9</v>
      </c>
      <c r="I213" s="2" t="str">
        <f>RIGHT(J213,LEN(J213)-1)</f>
        <v>46.9M</v>
      </c>
      <c r="J213" s="1" t="s">
        <v>864</v>
      </c>
      <c r="K213" s="1" t="s">
        <v>1433</v>
      </c>
    </row>
    <row r="214" spans="1:11" x14ac:dyDescent="0.2">
      <c r="A214" s="1" t="s">
        <v>12</v>
      </c>
      <c r="B214" s="1" t="s">
        <v>880</v>
      </c>
      <c r="C214" s="1" t="s">
        <v>881</v>
      </c>
      <c r="D214" s="2" t="s">
        <v>1077</v>
      </c>
      <c r="E214" s="7">
        <v>10500000</v>
      </c>
      <c r="F214" s="7">
        <f>IF(RIGHT(J214,1)="B",G214*1000000000,IF(RIGHT(J214,1)="M",G214*1000000,IF(RIGHT(J214,1)="K",G214*1000,0)))</f>
        <v>10500000</v>
      </c>
      <c r="G214" s="6" t="s">
        <v>1679</v>
      </c>
      <c r="H214" s="2" t="str">
        <f>IF(I214&lt;&gt;"",LEFT(I214,LEN(I214)-1),0)</f>
        <v>10.5</v>
      </c>
      <c r="I214" s="2" t="str">
        <f>RIGHT(J214,LEN(J214)-1)</f>
        <v>10.5M</v>
      </c>
      <c r="J214" s="1" t="s">
        <v>882</v>
      </c>
      <c r="K214" s="1" t="s">
        <v>1441</v>
      </c>
    </row>
    <row r="215" spans="1:11" x14ac:dyDescent="0.2">
      <c r="A215" s="1" t="s">
        <v>12</v>
      </c>
      <c r="B215" s="1" t="s">
        <v>906</v>
      </c>
      <c r="C215" s="1" t="s">
        <v>907</v>
      </c>
      <c r="D215" s="2" t="s">
        <v>1077</v>
      </c>
      <c r="E215" s="7">
        <v>37000000</v>
      </c>
      <c r="F215" s="7">
        <f>IF(RIGHT(J215,1)="B",G215*1000000000,IF(RIGHT(J215,1)="M",G215*1000000,IF(RIGHT(J215,1)="K",G215*1000,0)))</f>
        <v>37000000</v>
      </c>
      <c r="G215" s="6" t="s">
        <v>1684</v>
      </c>
      <c r="H215" s="2" t="str">
        <f>IF(I215&lt;&gt;"",LEFT(I215,LEN(I215)-1),0)</f>
        <v>37</v>
      </c>
      <c r="I215" s="2" t="str">
        <f>RIGHT(J215,LEN(J215)-1)</f>
        <v>37M</v>
      </c>
      <c r="J215" s="1" t="s">
        <v>908</v>
      </c>
      <c r="K215" s="1" t="s">
        <v>1451</v>
      </c>
    </row>
    <row r="216" spans="1:11" x14ac:dyDescent="0.2">
      <c r="A216" s="1" t="s">
        <v>12</v>
      </c>
      <c r="B216" s="1" t="s">
        <v>915</v>
      </c>
      <c r="C216" s="1" t="s">
        <v>916</v>
      </c>
      <c r="D216" s="2" t="s">
        <v>1086</v>
      </c>
      <c r="E216" s="7">
        <v>0</v>
      </c>
      <c r="F216" s="7">
        <f>IF(RIGHT(J216,1)="B",G216*1000000000,IF(RIGHT(J216,1)="M",G216*1000000,IF(RIGHT(J216,1)="K",G216*1000,0)))</f>
        <v>0</v>
      </c>
      <c r="G216" s="6">
        <v>0</v>
      </c>
      <c r="H216" s="2">
        <f>IF(I216&lt;&gt;"",LEFT(I216,LEN(I216)-1),0)</f>
        <v>0</v>
      </c>
      <c r="I216" s="2" t="str">
        <f>RIGHT(J216,LEN(J216)-1)</f>
        <v/>
      </c>
      <c r="J216" s="1" t="s">
        <v>1519</v>
      </c>
      <c r="K216" s="1" t="s">
        <v>1454</v>
      </c>
    </row>
    <row r="217" spans="1:11" x14ac:dyDescent="0.2">
      <c r="A217" s="1" t="s">
        <v>12</v>
      </c>
      <c r="B217" s="1" t="s">
        <v>919</v>
      </c>
      <c r="C217" s="1" t="s">
        <v>920</v>
      </c>
      <c r="D217" s="2" t="s">
        <v>1076</v>
      </c>
      <c r="E217" s="7">
        <v>0</v>
      </c>
      <c r="F217" s="7">
        <f>IF(RIGHT(J217,1)="B",G217*1000000000,IF(RIGHT(J217,1)="M",G217*1000000,IF(RIGHT(J217,1)="K",G217*1000,0)))</f>
        <v>0</v>
      </c>
      <c r="G217" s="6">
        <v>0</v>
      </c>
      <c r="H217" s="2">
        <f>IF(I217&lt;&gt;"",LEFT(I217,LEN(I217)-1),0)</f>
        <v>0</v>
      </c>
      <c r="I217" s="2" t="str">
        <f>RIGHT(J217,LEN(J217)-1)</f>
        <v/>
      </c>
      <c r="J217" s="1" t="s">
        <v>1519</v>
      </c>
      <c r="K217" s="1" t="s">
        <v>1456</v>
      </c>
    </row>
    <row r="218" spans="1:11" x14ac:dyDescent="0.2">
      <c r="A218" s="1" t="s">
        <v>12</v>
      </c>
      <c r="B218" s="1" t="s">
        <v>921</v>
      </c>
      <c r="C218" s="1" t="s">
        <v>922</v>
      </c>
      <c r="D218" s="2" t="s">
        <v>1088</v>
      </c>
      <c r="E218" s="7">
        <v>50000</v>
      </c>
      <c r="F218" s="7">
        <f>IF(RIGHT(J218,1)="B",G218*1000000000,IF(RIGHT(J218,1)="M",G218*1000000,IF(RIGHT(J218,1)="K",G218*1000,0)))</f>
        <v>50000</v>
      </c>
      <c r="G218" s="6" t="s">
        <v>1620</v>
      </c>
      <c r="H218" s="2" t="str">
        <f>IF(I218&lt;&gt;"",LEFT(I218,LEN(I218)-1),0)</f>
        <v>50</v>
      </c>
      <c r="I218" s="2" t="str">
        <f>RIGHT(J218,LEN(J218)-1)</f>
        <v>50K</v>
      </c>
      <c r="J218" s="1" t="s">
        <v>665</v>
      </c>
      <c r="K218" s="1" t="s">
        <v>1457</v>
      </c>
    </row>
    <row r="219" spans="1:11" x14ac:dyDescent="0.2">
      <c r="A219" s="1" t="s">
        <v>12</v>
      </c>
      <c r="B219" s="1" t="s">
        <v>930</v>
      </c>
      <c r="C219" s="1" t="s">
        <v>931</v>
      </c>
      <c r="D219" s="2" t="s">
        <v>1082</v>
      </c>
      <c r="E219" s="7">
        <v>0</v>
      </c>
      <c r="F219" s="7">
        <f>IF(RIGHT(J219,1)="B",G219*1000000000,IF(RIGHT(J219,1)="M",G219*1000000,IF(RIGHT(J219,1)="K",G219*1000,0)))</f>
        <v>0</v>
      </c>
      <c r="G219" s="6">
        <v>0</v>
      </c>
      <c r="H219" s="2">
        <f>IF(I219&lt;&gt;"",LEFT(I219,LEN(I219)-1),0)</f>
        <v>0</v>
      </c>
      <c r="I219" s="2" t="str">
        <f>RIGHT(J219,LEN(J219)-1)</f>
        <v/>
      </c>
      <c r="J219" s="1" t="s">
        <v>1519</v>
      </c>
      <c r="K219" s="1" t="s">
        <v>1461</v>
      </c>
    </row>
    <row r="220" spans="1:11" x14ac:dyDescent="0.2">
      <c r="A220" s="1" t="s">
        <v>12</v>
      </c>
      <c r="B220" s="1" t="s">
        <v>946</v>
      </c>
      <c r="C220" s="1" t="s">
        <v>947</v>
      </c>
      <c r="D220" s="2" t="s">
        <v>1077</v>
      </c>
      <c r="E220" s="7">
        <v>0</v>
      </c>
      <c r="F220" s="7">
        <f>IF(RIGHT(J220,1)="B",G220*1000000000,IF(RIGHT(J220,1)="M",G220*1000000,IF(RIGHT(J220,1)="K",G220*1000,0)))</f>
        <v>0</v>
      </c>
      <c r="G220" s="6">
        <v>0</v>
      </c>
      <c r="H220" s="2">
        <f>IF(I220&lt;&gt;"",LEFT(I220,LEN(I220)-1),0)</f>
        <v>0</v>
      </c>
      <c r="I220" s="2" t="str">
        <f>RIGHT(J220,LEN(J220)-1)</f>
        <v/>
      </c>
      <c r="J220" s="1" t="s">
        <v>1519</v>
      </c>
      <c r="K220" s="1" t="s">
        <v>1468</v>
      </c>
    </row>
    <row r="221" spans="1:11" x14ac:dyDescent="0.2">
      <c r="A221" s="1" t="s">
        <v>12</v>
      </c>
      <c r="B221" s="1" t="s">
        <v>956</v>
      </c>
      <c r="C221" s="1" t="s">
        <v>957</v>
      </c>
      <c r="D221" s="2" t="s">
        <v>1066</v>
      </c>
      <c r="E221" s="7">
        <v>125000000</v>
      </c>
      <c r="F221" s="7">
        <f>IF(RIGHT(J221,1)="B",G221*1000000000,IF(RIGHT(J221,1)="M",G221*1000000,IF(RIGHT(J221,1)="K",G221*1000,0)))</f>
        <v>125000000</v>
      </c>
      <c r="G221" s="6" t="s">
        <v>1690</v>
      </c>
      <c r="H221" s="2" t="str">
        <f>IF(I221&lt;&gt;"",LEFT(I221,LEN(I221)-1),0)</f>
        <v>125</v>
      </c>
      <c r="I221" s="2" t="str">
        <f>RIGHT(J221,LEN(J221)-1)</f>
        <v>125M</v>
      </c>
      <c r="J221" s="1" t="s">
        <v>958</v>
      </c>
      <c r="K221" s="1" t="s">
        <v>1472</v>
      </c>
    </row>
    <row r="222" spans="1:11" x14ac:dyDescent="0.2">
      <c r="A222" s="1" t="s">
        <v>12</v>
      </c>
      <c r="B222" s="1" t="s">
        <v>965</v>
      </c>
      <c r="C222" s="1" t="s">
        <v>966</v>
      </c>
      <c r="D222" s="2" t="s">
        <v>1080</v>
      </c>
      <c r="E222" s="7">
        <v>0</v>
      </c>
      <c r="F222" s="7">
        <f>IF(RIGHT(J222,1)="B",G222*1000000000,IF(RIGHT(J222,1)="M",G222*1000000,IF(RIGHT(J222,1)="K",G222*1000,0)))</f>
        <v>0</v>
      </c>
      <c r="G222" s="6">
        <v>0</v>
      </c>
      <c r="H222" s="2">
        <f>IF(I222&lt;&gt;"",LEFT(I222,LEN(I222)-1),0)</f>
        <v>0</v>
      </c>
      <c r="I222" s="2" t="str">
        <f>RIGHT(J222,LEN(J222)-1)</f>
        <v/>
      </c>
      <c r="J222" s="1" t="s">
        <v>1519</v>
      </c>
      <c r="K222" s="1" t="s">
        <v>1476</v>
      </c>
    </row>
    <row r="223" spans="1:11" x14ac:dyDescent="0.2">
      <c r="A223" s="1" t="s">
        <v>12</v>
      </c>
      <c r="B223" s="1" t="s">
        <v>981</v>
      </c>
      <c r="C223" s="1" t="s">
        <v>982</v>
      </c>
      <c r="D223" s="2" t="s">
        <v>1066</v>
      </c>
      <c r="E223" s="7">
        <v>24000000</v>
      </c>
      <c r="F223" s="7">
        <f>IF(RIGHT(J223,1)="B",G223*1000000000,IF(RIGHT(J223,1)="M",G223*1000000,IF(RIGHT(J223,1)="K",G223*1000,0)))</f>
        <v>24000000</v>
      </c>
      <c r="G223" s="6" t="s">
        <v>1693</v>
      </c>
      <c r="H223" s="2" t="str">
        <f>IF(I223&lt;&gt;"",LEFT(I223,LEN(I223)-1),0)</f>
        <v>24</v>
      </c>
      <c r="I223" s="2" t="str">
        <f>RIGHT(J223,LEN(J223)-1)</f>
        <v>24M</v>
      </c>
      <c r="J223" s="1" t="s">
        <v>983</v>
      </c>
      <c r="K223" s="1" t="s">
        <v>1483</v>
      </c>
    </row>
    <row r="224" spans="1:11" x14ac:dyDescent="0.2">
      <c r="A224" s="1" t="s">
        <v>12</v>
      </c>
      <c r="B224" s="1" t="s">
        <v>987</v>
      </c>
      <c r="C224" s="1" t="s">
        <v>988</v>
      </c>
      <c r="D224" s="2" t="s">
        <v>1070</v>
      </c>
      <c r="E224" s="7">
        <v>17400000</v>
      </c>
      <c r="F224" s="7">
        <f>IF(RIGHT(J224,1)="B",G224*1000000000,IF(RIGHT(J224,1)="M",G224*1000000,IF(RIGHT(J224,1)="K",G224*1000,0)))</f>
        <v>17400000</v>
      </c>
      <c r="G224" s="6" t="s">
        <v>1695</v>
      </c>
      <c r="H224" s="2" t="str">
        <f>IF(I224&lt;&gt;"",LEFT(I224,LEN(I224)-1),0)</f>
        <v>17.4</v>
      </c>
      <c r="I224" s="2" t="str">
        <f>RIGHT(J224,LEN(J224)-1)</f>
        <v>17.4M</v>
      </c>
      <c r="J224" s="1" t="s">
        <v>989</v>
      </c>
      <c r="K224" s="1" t="s">
        <v>1485</v>
      </c>
    </row>
    <row r="225" spans="1:11" x14ac:dyDescent="0.2">
      <c r="A225" s="1" t="s">
        <v>12</v>
      </c>
      <c r="B225" s="1" t="s">
        <v>1004</v>
      </c>
      <c r="C225" s="1" t="s">
        <v>1005</v>
      </c>
      <c r="D225" s="2" t="s">
        <v>1088</v>
      </c>
      <c r="E225" s="7">
        <v>16200000</v>
      </c>
      <c r="F225" s="7">
        <f>IF(RIGHT(J225,1)="B",G225*1000000000,IF(RIGHT(J225,1)="M",G225*1000000,IF(RIGHT(J225,1)="K",G225*1000,0)))</f>
        <v>16200000</v>
      </c>
      <c r="G225" s="6" t="s">
        <v>1699</v>
      </c>
      <c r="H225" s="2" t="str">
        <f>IF(I225&lt;&gt;"",LEFT(I225,LEN(I225)-1),0)</f>
        <v>16.2</v>
      </c>
      <c r="I225" s="2" t="str">
        <f>RIGHT(J225,LEN(J225)-1)</f>
        <v>16.2M</v>
      </c>
      <c r="J225" s="1" t="s">
        <v>1006</v>
      </c>
      <c r="K225" s="1" t="s">
        <v>1491</v>
      </c>
    </row>
    <row r="226" spans="1:11" x14ac:dyDescent="0.2">
      <c r="A226" s="1" t="s">
        <v>12</v>
      </c>
      <c r="B226" s="1" t="s">
        <v>1007</v>
      </c>
      <c r="C226" s="1" t="s">
        <v>1008</v>
      </c>
      <c r="D226" s="2" t="s">
        <v>1066</v>
      </c>
      <c r="E226" s="7">
        <v>184000000</v>
      </c>
      <c r="F226" s="7">
        <f>IF(RIGHT(J226,1)="B",G226*1000000000,IF(RIGHT(J226,1)="M",G226*1000000,IF(RIGHT(J226,1)="K",G226*1000,0)))</f>
        <v>184000000</v>
      </c>
      <c r="G226" s="6" t="s">
        <v>1700</v>
      </c>
      <c r="H226" s="2" t="str">
        <f>IF(I226&lt;&gt;"",LEFT(I226,LEN(I226)-1),0)</f>
        <v>184</v>
      </c>
      <c r="I226" s="2" t="str">
        <f>RIGHT(J226,LEN(J226)-1)</f>
        <v>184M</v>
      </c>
      <c r="J226" s="1" t="s">
        <v>1009</v>
      </c>
      <c r="K226" s="1" t="s">
        <v>1492</v>
      </c>
    </row>
    <row r="227" spans="1:11" x14ac:dyDescent="0.2">
      <c r="A227" s="1" t="s">
        <v>12</v>
      </c>
      <c r="B227" s="1" t="s">
        <v>1010</v>
      </c>
      <c r="C227" s="1" t="s">
        <v>1011</v>
      </c>
      <c r="D227" s="2" t="s">
        <v>1066</v>
      </c>
      <c r="E227" s="7">
        <v>368800000</v>
      </c>
      <c r="F227" s="7">
        <f>IF(RIGHT(J227,1)="B",G227*1000000000,IF(RIGHT(J227,1)="M",G227*1000000,IF(RIGHT(J227,1)="K",G227*1000,0)))</f>
        <v>368800000</v>
      </c>
      <c r="G227" s="6" t="s">
        <v>1701</v>
      </c>
      <c r="H227" s="2" t="str">
        <f>IF(I227&lt;&gt;"",LEFT(I227,LEN(I227)-1),0)</f>
        <v>368.8</v>
      </c>
      <c r="I227" s="2" t="str">
        <f>RIGHT(J227,LEN(J227)-1)</f>
        <v>368.8M</v>
      </c>
      <c r="J227" s="1" t="s">
        <v>1012</v>
      </c>
      <c r="K227" s="1" t="s">
        <v>1493</v>
      </c>
    </row>
    <row r="228" spans="1:11" x14ac:dyDescent="0.2">
      <c r="A228" s="1" t="s">
        <v>12</v>
      </c>
      <c r="B228" s="1" t="s">
        <v>1025</v>
      </c>
      <c r="C228" s="1" t="s">
        <v>1026</v>
      </c>
      <c r="D228" s="2" t="s">
        <v>1079</v>
      </c>
      <c r="E228" s="7">
        <v>0</v>
      </c>
      <c r="F228" s="7">
        <f>IF(RIGHT(J228,1)="B",G228*1000000000,IF(RIGHT(J228,1)="M",G228*1000000,IF(RIGHT(J228,1)="K",G228*1000,0)))</f>
        <v>0</v>
      </c>
      <c r="G228" s="6">
        <v>0</v>
      </c>
      <c r="H228" s="2">
        <f>IF(I228&lt;&gt;"",LEFT(I228,LEN(I228)-1),0)</f>
        <v>0</v>
      </c>
      <c r="I228" s="2" t="str">
        <f>RIGHT(J228,LEN(J228)-1)</f>
        <v/>
      </c>
      <c r="J228" s="1" t="s">
        <v>1519</v>
      </c>
      <c r="K228" s="1" t="s">
        <v>1498</v>
      </c>
    </row>
    <row r="229" spans="1:11" x14ac:dyDescent="0.2">
      <c r="A229" s="1" t="s">
        <v>23</v>
      </c>
      <c r="B229" s="1" t="s">
        <v>24</v>
      </c>
      <c r="C229" s="1" t="s">
        <v>25</v>
      </c>
      <c r="D229" s="2" t="s">
        <v>1066</v>
      </c>
      <c r="E229" s="7">
        <v>0</v>
      </c>
      <c r="F229" s="7">
        <f>IF(RIGHT(J229,1)="B",G229*1000000000,IF(RIGHT(J229,1)="M",G229*1000000,IF(RIGHT(J229,1)="K",G229*1000,0)))</f>
        <v>0</v>
      </c>
      <c r="G229" s="6">
        <v>0</v>
      </c>
      <c r="H229" s="2">
        <f>IF(I229&lt;&gt;"",LEFT(I229,LEN(I229)-1),0)</f>
        <v>0</v>
      </c>
      <c r="I229" s="2" t="str">
        <f>RIGHT(J229,LEN(J229)-1)</f>
        <v/>
      </c>
      <c r="J229" s="1" t="s">
        <v>1519</v>
      </c>
      <c r="K229" s="1" t="s">
        <v>1111</v>
      </c>
    </row>
    <row r="230" spans="1:11" x14ac:dyDescent="0.2">
      <c r="A230" s="1" t="s">
        <v>23</v>
      </c>
      <c r="B230" s="1" t="s">
        <v>89</v>
      </c>
      <c r="C230" s="1" t="s">
        <v>90</v>
      </c>
      <c r="D230" s="2" t="s">
        <v>1066</v>
      </c>
      <c r="E230" s="7">
        <v>0</v>
      </c>
      <c r="F230" s="7">
        <f>IF(RIGHT(J230,1)="B",G230*1000000000,IF(RIGHT(J230,1)="M",G230*1000000,IF(RIGHT(J230,1)="K",G230*1000,0)))</f>
        <v>0</v>
      </c>
      <c r="G230" s="6">
        <v>0</v>
      </c>
      <c r="H230" s="2">
        <f>IF(I230&lt;&gt;"",LEFT(I230,LEN(I230)-1),0)</f>
        <v>0</v>
      </c>
      <c r="I230" s="2" t="str">
        <f>RIGHT(J230,LEN(J230)-1)</f>
        <v/>
      </c>
      <c r="J230" s="1" t="s">
        <v>1519</v>
      </c>
      <c r="K230" s="1" t="s">
        <v>1132</v>
      </c>
    </row>
    <row r="231" spans="1:11" x14ac:dyDescent="0.2">
      <c r="A231" s="1" t="s">
        <v>23</v>
      </c>
      <c r="B231" s="1" t="s">
        <v>122</v>
      </c>
      <c r="C231" s="1" t="s">
        <v>123</v>
      </c>
      <c r="D231" s="2" t="s">
        <v>1066</v>
      </c>
      <c r="E231" s="7">
        <v>114200000</v>
      </c>
      <c r="F231" s="7">
        <f>IF(RIGHT(J231,1)="B",G231*1000000000,IF(RIGHT(J231,1)="M",G231*1000000,IF(RIGHT(J231,1)="K",G231*1000,0)))</f>
        <v>114200000</v>
      </c>
      <c r="G231" s="6" t="s">
        <v>1546</v>
      </c>
      <c r="H231" s="2" t="str">
        <f>IF(I231&lt;&gt;"",LEFT(I231,LEN(I231)-1),0)</f>
        <v>114.2</v>
      </c>
      <c r="I231" s="2" t="str">
        <f>RIGHT(J231,LEN(J231)-1)</f>
        <v>114.2M</v>
      </c>
      <c r="J231" s="1" t="s">
        <v>124</v>
      </c>
      <c r="K231" s="1" t="s">
        <v>1145</v>
      </c>
    </row>
    <row r="232" spans="1:11" x14ac:dyDescent="0.2">
      <c r="A232" s="1" t="s">
        <v>23</v>
      </c>
      <c r="B232" s="1" t="s">
        <v>196</v>
      </c>
      <c r="C232" s="1" t="s">
        <v>197</v>
      </c>
      <c r="D232" s="2" t="s">
        <v>1076</v>
      </c>
      <c r="E232" s="7">
        <v>0</v>
      </c>
      <c r="F232" s="7">
        <f>IF(RIGHT(J232,1)="B",G232*1000000000,IF(RIGHT(J232,1)="M",G232*1000000,IF(RIGHT(J232,1)="K",G232*1000,0)))</f>
        <v>0</v>
      </c>
      <c r="G232" s="6">
        <v>0</v>
      </c>
      <c r="H232" s="2">
        <f>IF(I232&lt;&gt;"",LEFT(I232,LEN(I232)-1),0)</f>
        <v>0</v>
      </c>
      <c r="I232" s="2" t="str">
        <f>RIGHT(J232,LEN(J232)-1)</f>
        <v/>
      </c>
      <c r="J232" s="1" t="s">
        <v>1519</v>
      </c>
      <c r="K232" s="1" t="s">
        <v>1172</v>
      </c>
    </row>
    <row r="233" spans="1:11" x14ac:dyDescent="0.2">
      <c r="A233" s="1" t="s">
        <v>23</v>
      </c>
      <c r="B233" s="1" t="s">
        <v>201</v>
      </c>
      <c r="C233" s="1" t="s">
        <v>202</v>
      </c>
      <c r="D233" s="2" t="s">
        <v>1086</v>
      </c>
      <c r="E233" s="7">
        <v>0</v>
      </c>
      <c r="F233" s="7">
        <f>IF(RIGHT(J233,1)="B",G233*1000000000,IF(RIGHT(J233,1)="M",G233*1000000,IF(RIGHT(J233,1)="K",G233*1000,0)))</f>
        <v>0</v>
      </c>
      <c r="G233" s="6">
        <v>0</v>
      </c>
      <c r="H233" s="2">
        <f>IF(I233&lt;&gt;"",LEFT(I233,LEN(I233)-1),0)</f>
        <v>0</v>
      </c>
      <c r="I233" s="2" t="str">
        <f>RIGHT(J233,LEN(J233)-1)</f>
        <v/>
      </c>
      <c r="J233" s="1" t="s">
        <v>1519</v>
      </c>
      <c r="K233" s="1" t="s">
        <v>1174</v>
      </c>
    </row>
    <row r="234" spans="1:11" x14ac:dyDescent="0.2">
      <c r="A234" s="1" t="s">
        <v>23</v>
      </c>
      <c r="B234" s="1" t="s">
        <v>212</v>
      </c>
      <c r="C234" s="1" t="s">
        <v>213</v>
      </c>
      <c r="D234" s="2" t="s">
        <v>1087</v>
      </c>
      <c r="E234" s="7">
        <v>176300</v>
      </c>
      <c r="F234" s="7">
        <f>IF(RIGHT(J234,1)="B",G234*1000000000,IF(RIGHT(J234,1)="M",G234*1000000,IF(RIGHT(J234,1)="K",G234*1000,0)))</f>
        <v>176300</v>
      </c>
      <c r="G234" s="6" t="s">
        <v>1568</v>
      </c>
      <c r="H234" s="2" t="str">
        <f>IF(I234&lt;&gt;"",LEFT(I234,LEN(I234)-1),0)</f>
        <v>176.3</v>
      </c>
      <c r="I234" s="2" t="str">
        <f>RIGHT(J234,LEN(J234)-1)</f>
        <v>176.3K</v>
      </c>
      <c r="J234" s="1" t="s">
        <v>214</v>
      </c>
      <c r="K234" s="1" t="s">
        <v>1178</v>
      </c>
    </row>
    <row r="235" spans="1:11" x14ac:dyDescent="0.2">
      <c r="A235" s="1" t="s">
        <v>23</v>
      </c>
      <c r="B235" s="1" t="s">
        <v>243</v>
      </c>
      <c r="C235" s="1" t="s">
        <v>244</v>
      </c>
      <c r="D235" s="2" t="s">
        <v>1066</v>
      </c>
      <c r="E235" s="7">
        <v>63400000</v>
      </c>
      <c r="F235" s="7">
        <f>IF(RIGHT(J235,1)="B",G235*1000000000,IF(RIGHT(J235,1)="M",G235*1000000,IF(RIGHT(J235,1)="K",G235*1000,0)))</f>
        <v>63400000</v>
      </c>
      <c r="G235" s="6" t="s">
        <v>1575</v>
      </c>
      <c r="H235" s="2" t="str">
        <f>IF(I235&lt;&gt;"",LEFT(I235,LEN(I235)-1),0)</f>
        <v>63.4</v>
      </c>
      <c r="I235" s="2" t="str">
        <f>RIGHT(J235,LEN(J235)-1)</f>
        <v>63.4M</v>
      </c>
      <c r="J235" s="1" t="s">
        <v>245</v>
      </c>
      <c r="K235" s="1" t="s">
        <v>1190</v>
      </c>
    </row>
    <row r="236" spans="1:11" x14ac:dyDescent="0.2">
      <c r="A236" s="1" t="s">
        <v>23</v>
      </c>
      <c r="B236" s="1" t="s">
        <v>282</v>
      </c>
      <c r="C236" s="1" t="s">
        <v>283</v>
      </c>
      <c r="D236" s="2" t="s">
        <v>1066</v>
      </c>
      <c r="E236" s="7">
        <v>32500000</v>
      </c>
      <c r="F236" s="7">
        <f>IF(RIGHT(J236,1)="B",G236*1000000000,IF(RIGHT(J236,1)="M",G236*1000000,IF(RIGHT(J236,1)="K",G236*1000,0)))</f>
        <v>32500000</v>
      </c>
      <c r="G236" s="6" t="s">
        <v>1581</v>
      </c>
      <c r="H236" s="2" t="str">
        <f>IF(I236&lt;&gt;"",LEFT(I236,LEN(I236)-1),0)</f>
        <v>32.5</v>
      </c>
      <c r="I236" s="2" t="str">
        <f>RIGHT(J236,LEN(J236)-1)</f>
        <v>32.5M</v>
      </c>
      <c r="J236" s="1" t="s">
        <v>284</v>
      </c>
      <c r="K236" s="1" t="s">
        <v>1205</v>
      </c>
    </row>
    <row r="237" spans="1:11" x14ac:dyDescent="0.2">
      <c r="A237" s="1" t="s">
        <v>23</v>
      </c>
      <c r="B237" s="1" t="s">
        <v>323</v>
      </c>
      <c r="C237" s="1" t="s">
        <v>324</v>
      </c>
      <c r="D237" s="2" t="s">
        <v>1066</v>
      </c>
      <c r="E237" s="7">
        <v>0</v>
      </c>
      <c r="F237" s="7">
        <f>IF(RIGHT(J237,1)="B",G237*1000000000,IF(RIGHT(J237,1)="M",G237*1000000,IF(RIGHT(J237,1)="K",G237*1000,0)))</f>
        <v>0</v>
      </c>
      <c r="G237" s="6">
        <v>0</v>
      </c>
      <c r="H237" s="2">
        <f>IF(I237&lt;&gt;"",LEFT(I237,LEN(I237)-1),0)</f>
        <v>0</v>
      </c>
      <c r="I237" s="2" t="str">
        <f>RIGHT(J237,LEN(J237)-1)</f>
        <v/>
      </c>
      <c r="J237" s="1" t="s">
        <v>1519</v>
      </c>
      <c r="K237" s="1" t="s">
        <v>1219</v>
      </c>
    </row>
    <row r="238" spans="1:11" x14ac:dyDescent="0.2">
      <c r="A238" s="1" t="s">
        <v>23</v>
      </c>
      <c r="B238" s="1" t="s">
        <v>400</v>
      </c>
      <c r="C238" s="1" t="s">
        <v>401</v>
      </c>
      <c r="D238" s="2" t="s">
        <v>1083</v>
      </c>
      <c r="E238" s="7">
        <v>0</v>
      </c>
      <c r="F238" s="7">
        <f>IF(RIGHT(J238,1)="B",G238*1000000000,IF(RIGHT(J238,1)="M",G238*1000000,IF(RIGHT(J238,1)="K",G238*1000,0)))</f>
        <v>0</v>
      </c>
      <c r="G238" s="6">
        <v>0</v>
      </c>
      <c r="H238" s="2">
        <f>IF(I238&lt;&gt;"",LEFT(I238,LEN(I238)-1),0)</f>
        <v>0</v>
      </c>
      <c r="I238" s="2" t="str">
        <f>RIGHT(J238,LEN(J238)-1)</f>
        <v/>
      </c>
      <c r="J238" s="1" t="s">
        <v>1519</v>
      </c>
      <c r="K238" s="1" t="s">
        <v>1250</v>
      </c>
    </row>
    <row r="239" spans="1:11" x14ac:dyDescent="0.2">
      <c r="A239" s="1" t="s">
        <v>23</v>
      </c>
      <c r="B239" s="1" t="s">
        <v>455</v>
      </c>
      <c r="C239" s="1" t="s">
        <v>456</v>
      </c>
      <c r="D239" s="2" t="s">
        <v>1066</v>
      </c>
      <c r="E239" s="7">
        <v>0</v>
      </c>
      <c r="F239" s="7">
        <f>IF(RIGHT(J239,1)="B",G239*1000000000,IF(RIGHT(J239,1)="M",G239*1000000,IF(RIGHT(J239,1)="K",G239*1000,0)))</f>
        <v>0</v>
      </c>
      <c r="G239" s="6">
        <v>0</v>
      </c>
      <c r="H239" s="2">
        <f>IF(I239&lt;&gt;"",LEFT(I239,LEN(I239)-1),0)</f>
        <v>0</v>
      </c>
      <c r="I239" s="2" t="str">
        <f>RIGHT(J239,LEN(J239)-1)</f>
        <v/>
      </c>
      <c r="J239" s="1" t="s">
        <v>1519</v>
      </c>
      <c r="K239" s="1" t="s">
        <v>1272</v>
      </c>
    </row>
    <row r="240" spans="1:11" x14ac:dyDescent="0.2">
      <c r="A240" s="1" t="s">
        <v>23</v>
      </c>
      <c r="B240" s="1" t="s">
        <v>539</v>
      </c>
      <c r="C240" s="1" t="s">
        <v>540</v>
      </c>
      <c r="D240" s="2" t="s">
        <v>1066</v>
      </c>
      <c r="E240" s="7">
        <v>77000000</v>
      </c>
      <c r="F240" s="7">
        <f>IF(RIGHT(J240,1)="B",G240*1000000000,IF(RIGHT(J240,1)="M",G240*1000000,IF(RIGHT(J240,1)="K",G240*1000,0)))</f>
        <v>77000000</v>
      </c>
      <c r="G240" s="6" t="s">
        <v>1624</v>
      </c>
      <c r="H240" s="2" t="str">
        <f>IF(I240&lt;&gt;"",LEFT(I240,LEN(I240)-1),0)</f>
        <v>77</v>
      </c>
      <c r="I240" s="2" t="str">
        <f>RIGHT(J240,LEN(J240)-1)</f>
        <v>77M</v>
      </c>
      <c r="J240" s="1" t="s">
        <v>541</v>
      </c>
      <c r="K240" s="1" t="s">
        <v>1305</v>
      </c>
    </row>
    <row r="241" spans="1:11" x14ac:dyDescent="0.2">
      <c r="A241" s="1" t="s">
        <v>23</v>
      </c>
      <c r="B241" s="1" t="s">
        <v>542</v>
      </c>
      <c r="C241" s="1" t="s">
        <v>543</v>
      </c>
      <c r="D241" s="2" t="s">
        <v>1072</v>
      </c>
      <c r="E241" s="7">
        <v>85000000</v>
      </c>
      <c r="F241" s="7">
        <f>IF(RIGHT(J241,1)="B",G241*1000000000,IF(RIGHT(J241,1)="M",G241*1000000,IF(RIGHT(J241,1)="K",G241*1000,0)))</f>
        <v>85000000</v>
      </c>
      <c r="G241" s="6" t="s">
        <v>1625</v>
      </c>
      <c r="H241" s="2" t="str">
        <f>IF(I241&lt;&gt;"",LEFT(I241,LEN(I241)-1),0)</f>
        <v>85</v>
      </c>
      <c r="I241" s="2" t="str">
        <f>RIGHT(J241,LEN(J241)-1)</f>
        <v>85M</v>
      </c>
      <c r="J241" s="1" t="s">
        <v>544</v>
      </c>
      <c r="K241" s="1" t="s">
        <v>1306</v>
      </c>
    </row>
    <row r="242" spans="1:11" x14ac:dyDescent="0.2">
      <c r="A242" s="1" t="s">
        <v>23</v>
      </c>
      <c r="B242" s="1" t="s">
        <v>600</v>
      </c>
      <c r="C242" s="1" t="s">
        <v>601</v>
      </c>
      <c r="D242" s="2" t="s">
        <v>1088</v>
      </c>
      <c r="E242" s="7">
        <v>12000000</v>
      </c>
      <c r="F242" s="7">
        <f>IF(RIGHT(J242,1)="B",G242*1000000000,IF(RIGHT(J242,1)="M",G242*1000000,IF(RIGHT(J242,1)="K",G242*1000,0)))</f>
        <v>12000000</v>
      </c>
      <c r="G242" s="6" t="s">
        <v>1639</v>
      </c>
      <c r="H242" s="2" t="str">
        <f>IF(I242&lt;&gt;"",LEFT(I242,LEN(I242)-1),0)</f>
        <v>12</v>
      </c>
      <c r="I242" s="2" t="str">
        <f>RIGHT(J242,LEN(J242)-1)</f>
        <v>12M</v>
      </c>
      <c r="J242" s="1" t="s">
        <v>602</v>
      </c>
      <c r="K242" s="1" t="s">
        <v>1328</v>
      </c>
    </row>
    <row r="243" spans="1:11" x14ac:dyDescent="0.2">
      <c r="A243" s="1" t="s">
        <v>23</v>
      </c>
      <c r="B243" s="1" t="s">
        <v>616</v>
      </c>
      <c r="C243" s="1" t="s">
        <v>617</v>
      </c>
      <c r="D243" s="2" t="s">
        <v>1066</v>
      </c>
      <c r="E243" s="7">
        <v>825700000</v>
      </c>
      <c r="F243" s="7">
        <f>IF(RIGHT(J243,1)="B",G243*1000000000,IF(RIGHT(J243,1)="M",G243*1000000,IF(RIGHT(J243,1)="K",G243*1000,0)))</f>
        <v>825700000</v>
      </c>
      <c r="G243" s="6" t="s">
        <v>1643</v>
      </c>
      <c r="H243" s="2" t="str">
        <f>IF(I243&lt;&gt;"",LEFT(I243,LEN(I243)-1),0)</f>
        <v>825.7</v>
      </c>
      <c r="I243" s="2" t="str">
        <f>RIGHT(J243,LEN(J243)-1)</f>
        <v>825.7M</v>
      </c>
      <c r="J243" s="1" t="s">
        <v>618</v>
      </c>
      <c r="K243" s="1" t="s">
        <v>1334</v>
      </c>
    </row>
    <row r="244" spans="1:11" x14ac:dyDescent="0.2">
      <c r="A244" s="1" t="s">
        <v>23</v>
      </c>
      <c r="B244" s="1" t="s">
        <v>652</v>
      </c>
      <c r="C244" s="1" t="s">
        <v>653</v>
      </c>
      <c r="D244" s="2" t="s">
        <v>1066</v>
      </c>
      <c r="E244" s="7">
        <v>21600000</v>
      </c>
      <c r="F244" s="7">
        <f>IF(RIGHT(J244,1)="B",G244*1000000000,IF(RIGHT(J244,1)="M",G244*1000000,IF(RIGHT(J244,1)="K",G244*1000,0)))</f>
        <v>21600000</v>
      </c>
      <c r="G244" s="6" t="s">
        <v>1653</v>
      </c>
      <c r="H244" s="2" t="str">
        <f>IF(I244&lt;&gt;"",LEFT(I244,LEN(I244)-1),0)</f>
        <v>21.6</v>
      </c>
      <c r="I244" s="2" t="str">
        <f>RIGHT(J244,LEN(J244)-1)</f>
        <v>21.6M</v>
      </c>
      <c r="J244" s="1" t="s">
        <v>654</v>
      </c>
      <c r="K244" s="1" t="s">
        <v>1347</v>
      </c>
    </row>
    <row r="245" spans="1:11" x14ac:dyDescent="0.2">
      <c r="A245" s="1" t="s">
        <v>23</v>
      </c>
      <c r="B245" s="1" t="s">
        <v>668</v>
      </c>
      <c r="C245" s="1" t="s">
        <v>669</v>
      </c>
      <c r="D245" s="2" t="s">
        <v>1076</v>
      </c>
      <c r="E245" s="7">
        <v>0</v>
      </c>
      <c r="F245" s="7">
        <f>IF(RIGHT(J245,1)="B",G245*1000000000,IF(RIGHT(J245,1)="M",G245*1000000,IF(RIGHT(J245,1)="K",G245*1000,0)))</f>
        <v>0</v>
      </c>
      <c r="G245" s="6">
        <v>0</v>
      </c>
      <c r="H245" s="2">
        <f>IF(I245&lt;&gt;"",LEFT(I245,LEN(I245)-1),0)</f>
        <v>0</v>
      </c>
      <c r="I245" s="2" t="str">
        <f>RIGHT(J245,LEN(J245)-1)</f>
        <v/>
      </c>
      <c r="J245" s="1" t="s">
        <v>1519</v>
      </c>
      <c r="K245" s="1" t="s">
        <v>1354</v>
      </c>
    </row>
    <row r="246" spans="1:11" x14ac:dyDescent="0.2">
      <c r="A246" s="1" t="s">
        <v>23</v>
      </c>
      <c r="B246" s="1" t="s">
        <v>685</v>
      </c>
      <c r="C246" s="1" t="s">
        <v>686</v>
      </c>
      <c r="D246" s="2" t="s">
        <v>1068</v>
      </c>
      <c r="E246" s="7">
        <v>0</v>
      </c>
      <c r="F246" s="7">
        <f>IF(RIGHT(J246,1)="B",G246*1000000000,IF(RIGHT(J246,1)="M",G246*1000000,IF(RIGHT(J246,1)="K",G246*1000,0)))</f>
        <v>0</v>
      </c>
      <c r="G246" s="6">
        <v>0</v>
      </c>
      <c r="H246" s="2">
        <f>IF(I246&lt;&gt;"",LEFT(I246,LEN(I246)-1),0)</f>
        <v>0</v>
      </c>
      <c r="I246" s="2" t="str">
        <f>RIGHT(J246,LEN(J246)-1)</f>
        <v/>
      </c>
      <c r="J246" s="1" t="s">
        <v>1519</v>
      </c>
      <c r="K246" s="1" t="s">
        <v>1361</v>
      </c>
    </row>
    <row r="247" spans="1:11" x14ac:dyDescent="0.2">
      <c r="A247" s="1" t="s">
        <v>23</v>
      </c>
      <c r="B247" s="1" t="s">
        <v>763</v>
      </c>
      <c r="C247" s="1" t="s">
        <v>764</v>
      </c>
      <c r="D247" s="2" t="s">
        <v>1066</v>
      </c>
      <c r="E247" s="7">
        <v>5700000</v>
      </c>
      <c r="F247" s="7">
        <f>IF(RIGHT(J247,1)="B",G247*1000000000,IF(RIGHT(J247,1)="M",G247*1000000,IF(RIGHT(J247,1)="K",G247*1000,0)))</f>
        <v>5700000</v>
      </c>
      <c r="G247" s="6" t="s">
        <v>1666</v>
      </c>
      <c r="H247" s="2" t="str">
        <f>IF(I247&lt;&gt;"",LEFT(I247,LEN(I247)-1),0)</f>
        <v>5.7</v>
      </c>
      <c r="I247" s="2" t="str">
        <f>RIGHT(J247,LEN(J247)-1)</f>
        <v>5.7M</v>
      </c>
      <c r="J247" s="1" t="s">
        <v>765</v>
      </c>
      <c r="K247" s="1" t="s">
        <v>1392</v>
      </c>
    </row>
    <row r="248" spans="1:11" x14ac:dyDescent="0.2">
      <c r="A248" s="1" t="s">
        <v>23</v>
      </c>
      <c r="B248" s="1" t="s">
        <v>798</v>
      </c>
      <c r="C248" s="1" t="s">
        <v>799</v>
      </c>
      <c r="D248" s="2" t="s">
        <v>1088</v>
      </c>
      <c r="E248" s="7">
        <v>0</v>
      </c>
      <c r="F248" s="7">
        <f>IF(RIGHT(J248,1)="B",G248*1000000000,IF(RIGHT(J248,1)="M",G248*1000000,IF(RIGHT(J248,1)="K",G248*1000,0)))</f>
        <v>0</v>
      </c>
      <c r="G248" s="6">
        <v>0</v>
      </c>
      <c r="H248" s="2">
        <f>IF(I248&lt;&gt;"",LEFT(I248,LEN(I248)-1),0)</f>
        <v>0</v>
      </c>
      <c r="I248" s="2" t="str">
        <f>RIGHT(J248,LEN(J248)-1)</f>
        <v/>
      </c>
      <c r="J248" s="1" t="s">
        <v>1519</v>
      </c>
      <c r="K248" s="1" t="s">
        <v>1407</v>
      </c>
    </row>
    <row r="249" spans="1:11" x14ac:dyDescent="0.2">
      <c r="A249" s="1" t="s">
        <v>23</v>
      </c>
      <c r="B249" s="1" t="s">
        <v>806</v>
      </c>
      <c r="C249" s="1" t="s">
        <v>807</v>
      </c>
      <c r="D249" s="2" t="s">
        <v>1075</v>
      </c>
      <c r="E249" s="7">
        <v>3500000</v>
      </c>
      <c r="F249" s="7">
        <f>IF(RIGHT(J249,1)="B",G249*1000000000,IF(RIGHT(J249,1)="M",G249*1000000,IF(RIGHT(J249,1)="K",G249*1000,0)))</f>
        <v>3500000</v>
      </c>
      <c r="G249" s="6" t="s">
        <v>1550</v>
      </c>
      <c r="H249" s="2" t="str">
        <f>IF(I249&lt;&gt;"",LEFT(I249,LEN(I249)-1),0)</f>
        <v>3.5</v>
      </c>
      <c r="I249" s="2" t="str">
        <f>RIGHT(J249,LEN(J249)-1)</f>
        <v>3.5M</v>
      </c>
      <c r="J249" s="1" t="s">
        <v>808</v>
      </c>
      <c r="K249" s="1" t="s">
        <v>1410</v>
      </c>
    </row>
    <row r="250" spans="1:11" x14ac:dyDescent="0.2">
      <c r="A250" s="1" t="s">
        <v>23</v>
      </c>
      <c r="B250" s="1" t="s">
        <v>819</v>
      </c>
      <c r="C250" s="1" t="s">
        <v>820</v>
      </c>
      <c r="D250" s="2" t="s">
        <v>1082</v>
      </c>
      <c r="E250" s="7">
        <v>438000</v>
      </c>
      <c r="F250" s="7">
        <f>IF(RIGHT(J250,1)="B",G250*1000000000,IF(RIGHT(J250,1)="M",G250*1000000,IF(RIGHT(J250,1)="K",G250*1000,0)))</f>
        <v>438000</v>
      </c>
      <c r="G250" s="6" t="s">
        <v>1674</v>
      </c>
      <c r="H250" s="2" t="str">
        <f>IF(I250&lt;&gt;"",LEFT(I250,LEN(I250)-1),0)</f>
        <v>438</v>
      </c>
      <c r="I250" s="2" t="str">
        <f>RIGHT(J250,LEN(J250)-1)</f>
        <v>438K</v>
      </c>
      <c r="J250" s="1" t="s">
        <v>821</v>
      </c>
      <c r="K250" s="1" t="s">
        <v>1415</v>
      </c>
    </row>
    <row r="251" spans="1:11" x14ac:dyDescent="0.2">
      <c r="A251" s="1" t="s">
        <v>23</v>
      </c>
      <c r="B251" s="1" t="s">
        <v>822</v>
      </c>
      <c r="C251" s="1" t="s">
        <v>823</v>
      </c>
      <c r="D251" s="2" t="s">
        <v>1087</v>
      </c>
      <c r="E251" s="7">
        <v>3100000</v>
      </c>
      <c r="F251" s="7">
        <f>IF(RIGHT(J251,1)="B",G251*1000000000,IF(RIGHT(J251,1)="M",G251*1000000,IF(RIGHT(J251,1)="K",G251*1000,0)))</f>
        <v>3100000</v>
      </c>
      <c r="G251" s="6" t="s">
        <v>1659</v>
      </c>
      <c r="H251" s="2" t="str">
        <f>IF(I251&lt;&gt;"",LEFT(I251,LEN(I251)-1),0)</f>
        <v>3.1</v>
      </c>
      <c r="I251" s="2" t="str">
        <f>RIGHT(J251,LEN(J251)-1)</f>
        <v>3.1M</v>
      </c>
      <c r="J251" s="1" t="s">
        <v>824</v>
      </c>
      <c r="K251" s="1" t="s">
        <v>1416</v>
      </c>
    </row>
    <row r="252" spans="1:11" x14ac:dyDescent="0.2">
      <c r="A252" s="1" t="s">
        <v>23</v>
      </c>
      <c r="B252" s="1" t="s">
        <v>856</v>
      </c>
      <c r="C252" s="1" t="s">
        <v>857</v>
      </c>
      <c r="D252" s="2" t="s">
        <v>1100</v>
      </c>
      <c r="E252" s="7">
        <v>0</v>
      </c>
      <c r="F252" s="7">
        <f>IF(RIGHT(J252,1)="B",G252*1000000000,IF(RIGHT(J252,1)="M",G252*1000000,IF(RIGHT(J252,1)="K",G252*1000,0)))</f>
        <v>0</v>
      </c>
      <c r="G252" s="6">
        <v>0</v>
      </c>
      <c r="H252" s="2">
        <f>IF(I252&lt;&gt;"",LEFT(I252,LEN(I252)-1),0)</f>
        <v>0</v>
      </c>
      <c r="I252" s="2" t="str">
        <f>RIGHT(J252,LEN(J252)-1)</f>
        <v/>
      </c>
      <c r="J252" s="1" t="s">
        <v>1519</v>
      </c>
      <c r="K252" s="1" t="s">
        <v>1430</v>
      </c>
    </row>
    <row r="253" spans="1:11" x14ac:dyDescent="0.2">
      <c r="A253" s="1" t="s">
        <v>23</v>
      </c>
      <c r="B253" s="1" t="s">
        <v>860</v>
      </c>
      <c r="C253" s="1" t="s">
        <v>861</v>
      </c>
      <c r="D253" s="2" t="s">
        <v>1071</v>
      </c>
      <c r="E253" s="7">
        <v>0</v>
      </c>
      <c r="F253" s="7">
        <f>IF(RIGHT(J253,1)="B",G253*1000000000,IF(RIGHT(J253,1)="M",G253*1000000,IF(RIGHT(J253,1)="K",G253*1000,0)))</f>
        <v>0</v>
      </c>
      <c r="G253" s="6">
        <v>0</v>
      </c>
      <c r="H253" s="2">
        <f>IF(I253&lt;&gt;"",LEFT(I253,LEN(I253)-1),0)</f>
        <v>0</v>
      </c>
      <c r="I253" s="2" t="str">
        <f>RIGHT(J253,LEN(J253)-1)</f>
        <v/>
      </c>
      <c r="J253" s="1" t="s">
        <v>1519</v>
      </c>
      <c r="K253" s="1" t="s">
        <v>1432</v>
      </c>
    </row>
    <row r="254" spans="1:11" x14ac:dyDescent="0.2">
      <c r="A254" s="1" t="s">
        <v>23</v>
      </c>
      <c r="B254" s="1" t="s">
        <v>904</v>
      </c>
      <c r="C254" s="1" t="s">
        <v>905</v>
      </c>
      <c r="D254" s="2" t="s">
        <v>1102</v>
      </c>
      <c r="E254" s="7">
        <v>0</v>
      </c>
      <c r="F254" s="7">
        <f>IF(RIGHT(J254,1)="B",G254*1000000000,IF(RIGHT(J254,1)="M",G254*1000000,IF(RIGHT(J254,1)="K",G254*1000,0)))</f>
        <v>0</v>
      </c>
      <c r="G254" s="6">
        <v>0</v>
      </c>
      <c r="H254" s="2">
        <f>IF(I254&lt;&gt;"",LEFT(I254,LEN(I254)-1),0)</f>
        <v>0</v>
      </c>
      <c r="I254" s="2" t="str">
        <f>RIGHT(J254,LEN(J254)-1)</f>
        <v/>
      </c>
      <c r="J254" s="1" t="s">
        <v>1519</v>
      </c>
      <c r="K254" s="1" t="s">
        <v>1450</v>
      </c>
    </row>
    <row r="255" spans="1:11" x14ac:dyDescent="0.2">
      <c r="A255" s="1" t="s">
        <v>23</v>
      </c>
      <c r="B255" s="1" t="s">
        <v>932</v>
      </c>
      <c r="C255" s="1" t="s">
        <v>933</v>
      </c>
      <c r="D255" s="2" t="s">
        <v>1076</v>
      </c>
      <c r="E255" s="7">
        <v>0</v>
      </c>
      <c r="F255" s="7">
        <f>IF(RIGHT(J255,1)="B",G255*1000000000,IF(RIGHT(J255,1)="M",G255*1000000,IF(RIGHT(J255,1)="K",G255*1000,0)))</f>
        <v>0</v>
      </c>
      <c r="G255" s="6">
        <v>0</v>
      </c>
      <c r="H255" s="2">
        <f>IF(I255&lt;&gt;"",LEFT(I255,LEN(I255)-1),0)</f>
        <v>0</v>
      </c>
      <c r="I255" s="2" t="str">
        <f>RIGHT(J255,LEN(J255)-1)</f>
        <v/>
      </c>
      <c r="J255" s="1" t="s">
        <v>1519</v>
      </c>
      <c r="K255" s="1" t="s">
        <v>1462</v>
      </c>
    </row>
    <row r="256" spans="1:11" x14ac:dyDescent="0.2">
      <c r="A256" s="1" t="s">
        <v>23</v>
      </c>
      <c r="B256" s="1" t="s">
        <v>934</v>
      </c>
      <c r="C256" s="1" t="s">
        <v>935</v>
      </c>
      <c r="D256" s="2" t="s">
        <v>1088</v>
      </c>
      <c r="E256" s="7">
        <v>0</v>
      </c>
      <c r="F256" s="7">
        <f>IF(RIGHT(J256,1)="B",G256*1000000000,IF(RIGHT(J256,1)="M",G256*1000000,IF(RIGHT(J256,1)="K",G256*1000,0)))</f>
        <v>0</v>
      </c>
      <c r="G256" s="6">
        <v>0</v>
      </c>
      <c r="H256" s="2">
        <f>IF(I256&lt;&gt;"",LEFT(I256,LEN(I256)-1),0)</f>
        <v>0</v>
      </c>
      <c r="I256" s="2" t="str">
        <f>RIGHT(J256,LEN(J256)-1)</f>
        <v/>
      </c>
      <c r="J256" s="1" t="s">
        <v>1519</v>
      </c>
      <c r="K256" s="1" t="s">
        <v>1463</v>
      </c>
    </row>
    <row r="257" spans="1:11" x14ac:dyDescent="0.2">
      <c r="A257" s="1" t="s">
        <v>23</v>
      </c>
      <c r="B257" s="1" t="s">
        <v>936</v>
      </c>
      <c r="C257" s="1" t="s">
        <v>937</v>
      </c>
      <c r="D257" s="2" t="s">
        <v>1083</v>
      </c>
      <c r="E257" s="7">
        <v>0</v>
      </c>
      <c r="F257" s="7">
        <f>IF(RIGHT(J257,1)="B",G257*1000000000,IF(RIGHT(J257,1)="M",G257*1000000,IF(RIGHT(J257,1)="K",G257*1000,0)))</f>
        <v>0</v>
      </c>
      <c r="G257" s="6">
        <v>0</v>
      </c>
      <c r="H257" s="2">
        <f>IF(I257&lt;&gt;"",LEFT(I257,LEN(I257)-1),0)</f>
        <v>0</v>
      </c>
      <c r="I257" s="2" t="str">
        <f>RIGHT(J257,LEN(J257)-1)</f>
        <v/>
      </c>
      <c r="J257" s="1" t="s">
        <v>1519</v>
      </c>
      <c r="K257" s="1" t="s">
        <v>1464</v>
      </c>
    </row>
    <row r="258" spans="1:11" x14ac:dyDescent="0.2">
      <c r="A258" s="1" t="s">
        <v>23</v>
      </c>
      <c r="B258" s="1" t="s">
        <v>972</v>
      </c>
      <c r="C258" s="1" t="s">
        <v>973</v>
      </c>
      <c r="D258" s="2" t="s">
        <v>1088</v>
      </c>
      <c r="E258" s="7">
        <v>0</v>
      </c>
      <c r="F258" s="7">
        <f>IF(RIGHT(J258,1)="B",G258*1000000000,IF(RIGHT(J258,1)="M",G258*1000000,IF(RIGHT(J258,1)="K",G258*1000,0)))</f>
        <v>0</v>
      </c>
      <c r="G258" s="6">
        <v>0</v>
      </c>
      <c r="H258" s="2">
        <f>IF(I258&lt;&gt;"",LEFT(I258,LEN(I258)-1),0)</f>
        <v>0</v>
      </c>
      <c r="I258" s="2" t="str">
        <f>RIGHT(J258,LEN(J258)-1)</f>
        <v/>
      </c>
      <c r="J258" s="1" t="s">
        <v>1519</v>
      </c>
      <c r="K258" s="1" t="s">
        <v>1479</v>
      </c>
    </row>
    <row r="259" spans="1:11" x14ac:dyDescent="0.2">
      <c r="A259" s="1" t="s">
        <v>23</v>
      </c>
      <c r="B259" s="1" t="s">
        <v>974</v>
      </c>
      <c r="C259" s="1" t="s">
        <v>975</v>
      </c>
      <c r="D259" s="2" t="s">
        <v>1087</v>
      </c>
      <c r="E259" s="7">
        <v>1900000</v>
      </c>
      <c r="F259" s="7">
        <f>IF(RIGHT(J259,1)="B",G259*1000000000,IF(RIGHT(J259,1)="M",G259*1000000,IF(RIGHT(J259,1)="K",G259*1000,0)))</f>
        <v>1900000</v>
      </c>
      <c r="G259" s="6" t="s">
        <v>1692</v>
      </c>
      <c r="H259" s="2" t="str">
        <f>IF(I259&lt;&gt;"",LEFT(I259,LEN(I259)-1),0)</f>
        <v>1.9</v>
      </c>
      <c r="I259" s="2" t="str">
        <f>RIGHT(J259,LEN(J259)-1)</f>
        <v>1.9M</v>
      </c>
      <c r="J259" s="1" t="s">
        <v>976</v>
      </c>
      <c r="K259" s="1" t="s">
        <v>1480</v>
      </c>
    </row>
    <row r="260" spans="1:11" x14ac:dyDescent="0.2">
      <c r="A260" s="1" t="s">
        <v>23</v>
      </c>
      <c r="B260" s="1" t="s">
        <v>1013</v>
      </c>
      <c r="C260" s="1" t="s">
        <v>1014</v>
      </c>
      <c r="D260" s="2" t="s">
        <v>1066</v>
      </c>
      <c r="E260" s="7">
        <v>321100000</v>
      </c>
      <c r="F260" s="7">
        <f>IF(RIGHT(J260,1)="B",G260*1000000000,IF(RIGHT(J260,1)="M",G260*1000000,IF(RIGHT(J260,1)="K",G260*1000,0)))</f>
        <v>321100000</v>
      </c>
      <c r="G260" s="6" t="s">
        <v>1702</v>
      </c>
      <c r="H260" s="2" t="str">
        <f>IF(I260&lt;&gt;"",LEFT(I260,LEN(I260)-1),0)</f>
        <v>321.1</v>
      </c>
      <c r="I260" s="2" t="str">
        <f>RIGHT(J260,LEN(J260)-1)</f>
        <v>321.1M</v>
      </c>
      <c r="J260" s="1" t="s">
        <v>1015</v>
      </c>
      <c r="K260" s="1" t="s">
        <v>1494</v>
      </c>
    </row>
    <row r="261" spans="1:11" x14ac:dyDescent="0.2">
      <c r="A261" s="1" t="s">
        <v>23</v>
      </c>
      <c r="B261" s="1" t="s">
        <v>1016</v>
      </c>
      <c r="C261" s="1" t="s">
        <v>1017</v>
      </c>
      <c r="D261" s="2" t="s">
        <v>1071</v>
      </c>
      <c r="E261" s="7">
        <v>9200000</v>
      </c>
      <c r="F261" s="7">
        <f>IF(RIGHT(J261,1)="B",G261*1000000000,IF(RIGHT(J261,1)="M",G261*1000000,IF(RIGHT(J261,1)="K",G261*1000,0)))</f>
        <v>9200000</v>
      </c>
      <c r="G261" s="6" t="s">
        <v>1703</v>
      </c>
      <c r="H261" s="2" t="str">
        <f>IF(I261&lt;&gt;"",LEFT(I261,LEN(I261)-1),0)</f>
        <v>9.2</v>
      </c>
      <c r="I261" s="2" t="str">
        <f>RIGHT(J261,LEN(J261)-1)</f>
        <v>9.2M</v>
      </c>
      <c r="J261" s="1" t="s">
        <v>1018</v>
      </c>
      <c r="K261" s="1" t="s">
        <v>1495</v>
      </c>
    </row>
    <row r="262" spans="1:11" x14ac:dyDescent="0.2">
      <c r="A262" s="1" t="s">
        <v>57</v>
      </c>
      <c r="B262" s="1" t="s">
        <v>58</v>
      </c>
      <c r="C262" s="1" t="s">
        <v>59</v>
      </c>
      <c r="D262" s="2" t="s">
        <v>1075</v>
      </c>
      <c r="E262" s="7">
        <v>111300000</v>
      </c>
      <c r="F262" s="7">
        <f>IF(RIGHT(J262,1)="B",G262*1000000000,IF(RIGHT(J262,1)="M",G262*1000000,IF(RIGHT(J262,1)="K",G262*1000,0)))</f>
        <v>111300000</v>
      </c>
      <c r="G262" s="6" t="s">
        <v>1530</v>
      </c>
      <c r="H262" s="2" t="str">
        <f>IF(I262&lt;&gt;"",LEFT(I262,LEN(I262)-1),0)</f>
        <v>111.3</v>
      </c>
      <c r="I262" s="2" t="str">
        <f>RIGHT(J262,LEN(J262)-1)</f>
        <v>111.3M</v>
      </c>
      <c r="J262" s="1" t="s">
        <v>60</v>
      </c>
      <c r="K262" s="1" t="s">
        <v>1122</v>
      </c>
    </row>
    <row r="263" spans="1:11" x14ac:dyDescent="0.2">
      <c r="A263" s="1" t="s">
        <v>57</v>
      </c>
      <c r="B263" s="1" t="s">
        <v>125</v>
      </c>
      <c r="C263" s="1" t="s">
        <v>126</v>
      </c>
      <c r="D263" s="2" t="s">
        <v>1071</v>
      </c>
      <c r="E263" s="7">
        <v>0</v>
      </c>
      <c r="F263" s="7">
        <f>IF(RIGHT(J263,1)="B",G263*1000000000,IF(RIGHT(J263,1)="M",G263*1000000,IF(RIGHT(J263,1)="K",G263*1000,0)))</f>
        <v>0</v>
      </c>
      <c r="G263" s="6">
        <v>0</v>
      </c>
      <c r="H263" s="2">
        <f>IF(I263&lt;&gt;"",LEFT(I263,LEN(I263)-1),0)</f>
        <v>0</v>
      </c>
      <c r="I263" s="2" t="str">
        <f>RIGHT(J263,LEN(J263)-1)</f>
        <v/>
      </c>
      <c r="J263" s="1" t="s">
        <v>1519</v>
      </c>
      <c r="K263" s="1" t="s">
        <v>1146</v>
      </c>
    </row>
    <row r="264" spans="1:11" x14ac:dyDescent="0.2">
      <c r="A264" s="1" t="s">
        <v>57</v>
      </c>
      <c r="B264" s="1" t="s">
        <v>256</v>
      </c>
      <c r="C264" s="1" t="s">
        <v>257</v>
      </c>
      <c r="D264" s="2" t="s">
        <v>1088</v>
      </c>
      <c r="E264" s="7">
        <v>10600000</v>
      </c>
      <c r="F264" s="7">
        <f>IF(RIGHT(J264,1)="B",G264*1000000000,IF(RIGHT(J264,1)="M",G264*1000000,IF(RIGHT(J264,1)="K",G264*1000,0)))</f>
        <v>10600000</v>
      </c>
      <c r="G264" s="6" t="s">
        <v>1549</v>
      </c>
      <c r="H264" s="2" t="str">
        <f>IF(I264&lt;&gt;"",LEFT(I264,LEN(I264)-1),0)</f>
        <v>10.6</v>
      </c>
      <c r="I264" s="2" t="str">
        <f>RIGHT(J264,LEN(J264)-1)</f>
        <v>10.6M</v>
      </c>
      <c r="J264" s="1" t="s">
        <v>258</v>
      </c>
      <c r="K264" s="1" t="s">
        <v>1195</v>
      </c>
    </row>
    <row r="265" spans="1:11" x14ac:dyDescent="0.2">
      <c r="A265" s="1" t="s">
        <v>57</v>
      </c>
      <c r="B265" s="1" t="s">
        <v>418</v>
      </c>
      <c r="C265" s="1" t="s">
        <v>419</v>
      </c>
      <c r="D265" s="2" t="s">
        <v>1075</v>
      </c>
      <c r="E265" s="7">
        <v>0</v>
      </c>
      <c r="F265" s="7">
        <f>IF(RIGHT(J265,1)="B",G265*1000000000,IF(RIGHT(J265,1)="M",G265*1000000,IF(RIGHT(J265,1)="K",G265*1000,0)))</f>
        <v>0</v>
      </c>
      <c r="G265" s="6">
        <v>0</v>
      </c>
      <c r="H265" s="2">
        <f>IF(I265&lt;&gt;"",LEFT(I265,LEN(I265)-1),0)</f>
        <v>0</v>
      </c>
      <c r="I265" s="2" t="str">
        <f>RIGHT(J265,LEN(J265)-1)</f>
        <v/>
      </c>
      <c r="J265" s="1" t="s">
        <v>1519</v>
      </c>
      <c r="K265" s="1" t="s">
        <v>1257</v>
      </c>
    </row>
    <row r="266" spans="1:11" x14ac:dyDescent="0.2">
      <c r="A266" s="1" t="s">
        <v>57</v>
      </c>
      <c r="B266" s="1" t="s">
        <v>479</v>
      </c>
      <c r="C266" s="1" t="s">
        <v>480</v>
      </c>
      <c r="D266" s="2" t="s">
        <v>1089</v>
      </c>
      <c r="E266" s="7">
        <v>0</v>
      </c>
      <c r="F266" s="7">
        <f>IF(RIGHT(J266,1)="B",G266*1000000000,IF(RIGHT(J266,1)="M",G266*1000000,IF(RIGHT(J266,1)="K",G266*1000,0)))</f>
        <v>0</v>
      </c>
      <c r="G266" s="6">
        <v>0</v>
      </c>
      <c r="H266" s="2">
        <f>IF(I266&lt;&gt;"",LEFT(I266,LEN(I266)-1),0)</f>
        <v>0</v>
      </c>
      <c r="I266" s="2" t="str">
        <f>RIGHT(J266,LEN(J266)-1)</f>
        <v/>
      </c>
      <c r="J266" s="1" t="s">
        <v>1519</v>
      </c>
      <c r="K266" s="1" t="s">
        <v>1282</v>
      </c>
    </row>
    <row r="267" spans="1:11" x14ac:dyDescent="0.2">
      <c r="A267" s="1" t="s">
        <v>57</v>
      </c>
      <c r="B267" s="1" t="s">
        <v>499</v>
      </c>
      <c r="C267" s="1" t="s">
        <v>500</v>
      </c>
      <c r="D267" s="2" t="s">
        <v>1079</v>
      </c>
      <c r="E267" s="7">
        <v>15300000</v>
      </c>
      <c r="F267" s="7">
        <f>IF(RIGHT(J267,1)="B",G267*1000000000,IF(RIGHT(J267,1)="M",G267*1000000,IF(RIGHT(J267,1)="K",G267*1000,0)))</f>
        <v>15300000</v>
      </c>
      <c r="G267" s="6" t="s">
        <v>1614</v>
      </c>
      <c r="H267" s="2" t="str">
        <f>IF(I267&lt;&gt;"",LEFT(I267,LEN(I267)-1),0)</f>
        <v>15.3</v>
      </c>
      <c r="I267" s="2" t="str">
        <f>RIGHT(J267,LEN(J267)-1)</f>
        <v>15.3M</v>
      </c>
      <c r="J267" s="1" t="s">
        <v>501</v>
      </c>
      <c r="K267" s="1" t="s">
        <v>1291</v>
      </c>
    </row>
    <row r="268" spans="1:11" x14ac:dyDescent="0.2">
      <c r="A268" s="1" t="s">
        <v>57</v>
      </c>
      <c r="B268" s="1" t="s">
        <v>511</v>
      </c>
      <c r="C268" s="1" t="s">
        <v>18</v>
      </c>
      <c r="D268" s="2" t="s">
        <v>1066</v>
      </c>
      <c r="E268" s="7">
        <v>1000000</v>
      </c>
      <c r="F268" s="7">
        <f>IF(RIGHT(J268,1)="B",G268*1000000000,IF(RIGHT(J268,1)="M",G268*1000000,IF(RIGHT(J268,1)="K",G268*1000,0)))</f>
        <v>1000000</v>
      </c>
      <c r="G268" s="6" t="s">
        <v>1535</v>
      </c>
      <c r="H268" s="2" t="str">
        <f>IF(I268&lt;&gt;"",LEFT(I268,LEN(I268)-1),0)</f>
        <v>1</v>
      </c>
      <c r="I268" s="2" t="str">
        <f>RIGHT(J268,LEN(J268)-1)</f>
        <v>1M</v>
      </c>
      <c r="J268" s="1" t="s">
        <v>78</v>
      </c>
      <c r="K268" s="1"/>
    </row>
    <row r="269" spans="1:11" x14ac:dyDescent="0.2">
      <c r="A269" s="1" t="s">
        <v>57</v>
      </c>
      <c r="B269" s="1" t="s">
        <v>582</v>
      </c>
      <c r="C269" s="1" t="s">
        <v>583</v>
      </c>
      <c r="D269" s="2" t="s">
        <v>1075</v>
      </c>
      <c r="E269" s="7">
        <v>806300</v>
      </c>
      <c r="F269" s="7">
        <f>IF(RIGHT(J269,1)="B",G269*1000000000,IF(RIGHT(J269,1)="M",G269*1000000,IF(RIGHT(J269,1)="K",G269*1000,0)))</f>
        <v>806300</v>
      </c>
      <c r="G269" s="6" t="s">
        <v>1635</v>
      </c>
      <c r="H269" s="2" t="str">
        <f>IF(I269&lt;&gt;"",LEFT(I269,LEN(I269)-1),0)</f>
        <v>806.3</v>
      </c>
      <c r="I269" s="2" t="str">
        <f>RIGHT(J269,LEN(J269)-1)</f>
        <v>806.3K</v>
      </c>
      <c r="J269" s="1" t="s">
        <v>584</v>
      </c>
      <c r="K269" s="1" t="s">
        <v>1321</v>
      </c>
    </row>
    <row r="270" spans="1:11" x14ac:dyDescent="0.2">
      <c r="A270" s="1" t="s">
        <v>57</v>
      </c>
      <c r="B270" s="1" t="s">
        <v>720</v>
      </c>
      <c r="C270" s="1" t="s">
        <v>721</v>
      </c>
      <c r="D270" s="2" t="s">
        <v>1066</v>
      </c>
      <c r="E270" s="7">
        <v>0</v>
      </c>
      <c r="F270" s="7">
        <f>IF(RIGHT(J270,1)="B",G270*1000000000,IF(RIGHT(J270,1)="M",G270*1000000,IF(RIGHT(J270,1)="K",G270*1000,0)))</f>
        <v>0</v>
      </c>
      <c r="G270" s="6">
        <v>0</v>
      </c>
      <c r="H270" s="2">
        <f>IF(I270&lt;&gt;"",LEFT(I270,LEN(I270)-1),0)</f>
        <v>0</v>
      </c>
      <c r="I270" s="2" t="str">
        <f>RIGHT(J270,LEN(J270)-1)</f>
        <v/>
      </c>
      <c r="J270" s="1" t="s">
        <v>1519</v>
      </c>
      <c r="K270" s="1" t="s">
        <v>1375</v>
      </c>
    </row>
    <row r="271" spans="1:11" x14ac:dyDescent="0.2">
      <c r="A271" s="1" t="s">
        <v>57</v>
      </c>
      <c r="B271" s="1" t="s">
        <v>770</v>
      </c>
      <c r="C271" s="1" t="s">
        <v>771</v>
      </c>
      <c r="D271" s="2" t="s">
        <v>1079</v>
      </c>
      <c r="E271" s="7">
        <v>247000000</v>
      </c>
      <c r="F271" s="7">
        <f>IF(RIGHT(J271,1)="B",G271*1000000000,IF(RIGHT(J271,1)="M",G271*1000000,IF(RIGHT(J271,1)="K",G271*1000,0)))</f>
        <v>247000000</v>
      </c>
      <c r="G271" s="6" t="s">
        <v>1667</v>
      </c>
      <c r="H271" s="2" t="str">
        <f>IF(I271&lt;&gt;"",LEFT(I271,LEN(I271)-1),0)</f>
        <v>247</v>
      </c>
      <c r="I271" s="2" t="str">
        <f>RIGHT(J271,LEN(J271)-1)</f>
        <v>247M</v>
      </c>
      <c r="J271" s="1" t="s">
        <v>772</v>
      </c>
      <c r="K271" s="1" t="s">
        <v>1395</v>
      </c>
    </row>
    <row r="272" spans="1:11" x14ac:dyDescent="0.2">
      <c r="A272" s="1" t="s">
        <v>57</v>
      </c>
      <c r="B272" s="1" t="s">
        <v>854</v>
      </c>
      <c r="C272" s="1" t="s">
        <v>855</v>
      </c>
      <c r="D272" s="2" t="s">
        <v>1066</v>
      </c>
      <c r="E272" s="7">
        <v>4300000</v>
      </c>
      <c r="F272" s="7">
        <f>IF(RIGHT(J272,1)="B",G272*1000000000,IF(RIGHT(J272,1)="M",G272*1000000,IF(RIGHT(J272,1)="K",G272*1000,0)))</f>
        <v>4300000</v>
      </c>
      <c r="G272" s="6" t="s">
        <v>1650</v>
      </c>
      <c r="H272" s="2" t="str">
        <f>IF(I272&lt;&gt;"",LEFT(I272,LEN(I272)-1),0)</f>
        <v>4.3</v>
      </c>
      <c r="I272" s="2" t="str">
        <f>RIGHT(J272,LEN(J272)-1)</f>
        <v>4.3M</v>
      </c>
      <c r="J272" s="1" t="s">
        <v>641</v>
      </c>
      <c r="K272" s="1" t="s">
        <v>1429</v>
      </c>
    </row>
    <row r="273" spans="1:11" x14ac:dyDescent="0.2">
      <c r="A273" s="1" t="s">
        <v>57</v>
      </c>
      <c r="B273" s="1" t="s">
        <v>1043</v>
      </c>
      <c r="C273" s="1" t="s">
        <v>1044</v>
      </c>
      <c r="D273" s="2" t="s">
        <v>1066</v>
      </c>
      <c r="E273" s="7">
        <v>0</v>
      </c>
      <c r="F273" s="7">
        <f>IF(RIGHT(J273,1)="B",G273*1000000000,IF(RIGHT(J273,1)="M",G273*1000000,IF(RIGHT(J273,1)="K",G273*1000,0)))</f>
        <v>0</v>
      </c>
      <c r="G273" s="6">
        <v>0</v>
      </c>
      <c r="H273" s="2">
        <f>IF(I273&lt;&gt;"",LEFT(I273,LEN(I273)-1),0)</f>
        <v>0</v>
      </c>
      <c r="I273" s="2" t="str">
        <f>RIGHT(J273,LEN(J273)-1)</f>
        <v/>
      </c>
      <c r="J273" s="1" t="s">
        <v>1519</v>
      </c>
      <c r="K273" s="1" t="s">
        <v>1506</v>
      </c>
    </row>
    <row r="274" spans="1:11" x14ac:dyDescent="0.2">
      <c r="A274" s="1" t="s">
        <v>82</v>
      </c>
      <c r="B274" s="1" t="s">
        <v>83</v>
      </c>
      <c r="C274" s="1" t="s">
        <v>84</v>
      </c>
      <c r="D274" s="2" t="s">
        <v>1081</v>
      </c>
      <c r="E274" s="7">
        <v>13800000</v>
      </c>
      <c r="F274" s="7">
        <f>IF(RIGHT(J274,1)="B",G274*1000000000,IF(RIGHT(J274,1)="M",G274*1000000,IF(RIGHT(J274,1)="K",G274*1000,0)))</f>
        <v>13800000</v>
      </c>
      <c r="G274" s="6" t="s">
        <v>1537</v>
      </c>
      <c r="H274" s="2" t="str">
        <f>IF(I274&lt;&gt;"",LEFT(I274,LEN(I274)-1),0)</f>
        <v>13.8</v>
      </c>
      <c r="I274" s="2" t="str">
        <f>RIGHT(J274,LEN(J274)-1)</f>
        <v>13.8M</v>
      </c>
      <c r="J274" s="1" t="s">
        <v>85</v>
      </c>
      <c r="K274" s="1" t="s">
        <v>1130</v>
      </c>
    </row>
    <row r="275" spans="1:11" x14ac:dyDescent="0.2">
      <c r="A275" s="1" t="s">
        <v>82</v>
      </c>
      <c r="B275" s="1" t="s">
        <v>218</v>
      </c>
      <c r="C275" s="1" t="s">
        <v>219</v>
      </c>
      <c r="D275" s="2" t="s">
        <v>1076</v>
      </c>
      <c r="E275" s="7">
        <v>0</v>
      </c>
      <c r="F275" s="7">
        <f>IF(RIGHT(J275,1)="B",G275*1000000000,IF(RIGHT(J275,1)="M",G275*1000000,IF(RIGHT(J275,1)="K",G275*1000,0)))</f>
        <v>0</v>
      </c>
      <c r="G275" s="6">
        <v>0</v>
      </c>
      <c r="H275" s="2">
        <f>IF(I275&lt;&gt;"",LEFT(I275,LEN(I275)-1),0)</f>
        <v>0</v>
      </c>
      <c r="I275" s="2" t="str">
        <f>RIGHT(J275,LEN(J275)-1)</f>
        <v/>
      </c>
      <c r="J275" s="1" t="s">
        <v>1519</v>
      </c>
      <c r="K275" s="1" t="s">
        <v>1180</v>
      </c>
    </row>
    <row r="276" spans="1:11" x14ac:dyDescent="0.2">
      <c r="A276" s="1" t="s">
        <v>82</v>
      </c>
      <c r="B276" s="1" t="s">
        <v>261</v>
      </c>
      <c r="C276" s="1" t="s">
        <v>262</v>
      </c>
      <c r="D276" s="2" t="s">
        <v>1066</v>
      </c>
      <c r="E276" s="7">
        <v>1200000</v>
      </c>
      <c r="F276" s="7">
        <f>IF(RIGHT(J276,1)="B",G276*1000000000,IF(RIGHT(J276,1)="M",G276*1000000,IF(RIGHT(J276,1)="K",G276*1000,0)))</f>
        <v>1200000</v>
      </c>
      <c r="G276" s="6" t="s">
        <v>1552</v>
      </c>
      <c r="H276" s="2" t="str">
        <f>IF(I276&lt;&gt;"",LEFT(I276,LEN(I276)-1),0)</f>
        <v>1.2</v>
      </c>
      <c r="I276" s="2" t="str">
        <f>RIGHT(J276,LEN(J276)-1)</f>
        <v>1.2M</v>
      </c>
      <c r="J276" s="1" t="s">
        <v>263</v>
      </c>
      <c r="K276" s="1" t="s">
        <v>1197</v>
      </c>
    </row>
    <row r="277" spans="1:11" x14ac:dyDescent="0.2">
      <c r="A277" s="1" t="s">
        <v>82</v>
      </c>
      <c r="B277" s="1" t="s">
        <v>313</v>
      </c>
      <c r="C277" s="1" t="s">
        <v>18</v>
      </c>
      <c r="D277" s="2" t="s">
        <v>1066</v>
      </c>
      <c r="E277" s="7">
        <v>10000000</v>
      </c>
      <c r="F277" s="7">
        <f>IF(RIGHT(J277,1)="B",G277*1000000000,IF(RIGHT(J277,1)="M",G277*1000000,IF(RIGHT(J277,1)="K",G277*1000,0)))</f>
        <v>10000000</v>
      </c>
      <c r="G277" s="6" t="s">
        <v>1588</v>
      </c>
      <c r="H277" s="2" t="str">
        <f>IF(I277&lt;&gt;"",LEFT(I277,LEN(I277)-1),0)</f>
        <v>10</v>
      </c>
      <c r="I277" s="2" t="str">
        <f>RIGHT(J277,LEN(J277)-1)</f>
        <v>10M</v>
      </c>
      <c r="J277" s="1" t="s">
        <v>314</v>
      </c>
      <c r="K277" s="1"/>
    </row>
    <row r="278" spans="1:11" x14ac:dyDescent="0.2">
      <c r="A278" s="1" t="s">
        <v>82</v>
      </c>
      <c r="B278" s="1" t="s">
        <v>340</v>
      </c>
      <c r="C278" s="1" t="s">
        <v>341</v>
      </c>
      <c r="D278" s="2" t="s">
        <v>1072</v>
      </c>
      <c r="E278" s="7">
        <v>0</v>
      </c>
      <c r="F278" s="7">
        <f>IF(RIGHT(J278,1)="B",G278*1000000000,IF(RIGHT(J278,1)="M",G278*1000000,IF(RIGHT(J278,1)="K",G278*1000,0)))</f>
        <v>0</v>
      </c>
      <c r="G278" s="6">
        <v>0</v>
      </c>
      <c r="H278" s="2">
        <f>IF(I278&lt;&gt;"",LEFT(I278,LEN(I278)-1),0)</f>
        <v>0</v>
      </c>
      <c r="I278" s="2" t="str">
        <f>RIGHT(J278,LEN(J278)-1)</f>
        <v/>
      </c>
      <c r="J278" s="1" t="s">
        <v>1519</v>
      </c>
      <c r="K278" s="1" t="s">
        <v>1227</v>
      </c>
    </row>
    <row r="279" spans="1:11" x14ac:dyDescent="0.2">
      <c r="A279" s="1" t="s">
        <v>82</v>
      </c>
      <c r="B279" s="1" t="s">
        <v>342</v>
      </c>
      <c r="C279" s="1" t="s">
        <v>343</v>
      </c>
      <c r="D279" s="2" t="s">
        <v>1072</v>
      </c>
      <c r="E279" s="7">
        <v>200000</v>
      </c>
      <c r="F279" s="7">
        <f>IF(RIGHT(J279,1)="B",G279*1000000000,IF(RIGHT(J279,1)="M",G279*1000000,IF(RIGHT(J279,1)="K",G279*1000,0)))</f>
        <v>200000</v>
      </c>
      <c r="G279" s="6" t="s">
        <v>1592</v>
      </c>
      <c r="H279" s="2" t="str">
        <f>IF(I279&lt;&gt;"",LEFT(I279,LEN(I279)-1),0)</f>
        <v>200</v>
      </c>
      <c r="I279" s="2" t="str">
        <f>RIGHT(J279,LEN(J279)-1)</f>
        <v>200K</v>
      </c>
      <c r="J279" s="1" t="s">
        <v>344</v>
      </c>
      <c r="K279" s="1" t="s">
        <v>1228</v>
      </c>
    </row>
    <row r="280" spans="1:11" x14ac:dyDescent="0.2">
      <c r="A280" s="1" t="s">
        <v>82</v>
      </c>
      <c r="B280" s="1" t="s">
        <v>386</v>
      </c>
      <c r="C280" s="1" t="s">
        <v>387</v>
      </c>
      <c r="D280" s="2" t="s">
        <v>1076</v>
      </c>
      <c r="E280" s="7">
        <v>8500000</v>
      </c>
      <c r="F280" s="7">
        <f>IF(RIGHT(J280,1)="B",G280*1000000000,IF(RIGHT(J280,1)="M",G280*1000000,IF(RIGHT(J280,1)="K",G280*1000,0)))</f>
        <v>8500000</v>
      </c>
      <c r="G280" s="6" t="s">
        <v>1598</v>
      </c>
      <c r="H280" s="2" t="str">
        <f>IF(I280&lt;&gt;"",LEFT(I280,LEN(I280)-1),0)</f>
        <v>8.5</v>
      </c>
      <c r="I280" s="2" t="str">
        <f>RIGHT(J280,LEN(J280)-1)</f>
        <v>8.5M</v>
      </c>
      <c r="J280" s="1" t="s">
        <v>388</v>
      </c>
      <c r="K280" s="1" t="s">
        <v>1245</v>
      </c>
    </row>
    <row r="281" spans="1:11" x14ac:dyDescent="0.2">
      <c r="A281" s="1" t="s">
        <v>82</v>
      </c>
      <c r="B281" s="1" t="s">
        <v>395</v>
      </c>
      <c r="C281" s="1" t="s">
        <v>396</v>
      </c>
      <c r="D281" s="2" t="s">
        <v>1066</v>
      </c>
      <c r="E281" s="7">
        <v>29900000</v>
      </c>
      <c r="F281" s="7">
        <f>IF(RIGHT(J281,1)="B",G281*1000000000,IF(RIGHT(J281,1)="M",G281*1000000,IF(RIGHT(J281,1)="K",G281*1000,0)))</f>
        <v>29900000</v>
      </c>
      <c r="G281" s="6" t="s">
        <v>1600</v>
      </c>
      <c r="H281" s="2" t="str">
        <f>IF(I281&lt;&gt;"",LEFT(I281,LEN(I281)-1),0)</f>
        <v>29.9</v>
      </c>
      <c r="I281" s="2" t="str">
        <f>RIGHT(J281,LEN(J281)-1)</f>
        <v>29.9M</v>
      </c>
      <c r="J281" s="1" t="s">
        <v>397</v>
      </c>
      <c r="K281" s="1" t="s">
        <v>1248</v>
      </c>
    </row>
    <row r="282" spans="1:11" x14ac:dyDescent="0.2">
      <c r="A282" s="1" t="s">
        <v>82</v>
      </c>
      <c r="B282" s="1" t="s">
        <v>448</v>
      </c>
      <c r="C282" s="1" t="s">
        <v>449</v>
      </c>
      <c r="D282" s="2" t="s">
        <v>1077</v>
      </c>
      <c r="E282" s="7">
        <v>0</v>
      </c>
      <c r="F282" s="7">
        <f>IF(RIGHT(J282,1)="B",G282*1000000000,IF(RIGHT(J282,1)="M",G282*1000000,IF(RIGHT(J282,1)="K",G282*1000,0)))</f>
        <v>0</v>
      </c>
      <c r="G282" s="6">
        <v>0</v>
      </c>
      <c r="H282" s="2">
        <f>IF(I282&lt;&gt;"",LEFT(I282,LEN(I282)-1),0)</f>
        <v>0</v>
      </c>
      <c r="I282" s="2" t="str">
        <f>RIGHT(J282,LEN(J282)-1)</f>
        <v/>
      </c>
      <c r="J282" s="1" t="s">
        <v>1519</v>
      </c>
      <c r="K282" s="1" t="s">
        <v>1269</v>
      </c>
    </row>
    <row r="283" spans="1:11" x14ac:dyDescent="0.2">
      <c r="A283" s="1" t="s">
        <v>82</v>
      </c>
      <c r="B283" s="1" t="s">
        <v>492</v>
      </c>
      <c r="C283" s="1" t="s">
        <v>493</v>
      </c>
      <c r="D283" s="2" t="s">
        <v>1066</v>
      </c>
      <c r="E283" s="7">
        <v>0</v>
      </c>
      <c r="F283" s="7">
        <f>IF(RIGHT(J283,1)="B",G283*1000000000,IF(RIGHT(J283,1)="M",G283*1000000,IF(RIGHT(J283,1)="K",G283*1000,0)))</f>
        <v>0</v>
      </c>
      <c r="G283" s="6">
        <v>0</v>
      </c>
      <c r="H283" s="2">
        <f>IF(I283&lt;&gt;"",LEFT(I283,LEN(I283)-1),0)</f>
        <v>0</v>
      </c>
      <c r="I283" s="2" t="str">
        <f>RIGHT(J283,LEN(J283)-1)</f>
        <v/>
      </c>
      <c r="J283" s="1" t="s">
        <v>1519</v>
      </c>
      <c r="K283" s="1" t="s">
        <v>1288</v>
      </c>
    </row>
    <row r="284" spans="1:11" x14ac:dyDescent="0.2">
      <c r="A284" s="1" t="s">
        <v>82</v>
      </c>
      <c r="B284" s="1" t="s">
        <v>533</v>
      </c>
      <c r="C284" s="1" t="s">
        <v>534</v>
      </c>
      <c r="D284" s="2" t="s">
        <v>1094</v>
      </c>
      <c r="E284" s="7">
        <v>9000000</v>
      </c>
      <c r="F284" s="7">
        <f>IF(RIGHT(J284,1)="B",G284*1000000000,IF(RIGHT(J284,1)="M",G284*1000000,IF(RIGHT(J284,1)="K",G284*1000,0)))</f>
        <v>9000000</v>
      </c>
      <c r="G284" s="6" t="s">
        <v>1622</v>
      </c>
      <c r="H284" s="2" t="str">
        <f>IF(I284&lt;&gt;"",LEFT(I284,LEN(I284)-1),0)</f>
        <v>9</v>
      </c>
      <c r="I284" s="2" t="str">
        <f>RIGHT(J284,LEN(J284)-1)</f>
        <v>9M</v>
      </c>
      <c r="J284" s="1" t="s">
        <v>535</v>
      </c>
      <c r="K284" s="1" t="s">
        <v>1303</v>
      </c>
    </row>
    <row r="285" spans="1:11" x14ac:dyDescent="0.2">
      <c r="A285" s="1" t="s">
        <v>82</v>
      </c>
      <c r="B285" s="1" t="s">
        <v>571</v>
      </c>
      <c r="C285" s="1" t="s">
        <v>572</v>
      </c>
      <c r="D285" s="2" t="s">
        <v>1066</v>
      </c>
      <c r="E285" s="7">
        <v>0</v>
      </c>
      <c r="F285" s="7">
        <f>IF(RIGHT(J285,1)="B",G285*1000000000,IF(RIGHT(J285,1)="M",G285*1000000,IF(RIGHT(J285,1)="K",G285*1000,0)))</f>
        <v>0</v>
      </c>
      <c r="G285" s="6">
        <v>0</v>
      </c>
      <c r="H285" s="2">
        <f>IF(I285&lt;&gt;"",LEFT(I285,LEN(I285)-1),0)</f>
        <v>0</v>
      </c>
      <c r="I285" s="2" t="str">
        <f>RIGHT(J285,LEN(J285)-1)</f>
        <v/>
      </c>
      <c r="J285" s="1" t="s">
        <v>1519</v>
      </c>
      <c r="K285" s="1" t="s">
        <v>1317</v>
      </c>
    </row>
    <row r="286" spans="1:11" x14ac:dyDescent="0.2">
      <c r="A286" s="1" t="s">
        <v>82</v>
      </c>
      <c r="B286" s="1" t="s">
        <v>595</v>
      </c>
      <c r="C286" s="1" t="s">
        <v>596</v>
      </c>
      <c r="D286" s="2" t="s">
        <v>1066</v>
      </c>
      <c r="E286" s="7">
        <v>2000000</v>
      </c>
      <c r="F286" s="7">
        <f>IF(RIGHT(J286,1)="B",G286*1000000000,IF(RIGHT(J286,1)="M",G286*1000000,IF(RIGHT(J286,1)="K",G286*1000,0)))</f>
        <v>2000000</v>
      </c>
      <c r="G286" s="6" t="s">
        <v>1564</v>
      </c>
      <c r="H286" s="2" t="str">
        <f>IF(I286&lt;&gt;"",LEFT(I286,LEN(I286)-1),0)</f>
        <v>2</v>
      </c>
      <c r="I286" s="2" t="str">
        <f>RIGHT(J286,LEN(J286)-1)</f>
        <v>2M</v>
      </c>
      <c r="J286" s="1" t="s">
        <v>195</v>
      </c>
      <c r="K286" s="1" t="s">
        <v>1326</v>
      </c>
    </row>
    <row r="287" spans="1:11" x14ac:dyDescent="0.2">
      <c r="A287" s="1" t="s">
        <v>82</v>
      </c>
      <c r="B287" s="1" t="s">
        <v>655</v>
      </c>
      <c r="C287" s="1" t="s">
        <v>656</v>
      </c>
      <c r="D287" s="2" t="s">
        <v>1076</v>
      </c>
      <c r="E287" s="7">
        <v>0</v>
      </c>
      <c r="F287" s="7">
        <f>IF(RIGHT(J287,1)="B",G287*1000000000,IF(RIGHT(J287,1)="M",G287*1000000,IF(RIGHT(J287,1)="K",G287*1000,0)))</f>
        <v>0</v>
      </c>
      <c r="G287" s="6">
        <v>0</v>
      </c>
      <c r="H287" s="2">
        <f>IF(I287&lt;&gt;"",LEFT(I287,LEN(I287)-1),0)</f>
        <v>0</v>
      </c>
      <c r="I287" s="2" t="str">
        <f>RIGHT(J287,LEN(J287)-1)</f>
        <v/>
      </c>
      <c r="J287" s="1" t="s">
        <v>1519</v>
      </c>
      <c r="K287" s="1" t="s">
        <v>1348</v>
      </c>
    </row>
    <row r="288" spans="1:11" x14ac:dyDescent="0.2">
      <c r="A288" s="1" t="s">
        <v>82</v>
      </c>
      <c r="B288" s="1" t="s">
        <v>663</v>
      </c>
      <c r="C288" s="1" t="s">
        <v>664</v>
      </c>
      <c r="D288" s="2" t="s">
        <v>1075</v>
      </c>
      <c r="E288" s="7">
        <v>50000</v>
      </c>
      <c r="F288" s="7">
        <f>IF(RIGHT(J288,1)="B",G288*1000000000,IF(RIGHT(J288,1)="M",G288*1000000,IF(RIGHT(J288,1)="K",G288*1000,0)))</f>
        <v>50000</v>
      </c>
      <c r="G288" s="6" t="s">
        <v>1620</v>
      </c>
      <c r="H288" s="2" t="str">
        <f>IF(I288&lt;&gt;"",LEFT(I288,LEN(I288)-1),0)</f>
        <v>50</v>
      </c>
      <c r="I288" s="2" t="str">
        <f>RIGHT(J288,LEN(J288)-1)</f>
        <v>50K</v>
      </c>
      <c r="J288" s="1" t="s">
        <v>665</v>
      </c>
      <c r="K288" s="1" t="s">
        <v>1352</v>
      </c>
    </row>
    <row r="289" spans="1:11" x14ac:dyDescent="0.2">
      <c r="A289" s="1" t="s">
        <v>82</v>
      </c>
      <c r="B289" s="1" t="s">
        <v>715</v>
      </c>
      <c r="C289" s="1" t="s">
        <v>716</v>
      </c>
      <c r="D289" s="2" t="s">
        <v>1066</v>
      </c>
      <c r="E289" s="7">
        <v>10000000</v>
      </c>
      <c r="F289" s="7">
        <f>IF(RIGHT(J289,1)="B",G289*1000000000,IF(RIGHT(J289,1)="M",G289*1000000,IF(RIGHT(J289,1)="K",G289*1000,0)))</f>
        <v>10000000</v>
      </c>
      <c r="G289" s="6" t="s">
        <v>1588</v>
      </c>
      <c r="H289" s="2" t="str">
        <f>IF(I289&lt;&gt;"",LEFT(I289,LEN(I289)-1),0)</f>
        <v>10</v>
      </c>
      <c r="I289" s="2" t="str">
        <f>RIGHT(J289,LEN(J289)-1)</f>
        <v>10M</v>
      </c>
      <c r="J289" s="1" t="s">
        <v>314</v>
      </c>
      <c r="K289" s="1" t="s">
        <v>1373</v>
      </c>
    </row>
    <row r="290" spans="1:11" x14ac:dyDescent="0.2">
      <c r="A290" s="1" t="s">
        <v>82</v>
      </c>
      <c r="B290" s="1" t="s">
        <v>751</v>
      </c>
      <c r="C290" s="1" t="s">
        <v>752</v>
      </c>
      <c r="D290" s="2" t="s">
        <v>1066</v>
      </c>
      <c r="E290" s="7">
        <v>0</v>
      </c>
      <c r="F290" s="7">
        <f>IF(RIGHT(J290,1)="B",G290*1000000000,IF(RIGHT(J290,1)="M",G290*1000000,IF(RIGHT(J290,1)="K",G290*1000,0)))</f>
        <v>0</v>
      </c>
      <c r="G290" s="6">
        <v>0</v>
      </c>
      <c r="H290" s="2">
        <f>IF(I290&lt;&gt;"",LEFT(I290,LEN(I290)-1),0)</f>
        <v>0</v>
      </c>
      <c r="I290" s="2" t="str">
        <f>RIGHT(J290,LEN(J290)-1)</f>
        <v/>
      </c>
      <c r="J290" s="1" t="s">
        <v>1519</v>
      </c>
      <c r="K290" s="1" t="s">
        <v>1387</v>
      </c>
    </row>
    <row r="291" spans="1:11" x14ac:dyDescent="0.2">
      <c r="A291" s="1" t="s">
        <v>82</v>
      </c>
      <c r="B291" s="1" t="s">
        <v>834</v>
      </c>
      <c r="C291" s="1" t="s">
        <v>835</v>
      </c>
      <c r="D291" s="2" t="s">
        <v>1066</v>
      </c>
      <c r="E291" s="7">
        <v>0</v>
      </c>
      <c r="F291" s="7">
        <f>IF(RIGHT(J291,1)="B",G291*1000000000,IF(RIGHT(J291,1)="M",G291*1000000,IF(RIGHT(J291,1)="K",G291*1000,0)))</f>
        <v>0</v>
      </c>
      <c r="G291" s="6">
        <v>0</v>
      </c>
      <c r="H291" s="2">
        <f>IF(I291&lt;&gt;"",LEFT(I291,LEN(I291)-1),0)</f>
        <v>0</v>
      </c>
      <c r="I291" s="2" t="str">
        <f>RIGHT(J291,LEN(J291)-1)</f>
        <v/>
      </c>
      <c r="J291" s="1" t="s">
        <v>1519</v>
      </c>
      <c r="K291" s="1" t="s">
        <v>1421</v>
      </c>
    </row>
    <row r="292" spans="1:11" x14ac:dyDescent="0.2">
      <c r="A292" s="1" t="s">
        <v>82</v>
      </c>
      <c r="B292" s="1" t="s">
        <v>842</v>
      </c>
      <c r="C292" s="1" t="s">
        <v>843</v>
      </c>
      <c r="D292" s="2" t="s">
        <v>1066</v>
      </c>
      <c r="E292" s="7">
        <v>0</v>
      </c>
      <c r="F292" s="7">
        <f>IF(RIGHT(J292,1)="B",G292*1000000000,IF(RIGHT(J292,1)="M",G292*1000000,IF(RIGHT(J292,1)="K",G292*1000,0)))</f>
        <v>0</v>
      </c>
      <c r="G292" s="6">
        <v>0</v>
      </c>
      <c r="H292" s="2">
        <f>IF(I292&lt;&gt;"",LEFT(I292,LEN(I292)-1),0)</f>
        <v>0</v>
      </c>
      <c r="I292" s="2" t="str">
        <f>RIGHT(J292,LEN(J292)-1)</f>
        <v/>
      </c>
      <c r="J292" s="1" t="s">
        <v>1519</v>
      </c>
      <c r="K292" s="1" t="s">
        <v>1424</v>
      </c>
    </row>
    <row r="293" spans="1:11" x14ac:dyDescent="0.2">
      <c r="A293" s="1" t="s">
        <v>82</v>
      </c>
      <c r="B293" s="1" t="s">
        <v>984</v>
      </c>
      <c r="C293" s="1" t="s">
        <v>985</v>
      </c>
      <c r="D293" s="2" t="s">
        <v>1079</v>
      </c>
      <c r="E293" s="7">
        <v>15900000</v>
      </c>
      <c r="F293" s="7">
        <f>IF(RIGHT(J293,1)="B",G293*1000000000,IF(RIGHT(J293,1)="M",G293*1000000,IF(RIGHT(J293,1)="K",G293*1000,0)))</f>
        <v>15900000</v>
      </c>
      <c r="G293" s="6" t="s">
        <v>1694</v>
      </c>
      <c r="H293" s="2" t="str">
        <f>IF(I293&lt;&gt;"",LEFT(I293,LEN(I293)-1),0)</f>
        <v>15.9</v>
      </c>
      <c r="I293" s="2" t="str">
        <f>RIGHT(J293,LEN(J293)-1)</f>
        <v>15.9M</v>
      </c>
      <c r="J293" s="1" t="s">
        <v>986</v>
      </c>
      <c r="K293" s="1" t="s">
        <v>1484</v>
      </c>
    </row>
    <row r="294" spans="1:11" x14ac:dyDescent="0.2">
      <c r="A294" s="1" t="s">
        <v>19</v>
      </c>
      <c r="B294" s="1" t="s">
        <v>20</v>
      </c>
      <c r="C294" s="1" t="s">
        <v>21</v>
      </c>
      <c r="D294" s="2" t="s">
        <v>1070</v>
      </c>
      <c r="E294" s="7">
        <v>11500000</v>
      </c>
      <c r="F294" s="7">
        <f>IF(RIGHT(J294,1)="B",G294*1000000000,IF(RIGHT(J294,1)="M",G294*1000000,IF(RIGHT(J294,1)="K",G294*1000,0)))</f>
        <v>11500000</v>
      </c>
      <c r="G294" s="6" t="s">
        <v>1523</v>
      </c>
      <c r="H294" s="2" t="str">
        <f>IF(I294&lt;&gt;"",LEFT(I294,LEN(I294)-1),0)</f>
        <v>11.5</v>
      </c>
      <c r="I294" s="2" t="str">
        <f>RIGHT(J294,LEN(J294)-1)</f>
        <v>11.5M</v>
      </c>
      <c r="J294" s="1" t="s">
        <v>22</v>
      </c>
      <c r="K294" s="1" t="s">
        <v>1110</v>
      </c>
    </row>
    <row r="295" spans="1:11" x14ac:dyDescent="0.2">
      <c r="A295" s="1" t="s">
        <v>19</v>
      </c>
      <c r="B295" s="1" t="s">
        <v>26</v>
      </c>
      <c r="C295" s="1" t="s">
        <v>27</v>
      </c>
      <c r="D295" s="2" t="s">
        <v>1066</v>
      </c>
      <c r="E295" s="7">
        <v>8000000</v>
      </c>
      <c r="F295" s="7">
        <f>IF(RIGHT(J295,1)="B",G295*1000000000,IF(RIGHT(J295,1)="M",G295*1000000,IF(RIGHT(J295,1)="K",G295*1000,0)))</f>
        <v>8000000</v>
      </c>
      <c r="G295" s="6" t="s">
        <v>1524</v>
      </c>
      <c r="H295" s="2" t="str">
        <f>IF(I295&lt;&gt;"",LEFT(I295,LEN(I295)-1),0)</f>
        <v>8</v>
      </c>
      <c r="I295" s="2" t="str">
        <f>RIGHT(J295,LEN(J295)-1)</f>
        <v>8M</v>
      </c>
      <c r="J295" s="1" t="s">
        <v>28</v>
      </c>
      <c r="K295" s="1" t="s">
        <v>1112</v>
      </c>
    </row>
    <row r="296" spans="1:11" x14ac:dyDescent="0.2">
      <c r="A296" s="1" t="s">
        <v>19</v>
      </c>
      <c r="B296" s="1" t="s">
        <v>54</v>
      </c>
      <c r="C296" s="1" t="s">
        <v>55</v>
      </c>
      <c r="D296" s="2" t="s">
        <v>1074</v>
      </c>
      <c r="E296" s="7">
        <v>815000</v>
      </c>
      <c r="F296" s="7">
        <f>IF(RIGHT(J296,1)="B",G296*1000000000,IF(RIGHT(J296,1)="M",G296*1000000,IF(RIGHT(J296,1)="K",G296*1000,0)))</f>
        <v>815000</v>
      </c>
      <c r="G296" s="6" t="s">
        <v>1529</v>
      </c>
      <c r="H296" s="2" t="str">
        <f>IF(I296&lt;&gt;"",LEFT(I296,LEN(I296)-1),0)</f>
        <v>815</v>
      </c>
      <c r="I296" s="2" t="str">
        <f>RIGHT(J296,LEN(J296)-1)</f>
        <v>815K</v>
      </c>
      <c r="J296" s="1" t="s">
        <v>56</v>
      </c>
      <c r="K296" s="1" t="s">
        <v>1121</v>
      </c>
    </row>
    <row r="297" spans="1:11" x14ac:dyDescent="0.2">
      <c r="A297" s="1" t="s">
        <v>19</v>
      </c>
      <c r="B297" s="1" t="s">
        <v>135</v>
      </c>
      <c r="C297" s="1" t="s">
        <v>136</v>
      </c>
      <c r="D297" s="2" t="s">
        <v>1066</v>
      </c>
      <c r="E297" s="7">
        <v>10600000</v>
      </c>
      <c r="F297" s="7">
        <f>IF(RIGHT(J297,1)="B",G297*1000000000,IF(RIGHT(J297,1)="M",G297*1000000,IF(RIGHT(J297,1)="K",G297*1000,0)))</f>
        <v>10600000</v>
      </c>
      <c r="G297" s="6" t="s">
        <v>1549</v>
      </c>
      <c r="H297" s="2" t="str">
        <f>IF(I297&lt;&gt;"",LEFT(I297,LEN(I297)-1),0)</f>
        <v>10.6</v>
      </c>
      <c r="I297" s="2" t="str">
        <f>RIGHT(J297,LEN(J297)-1)</f>
        <v>10.6M</v>
      </c>
      <c r="J297" s="1" t="s">
        <v>137</v>
      </c>
      <c r="K297" s="1" t="s">
        <v>1150</v>
      </c>
    </row>
    <row r="298" spans="1:11" x14ac:dyDescent="0.2">
      <c r="A298" s="1" t="s">
        <v>19</v>
      </c>
      <c r="B298" s="1" t="s">
        <v>146</v>
      </c>
      <c r="C298" s="1" t="s">
        <v>147</v>
      </c>
      <c r="D298" s="2" t="s">
        <v>1079</v>
      </c>
      <c r="E298" s="7">
        <v>1200000000</v>
      </c>
      <c r="F298" s="7">
        <f>IF(RIGHT(J298,1)="B",G298*1000000000,IF(RIGHT(J298,1)="M",G298*1000000,IF(RIGHT(J298,1)="K",G298*1000,0)))</f>
        <v>1200000000</v>
      </c>
      <c r="G298" s="6" t="s">
        <v>1552</v>
      </c>
      <c r="H298" s="2" t="str">
        <f>IF(I298&lt;&gt;"",LEFT(I298,LEN(I298)-1),0)</f>
        <v>1.2</v>
      </c>
      <c r="I298" s="2" t="str">
        <f>RIGHT(J298,LEN(J298)-1)</f>
        <v>1.2B</v>
      </c>
      <c r="J298" s="1" t="s">
        <v>148</v>
      </c>
      <c r="K298" s="1" t="s">
        <v>1154</v>
      </c>
    </row>
    <row r="299" spans="1:11" x14ac:dyDescent="0.2">
      <c r="A299" s="1" t="s">
        <v>19</v>
      </c>
      <c r="B299" s="1" t="s">
        <v>151</v>
      </c>
      <c r="C299" s="1" t="s">
        <v>152</v>
      </c>
      <c r="D299" s="2" t="s">
        <v>1079</v>
      </c>
      <c r="E299" s="7">
        <v>4400000</v>
      </c>
      <c r="F299" s="7">
        <f>IF(RIGHT(J299,1)="B",G299*1000000000,IF(RIGHT(J299,1)="M",G299*1000000,IF(RIGHT(J299,1)="K",G299*1000,0)))</f>
        <v>4400000</v>
      </c>
      <c r="G299" s="6" t="s">
        <v>1553</v>
      </c>
      <c r="H299" s="2" t="str">
        <f>IF(I299&lt;&gt;"",LEFT(I299,LEN(I299)-1),0)</f>
        <v>4.4</v>
      </c>
      <c r="I299" s="2" t="str">
        <f>RIGHT(J299,LEN(J299)-1)</f>
        <v>4.4M</v>
      </c>
      <c r="J299" s="1" t="s">
        <v>153</v>
      </c>
      <c r="K299" s="1" t="s">
        <v>1156</v>
      </c>
    </row>
    <row r="300" spans="1:11" x14ac:dyDescent="0.2">
      <c r="A300" s="1" t="s">
        <v>19</v>
      </c>
      <c r="B300" s="1" t="s">
        <v>209</v>
      </c>
      <c r="C300" s="1" t="s">
        <v>210</v>
      </c>
      <c r="D300" s="2" t="s">
        <v>1077</v>
      </c>
      <c r="E300" s="7" t="e">
        <v>#VALUE!</v>
      </c>
      <c r="F300" s="7" t="e">
        <f>IF(RIGHT(J300,1)="B",G300*1000000000,IF(RIGHT(J300,1)="M",G300*1000000,IF(RIGHT(J300,1)="K",G300*1000,0)))</f>
        <v>#VALUE!</v>
      </c>
      <c r="G300" s="6" t="s">
        <v>1567</v>
      </c>
      <c r="H300" s="2" t="str">
        <f>IF(I300&lt;&gt;"",LEFT(I300,LEN(I300)-1),0)</f>
        <v>A$5.2</v>
      </c>
      <c r="I300" s="2" t="str">
        <f>RIGHT(J300,LEN(J300)-1)</f>
        <v>A$5.2M</v>
      </c>
      <c r="J300" s="1" t="s">
        <v>211</v>
      </c>
      <c r="K300" s="1" t="s">
        <v>1177</v>
      </c>
    </row>
    <row r="301" spans="1:11" x14ac:dyDescent="0.2">
      <c r="A301" s="1" t="s">
        <v>19</v>
      </c>
      <c r="B301" s="1" t="s">
        <v>226</v>
      </c>
      <c r="C301" s="1" t="s">
        <v>227</v>
      </c>
      <c r="D301" s="2" t="s">
        <v>1083</v>
      </c>
      <c r="E301" s="7">
        <v>35000000</v>
      </c>
      <c r="F301" s="7">
        <f>IF(RIGHT(J301,1)="B",G301*1000000000,IF(RIGHT(J301,1)="M",G301*1000000,IF(RIGHT(J301,1)="K",G301*1000,0)))</f>
        <v>35000000</v>
      </c>
      <c r="G301" s="6" t="s">
        <v>1531</v>
      </c>
      <c r="H301" s="2" t="str">
        <f>IF(I301&lt;&gt;"",LEFT(I301,LEN(I301)-1),0)</f>
        <v>35</v>
      </c>
      <c r="I301" s="2" t="str">
        <f>RIGHT(J301,LEN(J301)-1)</f>
        <v>35M</v>
      </c>
      <c r="J301" s="1" t="s">
        <v>65</v>
      </c>
      <c r="K301" s="1" t="s">
        <v>1183</v>
      </c>
    </row>
    <row r="302" spans="1:11" x14ac:dyDescent="0.2">
      <c r="A302" s="1" t="s">
        <v>19</v>
      </c>
      <c r="B302" s="1" t="s">
        <v>248</v>
      </c>
      <c r="C302" s="1" t="s">
        <v>249</v>
      </c>
      <c r="D302" s="2" t="s">
        <v>1075</v>
      </c>
      <c r="E302" s="7">
        <v>0</v>
      </c>
      <c r="F302" s="7">
        <f>IF(RIGHT(J302,1)="B",G302*1000000000,IF(RIGHT(J302,1)="M",G302*1000000,IF(RIGHT(J302,1)="K",G302*1000,0)))</f>
        <v>0</v>
      </c>
      <c r="G302" s="6">
        <v>0</v>
      </c>
      <c r="H302" s="2">
        <f>IF(I302&lt;&gt;"",LEFT(I302,LEN(I302)-1),0)</f>
        <v>0</v>
      </c>
      <c r="I302" s="2" t="str">
        <f>RIGHT(J302,LEN(J302)-1)</f>
        <v/>
      </c>
      <c r="J302" s="1" t="s">
        <v>1519</v>
      </c>
      <c r="K302" s="1" t="s">
        <v>1192</v>
      </c>
    </row>
    <row r="303" spans="1:11" x14ac:dyDescent="0.2">
      <c r="A303" s="1" t="s">
        <v>19</v>
      </c>
      <c r="B303" s="1" t="s">
        <v>279</v>
      </c>
      <c r="C303" s="1" t="s">
        <v>280</v>
      </c>
      <c r="D303" s="2" t="s">
        <v>1077</v>
      </c>
      <c r="E303" s="7">
        <v>5000000</v>
      </c>
      <c r="F303" s="7">
        <f>IF(RIGHT(J303,1)="B",G303*1000000000,IF(RIGHT(J303,1)="M",G303*1000000,IF(RIGHT(J303,1)="K",G303*1000,0)))</f>
        <v>5000000</v>
      </c>
      <c r="G303" s="6" t="s">
        <v>1580</v>
      </c>
      <c r="H303" s="2" t="str">
        <f>IF(I303&lt;&gt;"",LEFT(I303,LEN(I303)-1),0)</f>
        <v>5</v>
      </c>
      <c r="I303" s="2" t="str">
        <f>RIGHT(J303,LEN(J303)-1)</f>
        <v>5M</v>
      </c>
      <c r="J303" s="1" t="s">
        <v>281</v>
      </c>
      <c r="K303" s="1" t="s">
        <v>1204</v>
      </c>
    </row>
    <row r="304" spans="1:11" x14ac:dyDescent="0.2">
      <c r="A304" s="1" t="s">
        <v>19</v>
      </c>
      <c r="B304" s="1" t="s">
        <v>294</v>
      </c>
      <c r="C304" s="1" t="s">
        <v>295</v>
      </c>
      <c r="D304" s="2" t="s">
        <v>1068</v>
      </c>
      <c r="E304" s="7">
        <v>500000</v>
      </c>
      <c r="F304" s="7">
        <f>IF(RIGHT(J304,1)="B",G304*1000000000,IF(RIGHT(J304,1)="M",G304*1000000,IF(RIGHT(J304,1)="K",G304*1000,0)))</f>
        <v>500000</v>
      </c>
      <c r="G304" s="6" t="s">
        <v>1585</v>
      </c>
      <c r="H304" s="2" t="str">
        <f>IF(I304&lt;&gt;"",LEFT(I304,LEN(I304)-1),0)</f>
        <v>500</v>
      </c>
      <c r="I304" s="2" t="str">
        <f>RIGHT(J304,LEN(J304)-1)</f>
        <v>500K</v>
      </c>
      <c r="J304" s="1" t="s">
        <v>296</v>
      </c>
      <c r="K304" s="1" t="s">
        <v>1209</v>
      </c>
    </row>
    <row r="305" spans="1:11" x14ac:dyDescent="0.2">
      <c r="A305" s="1" t="s">
        <v>19</v>
      </c>
      <c r="B305" s="1" t="s">
        <v>317</v>
      </c>
      <c r="C305" s="1" t="s">
        <v>318</v>
      </c>
      <c r="D305" s="2" t="s">
        <v>1079</v>
      </c>
      <c r="E305" s="7">
        <v>6200000</v>
      </c>
      <c r="F305" s="7">
        <f>IF(RIGHT(J305,1)="B",G305*1000000000,IF(RIGHT(J305,1)="M",G305*1000000,IF(RIGHT(J305,1)="K",G305*1000,0)))</f>
        <v>6200000</v>
      </c>
      <c r="G305" s="6" t="s">
        <v>1589</v>
      </c>
      <c r="H305" s="2" t="str">
        <f>IF(I305&lt;&gt;"",LEFT(I305,LEN(I305)-1),0)</f>
        <v>6.2</v>
      </c>
      <c r="I305" s="2" t="str">
        <f>RIGHT(J305,LEN(J305)-1)</f>
        <v>6.2M</v>
      </c>
      <c r="J305" s="1" t="s">
        <v>319</v>
      </c>
      <c r="K305" s="1" t="s">
        <v>1217</v>
      </c>
    </row>
    <row r="306" spans="1:11" x14ac:dyDescent="0.2">
      <c r="A306" s="1" t="s">
        <v>19</v>
      </c>
      <c r="B306" s="1" t="s">
        <v>350</v>
      </c>
      <c r="C306" s="1" t="s">
        <v>351</v>
      </c>
      <c r="D306" s="2" t="s">
        <v>1066</v>
      </c>
      <c r="E306" s="7">
        <v>0</v>
      </c>
      <c r="F306" s="7">
        <f>IF(RIGHT(J306,1)="B",G306*1000000000,IF(RIGHT(J306,1)="M",G306*1000000,IF(RIGHT(J306,1)="K",G306*1000,0)))</f>
        <v>0</v>
      </c>
      <c r="G306" s="6">
        <v>0</v>
      </c>
      <c r="H306" s="2">
        <f>IF(I306&lt;&gt;"",LEFT(I306,LEN(I306)-1),0)</f>
        <v>0</v>
      </c>
      <c r="I306" s="2" t="str">
        <f>RIGHT(J306,LEN(J306)-1)</f>
        <v/>
      </c>
      <c r="J306" s="1" t="s">
        <v>1519</v>
      </c>
      <c r="K306" s="1" t="s">
        <v>1231</v>
      </c>
    </row>
    <row r="307" spans="1:11" x14ac:dyDescent="0.2">
      <c r="A307" s="1" t="s">
        <v>19</v>
      </c>
      <c r="B307" s="1" t="s">
        <v>373</v>
      </c>
      <c r="C307" s="1" t="s">
        <v>374</v>
      </c>
      <c r="D307" s="2" t="s">
        <v>1079</v>
      </c>
      <c r="E307" s="7">
        <v>1400000</v>
      </c>
      <c r="F307" s="7">
        <f>IF(RIGHT(J307,1)="B",G307*1000000000,IF(RIGHT(J307,1)="M",G307*1000000,IF(RIGHT(J307,1)="K",G307*1000,0)))</f>
        <v>1400000</v>
      </c>
      <c r="G307" s="6" t="s">
        <v>1527</v>
      </c>
      <c r="H307" s="2" t="str">
        <f>IF(I307&lt;&gt;"",LEFT(I307,LEN(I307)-1),0)</f>
        <v>1.4</v>
      </c>
      <c r="I307" s="2" t="str">
        <f>RIGHT(J307,LEN(J307)-1)</f>
        <v>1.4M</v>
      </c>
      <c r="J307" s="1" t="s">
        <v>375</v>
      </c>
      <c r="K307" s="1" t="s">
        <v>1240</v>
      </c>
    </row>
    <row r="308" spans="1:11" x14ac:dyDescent="0.2">
      <c r="A308" s="1" t="s">
        <v>19</v>
      </c>
      <c r="B308" s="1" t="s">
        <v>379</v>
      </c>
      <c r="C308" s="1" t="s">
        <v>380</v>
      </c>
      <c r="D308" s="2" t="s">
        <v>1068</v>
      </c>
      <c r="E308" s="7">
        <v>5000000</v>
      </c>
      <c r="F308" s="7">
        <f>IF(RIGHT(J308,1)="B",G308*1000000000,IF(RIGHT(J308,1)="M",G308*1000000,IF(RIGHT(J308,1)="K",G308*1000,0)))</f>
        <v>5000000</v>
      </c>
      <c r="G308" s="6" t="s">
        <v>1580</v>
      </c>
      <c r="H308" s="2" t="str">
        <f>IF(I308&lt;&gt;"",LEFT(I308,LEN(I308)-1),0)</f>
        <v>5</v>
      </c>
      <c r="I308" s="2" t="str">
        <f>RIGHT(J308,LEN(J308)-1)</f>
        <v>5M</v>
      </c>
      <c r="J308" s="1" t="s">
        <v>281</v>
      </c>
      <c r="K308" s="1" t="s">
        <v>1242</v>
      </c>
    </row>
    <row r="309" spans="1:11" x14ac:dyDescent="0.2">
      <c r="A309" s="1" t="s">
        <v>19</v>
      </c>
      <c r="B309" s="1" t="s">
        <v>381</v>
      </c>
      <c r="C309" s="1" t="s">
        <v>382</v>
      </c>
      <c r="D309" s="2" t="s">
        <v>1071</v>
      </c>
      <c r="E309" s="7">
        <v>2000000</v>
      </c>
      <c r="F309" s="7">
        <f>IF(RIGHT(J309,1)="B",G309*1000000000,IF(RIGHT(J309,1)="M",G309*1000000,IF(RIGHT(J309,1)="K",G309*1000,0)))</f>
        <v>2000000</v>
      </c>
      <c r="G309" s="6" t="s">
        <v>1564</v>
      </c>
      <c r="H309" s="2" t="str">
        <f>IF(I309&lt;&gt;"",LEFT(I309,LEN(I309)-1),0)</f>
        <v>2</v>
      </c>
      <c r="I309" s="2" t="str">
        <f>RIGHT(J309,LEN(J309)-1)</f>
        <v>2M</v>
      </c>
      <c r="J309" s="1" t="s">
        <v>383</v>
      </c>
      <c r="K309" s="1" t="s">
        <v>1243</v>
      </c>
    </row>
    <row r="310" spans="1:11" x14ac:dyDescent="0.2">
      <c r="A310" s="1" t="s">
        <v>19</v>
      </c>
      <c r="B310" s="1" t="s">
        <v>402</v>
      </c>
      <c r="C310" s="1" t="s">
        <v>403</v>
      </c>
      <c r="D310" s="2" t="s">
        <v>1079</v>
      </c>
      <c r="E310" s="7">
        <v>4400000</v>
      </c>
      <c r="F310" s="7">
        <f>IF(RIGHT(J310,1)="B",G310*1000000000,IF(RIGHT(J310,1)="M",G310*1000000,IF(RIGHT(J310,1)="K",G310*1000,0)))</f>
        <v>4400000</v>
      </c>
      <c r="G310" s="6" t="s">
        <v>1553</v>
      </c>
      <c r="H310" s="2" t="str">
        <f>IF(I310&lt;&gt;"",LEFT(I310,LEN(I310)-1),0)</f>
        <v>4.4</v>
      </c>
      <c r="I310" s="2" t="str">
        <f>RIGHT(J310,LEN(J310)-1)</f>
        <v>4.4M</v>
      </c>
      <c r="J310" s="1" t="s">
        <v>153</v>
      </c>
      <c r="K310" s="1" t="s">
        <v>1251</v>
      </c>
    </row>
    <row r="311" spans="1:11" x14ac:dyDescent="0.2">
      <c r="A311" s="1" t="s">
        <v>19</v>
      </c>
      <c r="B311" s="1" t="s">
        <v>440</v>
      </c>
      <c r="C311" s="1" t="s">
        <v>441</v>
      </c>
      <c r="D311" s="2" t="s">
        <v>1066</v>
      </c>
      <c r="E311" s="7">
        <v>73800000</v>
      </c>
      <c r="F311" s="7">
        <f>IF(RIGHT(J311,1)="B",G311*1000000000,IF(RIGHT(J311,1)="M",G311*1000000,IF(RIGHT(J311,1)="K",G311*1000,0)))</f>
        <v>73800000</v>
      </c>
      <c r="G311" s="6" t="s">
        <v>1607</v>
      </c>
      <c r="H311" s="2" t="str">
        <f>IF(I311&lt;&gt;"",LEFT(I311,LEN(I311)-1),0)</f>
        <v>73.8</v>
      </c>
      <c r="I311" s="2" t="str">
        <f>RIGHT(J311,LEN(J311)-1)</f>
        <v>73.8M</v>
      </c>
      <c r="J311" s="1" t="s">
        <v>442</v>
      </c>
      <c r="K311" s="1" t="s">
        <v>1266</v>
      </c>
    </row>
    <row r="312" spans="1:11" x14ac:dyDescent="0.2">
      <c r="A312" s="1" t="s">
        <v>19</v>
      </c>
      <c r="B312" s="1" t="s">
        <v>497</v>
      </c>
      <c r="C312" s="1" t="s">
        <v>498</v>
      </c>
      <c r="D312" s="2" t="s">
        <v>1066</v>
      </c>
      <c r="E312" s="7">
        <v>0</v>
      </c>
      <c r="F312" s="7">
        <f>IF(RIGHT(J312,1)="B",G312*1000000000,IF(RIGHT(J312,1)="M",G312*1000000,IF(RIGHT(J312,1)="K",G312*1000,0)))</f>
        <v>0</v>
      </c>
      <c r="G312" s="6">
        <v>0</v>
      </c>
      <c r="H312" s="2">
        <f>IF(I312&lt;&gt;"",LEFT(I312,LEN(I312)-1),0)</f>
        <v>0</v>
      </c>
      <c r="I312" s="2" t="str">
        <f>RIGHT(J312,LEN(J312)-1)</f>
        <v/>
      </c>
      <c r="J312" s="1" t="s">
        <v>1519</v>
      </c>
      <c r="K312" s="1" t="s">
        <v>1290</v>
      </c>
    </row>
    <row r="313" spans="1:11" x14ac:dyDescent="0.2">
      <c r="A313" s="1" t="s">
        <v>19</v>
      </c>
      <c r="B313" s="1" t="s">
        <v>505</v>
      </c>
      <c r="C313" s="1" t="s">
        <v>506</v>
      </c>
      <c r="D313" s="2" t="s">
        <v>1076</v>
      </c>
      <c r="E313" s="7">
        <v>6400000</v>
      </c>
      <c r="F313" s="7">
        <f>IF(RIGHT(J313,1)="B",G313*1000000000,IF(RIGHT(J313,1)="M",G313*1000000,IF(RIGHT(J313,1)="K",G313*1000,0)))</f>
        <v>6400000</v>
      </c>
      <c r="G313" s="6" t="s">
        <v>1616</v>
      </c>
      <c r="H313" s="2" t="str">
        <f>IF(I313&lt;&gt;"",LEFT(I313,LEN(I313)-1),0)</f>
        <v>6.4</v>
      </c>
      <c r="I313" s="2" t="str">
        <f>RIGHT(J313,LEN(J313)-1)</f>
        <v>6.4M</v>
      </c>
      <c r="J313" s="1" t="s">
        <v>507</v>
      </c>
      <c r="K313" s="1" t="s">
        <v>1293</v>
      </c>
    </row>
    <row r="314" spans="1:11" x14ac:dyDescent="0.2">
      <c r="A314" s="1" t="s">
        <v>19</v>
      </c>
      <c r="B314" s="1" t="s">
        <v>508</v>
      </c>
      <c r="C314" s="1" t="s">
        <v>509</v>
      </c>
      <c r="D314" s="2" t="s">
        <v>1066</v>
      </c>
      <c r="E314" s="7">
        <v>70500000</v>
      </c>
      <c r="F314" s="7">
        <f>IF(RIGHT(J314,1)="B",G314*1000000000,IF(RIGHT(J314,1)="M",G314*1000000,IF(RIGHT(J314,1)="K",G314*1000,0)))</f>
        <v>70500000</v>
      </c>
      <c r="G314" s="6" t="s">
        <v>1617</v>
      </c>
      <c r="H314" s="2" t="str">
        <f>IF(I314&lt;&gt;"",LEFT(I314,LEN(I314)-1),0)</f>
        <v>70.5</v>
      </c>
      <c r="I314" s="2" t="str">
        <f>RIGHT(J314,LEN(J314)-1)</f>
        <v>70.5M</v>
      </c>
      <c r="J314" s="1" t="s">
        <v>510</v>
      </c>
      <c r="K314" s="1" t="s">
        <v>1294</v>
      </c>
    </row>
    <row r="315" spans="1:11" x14ac:dyDescent="0.2">
      <c r="A315" s="1" t="s">
        <v>19</v>
      </c>
      <c r="B315" s="1" t="s">
        <v>576</v>
      </c>
      <c r="C315" s="1" t="s">
        <v>577</v>
      </c>
      <c r="D315" s="2" t="s">
        <v>1088</v>
      </c>
      <c r="E315" s="7">
        <v>3700000</v>
      </c>
      <c r="F315" s="7">
        <f>IF(RIGHT(J315,1)="B",G315*1000000000,IF(RIGHT(J315,1)="M",G315*1000000,IF(RIGHT(J315,1)="K",G315*1000,0)))</f>
        <v>3700000</v>
      </c>
      <c r="G315" s="6" t="s">
        <v>1633</v>
      </c>
      <c r="H315" s="2" t="str">
        <f>IF(I315&lt;&gt;"",LEFT(I315,LEN(I315)-1),0)</f>
        <v>3.7</v>
      </c>
      <c r="I315" s="2" t="str">
        <f>RIGHT(J315,LEN(J315)-1)</f>
        <v>3.7M</v>
      </c>
      <c r="J315" s="1" t="s">
        <v>578</v>
      </c>
      <c r="K315" s="1" t="s">
        <v>1319</v>
      </c>
    </row>
    <row r="316" spans="1:11" x14ac:dyDescent="0.2">
      <c r="A316" s="1" t="s">
        <v>19</v>
      </c>
      <c r="B316" s="1" t="s">
        <v>608</v>
      </c>
      <c r="C316" s="1" t="s">
        <v>609</v>
      </c>
      <c r="D316" s="2" t="s">
        <v>1066</v>
      </c>
      <c r="E316" s="7">
        <v>21000000</v>
      </c>
      <c r="F316" s="7">
        <f>IF(RIGHT(J316,1)="B",G316*1000000000,IF(RIGHT(J316,1)="M",G316*1000000,IF(RIGHT(J316,1)="K",G316*1000,0)))</f>
        <v>21000000</v>
      </c>
      <c r="G316" s="6" t="s">
        <v>1641</v>
      </c>
      <c r="H316" s="2" t="str">
        <f>IF(I316&lt;&gt;"",LEFT(I316,LEN(I316)-1),0)</f>
        <v>21</v>
      </c>
      <c r="I316" s="2" t="str">
        <f>RIGHT(J316,LEN(J316)-1)</f>
        <v>21M</v>
      </c>
      <c r="J316" s="1" t="s">
        <v>610</v>
      </c>
      <c r="K316" s="1" t="s">
        <v>1331</v>
      </c>
    </row>
    <row r="317" spans="1:11" x14ac:dyDescent="0.2">
      <c r="A317" s="1" t="s">
        <v>19</v>
      </c>
      <c r="B317" s="1" t="s">
        <v>642</v>
      </c>
      <c r="C317" s="1" t="s">
        <v>643</v>
      </c>
      <c r="D317" s="2" t="s">
        <v>1066</v>
      </c>
      <c r="E317" s="7">
        <v>16800000</v>
      </c>
      <c r="F317" s="7">
        <f>IF(RIGHT(J317,1)="B",G317*1000000000,IF(RIGHT(J317,1)="M",G317*1000000,IF(RIGHT(J317,1)="K",G317*1000,0)))</f>
        <v>16800000</v>
      </c>
      <c r="G317" s="6" t="s">
        <v>1651</v>
      </c>
      <c r="H317" s="2" t="str">
        <f>IF(I317&lt;&gt;"",LEFT(I317,LEN(I317)-1),0)</f>
        <v>16.8</v>
      </c>
      <c r="I317" s="2" t="str">
        <f>RIGHT(J317,LEN(J317)-1)</f>
        <v>16.8M</v>
      </c>
      <c r="J317" s="1" t="s">
        <v>644</v>
      </c>
      <c r="K317" s="1" t="s">
        <v>1343</v>
      </c>
    </row>
    <row r="318" spans="1:11" x14ac:dyDescent="0.2">
      <c r="A318" s="1" t="s">
        <v>19</v>
      </c>
      <c r="B318" s="1" t="s">
        <v>645</v>
      </c>
      <c r="C318" s="1" t="s">
        <v>646</v>
      </c>
      <c r="D318" s="2" t="s">
        <v>1075</v>
      </c>
      <c r="E318" s="7">
        <v>0</v>
      </c>
      <c r="F318" s="7">
        <f>IF(RIGHT(J318,1)="B",G318*1000000000,IF(RIGHT(J318,1)="M",G318*1000000,IF(RIGHT(J318,1)="K",G318*1000,0)))</f>
        <v>0</v>
      </c>
      <c r="G318" s="6">
        <v>0</v>
      </c>
      <c r="H318" s="2">
        <f>IF(I318&lt;&gt;"",LEFT(I318,LEN(I318)-1),0)</f>
        <v>0</v>
      </c>
      <c r="I318" s="2" t="str">
        <f>RIGHT(J318,LEN(J318)-1)</f>
        <v/>
      </c>
      <c r="J318" s="1" t="s">
        <v>1519</v>
      </c>
      <c r="K318" s="1" t="s">
        <v>1344</v>
      </c>
    </row>
    <row r="319" spans="1:11" x14ac:dyDescent="0.2">
      <c r="A319" s="1" t="s">
        <v>19</v>
      </c>
      <c r="B319" s="1" t="s">
        <v>647</v>
      </c>
      <c r="C319" s="1" t="s">
        <v>648</v>
      </c>
      <c r="D319" s="2" t="s">
        <v>1098</v>
      </c>
      <c r="E319" s="7">
        <v>35000000</v>
      </c>
      <c r="F319" s="7">
        <f>IF(RIGHT(J319,1)="B",G319*1000000000,IF(RIGHT(J319,1)="M",G319*1000000,IF(RIGHT(J319,1)="K",G319*1000,0)))</f>
        <v>35000000</v>
      </c>
      <c r="G319" s="6" t="s">
        <v>1531</v>
      </c>
      <c r="H319" s="2" t="str">
        <f>IF(I319&lt;&gt;"",LEFT(I319,LEN(I319)-1),0)</f>
        <v>35</v>
      </c>
      <c r="I319" s="2" t="str">
        <f>RIGHT(J319,LEN(J319)-1)</f>
        <v>35M</v>
      </c>
      <c r="J319" s="1" t="s">
        <v>65</v>
      </c>
      <c r="K319" s="1" t="s">
        <v>1345</v>
      </c>
    </row>
    <row r="320" spans="1:11" x14ac:dyDescent="0.2">
      <c r="A320" s="1" t="s">
        <v>19</v>
      </c>
      <c r="B320" s="1" t="s">
        <v>657</v>
      </c>
      <c r="C320" s="1" t="s">
        <v>658</v>
      </c>
      <c r="D320" s="2" t="s">
        <v>1075</v>
      </c>
      <c r="E320" s="7">
        <v>0</v>
      </c>
      <c r="F320" s="7">
        <f>IF(RIGHT(J320,1)="B",G320*1000000000,IF(RIGHT(J320,1)="M",G320*1000000,IF(RIGHT(J320,1)="K",G320*1000,0)))</f>
        <v>0</v>
      </c>
      <c r="G320" s="6">
        <v>0</v>
      </c>
      <c r="H320" s="2">
        <f>IF(I320&lt;&gt;"",LEFT(I320,LEN(I320)-1),0)</f>
        <v>0</v>
      </c>
      <c r="I320" s="2" t="str">
        <f>RIGHT(J320,LEN(J320)-1)</f>
        <v/>
      </c>
      <c r="J320" s="1" t="s">
        <v>1519</v>
      </c>
      <c r="K320" s="1" t="s">
        <v>1349</v>
      </c>
    </row>
    <row r="321" spans="1:11" x14ac:dyDescent="0.2">
      <c r="A321" s="1" t="s">
        <v>19</v>
      </c>
      <c r="B321" s="1" t="s">
        <v>675</v>
      </c>
      <c r="C321" s="1" t="s">
        <v>676</v>
      </c>
      <c r="D321" s="2" t="s">
        <v>1087</v>
      </c>
      <c r="E321" s="7">
        <v>0</v>
      </c>
      <c r="F321" s="7">
        <f>IF(RIGHT(J321,1)="B",G321*1000000000,IF(RIGHT(J321,1)="M",G321*1000000,IF(RIGHT(J321,1)="K",G321*1000,0)))</f>
        <v>0</v>
      </c>
      <c r="G321" s="6">
        <v>0</v>
      </c>
      <c r="H321" s="2">
        <f>IF(I321&lt;&gt;"",LEFT(I321,LEN(I321)-1),0)</f>
        <v>0</v>
      </c>
      <c r="I321" s="2" t="str">
        <f>RIGHT(J321,LEN(J321)-1)</f>
        <v/>
      </c>
      <c r="J321" s="1" t="s">
        <v>1519</v>
      </c>
      <c r="K321" s="1" t="s">
        <v>1357</v>
      </c>
    </row>
    <row r="322" spans="1:11" x14ac:dyDescent="0.2">
      <c r="A322" s="1" t="s">
        <v>19</v>
      </c>
      <c r="B322" s="1" t="s">
        <v>682</v>
      </c>
      <c r="C322" s="1" t="s">
        <v>683</v>
      </c>
      <c r="D322" s="2" t="s">
        <v>1066</v>
      </c>
      <c r="E322" s="7">
        <v>17200000</v>
      </c>
      <c r="F322" s="7">
        <f>IF(RIGHT(J322,1)="B",G322*1000000000,IF(RIGHT(J322,1)="M",G322*1000000,IF(RIGHT(J322,1)="K",G322*1000,0)))</f>
        <v>17200000</v>
      </c>
      <c r="G322" s="6" t="s">
        <v>1656</v>
      </c>
      <c r="H322" s="2" t="str">
        <f>IF(I322&lt;&gt;"",LEFT(I322,LEN(I322)-1),0)</f>
        <v>17.2</v>
      </c>
      <c r="I322" s="2" t="str">
        <f>RIGHT(J322,LEN(J322)-1)</f>
        <v>17.2M</v>
      </c>
      <c r="J322" s="1" t="s">
        <v>684</v>
      </c>
      <c r="K322" s="1" t="s">
        <v>1360</v>
      </c>
    </row>
    <row r="323" spans="1:11" x14ac:dyDescent="0.2">
      <c r="A323" s="1" t="s">
        <v>19</v>
      </c>
      <c r="B323" s="1" t="s">
        <v>697</v>
      </c>
      <c r="C323" s="1" t="s">
        <v>698</v>
      </c>
      <c r="D323" s="2" t="s">
        <v>1066</v>
      </c>
      <c r="E323" s="7">
        <v>0</v>
      </c>
      <c r="F323" s="7">
        <f>IF(RIGHT(J323,1)="B",G323*1000000000,IF(RIGHT(J323,1)="M",G323*1000000,IF(RIGHT(J323,1)="K",G323*1000,0)))</f>
        <v>0</v>
      </c>
      <c r="G323" s="6">
        <v>0</v>
      </c>
      <c r="H323" s="2">
        <f>IF(I323&lt;&gt;"",LEFT(I323,LEN(I323)-1),0)</f>
        <v>0</v>
      </c>
      <c r="I323" s="2" t="str">
        <f>RIGHT(J323,LEN(J323)-1)</f>
        <v/>
      </c>
      <c r="J323" s="1" t="s">
        <v>1519</v>
      </c>
      <c r="K323" s="1" t="s">
        <v>1366</v>
      </c>
    </row>
    <row r="324" spans="1:11" x14ac:dyDescent="0.2">
      <c r="A324" s="1" t="s">
        <v>19</v>
      </c>
      <c r="B324" s="1" t="s">
        <v>704</v>
      </c>
      <c r="C324" s="1" t="s">
        <v>705</v>
      </c>
      <c r="D324" s="2" t="s">
        <v>1079</v>
      </c>
      <c r="E324" s="7">
        <v>35800000</v>
      </c>
      <c r="F324" s="7">
        <f>IF(RIGHT(J324,1)="B",G324*1000000000,IF(RIGHT(J324,1)="M",G324*1000000,IF(RIGHT(J324,1)="K",G324*1000,0)))</f>
        <v>35800000</v>
      </c>
      <c r="G324" s="6" t="s">
        <v>1658</v>
      </c>
      <c r="H324" s="2" t="str">
        <f>IF(I324&lt;&gt;"",LEFT(I324,LEN(I324)-1),0)</f>
        <v>35.8</v>
      </c>
      <c r="I324" s="2" t="str">
        <f>RIGHT(J324,LEN(J324)-1)</f>
        <v>35.8M</v>
      </c>
      <c r="J324" s="1" t="s">
        <v>706</v>
      </c>
      <c r="K324" s="1" t="s">
        <v>1369</v>
      </c>
    </row>
    <row r="325" spans="1:11" x14ac:dyDescent="0.2">
      <c r="A325" s="1" t="s">
        <v>19</v>
      </c>
      <c r="B325" s="1" t="s">
        <v>736</v>
      </c>
      <c r="C325" s="1" t="s">
        <v>737</v>
      </c>
      <c r="D325" s="2" t="s">
        <v>1066</v>
      </c>
      <c r="E325" s="7">
        <v>24200000</v>
      </c>
      <c r="F325" s="7">
        <f>IF(RIGHT(J325,1)="B",G325*1000000000,IF(RIGHT(J325,1)="M",G325*1000000,IF(RIGHT(J325,1)="K",G325*1000,0)))</f>
        <v>24200000</v>
      </c>
      <c r="G325" s="6" t="s">
        <v>1661</v>
      </c>
      <c r="H325" s="2" t="str">
        <f>IF(I325&lt;&gt;"",LEFT(I325,LEN(I325)-1),0)</f>
        <v>24.2</v>
      </c>
      <c r="I325" s="2" t="str">
        <f>RIGHT(J325,LEN(J325)-1)</f>
        <v>24.2M</v>
      </c>
      <c r="J325" s="1" t="s">
        <v>738</v>
      </c>
      <c r="K325" s="1" t="s">
        <v>1382</v>
      </c>
    </row>
    <row r="326" spans="1:11" x14ac:dyDescent="0.2">
      <c r="A326" s="1" t="s">
        <v>19</v>
      </c>
      <c r="B326" s="1" t="s">
        <v>748</v>
      </c>
      <c r="C326" s="1" t="s">
        <v>749</v>
      </c>
      <c r="D326" s="2" t="s">
        <v>1066</v>
      </c>
      <c r="E326" s="7">
        <v>120000</v>
      </c>
      <c r="F326" s="7">
        <f>IF(RIGHT(J326,1)="B",G326*1000000000,IF(RIGHT(J326,1)="M",G326*1000000,IF(RIGHT(J326,1)="K",G326*1000,0)))</f>
        <v>120000</v>
      </c>
      <c r="G326" s="6" t="s">
        <v>1664</v>
      </c>
      <c r="H326" s="2" t="str">
        <f>IF(I326&lt;&gt;"",LEFT(I326,LEN(I326)-1),0)</f>
        <v>120</v>
      </c>
      <c r="I326" s="2" t="str">
        <f>RIGHT(J326,LEN(J326)-1)</f>
        <v>120K</v>
      </c>
      <c r="J326" s="1" t="s">
        <v>750</v>
      </c>
      <c r="K326" s="1" t="s">
        <v>1386</v>
      </c>
    </row>
    <row r="327" spans="1:11" x14ac:dyDescent="0.2">
      <c r="A327" s="1" t="s">
        <v>19</v>
      </c>
      <c r="B327" s="1" t="s">
        <v>757</v>
      </c>
      <c r="C327" s="1" t="s">
        <v>758</v>
      </c>
      <c r="D327" s="2" t="s">
        <v>1083</v>
      </c>
      <c r="E327" s="7">
        <v>21000000</v>
      </c>
      <c r="F327" s="7">
        <f>IF(RIGHT(J327,1)="B",G327*1000000000,IF(RIGHT(J327,1)="M",G327*1000000,IF(RIGHT(J327,1)="K",G327*1000,0)))</f>
        <v>21000000</v>
      </c>
      <c r="G327" s="6" t="s">
        <v>1665</v>
      </c>
      <c r="H327" s="2" t="str">
        <f>IF(I327&lt;&gt;"",LEFT(I327,LEN(I327)-1),0)</f>
        <v>$21</v>
      </c>
      <c r="I327" s="2" t="str">
        <f>RIGHT(J327,LEN(J327)-1)</f>
        <v>$21M</v>
      </c>
      <c r="J327" s="1" t="s">
        <v>759</v>
      </c>
      <c r="K327" s="1" t="s">
        <v>1390</v>
      </c>
    </row>
    <row r="328" spans="1:11" x14ac:dyDescent="0.2">
      <c r="A328" s="1" t="s">
        <v>19</v>
      </c>
      <c r="B328" s="1" t="s">
        <v>775</v>
      </c>
      <c r="C328" s="1" t="s">
        <v>776</v>
      </c>
      <c r="D328" s="2" t="s">
        <v>1066</v>
      </c>
      <c r="E328" s="7">
        <v>0</v>
      </c>
      <c r="F328" s="7">
        <f>IF(RIGHT(J328,1)="B",G328*1000000000,IF(RIGHT(J328,1)="M",G328*1000000,IF(RIGHT(J328,1)="K",G328*1000,0)))</f>
        <v>0</v>
      </c>
      <c r="G328" s="6">
        <v>0</v>
      </c>
      <c r="H328" s="2">
        <f>IF(I328&lt;&gt;"",LEFT(I328,LEN(I328)-1),0)</f>
        <v>0</v>
      </c>
      <c r="I328" s="2" t="str">
        <f>RIGHT(J328,LEN(J328)-1)</f>
        <v/>
      </c>
      <c r="J328" s="1" t="s">
        <v>1519</v>
      </c>
      <c r="K328" s="1" t="s">
        <v>1397</v>
      </c>
    </row>
    <row r="329" spans="1:11" x14ac:dyDescent="0.2">
      <c r="A329" s="1" t="s">
        <v>19</v>
      </c>
      <c r="B329" s="1" t="s">
        <v>779</v>
      </c>
      <c r="C329" s="1" t="s">
        <v>780</v>
      </c>
      <c r="D329" s="2" t="s">
        <v>1071</v>
      </c>
      <c r="E329" s="7">
        <v>1000000</v>
      </c>
      <c r="F329" s="7">
        <f>IF(RIGHT(J329,1)="B",G329*1000000000,IF(RIGHT(J329,1)="M",G329*1000000,IF(RIGHT(J329,1)="K",G329*1000,0)))</f>
        <v>1000000</v>
      </c>
      <c r="G329" s="6" t="s">
        <v>1535</v>
      </c>
      <c r="H329" s="2" t="str">
        <f>IF(I329&lt;&gt;"",LEFT(I329,LEN(I329)-1),0)</f>
        <v>1</v>
      </c>
      <c r="I329" s="2" t="str">
        <f>RIGHT(J329,LEN(J329)-1)</f>
        <v>1M</v>
      </c>
      <c r="J329" s="1" t="s">
        <v>439</v>
      </c>
      <c r="K329" s="1" t="s">
        <v>1399</v>
      </c>
    </row>
    <row r="330" spans="1:11" x14ac:dyDescent="0.2">
      <c r="A330" s="1" t="s">
        <v>19</v>
      </c>
      <c r="B330" s="1" t="s">
        <v>781</v>
      </c>
      <c r="C330" s="1" t="s">
        <v>782</v>
      </c>
      <c r="D330" s="2" t="s">
        <v>1082</v>
      </c>
      <c r="E330" s="7">
        <v>0</v>
      </c>
      <c r="F330" s="7">
        <f>IF(RIGHT(J330,1)="B",G330*1000000000,IF(RIGHT(J330,1)="M",G330*1000000,IF(RIGHT(J330,1)="K",G330*1000,0)))</f>
        <v>0</v>
      </c>
      <c r="G330" s="6">
        <v>0</v>
      </c>
      <c r="H330" s="2">
        <f>IF(I330&lt;&gt;"",LEFT(I330,LEN(I330)-1),0)</f>
        <v>0</v>
      </c>
      <c r="I330" s="2" t="str">
        <f>RIGHT(J330,LEN(J330)-1)</f>
        <v/>
      </c>
      <c r="J330" s="1" t="s">
        <v>1519</v>
      </c>
      <c r="K330" s="1" t="s">
        <v>1400</v>
      </c>
    </row>
    <row r="331" spans="1:11" x14ac:dyDescent="0.2">
      <c r="A331" s="1" t="s">
        <v>19</v>
      </c>
      <c r="B331" s="1" t="s">
        <v>786</v>
      </c>
      <c r="C331" s="1" t="s">
        <v>787</v>
      </c>
      <c r="D331" s="2" t="s">
        <v>1082</v>
      </c>
      <c r="E331" s="7">
        <v>0</v>
      </c>
      <c r="F331" s="7">
        <f>IF(RIGHT(J331,1)="B",G331*1000000000,IF(RIGHT(J331,1)="M",G331*1000000,IF(RIGHT(J331,1)="K",G331*1000,0)))</f>
        <v>0</v>
      </c>
      <c r="G331" s="6">
        <v>0</v>
      </c>
      <c r="H331" s="2">
        <f>IF(I331&lt;&gt;"",LEFT(I331,LEN(I331)-1),0)</f>
        <v>0</v>
      </c>
      <c r="I331" s="2" t="str">
        <f>RIGHT(J331,LEN(J331)-1)</f>
        <v/>
      </c>
      <c r="J331" s="1" t="s">
        <v>1519</v>
      </c>
      <c r="K331" s="1" t="s">
        <v>1402</v>
      </c>
    </row>
    <row r="332" spans="1:11" x14ac:dyDescent="0.2">
      <c r="A332" s="1" t="s">
        <v>19</v>
      </c>
      <c r="B332" s="1" t="s">
        <v>793</v>
      </c>
      <c r="C332" s="1" t="s">
        <v>794</v>
      </c>
      <c r="D332" s="2" t="s">
        <v>1075</v>
      </c>
      <c r="E332" s="7">
        <v>0</v>
      </c>
      <c r="F332" s="7">
        <f>IF(RIGHT(J332,1)="B",G332*1000000000,IF(RIGHT(J332,1)="M",G332*1000000,IF(RIGHT(J332,1)="K",G332*1000,0)))</f>
        <v>0</v>
      </c>
      <c r="G332" s="6">
        <v>0</v>
      </c>
      <c r="H332" s="2">
        <f>IF(I332&lt;&gt;"",LEFT(I332,LEN(I332)-1),0)</f>
        <v>0</v>
      </c>
      <c r="I332" s="2" t="str">
        <f>RIGHT(J332,LEN(J332)-1)</f>
        <v/>
      </c>
      <c r="J332" s="1" t="s">
        <v>1519</v>
      </c>
      <c r="K332" s="1" t="s">
        <v>1405</v>
      </c>
    </row>
    <row r="333" spans="1:11" x14ac:dyDescent="0.2">
      <c r="A333" s="1" t="s">
        <v>19</v>
      </c>
      <c r="B333" s="1" t="s">
        <v>814</v>
      </c>
      <c r="C333" s="1" t="s">
        <v>815</v>
      </c>
      <c r="D333" s="2" t="s">
        <v>1071</v>
      </c>
      <c r="E333" s="7">
        <v>0</v>
      </c>
      <c r="F333" s="7">
        <f>IF(RIGHT(J333,1)="B",G333*1000000000,IF(RIGHT(J333,1)="M",G333*1000000,IF(RIGHT(J333,1)="K",G333*1000,0)))</f>
        <v>0</v>
      </c>
      <c r="G333" s="6">
        <v>0</v>
      </c>
      <c r="H333" s="2">
        <f>IF(I333&lt;&gt;"",LEFT(I333,LEN(I333)-1),0)</f>
        <v>0</v>
      </c>
      <c r="I333" s="2" t="str">
        <f>RIGHT(J333,LEN(J333)-1)</f>
        <v/>
      </c>
      <c r="J333" s="1" t="s">
        <v>1519</v>
      </c>
      <c r="K333" s="1" t="s">
        <v>1413</v>
      </c>
    </row>
    <row r="334" spans="1:11" x14ac:dyDescent="0.2">
      <c r="A334" s="1" t="s">
        <v>19</v>
      </c>
      <c r="B334" s="1" t="s">
        <v>816</v>
      </c>
      <c r="C334" s="1" t="s">
        <v>817</v>
      </c>
      <c r="D334" s="2" t="s">
        <v>1066</v>
      </c>
      <c r="E334" s="7">
        <v>26200000</v>
      </c>
      <c r="F334" s="7">
        <f>IF(RIGHT(J334,1)="B",G334*1000000000,IF(RIGHT(J334,1)="M",G334*1000000,IF(RIGHT(J334,1)="K",G334*1000,0)))</f>
        <v>26200000</v>
      </c>
      <c r="G334" s="6" t="s">
        <v>1673</v>
      </c>
      <c r="H334" s="2" t="str">
        <f>IF(I334&lt;&gt;"",LEFT(I334,LEN(I334)-1),0)</f>
        <v>26.2</v>
      </c>
      <c r="I334" s="2" t="str">
        <f>RIGHT(J334,LEN(J334)-1)</f>
        <v>26.2M</v>
      </c>
      <c r="J334" s="1" t="s">
        <v>818</v>
      </c>
      <c r="K334" s="1" t="s">
        <v>1414</v>
      </c>
    </row>
    <row r="335" spans="1:11" x14ac:dyDescent="0.2">
      <c r="A335" s="1" t="s">
        <v>19</v>
      </c>
      <c r="B335" s="1" t="s">
        <v>849</v>
      </c>
      <c r="C335" s="1" t="s">
        <v>850</v>
      </c>
      <c r="D335" s="2" t="s">
        <v>1066</v>
      </c>
      <c r="E335" s="7">
        <v>0</v>
      </c>
      <c r="F335" s="7">
        <f>IF(RIGHT(J335,1)="B",G335*1000000000,IF(RIGHT(J335,1)="M",G335*1000000,IF(RIGHT(J335,1)="K",G335*1000,0)))</f>
        <v>0</v>
      </c>
      <c r="G335" s="6">
        <v>0</v>
      </c>
      <c r="H335" s="2">
        <f>IF(I335&lt;&gt;"",LEFT(I335,LEN(I335)-1),0)</f>
        <v>0</v>
      </c>
      <c r="I335" s="2" t="str">
        <f>RIGHT(J335,LEN(J335)-1)</f>
        <v/>
      </c>
      <c r="J335" s="1" t="s">
        <v>1519</v>
      </c>
      <c r="K335" s="1" t="s">
        <v>1427</v>
      </c>
    </row>
    <row r="336" spans="1:11" x14ac:dyDescent="0.2">
      <c r="A336" s="1" t="s">
        <v>19</v>
      </c>
      <c r="B336" s="1" t="s">
        <v>876</v>
      </c>
      <c r="C336" s="1" t="s">
        <v>877</v>
      </c>
      <c r="D336" s="2" t="s">
        <v>1101</v>
      </c>
      <c r="E336" s="7">
        <v>3000000</v>
      </c>
      <c r="F336" s="7">
        <f>IF(RIGHT(J336,1)="B",G336*1000000000,IF(RIGHT(J336,1)="M",G336*1000000,IF(RIGHT(J336,1)="K",G336*1000,0)))</f>
        <v>3000000</v>
      </c>
      <c r="G336" s="6" t="s">
        <v>1619</v>
      </c>
      <c r="H336" s="2" t="str">
        <f>IF(I336&lt;&gt;"",LEFT(I336,LEN(I336)-1),0)</f>
        <v>3</v>
      </c>
      <c r="I336" s="2" t="str">
        <f>RIGHT(J336,LEN(J336)-1)</f>
        <v>3M</v>
      </c>
      <c r="J336" s="1" t="s">
        <v>523</v>
      </c>
      <c r="K336" s="1" t="s">
        <v>1439</v>
      </c>
    </row>
    <row r="337" spans="1:11" x14ac:dyDescent="0.2">
      <c r="A337" s="1" t="s">
        <v>19</v>
      </c>
      <c r="B337" s="1" t="s">
        <v>886</v>
      </c>
      <c r="C337" s="1" t="s">
        <v>887</v>
      </c>
      <c r="D337" s="2" t="s">
        <v>1066</v>
      </c>
      <c r="E337" s="7">
        <v>1200000</v>
      </c>
      <c r="F337" s="7">
        <f>IF(RIGHT(J337,1)="B",G337*1000000000,IF(RIGHT(J337,1)="M",G337*1000000,IF(RIGHT(J337,1)="K",G337*1000,0)))</f>
        <v>1200000</v>
      </c>
      <c r="G337" s="6" t="s">
        <v>1552</v>
      </c>
      <c r="H337" s="2" t="str">
        <f>IF(I337&lt;&gt;"",LEFT(I337,LEN(I337)-1),0)</f>
        <v>1.2</v>
      </c>
      <c r="I337" s="2" t="str">
        <f>RIGHT(J337,LEN(J337)-1)</f>
        <v>1.2M</v>
      </c>
      <c r="J337" s="1" t="s">
        <v>263</v>
      </c>
      <c r="K337" s="1" t="s">
        <v>1443</v>
      </c>
    </row>
    <row r="338" spans="1:11" x14ac:dyDescent="0.2">
      <c r="A338" s="1" t="s">
        <v>19</v>
      </c>
      <c r="B338" s="1" t="s">
        <v>909</v>
      </c>
      <c r="C338" s="1" t="s">
        <v>910</v>
      </c>
      <c r="D338" s="2" t="s">
        <v>1066</v>
      </c>
      <c r="E338" s="7">
        <v>3250000</v>
      </c>
      <c r="F338" s="7">
        <f>IF(RIGHT(J338,1)="B",G338*1000000000,IF(RIGHT(J338,1)="M",G338*1000000,IF(RIGHT(J338,1)="K",G338*1000,0)))</f>
        <v>3250000</v>
      </c>
      <c r="G338" s="6" t="s">
        <v>1685</v>
      </c>
      <c r="H338" s="2" t="str">
        <f>IF(I338&lt;&gt;"",LEFT(I338,LEN(I338)-1),0)</f>
        <v>3.25</v>
      </c>
      <c r="I338" s="2" t="str">
        <f>RIGHT(J338,LEN(J338)-1)</f>
        <v>3.25M</v>
      </c>
      <c r="J338" s="1" t="s">
        <v>911</v>
      </c>
      <c r="K338" s="1" t="s">
        <v>1452</v>
      </c>
    </row>
    <row r="339" spans="1:11" x14ac:dyDescent="0.2">
      <c r="A339" s="1" t="s">
        <v>19</v>
      </c>
      <c r="B339" s="1" t="s">
        <v>917</v>
      </c>
      <c r="C339" s="1" t="s">
        <v>918</v>
      </c>
      <c r="D339" s="2" t="s">
        <v>1066</v>
      </c>
      <c r="E339" s="7">
        <v>0</v>
      </c>
      <c r="F339" s="7">
        <f>IF(RIGHT(J339,1)="B",G339*1000000000,IF(RIGHT(J339,1)="M",G339*1000000,IF(RIGHT(J339,1)="K",G339*1000,0)))</f>
        <v>0</v>
      </c>
      <c r="G339" s="6">
        <v>0</v>
      </c>
      <c r="H339" s="2">
        <f>IF(I339&lt;&gt;"",LEFT(I339,LEN(I339)-1),0)</f>
        <v>0</v>
      </c>
      <c r="I339" s="2" t="str">
        <f>RIGHT(J339,LEN(J339)-1)</f>
        <v/>
      </c>
      <c r="J339" s="1" t="s">
        <v>1519</v>
      </c>
      <c r="K339" s="1" t="s">
        <v>1455</v>
      </c>
    </row>
    <row r="340" spans="1:11" x14ac:dyDescent="0.2">
      <c r="A340" s="1" t="s">
        <v>19</v>
      </c>
      <c r="B340" s="1" t="s">
        <v>923</v>
      </c>
      <c r="C340" s="1" t="s">
        <v>924</v>
      </c>
      <c r="D340" s="2" t="s">
        <v>1088</v>
      </c>
      <c r="E340" s="7">
        <v>0</v>
      </c>
      <c r="F340" s="7">
        <f>IF(RIGHT(J340,1)="B",G340*1000000000,IF(RIGHT(J340,1)="M",G340*1000000,IF(RIGHT(J340,1)="K",G340*1000,0)))</f>
        <v>0</v>
      </c>
      <c r="G340" s="6">
        <v>0</v>
      </c>
      <c r="H340" s="2">
        <f>IF(I340&lt;&gt;"",LEFT(I340,LEN(I340)-1),0)</f>
        <v>0</v>
      </c>
      <c r="I340" s="2" t="str">
        <f>RIGHT(J340,LEN(J340)-1)</f>
        <v/>
      </c>
      <c r="J340" s="1" t="s">
        <v>1519</v>
      </c>
      <c r="K340" s="1" t="s">
        <v>1458</v>
      </c>
    </row>
    <row r="341" spans="1:11" x14ac:dyDescent="0.2">
      <c r="A341" s="1" t="s">
        <v>19</v>
      </c>
      <c r="B341" s="1" t="s">
        <v>940</v>
      </c>
      <c r="C341" s="1" t="s">
        <v>941</v>
      </c>
      <c r="D341" s="2" t="s">
        <v>1083</v>
      </c>
      <c r="E341" s="7">
        <v>25000</v>
      </c>
      <c r="F341" s="7">
        <f>IF(RIGHT(J341,1)="B",G341*1000000000,IF(RIGHT(J341,1)="M",G341*1000000,IF(RIGHT(J341,1)="K",G341*1000,0)))</f>
        <v>25000</v>
      </c>
      <c r="G341" s="6" t="s">
        <v>1526</v>
      </c>
      <c r="H341" s="2" t="str">
        <f>IF(I341&lt;&gt;"",LEFT(I341,LEN(I341)-1),0)</f>
        <v>25</v>
      </c>
      <c r="I341" s="2" t="str">
        <f>RIGHT(J341,LEN(J341)-1)</f>
        <v>25K</v>
      </c>
      <c r="J341" s="1" t="s">
        <v>942</v>
      </c>
      <c r="K341" s="1" t="s">
        <v>1466</v>
      </c>
    </row>
    <row r="342" spans="1:11" x14ac:dyDescent="0.2">
      <c r="A342" s="1" t="s">
        <v>19</v>
      </c>
      <c r="B342" s="1" t="s">
        <v>977</v>
      </c>
      <c r="C342" s="1" t="s">
        <v>978</v>
      </c>
      <c r="D342" s="2" t="s">
        <v>1075</v>
      </c>
      <c r="E342" s="7">
        <v>0</v>
      </c>
      <c r="F342" s="7">
        <f>IF(RIGHT(J342,1)="B",G342*1000000000,IF(RIGHT(J342,1)="M",G342*1000000,IF(RIGHT(J342,1)="K",G342*1000,0)))</f>
        <v>0</v>
      </c>
      <c r="G342" s="6">
        <v>0</v>
      </c>
      <c r="H342" s="2">
        <f>IF(I342&lt;&gt;"",LEFT(I342,LEN(I342)-1),0)</f>
        <v>0</v>
      </c>
      <c r="I342" s="2" t="str">
        <f>RIGHT(J342,LEN(J342)-1)</f>
        <v/>
      </c>
      <c r="J342" s="1" t="s">
        <v>1519</v>
      </c>
      <c r="K342" s="1" t="s">
        <v>1481</v>
      </c>
    </row>
    <row r="343" spans="1:11" x14ac:dyDescent="0.2">
      <c r="A343" s="1" t="s">
        <v>19</v>
      </c>
      <c r="B343" s="1" t="s">
        <v>990</v>
      </c>
      <c r="C343" s="1" t="s">
        <v>991</v>
      </c>
      <c r="D343" s="2" t="s">
        <v>1079</v>
      </c>
      <c r="E343" s="7">
        <v>25000000</v>
      </c>
      <c r="F343" s="7">
        <f>IF(RIGHT(J343,1)="B",G343*1000000000,IF(RIGHT(J343,1)="M",G343*1000000,IF(RIGHT(J343,1)="K",G343*1000,0)))</f>
        <v>25000000</v>
      </c>
      <c r="G343" s="6" t="s">
        <v>1526</v>
      </c>
      <c r="H343" s="2" t="str">
        <f>IF(I343&lt;&gt;"",LEFT(I343,LEN(I343)-1),0)</f>
        <v>25</v>
      </c>
      <c r="I343" s="2" t="str">
        <f>RIGHT(J343,LEN(J343)-1)</f>
        <v>25M</v>
      </c>
      <c r="J343" s="1" t="s">
        <v>992</v>
      </c>
      <c r="K343" s="1" t="s">
        <v>1486</v>
      </c>
    </row>
    <row r="344" spans="1:11" x14ac:dyDescent="0.2">
      <c r="A344" s="1" t="s">
        <v>19</v>
      </c>
      <c r="B344" s="1" t="s">
        <v>996</v>
      </c>
      <c r="C344" s="1" t="s">
        <v>997</v>
      </c>
      <c r="D344" s="2" t="s">
        <v>1083</v>
      </c>
      <c r="E344" s="7">
        <v>20000</v>
      </c>
      <c r="F344" s="7">
        <f>IF(RIGHT(J344,1)="B",G344*1000000000,IF(RIGHT(J344,1)="M",G344*1000000,IF(RIGHT(J344,1)="K",G344*1000,0)))</f>
        <v>20000</v>
      </c>
      <c r="G344" s="6" t="s">
        <v>1697</v>
      </c>
      <c r="H344" s="2" t="str">
        <f>IF(I344&lt;&gt;"",LEFT(I344,LEN(I344)-1),0)</f>
        <v>$20</v>
      </c>
      <c r="I344" s="2" t="str">
        <f>RIGHT(J344,LEN(J344)-1)</f>
        <v>$20K</v>
      </c>
      <c r="J344" s="1" t="s">
        <v>998</v>
      </c>
      <c r="K344" s="1" t="s">
        <v>1488</v>
      </c>
    </row>
    <row r="345" spans="1:11" x14ac:dyDescent="0.2">
      <c r="A345" s="1" t="s">
        <v>19</v>
      </c>
      <c r="B345" s="1" t="s">
        <v>1036</v>
      </c>
      <c r="C345" s="1" t="s">
        <v>1037</v>
      </c>
      <c r="D345" s="2" t="s">
        <v>1066</v>
      </c>
      <c r="E345" s="7">
        <v>0</v>
      </c>
      <c r="F345" s="7">
        <f>IF(RIGHT(J345,1)="B",G345*1000000000,IF(RIGHT(J345,1)="M",G345*1000000,IF(RIGHT(J345,1)="K",G345*1000,0)))</f>
        <v>0</v>
      </c>
      <c r="G345" s="6">
        <v>0</v>
      </c>
      <c r="H345" s="2">
        <f>IF(I345&lt;&gt;"",LEFT(I345,LEN(I345)-1),0)</f>
        <v>0</v>
      </c>
      <c r="I345" s="2" t="str">
        <f>RIGHT(J345,LEN(J345)-1)</f>
        <v/>
      </c>
      <c r="J345" s="1" t="s">
        <v>1519</v>
      </c>
      <c r="K345" s="1" t="s">
        <v>1503</v>
      </c>
    </row>
    <row r="346" spans="1:11" x14ac:dyDescent="0.2">
      <c r="A346" s="1" t="s">
        <v>19</v>
      </c>
      <c r="B346" s="1" t="s">
        <v>1063</v>
      </c>
      <c r="C346" s="1" t="s">
        <v>1064</v>
      </c>
      <c r="D346" s="2" t="s">
        <v>1086</v>
      </c>
      <c r="E346" s="7">
        <v>18400000</v>
      </c>
      <c r="F346" s="7">
        <f>IF(RIGHT(J346,1)="B",G346*1000000000,IF(RIGHT(J346,1)="M",G346*1000000,IF(RIGHT(J346,1)="K",G346*1000,0)))</f>
        <v>18400000</v>
      </c>
      <c r="G346" s="6" t="s">
        <v>1710</v>
      </c>
      <c r="H346" s="2" t="str">
        <f>IF(I346&lt;&gt;"",LEFT(I346,LEN(I346)-1),0)</f>
        <v>18.4</v>
      </c>
      <c r="I346" s="2" t="str">
        <f>RIGHT(J346,LEN(J346)-1)</f>
        <v>18.4M</v>
      </c>
      <c r="J346" s="1" t="s">
        <v>1065</v>
      </c>
      <c r="K346" s="1" t="s">
        <v>1515</v>
      </c>
    </row>
    <row r="347" spans="1:11" x14ac:dyDescent="0.2">
      <c r="A347" s="1" t="s">
        <v>69</v>
      </c>
      <c r="B347" s="1" t="s">
        <v>70</v>
      </c>
      <c r="C347" s="1" t="s">
        <v>71</v>
      </c>
      <c r="D347" s="2" t="s">
        <v>1079</v>
      </c>
      <c r="E347" s="7">
        <v>606900</v>
      </c>
      <c r="F347" s="7">
        <f>IF(RIGHT(J347,1)="B",G347*1000000000,IF(RIGHT(J347,1)="M",G347*1000000,IF(RIGHT(J347,1)="K",G347*1000,0)))</f>
        <v>606900</v>
      </c>
      <c r="G347" s="6" t="s">
        <v>1533</v>
      </c>
      <c r="H347" s="2" t="str">
        <f>IF(I347&lt;&gt;"",LEFT(I347,LEN(I347)-1),0)</f>
        <v>606.9</v>
      </c>
      <c r="I347" s="2" t="str">
        <f>RIGHT(J347,LEN(J347)-1)</f>
        <v>606.9K</v>
      </c>
      <c r="J347" s="1" t="s">
        <v>72</v>
      </c>
      <c r="K347" s="1" t="s">
        <v>1126</v>
      </c>
    </row>
    <row r="348" spans="1:11" x14ac:dyDescent="0.2">
      <c r="A348" s="1" t="s">
        <v>69</v>
      </c>
      <c r="B348" s="1" t="s">
        <v>86</v>
      </c>
      <c r="C348" s="1" t="s">
        <v>87</v>
      </c>
      <c r="D348" s="2" t="s">
        <v>1066</v>
      </c>
      <c r="E348" s="7">
        <v>24500000</v>
      </c>
      <c r="F348" s="7">
        <f>IF(RIGHT(J348,1)="B",G348*1000000000,IF(RIGHT(J348,1)="M",G348*1000000,IF(RIGHT(J348,1)="K",G348*1000,0)))</f>
        <v>24500000</v>
      </c>
      <c r="G348" s="6" t="s">
        <v>1538</v>
      </c>
      <c r="H348" s="2" t="str">
        <f>IF(I348&lt;&gt;"",LEFT(I348,LEN(I348)-1),0)</f>
        <v>24.5</v>
      </c>
      <c r="I348" s="2" t="str">
        <f>RIGHT(J348,LEN(J348)-1)</f>
        <v>24.5M</v>
      </c>
      <c r="J348" s="1" t="s">
        <v>88</v>
      </c>
      <c r="K348" s="1" t="s">
        <v>1131</v>
      </c>
    </row>
    <row r="349" spans="1:11" x14ac:dyDescent="0.2">
      <c r="A349" s="1" t="s">
        <v>69</v>
      </c>
      <c r="B349" s="1" t="s">
        <v>118</v>
      </c>
      <c r="C349" s="1" t="s">
        <v>119</v>
      </c>
      <c r="D349" s="2" t="s">
        <v>1066</v>
      </c>
      <c r="E349" s="7">
        <v>0</v>
      </c>
      <c r="F349" s="7">
        <f>IF(RIGHT(J349,1)="B",G349*1000000000,IF(RIGHT(J349,1)="M",G349*1000000,IF(RIGHT(J349,1)="K",G349*1000,0)))</f>
        <v>0</v>
      </c>
      <c r="G349" s="6">
        <v>0</v>
      </c>
      <c r="H349" s="2">
        <f>IF(I349&lt;&gt;"",LEFT(I349,LEN(I349)-1),0)</f>
        <v>0</v>
      </c>
      <c r="I349" s="2" t="str">
        <f>RIGHT(J349,LEN(J349)-1)</f>
        <v/>
      </c>
      <c r="J349" s="1" t="s">
        <v>1519</v>
      </c>
      <c r="K349" s="1" t="s">
        <v>1143</v>
      </c>
    </row>
    <row r="350" spans="1:11" x14ac:dyDescent="0.2">
      <c r="A350" s="1" t="s">
        <v>69</v>
      </c>
      <c r="B350" s="1" t="s">
        <v>149</v>
      </c>
      <c r="C350" s="1" t="s">
        <v>150</v>
      </c>
      <c r="D350" s="2" t="s">
        <v>1083</v>
      </c>
      <c r="E350" s="7">
        <v>0</v>
      </c>
      <c r="F350" s="7">
        <f>IF(RIGHT(J350,1)="B",G350*1000000000,IF(RIGHT(J350,1)="M",G350*1000000,IF(RIGHT(J350,1)="K",G350*1000,0)))</f>
        <v>0</v>
      </c>
      <c r="G350" s="6">
        <v>0</v>
      </c>
      <c r="H350" s="2">
        <f>IF(I350&lt;&gt;"",LEFT(I350,LEN(I350)-1),0)</f>
        <v>0</v>
      </c>
      <c r="I350" s="2" t="str">
        <f>RIGHT(J350,LEN(J350)-1)</f>
        <v/>
      </c>
      <c r="J350" s="1" t="s">
        <v>1519</v>
      </c>
      <c r="K350" s="1" t="s">
        <v>1155</v>
      </c>
    </row>
    <row r="351" spans="1:11" x14ac:dyDescent="0.2">
      <c r="A351" s="1" t="s">
        <v>69</v>
      </c>
      <c r="B351" s="1" t="s">
        <v>168</v>
      </c>
      <c r="C351" s="1" t="s">
        <v>169</v>
      </c>
      <c r="D351" s="2" t="s">
        <v>1079</v>
      </c>
      <c r="E351" s="7">
        <v>0</v>
      </c>
      <c r="F351" s="7">
        <f>IF(RIGHT(J351,1)="B",G351*1000000000,IF(RIGHT(J351,1)="M",G351*1000000,IF(RIGHT(J351,1)="K",G351*1000,0)))</f>
        <v>0</v>
      </c>
      <c r="G351" s="6">
        <v>0</v>
      </c>
      <c r="H351" s="2">
        <f>IF(I351&lt;&gt;"",LEFT(I351,LEN(I351)-1),0)</f>
        <v>0</v>
      </c>
      <c r="I351" s="2" t="str">
        <f>RIGHT(J351,LEN(J351)-1)</f>
        <v/>
      </c>
      <c r="J351" s="1" t="s">
        <v>1519</v>
      </c>
      <c r="K351" s="1" t="s">
        <v>1162</v>
      </c>
    </row>
    <row r="352" spans="1:11" x14ac:dyDescent="0.2">
      <c r="A352" s="1" t="s">
        <v>69</v>
      </c>
      <c r="B352" s="1" t="s">
        <v>170</v>
      </c>
      <c r="C352" s="1" t="s">
        <v>171</v>
      </c>
      <c r="D352" s="2" t="s">
        <v>1074</v>
      </c>
      <c r="E352" s="7">
        <v>0</v>
      </c>
      <c r="F352" s="7">
        <f>IF(RIGHT(J352,1)="B",G352*1000000000,IF(RIGHT(J352,1)="M",G352*1000000,IF(RIGHT(J352,1)="K",G352*1000,0)))</f>
        <v>0</v>
      </c>
      <c r="G352" s="6">
        <v>0</v>
      </c>
      <c r="H352" s="2">
        <f>IF(I352&lt;&gt;"",LEFT(I352,LEN(I352)-1),0)</f>
        <v>0</v>
      </c>
      <c r="I352" s="2" t="str">
        <f>RIGHT(J352,LEN(J352)-1)</f>
        <v/>
      </c>
      <c r="J352" s="1" t="s">
        <v>1519</v>
      </c>
      <c r="K352" s="1" t="s">
        <v>1163</v>
      </c>
    </row>
    <row r="353" spans="1:11" x14ac:dyDescent="0.2">
      <c r="A353" s="1" t="s">
        <v>69</v>
      </c>
      <c r="B353" s="1" t="s">
        <v>181</v>
      </c>
      <c r="C353" s="1" t="s">
        <v>182</v>
      </c>
      <c r="D353" s="2" t="s">
        <v>1076</v>
      </c>
      <c r="E353" s="7">
        <v>310800</v>
      </c>
      <c r="F353" s="7">
        <f>IF(RIGHT(J353,1)="B",G353*1000000000,IF(RIGHT(J353,1)="M",G353*1000000,IF(RIGHT(J353,1)="K",G353*1000,0)))</f>
        <v>310800</v>
      </c>
      <c r="G353" s="6" t="s">
        <v>1560</v>
      </c>
      <c r="H353" s="2" t="str">
        <f>IF(I353&lt;&gt;"",LEFT(I353,LEN(I353)-1),0)</f>
        <v>310.8</v>
      </c>
      <c r="I353" s="2" t="str">
        <f>RIGHT(J353,LEN(J353)-1)</f>
        <v>310.8K</v>
      </c>
      <c r="J353" s="1" t="s">
        <v>183</v>
      </c>
      <c r="K353" s="1" t="s">
        <v>1167</v>
      </c>
    </row>
    <row r="354" spans="1:11" x14ac:dyDescent="0.2">
      <c r="A354" s="1" t="s">
        <v>69</v>
      </c>
      <c r="B354" s="1" t="s">
        <v>198</v>
      </c>
      <c r="C354" s="1" t="s">
        <v>199</v>
      </c>
      <c r="D354" s="2" t="s">
        <v>1085</v>
      </c>
      <c r="E354" s="7">
        <v>1100000</v>
      </c>
      <c r="F354" s="7">
        <f>IF(RIGHT(J354,1)="B",G354*1000000000,IF(RIGHT(J354,1)="M",G354*1000000,IF(RIGHT(J354,1)="K",G354*1000,0)))</f>
        <v>1100000</v>
      </c>
      <c r="G354" s="6" t="s">
        <v>1520</v>
      </c>
      <c r="H354" s="2" t="str">
        <f>IF(I354&lt;&gt;"",LEFT(I354,LEN(I354)-1),0)</f>
        <v>1.1</v>
      </c>
      <c r="I354" s="2" t="str">
        <f>RIGHT(J354,LEN(J354)-1)</f>
        <v>1.1M</v>
      </c>
      <c r="J354" s="1" t="s">
        <v>200</v>
      </c>
      <c r="K354" s="1" t="s">
        <v>1173</v>
      </c>
    </row>
    <row r="355" spans="1:11" x14ac:dyDescent="0.2">
      <c r="A355" s="1" t="s">
        <v>69</v>
      </c>
      <c r="B355" s="1" t="s">
        <v>269</v>
      </c>
      <c r="C355" s="1" t="s">
        <v>270</v>
      </c>
      <c r="D355" s="2" t="s">
        <v>1090</v>
      </c>
      <c r="E355" s="7">
        <v>0</v>
      </c>
      <c r="F355" s="7">
        <f>IF(RIGHT(J355,1)="B",G355*1000000000,IF(RIGHT(J355,1)="M",G355*1000000,IF(RIGHT(J355,1)="K",G355*1000,0)))</f>
        <v>0</v>
      </c>
      <c r="G355" s="6">
        <v>0</v>
      </c>
      <c r="H355" s="2">
        <f>IF(I355&lt;&gt;"",LEFT(I355,LEN(I355)-1),0)</f>
        <v>0</v>
      </c>
      <c r="I355" s="2" t="str">
        <f>RIGHT(J355,LEN(J355)-1)</f>
        <v/>
      </c>
      <c r="J355" s="1" t="s">
        <v>1519</v>
      </c>
      <c r="K355" s="1" t="s">
        <v>1200</v>
      </c>
    </row>
    <row r="356" spans="1:11" x14ac:dyDescent="0.2">
      <c r="A356" s="1" t="s">
        <v>69</v>
      </c>
      <c r="B356" s="1" t="s">
        <v>352</v>
      </c>
      <c r="C356" s="1" t="s">
        <v>353</v>
      </c>
      <c r="D356" s="2" t="s">
        <v>1079</v>
      </c>
      <c r="E356" s="7">
        <v>100100000</v>
      </c>
      <c r="F356" s="7">
        <f>IF(RIGHT(J356,1)="B",G356*1000000000,IF(RIGHT(J356,1)="M",G356*1000000,IF(RIGHT(J356,1)="K",G356*1000,0)))</f>
        <v>100100000</v>
      </c>
      <c r="G356" s="6" t="s">
        <v>1594</v>
      </c>
      <c r="H356" s="2" t="str">
        <f>IF(I356&lt;&gt;"",LEFT(I356,LEN(I356)-1),0)</f>
        <v>100.1</v>
      </c>
      <c r="I356" s="2" t="str">
        <f>RIGHT(J356,LEN(J356)-1)</f>
        <v>100.1M</v>
      </c>
      <c r="J356" s="1" t="s">
        <v>354</v>
      </c>
      <c r="K356" s="1" t="s">
        <v>1232</v>
      </c>
    </row>
    <row r="357" spans="1:11" x14ac:dyDescent="0.2">
      <c r="A357" s="1" t="s">
        <v>69</v>
      </c>
      <c r="B357" s="1" t="s">
        <v>368</v>
      </c>
      <c r="C357" s="1" t="s">
        <v>369</v>
      </c>
      <c r="D357" s="2" t="s">
        <v>1085</v>
      </c>
      <c r="E357" s="7">
        <v>1200000</v>
      </c>
      <c r="F357" s="7">
        <f>IF(RIGHT(J357,1)="B",G357*1000000000,IF(RIGHT(J357,1)="M",G357*1000000,IF(RIGHT(J357,1)="K",G357*1000,0)))</f>
        <v>1200000</v>
      </c>
      <c r="G357" s="6" t="s">
        <v>1552</v>
      </c>
      <c r="H357" s="2" t="str">
        <f>IF(I357&lt;&gt;"",LEFT(I357,LEN(I357)-1),0)</f>
        <v>1.2</v>
      </c>
      <c r="I357" s="2" t="str">
        <f>RIGHT(J357,LEN(J357)-1)</f>
        <v>1.2M</v>
      </c>
      <c r="J357" s="1" t="s">
        <v>263</v>
      </c>
      <c r="K357" s="1" t="s">
        <v>1238</v>
      </c>
    </row>
    <row r="358" spans="1:11" x14ac:dyDescent="0.2">
      <c r="A358" s="1" t="s">
        <v>69</v>
      </c>
      <c r="B358" s="1" t="s">
        <v>415</v>
      </c>
      <c r="C358" s="1" t="s">
        <v>416</v>
      </c>
      <c r="D358" s="2" t="s">
        <v>1083</v>
      </c>
      <c r="E358" s="7">
        <v>11100000</v>
      </c>
      <c r="F358" s="7">
        <f>IF(RIGHT(J358,1)="B",G358*1000000000,IF(RIGHT(J358,1)="M",G358*1000000,IF(RIGHT(J358,1)="K",G358*1000,0)))</f>
        <v>11100000</v>
      </c>
      <c r="G358" s="6" t="s">
        <v>1604</v>
      </c>
      <c r="H358" s="2" t="str">
        <f>IF(I358&lt;&gt;"",LEFT(I358,LEN(I358)-1),0)</f>
        <v>11.1</v>
      </c>
      <c r="I358" s="2" t="str">
        <f>RIGHT(J358,LEN(J358)-1)</f>
        <v>11.1M</v>
      </c>
      <c r="J358" s="1" t="s">
        <v>417</v>
      </c>
      <c r="K358" s="1" t="s">
        <v>1256</v>
      </c>
    </row>
    <row r="359" spans="1:11" x14ac:dyDescent="0.2">
      <c r="A359" s="1" t="s">
        <v>69</v>
      </c>
      <c r="B359" s="1" t="s">
        <v>446</v>
      </c>
      <c r="C359" s="1" t="s">
        <v>447</v>
      </c>
      <c r="D359" s="2" t="s">
        <v>1085</v>
      </c>
      <c r="E359" s="7">
        <v>1100000</v>
      </c>
      <c r="F359" s="7">
        <f>IF(RIGHT(J359,1)="B",G359*1000000000,IF(RIGHT(J359,1)="M",G359*1000000,IF(RIGHT(J359,1)="K",G359*1000,0)))</f>
        <v>1100000</v>
      </c>
      <c r="G359" s="6" t="s">
        <v>1520</v>
      </c>
      <c r="H359" s="2" t="str">
        <f>IF(I359&lt;&gt;"",LEFT(I359,LEN(I359)-1),0)</f>
        <v>1.1</v>
      </c>
      <c r="I359" s="2" t="str">
        <f>RIGHT(J359,LEN(J359)-1)</f>
        <v>1.1M</v>
      </c>
      <c r="J359" s="1" t="s">
        <v>200</v>
      </c>
      <c r="K359" s="1" t="s">
        <v>1268</v>
      </c>
    </row>
    <row r="360" spans="1:11" x14ac:dyDescent="0.2">
      <c r="A360" s="1" t="s">
        <v>69</v>
      </c>
      <c r="B360" s="1" t="s">
        <v>457</v>
      </c>
      <c r="C360" s="1" t="s">
        <v>458</v>
      </c>
      <c r="D360" s="2" t="s">
        <v>1066</v>
      </c>
      <c r="E360" s="7">
        <v>101800000</v>
      </c>
      <c r="F360" s="7">
        <f>IF(RIGHT(J360,1)="B",G360*1000000000,IF(RIGHT(J360,1)="M",G360*1000000,IF(RIGHT(J360,1)="K",G360*1000,0)))</f>
        <v>101800000</v>
      </c>
      <c r="G360" s="6" t="s">
        <v>1609</v>
      </c>
      <c r="H360" s="2" t="str">
        <f>IF(I360&lt;&gt;"",LEFT(I360,LEN(I360)-1),0)</f>
        <v>101.8</v>
      </c>
      <c r="I360" s="2" t="str">
        <f>RIGHT(J360,LEN(J360)-1)</f>
        <v>101.8M</v>
      </c>
      <c r="J360" s="1" t="s">
        <v>459</v>
      </c>
      <c r="K360" s="1" t="s">
        <v>1273</v>
      </c>
    </row>
    <row r="361" spans="1:11" x14ac:dyDescent="0.2">
      <c r="A361" s="1" t="s">
        <v>69</v>
      </c>
      <c r="B361" s="1" t="s">
        <v>472</v>
      </c>
      <c r="C361" s="1" t="s">
        <v>473</v>
      </c>
      <c r="D361" s="2" t="s">
        <v>1071</v>
      </c>
      <c r="E361" s="7">
        <v>0</v>
      </c>
      <c r="F361" s="7">
        <f>IF(RIGHT(J361,1)="B",G361*1000000000,IF(RIGHT(J361,1)="M",G361*1000000,IF(RIGHT(J361,1)="K",G361*1000,0)))</f>
        <v>0</v>
      </c>
      <c r="G361" s="6">
        <v>0</v>
      </c>
      <c r="H361" s="2">
        <f>IF(I361&lt;&gt;"",LEFT(I361,LEN(I361)-1),0)</f>
        <v>0</v>
      </c>
      <c r="I361" s="2" t="str">
        <f>RIGHT(J361,LEN(J361)-1)</f>
        <v/>
      </c>
      <c r="J361" s="1" t="s">
        <v>1519</v>
      </c>
      <c r="K361" s="1" t="s">
        <v>1279</v>
      </c>
    </row>
    <row r="362" spans="1:11" x14ac:dyDescent="0.2">
      <c r="A362" s="1" t="s">
        <v>69</v>
      </c>
      <c r="B362" s="1" t="s">
        <v>536</v>
      </c>
      <c r="C362" s="1" t="s">
        <v>537</v>
      </c>
      <c r="D362" s="2" t="s">
        <v>1070</v>
      </c>
      <c r="E362" s="7">
        <v>81500000</v>
      </c>
      <c r="F362" s="7">
        <f>IF(RIGHT(J362,1)="B",G362*1000000000,IF(RIGHT(J362,1)="M",G362*1000000,IF(RIGHT(J362,1)="K",G362*1000,0)))</f>
        <v>81500000</v>
      </c>
      <c r="G362" s="6" t="s">
        <v>1623</v>
      </c>
      <c r="H362" s="2" t="str">
        <f>IF(I362&lt;&gt;"",LEFT(I362,LEN(I362)-1),0)</f>
        <v>81.5</v>
      </c>
      <c r="I362" s="2" t="str">
        <f>RIGHT(J362,LEN(J362)-1)</f>
        <v>81.5M</v>
      </c>
      <c r="J362" s="1" t="s">
        <v>538</v>
      </c>
      <c r="K362" s="1" t="s">
        <v>1304</v>
      </c>
    </row>
    <row r="363" spans="1:11" x14ac:dyDescent="0.2">
      <c r="A363" s="1" t="s">
        <v>69</v>
      </c>
      <c r="B363" s="1" t="s">
        <v>558</v>
      </c>
      <c r="C363" s="1" t="s">
        <v>559</v>
      </c>
      <c r="D363" s="2" t="s">
        <v>1076</v>
      </c>
      <c r="E363" s="7">
        <v>0</v>
      </c>
      <c r="F363" s="7">
        <f>IF(RIGHT(J363,1)="B",G363*1000000000,IF(RIGHT(J363,1)="M",G363*1000000,IF(RIGHT(J363,1)="K",G363*1000,0)))</f>
        <v>0</v>
      </c>
      <c r="G363" s="6">
        <v>0</v>
      </c>
      <c r="H363" s="2">
        <f>IF(I363&lt;&gt;"",LEFT(I363,LEN(I363)-1),0)</f>
        <v>0</v>
      </c>
      <c r="I363" s="2" t="str">
        <f>RIGHT(J363,LEN(J363)-1)</f>
        <v/>
      </c>
      <c r="J363" s="1" t="s">
        <v>1519</v>
      </c>
      <c r="K363" s="1" t="s">
        <v>1312</v>
      </c>
    </row>
    <row r="364" spans="1:11" x14ac:dyDescent="0.2">
      <c r="A364" s="1" t="s">
        <v>69</v>
      </c>
      <c r="B364" s="1" t="s">
        <v>568</v>
      </c>
      <c r="C364" s="1" t="s">
        <v>569</v>
      </c>
      <c r="D364" s="2" t="s">
        <v>1066</v>
      </c>
      <c r="E364" s="7">
        <v>33100000</v>
      </c>
      <c r="F364" s="7">
        <f>IF(RIGHT(J364,1)="B",G364*1000000000,IF(RIGHT(J364,1)="M",G364*1000000,IF(RIGHT(J364,1)="K",G364*1000,0)))</f>
        <v>33100000</v>
      </c>
      <c r="G364" s="6" t="s">
        <v>1631</v>
      </c>
      <c r="H364" s="2" t="str">
        <f>IF(I364&lt;&gt;"",LEFT(I364,LEN(I364)-1),0)</f>
        <v>33.1</v>
      </c>
      <c r="I364" s="2" t="str">
        <f>RIGHT(J364,LEN(J364)-1)</f>
        <v>33.1M</v>
      </c>
      <c r="J364" s="1" t="s">
        <v>570</v>
      </c>
      <c r="K364" s="1" t="s">
        <v>1316</v>
      </c>
    </row>
    <row r="365" spans="1:11" x14ac:dyDescent="0.2">
      <c r="A365" s="1" t="s">
        <v>69</v>
      </c>
      <c r="B365" s="1" t="s">
        <v>619</v>
      </c>
      <c r="C365" s="1" t="s">
        <v>620</v>
      </c>
      <c r="D365" s="2" t="s">
        <v>1071</v>
      </c>
      <c r="E365" s="7">
        <v>611000</v>
      </c>
      <c r="F365" s="7">
        <f>IF(RIGHT(J365,1)="B",G365*1000000000,IF(RIGHT(J365,1)="M",G365*1000000,IF(RIGHT(J365,1)="K",G365*1000,0)))</f>
        <v>611000</v>
      </c>
      <c r="G365" s="6" t="s">
        <v>1644</v>
      </c>
      <c r="H365" s="2" t="str">
        <f>IF(I365&lt;&gt;"",LEFT(I365,LEN(I365)-1),0)</f>
        <v>611</v>
      </c>
      <c r="I365" s="2" t="str">
        <f>RIGHT(J365,LEN(J365)-1)</f>
        <v>611K</v>
      </c>
      <c r="J365" s="1" t="s">
        <v>621</v>
      </c>
      <c r="K365" s="1" t="s">
        <v>1335</v>
      </c>
    </row>
    <row r="366" spans="1:11" x14ac:dyDescent="0.2">
      <c r="A366" s="1" t="s">
        <v>69</v>
      </c>
      <c r="B366" s="1" t="s">
        <v>690</v>
      </c>
      <c r="C366" s="1" t="s">
        <v>691</v>
      </c>
      <c r="D366" s="2" t="s">
        <v>1073</v>
      </c>
      <c r="E366" s="7">
        <v>1700000</v>
      </c>
      <c r="F366" s="7">
        <f>IF(RIGHT(J366,1)="B",G366*1000000000,IF(RIGHT(J366,1)="M",G366*1000000,IF(RIGHT(J366,1)="K",G366*1000,0)))</f>
        <v>1700000</v>
      </c>
      <c r="G366" s="6" t="s">
        <v>1548</v>
      </c>
      <c r="H366" s="2" t="str">
        <f>IF(I366&lt;&gt;"",LEFT(I366,LEN(I366)-1),0)</f>
        <v>1.7</v>
      </c>
      <c r="I366" s="2" t="str">
        <f>RIGHT(J366,LEN(J366)-1)</f>
        <v>1.7M</v>
      </c>
      <c r="J366" s="1" t="s">
        <v>692</v>
      </c>
      <c r="K366" s="1" t="s">
        <v>1363</v>
      </c>
    </row>
    <row r="367" spans="1:11" x14ac:dyDescent="0.2">
      <c r="A367" s="1" t="s">
        <v>69</v>
      </c>
      <c r="B367" s="1" t="s">
        <v>734</v>
      </c>
      <c r="C367" s="1" t="s">
        <v>735</v>
      </c>
      <c r="D367" s="2" t="s">
        <v>1079</v>
      </c>
      <c r="E367" s="7">
        <v>0</v>
      </c>
      <c r="F367" s="7">
        <f>IF(RIGHT(J367,1)="B",G367*1000000000,IF(RIGHT(J367,1)="M",G367*1000000,IF(RIGHT(J367,1)="K",G367*1000,0)))</f>
        <v>0</v>
      </c>
      <c r="G367" s="6">
        <v>0</v>
      </c>
      <c r="H367" s="2">
        <f>IF(I367&lt;&gt;"",LEFT(I367,LEN(I367)-1),0)</f>
        <v>0</v>
      </c>
      <c r="I367" s="2" t="str">
        <f>RIGHT(J367,LEN(J367)-1)</f>
        <v/>
      </c>
      <c r="J367" s="1" t="s">
        <v>1519</v>
      </c>
      <c r="K367" s="1" t="s">
        <v>1381</v>
      </c>
    </row>
    <row r="368" spans="1:11" x14ac:dyDescent="0.2">
      <c r="A368" s="1" t="s">
        <v>69</v>
      </c>
      <c r="B368" s="1" t="s">
        <v>739</v>
      </c>
      <c r="C368" s="1" t="s">
        <v>740</v>
      </c>
      <c r="D368" s="2" t="s">
        <v>1087</v>
      </c>
      <c r="E368" s="7">
        <v>220000</v>
      </c>
      <c r="F368" s="7">
        <f>IF(RIGHT(J368,1)="B",G368*1000000000,IF(RIGHT(J368,1)="M",G368*1000000,IF(RIGHT(J368,1)="K",G368*1000,0)))</f>
        <v>220000</v>
      </c>
      <c r="G368" s="6" t="s">
        <v>1662</v>
      </c>
      <c r="H368" s="2" t="str">
        <f>IF(I368&lt;&gt;"",LEFT(I368,LEN(I368)-1),0)</f>
        <v>220</v>
      </c>
      <c r="I368" s="2" t="str">
        <f>RIGHT(J368,LEN(J368)-1)</f>
        <v>220K</v>
      </c>
      <c r="J368" s="1" t="s">
        <v>741</v>
      </c>
      <c r="K368" s="1" t="s">
        <v>1383</v>
      </c>
    </row>
    <row r="369" spans="1:11" x14ac:dyDescent="0.2">
      <c r="A369" s="1" t="s">
        <v>69</v>
      </c>
      <c r="B369" s="1" t="s">
        <v>800</v>
      </c>
      <c r="C369" s="1" t="s">
        <v>801</v>
      </c>
      <c r="D369" s="2" t="s">
        <v>1077</v>
      </c>
      <c r="E369" s="7">
        <v>149400000</v>
      </c>
      <c r="F369" s="7">
        <f>IF(RIGHT(J369,1)="B",G369*1000000000,IF(RIGHT(J369,1)="M",G369*1000000,IF(RIGHT(J369,1)="K",G369*1000,0)))</f>
        <v>149400000</v>
      </c>
      <c r="G369" s="6" t="s">
        <v>1671</v>
      </c>
      <c r="H369" s="2" t="str">
        <f>IF(I369&lt;&gt;"",LEFT(I369,LEN(I369)-1),0)</f>
        <v>149.4</v>
      </c>
      <c r="I369" s="2" t="str">
        <f>RIGHT(J369,LEN(J369)-1)</f>
        <v>149.4M</v>
      </c>
      <c r="J369" s="1" t="s">
        <v>802</v>
      </c>
      <c r="K369" s="1" t="s">
        <v>1408</v>
      </c>
    </row>
    <row r="370" spans="1:11" x14ac:dyDescent="0.2">
      <c r="A370" s="1" t="s">
        <v>69</v>
      </c>
      <c r="B370" s="1" t="s">
        <v>851</v>
      </c>
      <c r="C370" s="1" t="s">
        <v>852</v>
      </c>
      <c r="D370" s="2" t="s">
        <v>1075</v>
      </c>
      <c r="E370" s="7">
        <v>5000000</v>
      </c>
      <c r="F370" s="7">
        <f>IF(RIGHT(J370,1)="B",G370*1000000000,IF(RIGHT(J370,1)="M",G370*1000000,IF(RIGHT(J370,1)="K",G370*1000,0)))</f>
        <v>5000000</v>
      </c>
      <c r="G370" s="6" t="s">
        <v>1580</v>
      </c>
      <c r="H370" s="2" t="str">
        <f>IF(I370&lt;&gt;"",LEFT(I370,LEN(I370)-1),0)</f>
        <v>5</v>
      </c>
      <c r="I370" s="2" t="str">
        <f>RIGHT(J370,LEN(J370)-1)</f>
        <v>5M</v>
      </c>
      <c r="J370" s="1" t="s">
        <v>853</v>
      </c>
      <c r="K370" s="1" t="s">
        <v>1428</v>
      </c>
    </row>
    <row r="371" spans="1:11" x14ac:dyDescent="0.2">
      <c r="A371" s="1" t="s">
        <v>69</v>
      </c>
      <c r="B371" s="1" t="s">
        <v>858</v>
      </c>
      <c r="C371" s="1" t="s">
        <v>859</v>
      </c>
      <c r="D371" s="2" t="s">
        <v>1083</v>
      </c>
      <c r="E371" s="7">
        <v>3700000</v>
      </c>
      <c r="F371" s="7">
        <f>IF(RIGHT(J371,1)="B",G371*1000000000,IF(RIGHT(J371,1)="M",G371*1000000,IF(RIGHT(J371,1)="K",G371*1000,0)))</f>
        <v>3700000</v>
      </c>
      <c r="G371" s="6" t="s">
        <v>1633</v>
      </c>
      <c r="H371" s="2" t="str">
        <f>IF(I371&lt;&gt;"",LEFT(I371,LEN(I371)-1),0)</f>
        <v>3.7</v>
      </c>
      <c r="I371" s="2" t="str">
        <f>RIGHT(J371,LEN(J371)-1)</f>
        <v>3.7M</v>
      </c>
      <c r="J371" s="1" t="s">
        <v>578</v>
      </c>
      <c r="K371" s="1" t="s">
        <v>1431</v>
      </c>
    </row>
    <row r="372" spans="1:11" x14ac:dyDescent="0.2">
      <c r="A372" s="1" t="s">
        <v>69</v>
      </c>
      <c r="B372" s="1" t="s">
        <v>868</v>
      </c>
      <c r="C372" s="1" t="s">
        <v>869</v>
      </c>
      <c r="D372" s="2" t="s">
        <v>1083</v>
      </c>
      <c r="E372" s="7">
        <v>0</v>
      </c>
      <c r="F372" s="7">
        <f>IF(RIGHT(J372,1)="B",G372*1000000000,IF(RIGHT(J372,1)="M",G372*1000000,IF(RIGHT(J372,1)="K",G372*1000,0)))</f>
        <v>0</v>
      </c>
      <c r="G372" s="6">
        <v>0</v>
      </c>
      <c r="H372" s="2">
        <f>IF(I372&lt;&gt;"",LEFT(I372,LEN(I372)-1),0)</f>
        <v>0</v>
      </c>
      <c r="I372" s="2" t="str">
        <f>RIGHT(J372,LEN(J372)-1)</f>
        <v/>
      </c>
      <c r="J372" s="1" t="s">
        <v>1519</v>
      </c>
      <c r="K372" s="1" t="s">
        <v>1435</v>
      </c>
    </row>
    <row r="373" spans="1:11" x14ac:dyDescent="0.2">
      <c r="A373" s="1" t="s">
        <v>69</v>
      </c>
      <c r="B373" s="1" t="s">
        <v>878</v>
      </c>
      <c r="C373" s="1" t="s">
        <v>879</v>
      </c>
      <c r="D373" s="2" t="s">
        <v>1083</v>
      </c>
      <c r="E373" s="7">
        <v>0</v>
      </c>
      <c r="F373" s="7">
        <f>IF(RIGHT(J373,1)="B",G373*1000000000,IF(RIGHT(J373,1)="M",G373*1000000,IF(RIGHT(J373,1)="K",G373*1000,0)))</f>
        <v>0</v>
      </c>
      <c r="G373" s="6">
        <v>0</v>
      </c>
      <c r="H373" s="2">
        <f>IF(I373&lt;&gt;"",LEFT(I373,LEN(I373)-1),0)</f>
        <v>0</v>
      </c>
      <c r="I373" s="2" t="str">
        <f>RIGHT(J373,LEN(J373)-1)</f>
        <v/>
      </c>
      <c r="J373" s="1" t="s">
        <v>1519</v>
      </c>
      <c r="K373" s="1" t="s">
        <v>1440</v>
      </c>
    </row>
    <row r="374" spans="1:11" x14ac:dyDescent="0.2">
      <c r="A374" s="1" t="s">
        <v>69</v>
      </c>
      <c r="B374" s="1" t="s">
        <v>893</v>
      </c>
      <c r="C374" s="1" t="s">
        <v>894</v>
      </c>
      <c r="D374" s="2" t="s">
        <v>1066</v>
      </c>
      <c r="E374" s="7">
        <v>38000000</v>
      </c>
      <c r="F374" s="7">
        <f>IF(RIGHT(J374,1)="B",G374*1000000000,IF(RIGHT(J374,1)="M",G374*1000000,IF(RIGHT(J374,1)="K",G374*1000,0)))</f>
        <v>38000000</v>
      </c>
      <c r="G374" s="6" t="s">
        <v>1682</v>
      </c>
      <c r="H374" s="2" t="str">
        <f>IF(I374&lt;&gt;"",LEFT(I374,LEN(I374)-1),0)</f>
        <v>38</v>
      </c>
      <c r="I374" s="2" t="str">
        <f>RIGHT(J374,LEN(J374)-1)</f>
        <v>38M</v>
      </c>
      <c r="J374" s="1" t="s">
        <v>895</v>
      </c>
      <c r="K374" s="1" t="s">
        <v>1446</v>
      </c>
    </row>
    <row r="375" spans="1:11" x14ac:dyDescent="0.2">
      <c r="A375" s="1" t="s">
        <v>69</v>
      </c>
      <c r="B375" s="1" t="s">
        <v>896</v>
      </c>
      <c r="C375" s="1" t="s">
        <v>897</v>
      </c>
      <c r="D375" s="2" t="s">
        <v>1083</v>
      </c>
      <c r="E375" s="7">
        <v>500000</v>
      </c>
      <c r="F375" s="7">
        <f>IF(RIGHT(J375,1)="B",G375*1000000000,IF(RIGHT(J375,1)="M",G375*1000000,IF(RIGHT(J375,1)="K",G375*1000,0)))</f>
        <v>500000</v>
      </c>
      <c r="G375" s="6" t="s">
        <v>1585</v>
      </c>
      <c r="H375" s="2" t="str">
        <f>IF(I375&lt;&gt;"",LEFT(I375,LEN(I375)-1),0)</f>
        <v>500</v>
      </c>
      <c r="I375" s="2" t="str">
        <f>RIGHT(J375,LEN(J375)-1)</f>
        <v>500K</v>
      </c>
      <c r="J375" s="1" t="s">
        <v>296</v>
      </c>
      <c r="K375" s="1" t="s">
        <v>1447</v>
      </c>
    </row>
    <row r="376" spans="1:11" x14ac:dyDescent="0.2">
      <c r="A376" s="1" t="s">
        <v>69</v>
      </c>
      <c r="B376" s="1" t="s">
        <v>927</v>
      </c>
      <c r="C376" s="1" t="s">
        <v>928</v>
      </c>
      <c r="D376" s="2" t="s">
        <v>1088</v>
      </c>
      <c r="E376" s="7">
        <v>1600000</v>
      </c>
      <c r="F376" s="7">
        <f>IF(RIGHT(J376,1)="B",G376*1000000000,IF(RIGHT(J376,1)="M",G376*1000000,IF(RIGHT(J376,1)="K",G376*1000,0)))</f>
        <v>1600000</v>
      </c>
      <c r="G376" s="6" t="s">
        <v>1687</v>
      </c>
      <c r="H376" s="2" t="str">
        <f>IF(I376&lt;&gt;"",LEFT(I376,LEN(I376)-1),0)</f>
        <v>1.6</v>
      </c>
      <c r="I376" s="2" t="str">
        <f>RIGHT(J376,LEN(J376)-1)</f>
        <v>1.6M</v>
      </c>
      <c r="J376" s="1" t="s">
        <v>929</v>
      </c>
      <c r="K376" s="1" t="s">
        <v>1460</v>
      </c>
    </row>
    <row r="377" spans="1:11" x14ac:dyDescent="0.2">
      <c r="A377" s="1" t="s">
        <v>69</v>
      </c>
      <c r="B377" s="1" t="s">
        <v>943</v>
      </c>
      <c r="C377" s="1" t="s">
        <v>944</v>
      </c>
      <c r="D377" s="2" t="s">
        <v>1070</v>
      </c>
      <c r="E377" s="7">
        <v>6500000</v>
      </c>
      <c r="F377" s="7">
        <f>IF(RIGHT(J377,1)="B",G377*1000000000,IF(RIGHT(J377,1)="M",G377*1000000,IF(RIGHT(J377,1)="K",G377*1000,0)))</f>
        <v>6500000</v>
      </c>
      <c r="G377" s="6" t="s">
        <v>1640</v>
      </c>
      <c r="H377" s="2" t="str">
        <f>IF(I377&lt;&gt;"",LEFT(I377,LEN(I377)-1),0)</f>
        <v>6.5</v>
      </c>
      <c r="I377" s="2" t="str">
        <f>RIGHT(J377,LEN(J377)-1)</f>
        <v>6.5M</v>
      </c>
      <c r="J377" s="1" t="s">
        <v>945</v>
      </c>
      <c r="K377" s="1" t="s">
        <v>1467</v>
      </c>
    </row>
    <row r="378" spans="1:11" x14ac:dyDescent="0.2">
      <c r="A378" s="1" t="s">
        <v>69</v>
      </c>
      <c r="B378" s="1" t="s">
        <v>948</v>
      </c>
      <c r="C378" s="1" t="s">
        <v>949</v>
      </c>
      <c r="D378" s="2" t="s">
        <v>1103</v>
      </c>
      <c r="E378" s="7">
        <v>65000</v>
      </c>
      <c r="F378" s="7">
        <f>IF(RIGHT(J378,1)="B",G378*1000000000,IF(RIGHT(J378,1)="M",G378*1000000,IF(RIGHT(J378,1)="K",G378*1000,0)))</f>
        <v>65000</v>
      </c>
      <c r="G378" s="6" t="s">
        <v>1688</v>
      </c>
      <c r="H378" s="2" t="str">
        <f>IF(I378&lt;&gt;"",LEFT(I378,LEN(I378)-1),0)</f>
        <v>65</v>
      </c>
      <c r="I378" s="2" t="str">
        <f>RIGHT(J378,LEN(J378)-1)</f>
        <v>65K</v>
      </c>
      <c r="J378" s="1" t="s">
        <v>950</v>
      </c>
      <c r="K378" s="1" t="s">
        <v>1469</v>
      </c>
    </row>
    <row r="379" spans="1:11" x14ac:dyDescent="0.2">
      <c r="A379" s="1" t="s">
        <v>69</v>
      </c>
      <c r="B379" s="1" t="s">
        <v>1029</v>
      </c>
      <c r="C379" s="1" t="s">
        <v>1030</v>
      </c>
      <c r="D379" s="2" t="s">
        <v>1066</v>
      </c>
      <c r="E379" s="7">
        <v>3000000</v>
      </c>
      <c r="F379" s="7">
        <f>IF(RIGHT(J379,1)="B",G379*1000000000,IF(RIGHT(J379,1)="M",G379*1000000,IF(RIGHT(J379,1)="K",G379*1000,0)))</f>
        <v>3000000</v>
      </c>
      <c r="G379" s="6" t="s">
        <v>1619</v>
      </c>
      <c r="H379" s="2" t="str">
        <f>IF(I379&lt;&gt;"",LEFT(I379,LEN(I379)-1),0)</f>
        <v>3</v>
      </c>
      <c r="I379" s="2" t="str">
        <f>RIGHT(J379,LEN(J379)-1)</f>
        <v>3M</v>
      </c>
      <c r="J379" s="1" t="s">
        <v>523</v>
      </c>
      <c r="K379" s="1" t="s">
        <v>1500</v>
      </c>
    </row>
    <row r="380" spans="1:11" x14ac:dyDescent="0.2">
      <c r="A380" s="1" t="s">
        <v>69</v>
      </c>
      <c r="B380" s="1" t="s">
        <v>1045</v>
      </c>
      <c r="C380" s="1" t="s">
        <v>1046</v>
      </c>
      <c r="D380" s="2" t="s">
        <v>1066</v>
      </c>
      <c r="E380" s="7">
        <v>16300000</v>
      </c>
      <c r="F380" s="7">
        <f>IF(RIGHT(J380,1)="B",G380*1000000000,IF(RIGHT(J380,1)="M",G380*1000000,IF(RIGHT(J380,1)="K",G380*1000,0)))</f>
        <v>16300000</v>
      </c>
      <c r="G380" s="6" t="s">
        <v>1649</v>
      </c>
      <c r="H380" s="2" t="str">
        <f>IF(I380&lt;&gt;"",LEFT(I380,LEN(I380)-1),0)</f>
        <v>16.3</v>
      </c>
      <c r="I380" s="2" t="str">
        <f>RIGHT(J380,LEN(J380)-1)</f>
        <v>16.3M</v>
      </c>
      <c r="J380" s="1" t="s">
        <v>638</v>
      </c>
      <c r="K380" s="1" t="s">
        <v>1507</v>
      </c>
    </row>
    <row r="381" spans="1:11" x14ac:dyDescent="0.2">
      <c r="A381" s="1" t="s">
        <v>69</v>
      </c>
      <c r="B381" s="1" t="s">
        <v>1051</v>
      </c>
      <c r="C381" s="1" t="s">
        <v>1052</v>
      </c>
      <c r="D381" s="2" t="s">
        <v>1070</v>
      </c>
      <c r="E381" s="7">
        <v>5600000</v>
      </c>
      <c r="F381" s="7">
        <f>IF(RIGHT(J381,1)="B",G381*1000000000,IF(RIGHT(J381,1)="M",G381*1000000,IF(RIGHT(J381,1)="K",G381*1000,0)))</f>
        <v>5600000</v>
      </c>
      <c r="G381" s="6" t="s">
        <v>1708</v>
      </c>
      <c r="H381" s="2" t="str">
        <f>IF(I381&lt;&gt;"",LEFT(I381,LEN(I381)-1),0)</f>
        <v>5.6</v>
      </c>
      <c r="I381" s="2" t="str">
        <f>RIGHT(J381,LEN(J381)-1)</f>
        <v>5.6M</v>
      </c>
      <c r="J381" s="1" t="s">
        <v>1053</v>
      </c>
      <c r="K381" s="1" t="s">
        <v>1510</v>
      </c>
    </row>
    <row r="382" spans="1:11" x14ac:dyDescent="0.2">
      <c r="A382" s="1" t="s">
        <v>29</v>
      </c>
      <c r="B382" s="1" t="s">
        <v>30</v>
      </c>
      <c r="C382" s="1" t="s">
        <v>31</v>
      </c>
      <c r="D382" s="2" t="s">
        <v>1071</v>
      </c>
      <c r="E382" s="7">
        <v>6900000</v>
      </c>
      <c r="F382" s="7">
        <f>IF(RIGHT(J382,1)="B",G382*1000000000,IF(RIGHT(J382,1)="M",G382*1000000,IF(RIGHT(J382,1)="K",G382*1000,0)))</f>
        <v>6900000</v>
      </c>
      <c r="G382" s="6" t="s">
        <v>1525</v>
      </c>
      <c r="H382" s="2" t="str">
        <f>IF(I382&lt;&gt;"",LEFT(I382,LEN(I382)-1),0)</f>
        <v>6.9</v>
      </c>
      <c r="I382" s="2" t="str">
        <f>RIGHT(J382,LEN(J382)-1)</f>
        <v>6.9M</v>
      </c>
      <c r="J382" s="1" t="s">
        <v>32</v>
      </c>
      <c r="K382" s="1" t="s">
        <v>1113</v>
      </c>
    </row>
    <row r="383" spans="1:11" x14ac:dyDescent="0.2">
      <c r="A383" s="1" t="s">
        <v>29</v>
      </c>
      <c r="B383" s="1" t="s">
        <v>45</v>
      </c>
      <c r="C383" s="1" t="s">
        <v>46</v>
      </c>
      <c r="D383" s="2" t="s">
        <v>1071</v>
      </c>
      <c r="E383" s="7">
        <v>0</v>
      </c>
      <c r="F383" s="7">
        <f>IF(RIGHT(J383,1)="B",G383*1000000000,IF(RIGHT(J383,1)="M",G383*1000000,IF(RIGHT(J383,1)="K",G383*1000,0)))</f>
        <v>0</v>
      </c>
      <c r="G383" s="6">
        <v>0</v>
      </c>
      <c r="H383" s="2">
        <f>IF(I383&lt;&gt;"",LEFT(I383,LEN(I383)-1),0)</f>
        <v>0</v>
      </c>
      <c r="I383" s="2" t="str">
        <f>RIGHT(J383,LEN(J383)-1)</f>
        <v/>
      </c>
      <c r="J383" s="1" t="s">
        <v>1519</v>
      </c>
      <c r="K383" s="1" t="s">
        <v>1117</v>
      </c>
    </row>
    <row r="384" spans="1:11" x14ac:dyDescent="0.2">
      <c r="A384" s="1" t="s">
        <v>29</v>
      </c>
      <c r="B384" s="1" t="s">
        <v>79</v>
      </c>
      <c r="C384" s="1" t="s">
        <v>80</v>
      </c>
      <c r="D384" s="2" t="s">
        <v>1066</v>
      </c>
      <c r="E384" s="7">
        <v>368400000</v>
      </c>
      <c r="F384" s="7">
        <f>IF(RIGHT(J384,1)="B",G384*1000000000,IF(RIGHT(J384,1)="M",G384*1000000,IF(RIGHT(J384,1)="K",G384*1000,0)))</f>
        <v>368400000</v>
      </c>
      <c r="G384" s="6" t="s">
        <v>1536</v>
      </c>
      <c r="H384" s="2" t="str">
        <f>IF(I384&lt;&gt;"",LEFT(I384,LEN(I384)-1),0)</f>
        <v>368.4</v>
      </c>
      <c r="I384" s="2" t="str">
        <f>RIGHT(J384,LEN(J384)-1)</f>
        <v>368.4M</v>
      </c>
      <c r="J384" s="1" t="s">
        <v>81</v>
      </c>
      <c r="K384" s="1" t="s">
        <v>1129</v>
      </c>
    </row>
    <row r="385" spans="1:11" x14ac:dyDescent="0.2">
      <c r="A385" s="1" t="s">
        <v>29</v>
      </c>
      <c r="B385" s="1" t="s">
        <v>109</v>
      </c>
      <c r="C385" s="1" t="s">
        <v>110</v>
      </c>
      <c r="D385" s="2" t="s">
        <v>1066</v>
      </c>
      <c r="E385" s="7">
        <v>75100000</v>
      </c>
      <c r="F385" s="7">
        <f>IF(RIGHT(J385,1)="B",G385*1000000000,IF(RIGHT(J385,1)="M",G385*1000000,IF(RIGHT(J385,1)="K",G385*1000,0)))</f>
        <v>75100000</v>
      </c>
      <c r="G385" s="6" t="s">
        <v>1543</v>
      </c>
      <c r="H385" s="2" t="str">
        <f>IF(I385&lt;&gt;"",LEFT(I385,LEN(I385)-1),0)</f>
        <v>75.1</v>
      </c>
      <c r="I385" s="2" t="str">
        <f>RIGHT(J385,LEN(J385)-1)</f>
        <v>75.1M</v>
      </c>
      <c r="J385" s="1" t="s">
        <v>111</v>
      </c>
      <c r="K385" s="1" t="s">
        <v>1140</v>
      </c>
    </row>
    <row r="386" spans="1:11" x14ac:dyDescent="0.2">
      <c r="A386" s="1" t="s">
        <v>29</v>
      </c>
      <c r="B386" s="1" t="s">
        <v>115</v>
      </c>
      <c r="C386" s="1" t="s">
        <v>116</v>
      </c>
      <c r="D386" s="2" t="s">
        <v>1075</v>
      </c>
      <c r="E386" s="7">
        <v>71400</v>
      </c>
      <c r="F386" s="7">
        <f>IF(RIGHT(J386,1)="B",G386*1000000000,IF(RIGHT(J386,1)="M",G386*1000000,IF(RIGHT(J386,1)="K",G386*1000,0)))</f>
        <v>71400</v>
      </c>
      <c r="G386" s="6" t="s">
        <v>1545</v>
      </c>
      <c r="H386" s="2" t="str">
        <f>IF(I386&lt;&gt;"",LEFT(I386,LEN(I386)-1),0)</f>
        <v>71.4</v>
      </c>
      <c r="I386" s="2" t="str">
        <f>RIGHT(J386,LEN(J386)-1)</f>
        <v>71.4K</v>
      </c>
      <c r="J386" s="1" t="s">
        <v>117</v>
      </c>
      <c r="K386" s="1" t="s">
        <v>1142</v>
      </c>
    </row>
    <row r="387" spans="1:11" x14ac:dyDescent="0.2">
      <c r="A387" s="1" t="s">
        <v>29</v>
      </c>
      <c r="B387" s="1" t="s">
        <v>138</v>
      </c>
      <c r="C387" s="1" t="s">
        <v>139</v>
      </c>
      <c r="D387" s="2" t="s">
        <v>1079</v>
      </c>
      <c r="E387" s="7">
        <v>0</v>
      </c>
      <c r="F387" s="7">
        <f>IF(RIGHT(J387,1)="B",G387*1000000000,IF(RIGHT(J387,1)="M",G387*1000000,IF(RIGHT(J387,1)="K",G387*1000,0)))</f>
        <v>0</v>
      </c>
      <c r="G387" s="6">
        <v>0</v>
      </c>
      <c r="H387" s="2">
        <f>IF(I387&lt;&gt;"",LEFT(I387,LEN(I387)-1),0)</f>
        <v>0</v>
      </c>
      <c r="I387" s="2" t="str">
        <f>RIGHT(J387,LEN(J387)-1)</f>
        <v/>
      </c>
      <c r="J387" s="1" t="s">
        <v>1519</v>
      </c>
      <c r="K387" s="1" t="s">
        <v>1151</v>
      </c>
    </row>
    <row r="388" spans="1:11" x14ac:dyDescent="0.2">
      <c r="A388" s="1" t="s">
        <v>29</v>
      </c>
      <c r="B388" s="1" t="s">
        <v>184</v>
      </c>
      <c r="C388" s="1" t="s">
        <v>185</v>
      </c>
      <c r="D388" s="2" t="s">
        <v>1066</v>
      </c>
      <c r="E388" s="7">
        <v>74000000</v>
      </c>
      <c r="F388" s="7">
        <f>IF(RIGHT(J388,1)="B",G388*1000000000,IF(RIGHT(J388,1)="M",G388*1000000,IF(RIGHT(J388,1)="K",G388*1000,0)))</f>
        <v>74000000</v>
      </c>
      <c r="G388" s="6" t="s">
        <v>1561</v>
      </c>
      <c r="H388" s="2" t="str">
        <f>IF(I388&lt;&gt;"",LEFT(I388,LEN(I388)-1),0)</f>
        <v>74</v>
      </c>
      <c r="I388" s="2" t="str">
        <f>RIGHT(J388,LEN(J388)-1)</f>
        <v>74M</v>
      </c>
      <c r="J388" s="1" t="s">
        <v>186</v>
      </c>
      <c r="K388" s="1" t="s">
        <v>1168</v>
      </c>
    </row>
    <row r="389" spans="1:11" x14ac:dyDescent="0.2">
      <c r="A389" s="1" t="s">
        <v>29</v>
      </c>
      <c r="B389" s="1" t="s">
        <v>190</v>
      </c>
      <c r="C389" s="1" t="s">
        <v>191</v>
      </c>
      <c r="D389" s="2" t="s">
        <v>1066</v>
      </c>
      <c r="E389" s="7">
        <v>587100000</v>
      </c>
      <c r="F389" s="7">
        <f>IF(RIGHT(J389,1)="B",G389*1000000000,IF(RIGHT(J389,1)="M",G389*1000000,IF(RIGHT(J389,1)="K",G389*1000,0)))</f>
        <v>587100000</v>
      </c>
      <c r="G389" s="6" t="s">
        <v>1563</v>
      </c>
      <c r="H389" s="2" t="str">
        <f>IF(I389&lt;&gt;"",LEFT(I389,LEN(I389)-1),0)</f>
        <v>587.1</v>
      </c>
      <c r="I389" s="2" t="str">
        <f>RIGHT(J389,LEN(J389)-1)</f>
        <v>587.1M</v>
      </c>
      <c r="J389" s="1" t="s">
        <v>192</v>
      </c>
      <c r="K389" s="1" t="s">
        <v>1170</v>
      </c>
    </row>
    <row r="390" spans="1:11" x14ac:dyDescent="0.2">
      <c r="A390" s="1" t="s">
        <v>29</v>
      </c>
      <c r="B390" s="1" t="s">
        <v>238</v>
      </c>
      <c r="C390" s="1" t="s">
        <v>239</v>
      </c>
      <c r="D390" s="2" t="s">
        <v>1066</v>
      </c>
      <c r="E390" s="7">
        <v>0</v>
      </c>
      <c r="F390" s="7">
        <f>IF(RIGHT(J390,1)="B",G390*1000000000,IF(RIGHT(J390,1)="M",G390*1000000,IF(RIGHT(J390,1)="K",G390*1000,0)))</f>
        <v>0</v>
      </c>
      <c r="G390" s="6">
        <v>0</v>
      </c>
      <c r="H390" s="2">
        <f>IF(I390&lt;&gt;"",LEFT(I390,LEN(I390)-1),0)</f>
        <v>0</v>
      </c>
      <c r="I390" s="2" t="str">
        <f>RIGHT(J390,LEN(J390)-1)</f>
        <v/>
      </c>
      <c r="J390" s="1" t="s">
        <v>1519</v>
      </c>
      <c r="K390" s="1" t="s">
        <v>1188</v>
      </c>
    </row>
    <row r="391" spans="1:11" x14ac:dyDescent="0.2">
      <c r="A391" s="1" t="s">
        <v>29</v>
      </c>
      <c r="B391" s="1" t="s">
        <v>305</v>
      </c>
      <c r="C391" s="1" t="s">
        <v>306</v>
      </c>
      <c r="D391" s="2" t="s">
        <v>1066</v>
      </c>
      <c r="E391" s="7">
        <v>3500000</v>
      </c>
      <c r="F391" s="7">
        <f>IF(RIGHT(J391,1)="B",G391*1000000000,IF(RIGHT(J391,1)="M",G391*1000000,IF(RIGHT(J391,1)="K",G391*1000,0)))</f>
        <v>3500000</v>
      </c>
      <c r="G391" s="6" t="s">
        <v>1550</v>
      </c>
      <c r="H391" s="2" t="str">
        <f>IF(I391&lt;&gt;"",LEFT(I391,LEN(I391)-1),0)</f>
        <v>3.5</v>
      </c>
      <c r="I391" s="2" t="str">
        <f>RIGHT(J391,LEN(J391)-1)</f>
        <v>3.5M</v>
      </c>
      <c r="J391" s="1" t="s">
        <v>307</v>
      </c>
      <c r="K391" s="1" t="s">
        <v>1213</v>
      </c>
    </row>
    <row r="392" spans="1:11" x14ac:dyDescent="0.2">
      <c r="A392" s="1" t="s">
        <v>29</v>
      </c>
      <c r="B392" s="1" t="s">
        <v>325</v>
      </c>
      <c r="C392" s="1" t="s">
        <v>326</v>
      </c>
      <c r="D392" s="2" t="s">
        <v>1070</v>
      </c>
      <c r="E392" s="7">
        <v>0</v>
      </c>
      <c r="F392" s="7">
        <f>IF(RIGHT(J392,1)="B",G392*1000000000,IF(RIGHT(J392,1)="M",G392*1000000,IF(RIGHT(J392,1)="K",G392*1000,0)))</f>
        <v>0</v>
      </c>
      <c r="G392" s="6">
        <v>0</v>
      </c>
      <c r="H392" s="2">
        <f>IF(I392&lt;&gt;"",LEFT(I392,LEN(I392)-1),0)</f>
        <v>0</v>
      </c>
      <c r="I392" s="2" t="str">
        <f>RIGHT(J392,LEN(J392)-1)</f>
        <v/>
      </c>
      <c r="J392" s="1" t="s">
        <v>1519</v>
      </c>
      <c r="K392" s="1" t="s">
        <v>1220</v>
      </c>
    </row>
    <row r="393" spans="1:11" x14ac:dyDescent="0.2">
      <c r="A393" s="1" t="s">
        <v>29</v>
      </c>
      <c r="B393" s="1" t="s">
        <v>332</v>
      </c>
      <c r="C393" s="1" t="s">
        <v>333</v>
      </c>
      <c r="D393" s="2" t="s">
        <v>1068</v>
      </c>
      <c r="E393" s="7">
        <v>0</v>
      </c>
      <c r="F393" s="7">
        <f>IF(RIGHT(J393,1)="B",G393*1000000000,IF(RIGHT(J393,1)="M",G393*1000000,IF(RIGHT(J393,1)="K",G393*1000,0)))</f>
        <v>0</v>
      </c>
      <c r="G393" s="6">
        <v>0</v>
      </c>
      <c r="H393" s="2">
        <f>IF(I393&lt;&gt;"",LEFT(I393,LEN(I393)-1),0)</f>
        <v>0</v>
      </c>
      <c r="I393" s="2" t="str">
        <f>RIGHT(J393,LEN(J393)-1)</f>
        <v/>
      </c>
      <c r="J393" s="1" t="s">
        <v>1519</v>
      </c>
      <c r="K393" s="1" t="s">
        <v>1223</v>
      </c>
    </row>
    <row r="394" spans="1:11" x14ac:dyDescent="0.2">
      <c r="A394" s="1" t="s">
        <v>29</v>
      </c>
      <c r="B394" s="1" t="s">
        <v>336</v>
      </c>
      <c r="C394" s="1" t="s">
        <v>337</v>
      </c>
      <c r="D394" s="2" t="s">
        <v>1066</v>
      </c>
      <c r="E394" s="7">
        <v>0</v>
      </c>
      <c r="F394" s="7">
        <f>IF(RIGHT(J394,1)="B",G394*1000000000,IF(RIGHT(J394,1)="M",G394*1000000,IF(RIGHT(J394,1)="K",G394*1000,0)))</f>
        <v>0</v>
      </c>
      <c r="G394" s="6">
        <v>0</v>
      </c>
      <c r="H394" s="2">
        <f>IF(I394&lt;&gt;"",LEFT(I394,LEN(I394)-1),0)</f>
        <v>0</v>
      </c>
      <c r="I394" s="2" t="str">
        <f>RIGHT(J394,LEN(J394)-1)</f>
        <v/>
      </c>
      <c r="J394" s="1" t="s">
        <v>1519</v>
      </c>
      <c r="K394" s="1" t="s">
        <v>1225</v>
      </c>
    </row>
    <row r="395" spans="1:11" x14ac:dyDescent="0.2">
      <c r="A395" s="1" t="s">
        <v>29</v>
      </c>
      <c r="B395" s="1" t="s">
        <v>389</v>
      </c>
      <c r="C395" s="1" t="s">
        <v>390</v>
      </c>
      <c r="D395" s="2" t="s">
        <v>1092</v>
      </c>
      <c r="E395" s="7">
        <v>4200000</v>
      </c>
      <c r="F395" s="7">
        <f>IF(RIGHT(J395,1)="B",G395*1000000000,IF(RIGHT(J395,1)="M",G395*1000000,IF(RIGHT(J395,1)="K",G395*1000,0)))</f>
        <v>4200000</v>
      </c>
      <c r="G395" s="6" t="s">
        <v>1599</v>
      </c>
      <c r="H395" s="2" t="str">
        <f>IF(I395&lt;&gt;"",LEFT(I395,LEN(I395)-1),0)</f>
        <v>4.2</v>
      </c>
      <c r="I395" s="2" t="str">
        <f>RIGHT(J395,LEN(J395)-1)</f>
        <v>4.2M</v>
      </c>
      <c r="J395" s="1" t="s">
        <v>391</v>
      </c>
      <c r="K395" s="1" t="s">
        <v>1246</v>
      </c>
    </row>
    <row r="396" spans="1:11" x14ac:dyDescent="0.2">
      <c r="A396" s="1" t="s">
        <v>29</v>
      </c>
      <c r="B396" s="1" t="s">
        <v>412</v>
      </c>
      <c r="C396" s="1" t="s">
        <v>413</v>
      </c>
      <c r="D396" s="2" t="s">
        <v>1066</v>
      </c>
      <c r="E396" s="7">
        <v>208000000</v>
      </c>
      <c r="F396" s="7">
        <f>IF(RIGHT(J396,1)="B",G396*1000000000,IF(RIGHT(J396,1)="M",G396*1000000,IF(RIGHT(J396,1)="K",G396*1000,0)))</f>
        <v>208000000</v>
      </c>
      <c r="G396" s="6" t="s">
        <v>1603</v>
      </c>
      <c r="H396" s="2" t="str">
        <f>IF(I396&lt;&gt;"",LEFT(I396,LEN(I396)-1),0)</f>
        <v>208</v>
      </c>
      <c r="I396" s="2" t="str">
        <f>RIGHT(J396,LEN(J396)-1)</f>
        <v>208M</v>
      </c>
      <c r="J396" s="1" t="s">
        <v>414</v>
      </c>
      <c r="K396" s="1" t="s">
        <v>1255</v>
      </c>
    </row>
    <row r="397" spans="1:11" x14ac:dyDescent="0.2">
      <c r="A397" s="1" t="s">
        <v>29</v>
      </c>
      <c r="B397" s="1" t="s">
        <v>429</v>
      </c>
      <c r="C397" s="1" t="s">
        <v>430</v>
      </c>
      <c r="D397" s="2" t="s">
        <v>1087</v>
      </c>
      <c r="E397" s="7">
        <v>0</v>
      </c>
      <c r="F397" s="7">
        <f>IF(RIGHT(J397,1)="B",G397*1000000000,IF(RIGHT(J397,1)="M",G397*1000000,IF(RIGHT(J397,1)="K",G397*1000,0)))</f>
        <v>0</v>
      </c>
      <c r="G397" s="6">
        <v>0</v>
      </c>
      <c r="H397" s="2">
        <f>IF(I397&lt;&gt;"",LEFT(I397,LEN(I397)-1),0)</f>
        <v>0</v>
      </c>
      <c r="I397" s="2" t="str">
        <f>RIGHT(J397,LEN(J397)-1)</f>
        <v/>
      </c>
      <c r="J397" s="1" t="s">
        <v>1519</v>
      </c>
      <c r="K397" s="1" t="s">
        <v>1262</v>
      </c>
    </row>
    <row r="398" spans="1:11" x14ac:dyDescent="0.2">
      <c r="A398" s="1" t="s">
        <v>29</v>
      </c>
      <c r="B398" s="1" t="s">
        <v>481</v>
      </c>
      <c r="C398" s="1" t="s">
        <v>482</v>
      </c>
      <c r="D398" s="2" t="s">
        <v>1070</v>
      </c>
      <c r="E398" s="7">
        <v>2300000</v>
      </c>
      <c r="F398" s="7">
        <f>IF(RIGHT(J398,1)="B",G398*1000000000,IF(RIGHT(J398,1)="M",G398*1000000,IF(RIGHT(J398,1)="K",G398*1000,0)))</f>
        <v>2300000</v>
      </c>
      <c r="G398" s="6" t="s">
        <v>1602</v>
      </c>
      <c r="H398" s="2" t="str">
        <f>IF(I398&lt;&gt;"",LEFT(I398,LEN(I398)-1),0)</f>
        <v>2.3</v>
      </c>
      <c r="I398" s="2" t="str">
        <f>RIGHT(J398,LEN(J398)-1)</f>
        <v>2.3M</v>
      </c>
      <c r="J398" s="1" t="s">
        <v>483</v>
      </c>
      <c r="K398" s="1" t="s">
        <v>1283</v>
      </c>
    </row>
    <row r="399" spans="1:11" x14ac:dyDescent="0.2">
      <c r="A399" s="1" t="s">
        <v>29</v>
      </c>
      <c r="B399" s="1" t="s">
        <v>512</v>
      </c>
      <c r="C399" s="1" t="s">
        <v>513</v>
      </c>
      <c r="D399" s="2" t="s">
        <v>1076</v>
      </c>
      <c r="E399" s="7">
        <v>0</v>
      </c>
      <c r="F399" s="7">
        <f>IF(RIGHT(J399,1)="B",G399*1000000000,IF(RIGHT(J399,1)="M",G399*1000000,IF(RIGHT(J399,1)="K",G399*1000,0)))</f>
        <v>0</v>
      </c>
      <c r="G399" s="6">
        <v>0</v>
      </c>
      <c r="H399" s="2">
        <f>IF(I399&lt;&gt;"",LEFT(I399,LEN(I399)-1),0)</f>
        <v>0</v>
      </c>
      <c r="I399" s="2" t="str">
        <f>RIGHT(J399,LEN(J399)-1)</f>
        <v/>
      </c>
      <c r="J399" s="1" t="s">
        <v>1519</v>
      </c>
      <c r="K399" s="1" t="s">
        <v>1295</v>
      </c>
    </row>
    <row r="400" spans="1:11" x14ac:dyDescent="0.2">
      <c r="A400" s="1" t="s">
        <v>29</v>
      </c>
      <c r="B400" s="1" t="s">
        <v>661</v>
      </c>
      <c r="C400" s="1" t="s">
        <v>662</v>
      </c>
      <c r="D400" s="2" t="s">
        <v>1066</v>
      </c>
      <c r="E400" s="7">
        <v>3900000</v>
      </c>
      <c r="F400" s="7">
        <f>IF(RIGHT(J400,1)="B",G400*1000000000,IF(RIGHT(J400,1)="M",G400*1000000,IF(RIGHT(J400,1)="K",G400*1000,0)))</f>
        <v>3900000</v>
      </c>
      <c r="G400" s="6" t="s">
        <v>1551</v>
      </c>
      <c r="H400" s="2" t="str">
        <f>IF(I400&lt;&gt;"",LEFT(I400,LEN(I400)-1),0)</f>
        <v>3.9</v>
      </c>
      <c r="I400" s="2" t="str">
        <f>RIGHT(J400,LEN(J400)-1)</f>
        <v>3.9M</v>
      </c>
      <c r="J400" s="1" t="s">
        <v>145</v>
      </c>
      <c r="K400" s="1" t="s">
        <v>1351</v>
      </c>
    </row>
    <row r="401" spans="1:11" x14ac:dyDescent="0.2">
      <c r="A401" s="1" t="s">
        <v>29</v>
      </c>
      <c r="B401" s="1" t="s">
        <v>666</v>
      </c>
      <c r="C401" s="1" t="s">
        <v>667</v>
      </c>
      <c r="D401" s="2" t="s">
        <v>1099</v>
      </c>
      <c r="E401" s="7">
        <v>12000000</v>
      </c>
      <c r="F401" s="7">
        <f>IF(RIGHT(J401,1)="B",G401*1000000000,IF(RIGHT(J401,1)="M",G401*1000000,IF(RIGHT(J401,1)="K",G401*1000,0)))</f>
        <v>12000000</v>
      </c>
      <c r="G401" s="6" t="s">
        <v>1639</v>
      </c>
      <c r="H401" s="2" t="str">
        <f>IF(I401&lt;&gt;"",LEFT(I401,LEN(I401)-1),0)</f>
        <v>12</v>
      </c>
      <c r="I401" s="2" t="str">
        <f>RIGHT(J401,LEN(J401)-1)</f>
        <v>12M</v>
      </c>
      <c r="J401" s="1" t="s">
        <v>602</v>
      </c>
      <c r="K401" s="1" t="s">
        <v>1353</v>
      </c>
    </row>
    <row r="402" spans="1:11" x14ac:dyDescent="0.2">
      <c r="A402" s="1" t="s">
        <v>29</v>
      </c>
      <c r="B402" s="1" t="s">
        <v>672</v>
      </c>
      <c r="C402" s="1" t="s">
        <v>673</v>
      </c>
      <c r="D402" s="2" t="s">
        <v>1077</v>
      </c>
      <c r="E402" s="7">
        <v>36700000</v>
      </c>
      <c r="F402" s="7">
        <f>IF(RIGHT(J402,1)="B",G402*1000000000,IF(RIGHT(J402,1)="M",G402*1000000,IF(RIGHT(J402,1)="K",G402*1000,0)))</f>
        <v>36700000</v>
      </c>
      <c r="G402" s="6" t="s">
        <v>1654</v>
      </c>
      <c r="H402" s="2" t="str">
        <f>IF(I402&lt;&gt;"",LEFT(I402,LEN(I402)-1),0)</f>
        <v>36.7</v>
      </c>
      <c r="I402" s="2" t="str">
        <f>RIGHT(J402,LEN(J402)-1)</f>
        <v>36.7M</v>
      </c>
      <c r="J402" s="1" t="s">
        <v>674</v>
      </c>
      <c r="K402" s="1" t="s">
        <v>1356</v>
      </c>
    </row>
    <row r="403" spans="1:11" x14ac:dyDescent="0.2">
      <c r="A403" s="1" t="s">
        <v>29</v>
      </c>
      <c r="B403" s="1" t="s">
        <v>677</v>
      </c>
      <c r="C403" s="1" t="s">
        <v>678</v>
      </c>
      <c r="D403" s="2" t="s">
        <v>1070</v>
      </c>
      <c r="E403" s="7">
        <v>0</v>
      </c>
      <c r="F403" s="7">
        <f>IF(RIGHT(J403,1)="B",G403*1000000000,IF(RIGHT(J403,1)="M",G403*1000000,IF(RIGHT(J403,1)="K",G403*1000,0)))</f>
        <v>0</v>
      </c>
      <c r="G403" s="6">
        <v>0</v>
      </c>
      <c r="H403" s="2">
        <f>IF(I403&lt;&gt;"",LEFT(I403,LEN(I403)-1),0)</f>
        <v>0</v>
      </c>
      <c r="I403" s="2" t="str">
        <f>RIGHT(J403,LEN(J403)-1)</f>
        <v/>
      </c>
      <c r="J403" s="1" t="s">
        <v>1519</v>
      </c>
      <c r="K403" s="1" t="s">
        <v>1358</v>
      </c>
    </row>
    <row r="404" spans="1:11" x14ac:dyDescent="0.2">
      <c r="A404" s="1" t="s">
        <v>29</v>
      </c>
      <c r="B404" s="1" t="s">
        <v>836</v>
      </c>
      <c r="C404" s="1" t="s">
        <v>837</v>
      </c>
      <c r="D404" s="2" t="s">
        <v>1079</v>
      </c>
      <c r="E404" s="7">
        <v>6000000</v>
      </c>
      <c r="F404" s="7">
        <f>IF(RIGHT(J404,1)="B",G404*1000000000,IF(RIGHT(J404,1)="M",G404*1000000,IF(RIGHT(J404,1)="K",G404*1000,0)))</f>
        <v>6000000</v>
      </c>
      <c r="G404" s="6" t="s">
        <v>1566</v>
      </c>
      <c r="H404" s="2" t="str">
        <f>IF(I404&lt;&gt;"",LEFT(I404,LEN(I404)-1),0)</f>
        <v>6</v>
      </c>
      <c r="I404" s="2" t="str">
        <f>RIGHT(J404,LEN(J404)-1)</f>
        <v>6m</v>
      </c>
      <c r="J404" s="1" t="s">
        <v>838</v>
      </c>
      <c r="K404" s="1" t="s">
        <v>1422</v>
      </c>
    </row>
    <row r="405" spans="1:11" x14ac:dyDescent="0.2">
      <c r="A405" s="1" t="s">
        <v>29</v>
      </c>
      <c r="B405" s="1" t="s">
        <v>847</v>
      </c>
      <c r="C405" s="1" t="s">
        <v>848</v>
      </c>
      <c r="D405" s="2" t="s">
        <v>1088</v>
      </c>
      <c r="E405" s="7">
        <v>0</v>
      </c>
      <c r="F405" s="7">
        <f>IF(RIGHT(J405,1)="B",G405*1000000000,IF(RIGHT(J405,1)="M",G405*1000000,IF(RIGHT(J405,1)="K",G405*1000,0)))</f>
        <v>0</v>
      </c>
      <c r="G405" s="6">
        <v>0</v>
      </c>
      <c r="H405" s="2">
        <f>IF(I405&lt;&gt;"",LEFT(I405,LEN(I405)-1),0)</f>
        <v>0</v>
      </c>
      <c r="I405" s="2" t="str">
        <f>RIGHT(J405,LEN(J405)-1)</f>
        <v/>
      </c>
      <c r="J405" s="1" t="s">
        <v>1519</v>
      </c>
      <c r="K405" s="1" t="s">
        <v>1426</v>
      </c>
    </row>
    <row r="406" spans="1:11" x14ac:dyDescent="0.2">
      <c r="A406" s="1" t="s">
        <v>29</v>
      </c>
      <c r="B406" s="1" t="s">
        <v>891</v>
      </c>
      <c r="C406" s="1" t="s">
        <v>892</v>
      </c>
      <c r="D406" s="2" t="s">
        <v>1066</v>
      </c>
      <c r="E406" s="7">
        <v>0</v>
      </c>
      <c r="F406" s="7">
        <f>IF(RIGHT(J406,1)="B",G406*1000000000,IF(RIGHT(J406,1)="M",G406*1000000,IF(RIGHT(J406,1)="K",G406*1000,0)))</f>
        <v>0</v>
      </c>
      <c r="G406" s="6">
        <v>0</v>
      </c>
      <c r="H406" s="2">
        <f>IF(I406&lt;&gt;"",LEFT(I406,LEN(I406)-1),0)</f>
        <v>0</v>
      </c>
      <c r="I406" s="2" t="str">
        <f>RIGHT(J406,LEN(J406)-1)</f>
        <v/>
      </c>
      <c r="J406" s="1" t="s">
        <v>1519</v>
      </c>
      <c r="K406" s="1" t="s">
        <v>1445</v>
      </c>
    </row>
    <row r="407" spans="1:11" x14ac:dyDescent="0.2">
      <c r="A407" s="1" t="s">
        <v>29</v>
      </c>
      <c r="B407" s="1" t="s">
        <v>901</v>
      </c>
      <c r="C407" s="1" t="s">
        <v>902</v>
      </c>
      <c r="D407" s="2" t="s">
        <v>1066</v>
      </c>
      <c r="E407" s="7">
        <v>1400000000</v>
      </c>
      <c r="F407" s="7">
        <f>IF(RIGHT(J407,1)="B",G407*1000000000,IF(RIGHT(J407,1)="M",G407*1000000,IF(RIGHT(J407,1)="K",G407*1000,0)))</f>
        <v>1400000000</v>
      </c>
      <c r="G407" s="6" t="s">
        <v>1527</v>
      </c>
      <c r="H407" s="2" t="str">
        <f>IF(I407&lt;&gt;"",LEFT(I407,LEN(I407)-1),0)</f>
        <v>1.4</v>
      </c>
      <c r="I407" s="2" t="str">
        <f>RIGHT(J407,LEN(J407)-1)</f>
        <v>1.4B</v>
      </c>
      <c r="J407" s="1" t="s">
        <v>903</v>
      </c>
      <c r="K407" s="1" t="s">
        <v>1449</v>
      </c>
    </row>
    <row r="408" spans="1:11" x14ac:dyDescent="0.2">
      <c r="A408" s="1" t="s">
        <v>29</v>
      </c>
      <c r="B408" s="1" t="s">
        <v>912</v>
      </c>
      <c r="C408" s="1" t="s">
        <v>913</v>
      </c>
      <c r="D408" s="2" t="s">
        <v>1068</v>
      </c>
      <c r="E408" s="7">
        <v>160000000</v>
      </c>
      <c r="F408" s="7">
        <f>IF(RIGHT(J408,1)="B",G408*1000000000,IF(RIGHT(J408,1)="M",G408*1000000,IF(RIGHT(J408,1)="K",G408*1000,0)))</f>
        <v>160000000</v>
      </c>
      <c r="G408" s="6" t="s">
        <v>1686</v>
      </c>
      <c r="H408" s="2" t="str">
        <f>IF(I408&lt;&gt;"",LEFT(I408,LEN(I408)-1),0)</f>
        <v>160</v>
      </c>
      <c r="I408" s="2" t="str">
        <f>RIGHT(J408,LEN(J408)-1)</f>
        <v>160M</v>
      </c>
      <c r="J408" s="1" t="s">
        <v>914</v>
      </c>
      <c r="K408" s="1" t="s">
        <v>1453</v>
      </c>
    </row>
    <row r="409" spans="1:11" x14ac:dyDescent="0.2">
      <c r="A409" s="1" t="s">
        <v>29</v>
      </c>
      <c r="B409" s="1" t="s">
        <v>925</v>
      </c>
      <c r="C409" s="1" t="s">
        <v>926</v>
      </c>
      <c r="D409" s="2" t="s">
        <v>1079</v>
      </c>
      <c r="E409" s="7">
        <v>100000000</v>
      </c>
      <c r="F409" s="7">
        <f>IF(RIGHT(J409,1)="B",G409*1000000000,IF(RIGHT(J409,1)="M",G409*1000000,IF(RIGHT(J409,1)="K",G409*1000,0)))</f>
        <v>100000000</v>
      </c>
      <c r="G409" s="6" t="s">
        <v>1522</v>
      </c>
      <c r="H409" s="2" t="str">
        <f>IF(I409&lt;&gt;"",LEFT(I409,LEN(I409)-1),0)</f>
        <v>100</v>
      </c>
      <c r="I409" s="2" t="str">
        <f>RIGHT(J409,LEN(J409)-1)</f>
        <v>100M</v>
      </c>
      <c r="J409" s="1" t="s">
        <v>744</v>
      </c>
      <c r="K409" s="1" t="s">
        <v>1459</v>
      </c>
    </row>
    <row r="410" spans="1:11" x14ac:dyDescent="0.2">
      <c r="A410" s="1" t="s">
        <v>29</v>
      </c>
      <c r="B410" s="1" t="s">
        <v>1027</v>
      </c>
      <c r="C410" s="1" t="s">
        <v>1028</v>
      </c>
      <c r="D410" s="2" t="s">
        <v>1066</v>
      </c>
      <c r="E410" s="7">
        <v>12000000</v>
      </c>
      <c r="F410" s="7">
        <f>IF(RIGHT(J410,1)="B",G410*1000000000,IF(RIGHT(J410,1)="M",G410*1000000,IF(RIGHT(J410,1)="K",G410*1000,0)))</f>
        <v>12000000</v>
      </c>
      <c r="G410" s="6" t="s">
        <v>1639</v>
      </c>
      <c r="H410" s="2" t="str">
        <f>IF(I410&lt;&gt;"",LEFT(I410,LEN(I410)-1),0)</f>
        <v>12</v>
      </c>
      <c r="I410" s="2" t="str">
        <f>RIGHT(J410,LEN(J410)-1)</f>
        <v>12M</v>
      </c>
      <c r="J410" s="1" t="s">
        <v>867</v>
      </c>
      <c r="K410" s="1" t="s">
        <v>1499</v>
      </c>
    </row>
    <row r="411" spans="1:11" x14ac:dyDescent="0.2">
      <c r="A411" s="1" t="s">
        <v>29</v>
      </c>
      <c r="B411" s="1" t="s">
        <v>1031</v>
      </c>
      <c r="C411" s="1" t="s">
        <v>1032</v>
      </c>
      <c r="D411" s="2" t="s">
        <v>1066</v>
      </c>
      <c r="E411" s="7">
        <v>113000000</v>
      </c>
      <c r="F411" s="7">
        <f>IF(RIGHT(J411,1)="B",G411*1000000000,IF(RIGHT(J411,1)="M",G411*1000000,IF(RIGHT(J411,1)="K",G411*1000,0)))</f>
        <v>113000000</v>
      </c>
      <c r="G411" s="6" t="s">
        <v>1706</v>
      </c>
      <c r="H411" s="2" t="str">
        <f>IF(I411&lt;&gt;"",LEFT(I411,LEN(I411)-1),0)</f>
        <v>113</v>
      </c>
      <c r="I411" s="2" t="str">
        <f>RIGHT(J411,LEN(J411)-1)</f>
        <v>113M</v>
      </c>
      <c r="J411" s="1" t="s">
        <v>1033</v>
      </c>
      <c r="K411" s="1" t="s">
        <v>1501</v>
      </c>
    </row>
    <row r="412" spans="1:11" x14ac:dyDescent="0.2">
      <c r="A412" s="1" t="s">
        <v>29</v>
      </c>
      <c r="B412" s="1" t="s">
        <v>1040</v>
      </c>
      <c r="C412" s="1" t="s">
        <v>1041</v>
      </c>
      <c r="D412" s="2" t="s">
        <v>1087</v>
      </c>
      <c r="E412" s="7">
        <v>8100000</v>
      </c>
      <c r="F412" s="7">
        <f>IF(RIGHT(J412,1)="B",G412*1000000000,IF(RIGHT(J412,1)="M",G412*1000000,IF(RIGHT(J412,1)="K",G412*1000,0)))</f>
        <v>8100000</v>
      </c>
      <c r="G412" s="6" t="s">
        <v>1707</v>
      </c>
      <c r="H412" s="2" t="str">
        <f>IF(I412&lt;&gt;"",LEFT(I412,LEN(I412)-1),0)</f>
        <v>8.1</v>
      </c>
      <c r="I412" s="2" t="str">
        <f>RIGHT(J412,LEN(J412)-1)</f>
        <v>8.1M</v>
      </c>
      <c r="J412" s="1" t="s">
        <v>1042</v>
      </c>
      <c r="K412" s="1" t="s">
        <v>1505</v>
      </c>
    </row>
    <row r="413" spans="1:11" x14ac:dyDescent="0.2">
      <c r="A413" s="1" t="s">
        <v>29</v>
      </c>
      <c r="B413" s="1" t="s">
        <v>1054</v>
      </c>
      <c r="C413" s="1" t="s">
        <v>1055</v>
      </c>
      <c r="D413" s="2" t="s">
        <v>1075</v>
      </c>
      <c r="E413" s="7">
        <v>22000000</v>
      </c>
      <c r="F413" s="7">
        <f>IF(RIGHT(J413,1)="B",G413*1000000000,IF(RIGHT(J413,1)="M",G413*1000000,IF(RIGHT(J413,1)="K",G413*1000,0)))</f>
        <v>22000000</v>
      </c>
      <c r="G413" s="6" t="s">
        <v>1709</v>
      </c>
      <c r="H413" s="2" t="str">
        <f>IF(I413&lt;&gt;"",LEFT(I413,LEN(I413)-1),0)</f>
        <v>22</v>
      </c>
      <c r="I413" s="2" t="str">
        <f>RIGHT(J413,LEN(J413)-1)</f>
        <v>22M</v>
      </c>
      <c r="J413" s="1" t="s">
        <v>1056</v>
      </c>
      <c r="K413" s="1" t="s">
        <v>1511</v>
      </c>
    </row>
    <row r="414" spans="1:11" x14ac:dyDescent="0.2">
      <c r="A414" s="1" t="s">
        <v>29</v>
      </c>
      <c r="B414" s="1" t="s">
        <v>1061</v>
      </c>
      <c r="C414" s="1" t="s">
        <v>1062</v>
      </c>
      <c r="D414" s="2" t="s">
        <v>1105</v>
      </c>
      <c r="E414" s="7">
        <v>0</v>
      </c>
      <c r="F414" s="7">
        <f>IF(RIGHT(J414,1)="B",G414*1000000000,IF(RIGHT(J414,1)="M",G414*1000000,IF(RIGHT(J414,1)="K",G414*1000,0)))</f>
        <v>0</v>
      </c>
      <c r="G414" s="6">
        <v>0</v>
      </c>
      <c r="H414" s="2">
        <f>IF(I414&lt;&gt;"",LEFT(I414,LEN(I414)-1),0)</f>
        <v>0</v>
      </c>
      <c r="I414" s="2" t="str">
        <f>RIGHT(J414,LEN(J414)-1)</f>
        <v/>
      </c>
      <c r="J414" s="1" t="s">
        <v>1519</v>
      </c>
      <c r="K414" s="1" t="s">
        <v>1514</v>
      </c>
    </row>
  </sheetData>
  <sortState xmlns:xlrd2="http://schemas.microsoft.com/office/spreadsheetml/2017/richdata2" ref="A2:K414">
    <sortCondition ref="A2:A414"/>
  </sortState>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F99A-D089-CD49-923C-E20149F26773}">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2021-12-02T18:09:16Z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2021-12-02T03:30:58.867Z</dcterms:created>
  <dcterms:modified xsi:type="dcterms:W3CDTF">2021-12-02T03:30:58.867Z</dcterms:modified>
  <cp:revision>0</cp:revision>
</cp:coreProperties>
</file>