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thorwhalen/Dropbox/py/proj/t/likert/likert/examples/in_their_own_words/"/>
    </mc:Choice>
  </mc:AlternateContent>
  <xr:revisionPtr revIDLastSave="0" documentId="13_ncr:1_{417EE617-AF38-104E-9904-9DDECFCAE265}" xr6:coauthVersionLast="47" xr6:coauthVersionMax="47" xr10:uidLastSave="{00000000-0000-0000-0000-000000000000}"/>
  <bookViews>
    <workbookView xWindow="520" yWindow="1020" windowWidth="32360" windowHeight="20720" xr2:uid="{00000000-000D-0000-FFFF-FFFF00000000}"/>
  </bookViews>
  <sheets>
    <sheet name="mappings" sheetId="3" r:id="rId1"/>
    <sheet name="sentiment" sheetId="1" r:id="rId2"/>
    <sheet name="edits_and_categories" sheetId="2" r:id="rId3"/>
    <sheet name="scrap" sheetId="4" r:id="rId4"/>
  </sheets>
  <definedNames>
    <definedName name="_xlnm._FilterDatabase" localSheetId="1" hidden="1">sentiment!$A$1:$O$994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7" i="3" l="1"/>
  <c r="E66" i="3"/>
  <c r="E65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2" i="3"/>
  <c r="B2" i="3"/>
  <c r="B3" i="3"/>
  <c r="D2" i="2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L2" i="1"/>
  <c r="E2" i="4" a="1"/>
  <c r="E2" i="4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L3" i="1"/>
  <c r="O52" i="1"/>
  <c r="O6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O41" i="1" s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2" i="1"/>
  <c r="K62" i="1"/>
  <c r="K61" i="1"/>
  <c r="K60" i="1"/>
  <c r="K59" i="1"/>
  <c r="K58" i="1"/>
  <c r="K57" i="1"/>
  <c r="K56" i="1"/>
  <c r="K55" i="1"/>
  <c r="K54" i="1"/>
  <c r="K53" i="1"/>
  <c r="K52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K51" i="1"/>
  <c r="G62" i="1"/>
  <c r="L62" i="1" s="1"/>
  <c r="G61" i="1"/>
  <c r="G60" i="1"/>
  <c r="L60" i="1" s="1"/>
  <c r="O60" i="1" s="1"/>
  <c r="G59" i="1"/>
  <c r="G58" i="1"/>
  <c r="L58" i="1" s="1"/>
  <c r="O58" i="1" s="1"/>
  <c r="G57" i="1"/>
  <c r="G56" i="1"/>
  <c r="G55" i="1"/>
  <c r="G54" i="1"/>
  <c r="L54" i="1" s="1"/>
  <c r="O54" i="1" s="1"/>
  <c r="G53" i="1"/>
  <c r="G52" i="1"/>
  <c r="L52" i="1" s="1"/>
  <c r="G51" i="1"/>
  <c r="G50" i="1"/>
  <c r="G49" i="1"/>
  <c r="G48" i="1"/>
  <c r="L48" i="1" s="1"/>
  <c r="O48" i="1" s="1"/>
  <c r="G47" i="1"/>
  <c r="G46" i="1"/>
  <c r="G45" i="1"/>
  <c r="G44" i="1"/>
  <c r="G43" i="1"/>
  <c r="G42" i="1"/>
  <c r="G41" i="1"/>
  <c r="L41" i="1" s="1"/>
  <c r="G40" i="1"/>
  <c r="G39" i="1"/>
  <c r="L39" i="1" s="1"/>
  <c r="O39" i="1" s="1"/>
  <c r="G38" i="1"/>
  <c r="G37" i="1"/>
  <c r="G36" i="1"/>
  <c r="G35" i="1"/>
  <c r="G34" i="1"/>
  <c r="L34" i="1" s="1"/>
  <c r="O34" i="1" s="1"/>
  <c r="G33" i="1"/>
  <c r="G32" i="1"/>
  <c r="G31" i="1"/>
  <c r="G30" i="1"/>
  <c r="G29" i="1"/>
  <c r="L29" i="1" s="1"/>
  <c r="O29" i="1" s="1"/>
  <c r="G28" i="1"/>
  <c r="L28" i="1" s="1"/>
  <c r="O28" i="1" s="1"/>
  <c r="G27" i="1"/>
  <c r="G26" i="1"/>
  <c r="G25" i="1"/>
  <c r="L25" i="1" s="1"/>
  <c r="O25" i="1" s="1"/>
  <c r="G24" i="1"/>
  <c r="L24" i="1" s="1"/>
  <c r="O24" i="1" s="1"/>
  <c r="G23" i="1"/>
  <c r="G22" i="1"/>
  <c r="G21" i="1"/>
  <c r="G20" i="1"/>
  <c r="G19" i="1"/>
  <c r="G18" i="1"/>
  <c r="L18" i="1" s="1"/>
  <c r="O18" i="1" s="1"/>
  <c r="G17" i="1"/>
  <c r="G16" i="1"/>
  <c r="G15" i="1"/>
  <c r="L15" i="1" s="1"/>
  <c r="O15" i="1" s="1"/>
  <c r="G14" i="1"/>
  <c r="L14" i="1" s="1"/>
  <c r="O14" i="1" s="1"/>
  <c r="G13" i="1"/>
  <c r="G12" i="1"/>
  <c r="G11" i="1"/>
  <c r="G10" i="1"/>
  <c r="G9" i="1"/>
  <c r="L9" i="1" s="1"/>
  <c r="O9" i="1" s="1"/>
  <c r="G8" i="1"/>
  <c r="L8" i="1" s="1"/>
  <c r="O8" i="1" s="1"/>
  <c r="G7" i="1"/>
  <c r="G6" i="1"/>
  <c r="G5" i="1"/>
  <c r="L5" i="1" s="1"/>
  <c r="O5" i="1" s="1"/>
  <c r="G4" i="1"/>
  <c r="L4" i="1" s="1"/>
  <c r="O4" i="1" s="1"/>
  <c r="G3" i="1"/>
  <c r="G2" i="1"/>
  <c r="L53" i="1" l="1"/>
  <c r="O53" i="1" s="1"/>
  <c r="L6" i="1"/>
  <c r="O6" i="1" s="1"/>
  <c r="L16" i="1"/>
  <c r="O16" i="1" s="1"/>
  <c r="L7" i="1"/>
  <c r="O7" i="1" s="1"/>
  <c r="L57" i="1"/>
  <c r="O57" i="1" s="1"/>
  <c r="L59" i="1"/>
  <c r="O59" i="1" s="1"/>
  <c r="L26" i="1"/>
  <c r="O26" i="1" s="1"/>
  <c r="L56" i="1"/>
  <c r="O56" i="1" s="1"/>
  <c r="O2" i="1"/>
  <c r="L12" i="1"/>
  <c r="O12" i="1" s="1"/>
  <c r="L32" i="1"/>
  <c r="O32" i="1" s="1"/>
  <c r="L23" i="1"/>
  <c r="O23" i="1" s="1"/>
  <c r="L43" i="1"/>
  <c r="O43" i="1" s="1"/>
  <c r="L55" i="1"/>
  <c r="O55" i="1" s="1"/>
  <c r="L17" i="1"/>
  <c r="O17" i="1" s="1"/>
  <c r="L27" i="1"/>
  <c r="O27" i="1" s="1"/>
  <c r="L10" i="1"/>
  <c r="O10" i="1" s="1"/>
  <c r="L20" i="1"/>
  <c r="O20" i="1" s="1"/>
  <c r="L30" i="1"/>
  <c r="O30" i="1" s="1"/>
  <c r="L40" i="1"/>
  <c r="O40" i="1" s="1"/>
  <c r="L21" i="1"/>
  <c r="O21" i="1" s="1"/>
  <c r="L31" i="1"/>
  <c r="O31" i="1" s="1"/>
  <c r="L61" i="1"/>
  <c r="O61" i="1" s="1"/>
  <c r="L19" i="1"/>
  <c r="O19" i="1" s="1"/>
  <c r="L51" i="1"/>
  <c r="O51" i="1" s="1"/>
  <c r="L50" i="1"/>
  <c r="O50" i="1" s="1"/>
  <c r="L49" i="1"/>
  <c r="O49" i="1" s="1"/>
  <c r="L47" i="1"/>
  <c r="O47" i="1" s="1"/>
  <c r="L45" i="1"/>
  <c r="O45" i="1" s="1"/>
  <c r="L44" i="1"/>
  <c r="O44" i="1" s="1"/>
  <c r="L42" i="1"/>
  <c r="O42" i="1" s="1"/>
  <c r="L38" i="1"/>
  <c r="O38" i="1" s="1"/>
  <c r="L37" i="1"/>
  <c r="O37" i="1" s="1"/>
  <c r="L36" i="1"/>
  <c r="O36" i="1" s="1"/>
  <c r="L35" i="1"/>
  <c r="O35" i="1" s="1"/>
  <c r="L33" i="1"/>
  <c r="O33" i="1" s="1"/>
  <c r="L46" i="1"/>
  <c r="O46" i="1" s="1"/>
  <c r="O3" i="1"/>
  <c r="L13" i="1"/>
  <c r="O13" i="1" s="1"/>
  <c r="L22" i="1"/>
  <c r="O22" i="1" s="1"/>
  <c r="L11" i="1"/>
  <c r="O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<sst xmlns="http://schemas.openxmlformats.org/spreadsheetml/2006/main" count="619" uniqueCount="105">
  <si>
    <t>expression</t>
  </si>
  <si>
    <t>sentiment</t>
  </si>
  <si>
    <t>auto sentiment</t>
  </si>
  <si>
    <t>garbage head</t>
  </si>
  <si>
    <t>im in pain</t>
  </si>
  <si>
    <t>disgrace</t>
  </si>
  <si>
    <t>fiend</t>
  </si>
  <si>
    <t>druggie</t>
  </si>
  <si>
    <t>person in pain</t>
  </si>
  <si>
    <t>bastard</t>
  </si>
  <si>
    <t>loser</t>
  </si>
  <si>
    <t>weak</t>
  </si>
  <si>
    <t>damaged broken and lost</t>
  </si>
  <si>
    <t>confused</t>
  </si>
  <si>
    <t>bad heroin user</t>
  </si>
  <si>
    <t>fucking scumbag junkie loser</t>
  </si>
  <si>
    <t>bad</t>
  </si>
  <si>
    <t>abuser</t>
  </si>
  <si>
    <t>bad addict</t>
  </si>
  <si>
    <t>i have problem</t>
  </si>
  <si>
    <t>struggling</t>
  </si>
  <si>
    <t>heroin addict</t>
  </si>
  <si>
    <t>produtive</t>
  </si>
  <si>
    <t>human being with lot of problems</t>
  </si>
  <si>
    <t>evil</t>
  </si>
  <si>
    <t>addict</t>
  </si>
  <si>
    <t>self-medicator</t>
  </si>
  <si>
    <t>junkie</t>
  </si>
  <si>
    <t>deep black hole</t>
  </si>
  <si>
    <t>stupid</t>
  </si>
  <si>
    <t>sad person</t>
  </si>
  <si>
    <t>dumbass</t>
  </si>
  <si>
    <t>drug addict</t>
  </si>
  <si>
    <t>i like to powder my nose i sniff</t>
  </si>
  <si>
    <t>drug user</t>
  </si>
  <si>
    <t>i am alright</t>
  </si>
  <si>
    <t>substance abuser</t>
  </si>
  <si>
    <t>struggling human being</t>
  </si>
  <si>
    <t>person that is using</t>
  </si>
  <si>
    <t>chronic user</t>
  </si>
  <si>
    <t>person with problems.</t>
  </si>
  <si>
    <t>good person in the wrong place</t>
  </si>
  <si>
    <t>person with dope habit</t>
  </si>
  <si>
    <t>situational user</t>
  </si>
  <si>
    <t>i am different</t>
  </si>
  <si>
    <t>i have addiction problem</t>
  </si>
  <si>
    <t>red</t>
  </si>
  <si>
    <t>user</t>
  </si>
  <si>
    <t>addicts</t>
  </si>
  <si>
    <t>dope user</t>
  </si>
  <si>
    <t>functional addict</t>
  </si>
  <si>
    <t>mom</t>
  </si>
  <si>
    <t>kill the pain in my back</t>
  </si>
  <si>
    <t>nice person</t>
  </si>
  <si>
    <t>stable</t>
  </si>
  <si>
    <t>man</t>
  </si>
  <si>
    <t>like to sniff heroin sniffer</t>
  </si>
  <si>
    <t>active addict</t>
  </si>
  <si>
    <t>friend</t>
  </si>
  <si>
    <t>casual user</t>
  </si>
  <si>
    <t>getting right</t>
  </si>
  <si>
    <t>family</t>
  </si>
  <si>
    <t>recovering addict</t>
  </si>
  <si>
    <t>god</t>
  </si>
  <si>
    <t>genius</t>
  </si>
  <si>
    <t>kind person</t>
  </si>
  <si>
    <t>recreational user</t>
  </si>
  <si>
    <t>gods gift to earth</t>
  </si>
  <si>
    <t>human being</t>
  </si>
  <si>
    <t>self-healing</t>
  </si>
  <si>
    <t>somebody who uses</t>
  </si>
  <si>
    <t>productive</t>
  </si>
  <si>
    <t>person with problems</t>
  </si>
  <si>
    <t>delete I like to sniff</t>
  </si>
  <si>
    <t>week 2-MB</t>
  </si>
  <si>
    <t>average-MB</t>
  </si>
  <si>
    <t>heroin sniffer</t>
  </si>
  <si>
    <t>I used addict as -50 and user as 50 and worked around that</t>
  </si>
  <si>
    <t>gave platitudes a75--not really addressing drug use but sentiment is very good</t>
  </si>
  <si>
    <t>gave realistic positive terms a 20</t>
  </si>
  <si>
    <t>neg or pos</t>
  </si>
  <si>
    <t>week 1-MB</t>
  </si>
  <si>
    <t>n</t>
  </si>
  <si>
    <t>p</t>
  </si>
  <si>
    <t>Week 1 AKL</t>
  </si>
  <si>
    <t>Week 2 AKL</t>
  </si>
  <si>
    <t>AVERAGE AKL</t>
  </si>
  <si>
    <t>deleted: red; mom, kill the pain in my back; man, friend; family</t>
  </si>
  <si>
    <t>AVERAGE-MB-AKL</t>
  </si>
  <si>
    <t>corrected spelling</t>
  </si>
  <si>
    <t xml:space="preserve">deleted , </t>
  </si>
  <si>
    <t xml:space="preserve">delete s </t>
  </si>
  <si>
    <t>diff-MB</t>
  </si>
  <si>
    <t>diff-AKL</t>
  </si>
  <si>
    <t>mean w2</t>
  </si>
  <si>
    <t>diff</t>
  </si>
  <si>
    <t>correction</t>
  </si>
  <si>
    <t>DELETE</t>
  </si>
  <si>
    <t>was_corrected</t>
  </si>
  <si>
    <t>4 categories</t>
  </si>
  <si>
    <t>other</t>
  </si>
  <si>
    <t>slang</t>
  </si>
  <si>
    <t>corrections</t>
  </si>
  <si>
    <t>category</t>
  </si>
  <si>
    <t>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</si>
</sst>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theme="1"/>
      <name val="Calibri"/>
      <family val="2"/>
    </font>
    <font>
      <b/>
      <sz val="10"/>
      <color rgb="FF000000"/>
      <name val="Arial"/>
      <family val="2"/>
      <scheme val="minor"/>
    </font>
    <font>
      <b/>
      <sz val="14"/>
      <color theme="1"/>
      <name val="Calibri"/>
      <family val="2"/>
    </font>
    <font>
      <b/>
      <sz val="14"/>
      <color rgb="FFCCCCCC"/>
      <name val="Calibri"/>
      <family val="2"/>
    </font>
    <font>
      <sz val="14"/>
      <color rgb="FF000000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theme="1"/>
      <name val="Calibri"/>
      <family val="2"/>
    </font>
    <font>
      <sz val="14"/>
      <color rgb="FFCCCCCC"/>
      <name val="Calibri"/>
      <family val="2"/>
    </font>
    <font>
      <b/>
      <sz val="14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164" fontId="1" fillId="0" borderId="0" xfId="0" applyNumberFormat="1" applyFont="1" applyAlignment="1">
      <alignment horizontal="center" vertical="top"/>
    </xf>
    <xf numFmtId="0" fontId="4" fillId="0" borderId="0" xfId="0" applyFont="1"/>
    <xf numFmtId="0" fontId="3" fillId="0" borderId="3" xfId="0" applyFont="1" applyBorder="1"/>
    <xf numFmtId="0" fontId="0" fillId="0" borderId="5" xfId="0" applyBorder="1"/>
    <xf numFmtId="0" fontId="3" fillId="0" borderId="5" xfId="0" applyFont="1" applyBorder="1"/>
    <xf numFmtId="0" fontId="0" fillId="0" borderId="3" xfId="0" applyBorder="1"/>
    <xf numFmtId="0" fontId="3" fillId="2" borderId="4" xfId="0" applyFont="1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3" fillId="4" borderId="0" xfId="0" applyFont="1" applyFill="1" applyAlignment="1">
      <alignment wrapText="1"/>
    </xf>
    <xf numFmtId="0" fontId="0" fillId="4" borderId="3" xfId="0" applyFill="1" applyBorder="1"/>
    <xf numFmtId="0" fontId="3" fillId="4" borderId="5" xfId="0" applyFont="1" applyFill="1" applyBorder="1" applyAlignment="1">
      <alignment wrapText="1"/>
    </xf>
    <xf numFmtId="0" fontId="0" fillId="4" borderId="0" xfId="0" applyFill="1"/>
    <xf numFmtId="0" fontId="0" fillId="4" borderId="5" xfId="0" applyFill="1" applyBorder="1"/>
    <xf numFmtId="0" fontId="3" fillId="4" borderId="0" xfId="0" applyFont="1" applyFill="1"/>
    <xf numFmtId="0" fontId="3" fillId="5" borderId="5" xfId="0" applyFont="1" applyFill="1" applyBorder="1"/>
    <xf numFmtId="0" fontId="0" fillId="5" borderId="5" xfId="0" applyFill="1" applyBorder="1"/>
    <xf numFmtId="0" fontId="5" fillId="2" borderId="4" xfId="0" applyFont="1" applyFill="1" applyBorder="1"/>
    <xf numFmtId="0" fontId="5" fillId="4" borderId="4" xfId="0" applyFont="1" applyFill="1" applyBorder="1"/>
    <xf numFmtId="0" fontId="5" fillId="3" borderId="4" xfId="0" applyFont="1" applyFill="1" applyBorder="1"/>
    <xf numFmtId="0" fontId="5" fillId="0" borderId="0" xfId="0" applyFont="1"/>
    <xf numFmtId="0" fontId="5" fillId="0" borderId="3" xfId="0" applyFont="1" applyBorder="1"/>
    <xf numFmtId="0" fontId="5" fillId="5" borderId="5" xfId="0" applyFont="1" applyFill="1" applyBorder="1"/>
    <xf numFmtId="0" fontId="5" fillId="0" borderId="5" xfId="0" applyFont="1" applyBorder="1"/>
    <xf numFmtId="0" fontId="1" fillId="0" borderId="2" xfId="0" applyFont="1" applyBorder="1" applyAlignment="1">
      <alignment horizontal="center" vertical="top" wrapText="1"/>
    </xf>
    <xf numFmtId="0" fontId="3" fillId="0" borderId="0" xfId="0" applyFont="1"/>
    <xf numFmtId="164" fontId="6" fillId="0" borderId="1" xfId="0" applyNumberFormat="1" applyFont="1" applyBorder="1" applyAlignment="1">
      <alignment horizontal="center" vertical="top"/>
    </xf>
    <xf numFmtId="0" fontId="8" fillId="0" borderId="0" xfId="0" applyFont="1"/>
    <xf numFmtId="0" fontId="9" fillId="0" borderId="0" xfId="0" applyFont="1"/>
    <xf numFmtId="1" fontId="9" fillId="0" borderId="0" xfId="0" applyNumberFormat="1" applyFont="1"/>
    <xf numFmtId="0" fontId="10" fillId="0" borderId="0" xfId="0" applyFont="1"/>
    <xf numFmtId="164" fontId="11" fillId="0" borderId="0" xfId="0" applyNumberFormat="1" applyFont="1" applyAlignment="1">
      <alignment horizontal="right"/>
    </xf>
    <xf numFmtId="164" fontId="9" fillId="0" borderId="0" xfId="0" applyNumberFormat="1" applyFont="1"/>
    <xf numFmtId="164" fontId="6" fillId="0" borderId="1" xfId="0" applyNumberFormat="1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164" fontId="7" fillId="0" borderId="1" xfId="0" applyNumberFormat="1" applyFont="1" applyBorder="1" applyAlignment="1">
      <alignment vertical="center" wrapText="1"/>
    </xf>
    <xf numFmtId="0" fontId="1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4510-3022-CC4F-8BFA-7F1E94B0C99B}">
  <dimension ref="A1:F998"/>
  <sheetViews>
    <sheetView tabSelected="1" workbookViewId="0">
      <pane xSplit="1" ySplit="1" topLeftCell="B33" activePane="bottomRight" state="frozen"/>
      <selection pane="topRight" activeCell="B1" sqref="B1"/>
      <selection pane="bottomLeft" activeCell="A2" sqref="A2"/>
      <selection pane="bottomRight" activeCell="E71" sqref="E71"/>
    </sheetView>
  </sheetViews>
  <sheetFormatPr baseColWidth="10" defaultColWidth="25.33203125" defaultRowHeight="18" x14ac:dyDescent="0.2"/>
  <cols>
    <col min="1" max="1" width="35.5" style="31" customWidth="1"/>
    <col min="2" max="2" width="25.33203125" style="31"/>
    <col min="3" max="3" width="35" style="32" customWidth="1"/>
    <col min="4" max="4" width="25.33203125" style="31"/>
    <col min="5" max="5" width="17" customWidth="1"/>
    <col min="6" max="16384" width="25.33203125" style="31"/>
  </cols>
  <sheetData>
    <row r="1" spans="1:6" s="41" customFormat="1" ht="31" customHeight="1" x14ac:dyDescent="0.15">
      <c r="A1" s="37" t="s">
        <v>0</v>
      </c>
      <c r="B1" s="37" t="s">
        <v>1</v>
      </c>
      <c r="C1" s="38" t="s">
        <v>102</v>
      </c>
      <c r="D1" s="39" t="s">
        <v>2</v>
      </c>
      <c r="E1" s="40" t="s">
        <v>103</v>
      </c>
      <c r="F1" s="40" t="s">
        <v>98</v>
      </c>
    </row>
    <row r="2" spans="1:6" ht="19" x14ac:dyDescent="0.25">
      <c r="A2" s="32" t="s">
        <v>3</v>
      </c>
      <c r="B2" s="33">
        <f>VLOOKUP(A2,sentiment!$B:$L,11,FALSE)</f>
        <v>-82.5</v>
      </c>
      <c r="C2" s="34" t="s">
        <v>3</v>
      </c>
      <c r="D2" s="35">
        <v>-0.99999535100000003</v>
      </c>
      <c r="E2" s="31" t="str">
        <f>VLOOKUP(A2,edits_and_categories!$B:$C,2,FALSE)</f>
        <v>other</v>
      </c>
      <c r="F2" s="31" t="b">
        <f t="shared" ref="F2:F33" si="0">A2=C2</f>
        <v>1</v>
      </c>
    </row>
    <row r="3" spans="1:6" ht="19" x14ac:dyDescent="0.25">
      <c r="A3" s="32" t="s">
        <v>4</v>
      </c>
      <c r="B3" s="33">
        <f>VLOOKUP(A3,sentiment!$B:$L,11,FALSE)</f>
        <v>80</v>
      </c>
      <c r="C3" s="34" t="s">
        <v>4</v>
      </c>
      <c r="D3" s="35">
        <v>-0.99996030300000005</v>
      </c>
      <c r="E3" s="31" t="str">
        <f>VLOOKUP(A3,edits_and_categories!$B:$C,2,FALSE)</f>
        <v>other</v>
      </c>
      <c r="F3" s="31" t="b">
        <f t="shared" si="0"/>
        <v>1</v>
      </c>
    </row>
    <row r="4" spans="1:6" ht="19" x14ac:dyDescent="0.25">
      <c r="A4" s="32" t="s">
        <v>5</v>
      </c>
      <c r="B4" s="33">
        <f>VLOOKUP(A4,sentiment!$B:$L,11,FALSE)</f>
        <v>-42.5</v>
      </c>
      <c r="C4" s="34" t="s">
        <v>5</v>
      </c>
      <c r="D4" s="35">
        <v>-0.99991941500000003</v>
      </c>
      <c r="E4" s="31" t="str">
        <f>VLOOKUP(A4,edits_and_categories!$B:$C,2,FALSE)</f>
        <v>other</v>
      </c>
      <c r="F4" s="31" t="b">
        <f t="shared" si="0"/>
        <v>1</v>
      </c>
    </row>
    <row r="5" spans="1:6" ht="19" x14ac:dyDescent="0.25">
      <c r="A5" s="32" t="s">
        <v>6</v>
      </c>
      <c r="B5" s="33">
        <f>VLOOKUP(A5,sentiment!$B:$L,11,FALSE)</f>
        <v>-92.5</v>
      </c>
      <c r="C5" s="34" t="s">
        <v>6</v>
      </c>
      <c r="D5" s="35">
        <v>-0.99987018100000002</v>
      </c>
      <c r="E5" s="31" t="str">
        <f>VLOOKUP(A5,edits_and_categories!$B:$C,2,FALSE)</f>
        <v>slang</v>
      </c>
      <c r="F5" s="31" t="b">
        <f t="shared" si="0"/>
        <v>1</v>
      </c>
    </row>
    <row r="6" spans="1:6" ht="19" x14ac:dyDescent="0.25">
      <c r="A6" s="32" t="s">
        <v>7</v>
      </c>
      <c r="B6" s="33">
        <f>VLOOKUP(A6,sentiment!$B:$L,11,FALSE)</f>
        <v>-35</v>
      </c>
      <c r="C6" s="34" t="s">
        <v>7</v>
      </c>
      <c r="D6" s="35">
        <v>-0.99984407399999997</v>
      </c>
      <c r="E6" s="31" t="str">
        <f>VLOOKUP(A6,edits_and_categories!$B:$C,2,FALSE)</f>
        <v>other</v>
      </c>
      <c r="F6" s="31" t="b">
        <f t="shared" si="0"/>
        <v>1</v>
      </c>
    </row>
    <row r="7" spans="1:6" ht="19" x14ac:dyDescent="0.25">
      <c r="A7" s="32" t="s">
        <v>8</v>
      </c>
      <c r="B7" s="33">
        <f>VLOOKUP(A7,sentiment!$B:$L,11,FALSE)</f>
        <v>77.5</v>
      </c>
      <c r="C7" s="34" t="s">
        <v>8</v>
      </c>
      <c r="D7" s="35">
        <v>-0.99983596799999996</v>
      </c>
      <c r="E7" s="31" t="str">
        <f>VLOOKUP(A7,edits_and_categories!$B:$C,2,FALSE)</f>
        <v>other</v>
      </c>
      <c r="F7" s="31" t="b">
        <f t="shared" si="0"/>
        <v>1</v>
      </c>
    </row>
    <row r="8" spans="1:6" ht="19" x14ac:dyDescent="0.25">
      <c r="A8" s="32" t="s">
        <v>9</v>
      </c>
      <c r="B8" s="33">
        <f>VLOOKUP(A8,sentiment!$B:$L,11,FALSE)</f>
        <v>-40</v>
      </c>
      <c r="C8" s="34" t="s">
        <v>9</v>
      </c>
      <c r="D8" s="35">
        <v>-0.99977570800000004</v>
      </c>
      <c r="E8" s="31" t="str">
        <f>VLOOKUP(A8,edits_and_categories!$B:$C,2,FALSE)</f>
        <v>other</v>
      </c>
      <c r="F8" s="31" t="b">
        <f t="shared" si="0"/>
        <v>1</v>
      </c>
    </row>
    <row r="9" spans="1:6" ht="19" x14ac:dyDescent="0.25">
      <c r="A9" s="32" t="s">
        <v>10</v>
      </c>
      <c r="B9" s="33">
        <f>VLOOKUP(A9,sentiment!$B:$L,11,FALSE)</f>
        <v>-32.5</v>
      </c>
      <c r="C9" s="34" t="s">
        <v>10</v>
      </c>
      <c r="D9" s="35">
        <v>-0.99950063199999994</v>
      </c>
      <c r="E9" s="31" t="str">
        <f>VLOOKUP(A9,edits_and_categories!$B:$C,2,FALSE)</f>
        <v>other</v>
      </c>
      <c r="F9" s="31" t="b">
        <f t="shared" si="0"/>
        <v>1</v>
      </c>
    </row>
    <row r="10" spans="1:6" ht="19" x14ac:dyDescent="0.25">
      <c r="A10" s="32" t="s">
        <v>11</v>
      </c>
      <c r="B10" s="33">
        <f>VLOOKUP(A10,sentiment!$B:$L,11,FALSE)</f>
        <v>25</v>
      </c>
      <c r="C10" s="34" t="s">
        <v>11</v>
      </c>
      <c r="D10" s="35">
        <v>-0.99947959200000003</v>
      </c>
      <c r="E10" s="31" t="str">
        <f>VLOOKUP(A10,edits_and_categories!$B:$C,2,FALSE)</f>
        <v>other</v>
      </c>
      <c r="F10" s="31" t="b">
        <f t="shared" si="0"/>
        <v>1</v>
      </c>
    </row>
    <row r="11" spans="1:6" ht="19" x14ac:dyDescent="0.25">
      <c r="A11" s="32" t="s">
        <v>12</v>
      </c>
      <c r="B11" s="33">
        <f>VLOOKUP(A11,sentiment!$B:$L,11,FALSE)</f>
        <v>65</v>
      </c>
      <c r="C11" s="34" t="s">
        <v>12</v>
      </c>
      <c r="D11" s="35">
        <v>-0.999387264</v>
      </c>
      <c r="E11" s="31" t="str">
        <f>VLOOKUP(A11,edits_and_categories!$B:$C,2,FALSE)</f>
        <v>other</v>
      </c>
      <c r="F11" s="31" t="b">
        <f t="shared" si="0"/>
        <v>1</v>
      </c>
    </row>
    <row r="12" spans="1:6" ht="19" x14ac:dyDescent="0.25">
      <c r="A12" s="32" t="s">
        <v>13</v>
      </c>
      <c r="B12" s="33">
        <f>VLOOKUP(A12,sentiment!$B:$L,11,FALSE)</f>
        <v>72.5</v>
      </c>
      <c r="C12" s="34" t="s">
        <v>13</v>
      </c>
      <c r="D12" s="35">
        <v>-0.99922966999999996</v>
      </c>
      <c r="E12" s="31" t="str">
        <f>VLOOKUP(A12,edits_and_categories!$B:$C,2,FALSE)</f>
        <v>other</v>
      </c>
      <c r="F12" s="31" t="b">
        <f t="shared" si="0"/>
        <v>1</v>
      </c>
    </row>
    <row r="13" spans="1:6" ht="19" x14ac:dyDescent="0.25">
      <c r="A13" s="32" t="s">
        <v>14</v>
      </c>
      <c r="B13" s="33">
        <f>VLOOKUP(A13,sentiment!$B:$L,11,FALSE)</f>
        <v>-36.25</v>
      </c>
      <c r="C13" s="34" t="s">
        <v>14</v>
      </c>
      <c r="D13" s="35">
        <v>-0.99918371399999995</v>
      </c>
      <c r="E13" s="31" t="str">
        <f>VLOOKUP(A13,edits_and_categories!$B:$C,2,FALSE)</f>
        <v>user</v>
      </c>
      <c r="F13" s="31" t="b">
        <f t="shared" si="0"/>
        <v>1</v>
      </c>
    </row>
    <row r="14" spans="1:6" ht="19" x14ac:dyDescent="0.25">
      <c r="A14" s="32" t="s">
        <v>15</v>
      </c>
      <c r="B14" s="33">
        <f>VLOOKUP(A14,sentiment!$B:$L,11,FALSE)</f>
        <v>-95</v>
      </c>
      <c r="C14" s="34" t="s">
        <v>15</v>
      </c>
      <c r="D14" s="35">
        <v>-0.99890267799999999</v>
      </c>
      <c r="E14" s="31" t="str">
        <f>VLOOKUP(A14,edits_and_categories!$B:$C,2,FALSE)</f>
        <v>slang</v>
      </c>
      <c r="F14" s="31" t="b">
        <f t="shared" si="0"/>
        <v>1</v>
      </c>
    </row>
    <row r="15" spans="1:6" ht="19" x14ac:dyDescent="0.25">
      <c r="A15" s="32" t="s">
        <v>16</v>
      </c>
      <c r="B15" s="33">
        <f>VLOOKUP(A15,sentiment!$B:$L,11,FALSE)</f>
        <v>-22.5</v>
      </c>
      <c r="C15" s="34" t="s">
        <v>16</v>
      </c>
      <c r="D15" s="35">
        <v>-0.99867057800000003</v>
      </c>
      <c r="E15" s="31" t="str">
        <f>VLOOKUP(A15,edits_and_categories!$B:$C,2,FALSE)</f>
        <v>other</v>
      </c>
      <c r="F15" s="31" t="b">
        <f t="shared" si="0"/>
        <v>1</v>
      </c>
    </row>
    <row r="16" spans="1:6" ht="19" x14ac:dyDescent="0.25">
      <c r="A16" s="32" t="s">
        <v>17</v>
      </c>
      <c r="B16" s="33">
        <f>VLOOKUP(A16,sentiment!$B:$L,11,FALSE)</f>
        <v>-62.5</v>
      </c>
      <c r="C16" s="34" t="s">
        <v>17</v>
      </c>
      <c r="D16" s="35">
        <v>-0.99858438999999999</v>
      </c>
      <c r="E16" s="31" t="str">
        <f>VLOOKUP(A16,edits_and_categories!$B:$C,2,FALSE)</f>
        <v>other</v>
      </c>
      <c r="F16" s="31" t="b">
        <f t="shared" si="0"/>
        <v>1</v>
      </c>
    </row>
    <row r="17" spans="1:6" ht="19" x14ac:dyDescent="0.25">
      <c r="A17" s="32" t="s">
        <v>18</v>
      </c>
      <c r="B17" s="33">
        <f>VLOOKUP(A17,sentiment!$B:$L,11,FALSE)</f>
        <v>-65</v>
      </c>
      <c r="C17" s="34" t="s">
        <v>18</v>
      </c>
      <c r="D17" s="35">
        <v>-0.99799782000000004</v>
      </c>
      <c r="E17" s="31" t="str">
        <f>VLOOKUP(A17,edits_and_categories!$B:$C,2,FALSE)</f>
        <v>addict</v>
      </c>
      <c r="F17" s="31" t="b">
        <f t="shared" si="0"/>
        <v>1</v>
      </c>
    </row>
    <row r="18" spans="1:6" ht="19" x14ac:dyDescent="0.25">
      <c r="A18" s="32" t="s">
        <v>19</v>
      </c>
      <c r="B18" s="33">
        <f>VLOOKUP(A18,sentiment!$B:$L,11,FALSE)</f>
        <v>67.5</v>
      </c>
      <c r="C18" s="34" t="s">
        <v>19</v>
      </c>
      <c r="D18" s="35">
        <v>-0.99780398599999998</v>
      </c>
      <c r="E18" s="31" t="str">
        <f>VLOOKUP(A18,edits_and_categories!$B:$C,2,FALSE)</f>
        <v>other</v>
      </c>
      <c r="F18" s="31" t="b">
        <f t="shared" si="0"/>
        <v>1</v>
      </c>
    </row>
    <row r="19" spans="1:6" ht="19" x14ac:dyDescent="0.25">
      <c r="A19" s="32" t="s">
        <v>20</v>
      </c>
      <c r="B19" s="33">
        <f>VLOOKUP(A19,sentiment!$B:$L,11,FALSE)</f>
        <v>61.25</v>
      </c>
      <c r="C19" s="34" t="s">
        <v>20</v>
      </c>
      <c r="D19" s="35">
        <v>-0.99768579000000002</v>
      </c>
      <c r="E19" s="31" t="str">
        <f>VLOOKUP(A19,edits_and_categories!$B:$C,2,FALSE)</f>
        <v>other</v>
      </c>
      <c r="F19" s="31" t="b">
        <f t="shared" si="0"/>
        <v>1</v>
      </c>
    </row>
    <row r="20" spans="1:6" ht="19" x14ac:dyDescent="0.25">
      <c r="A20" s="32" t="s">
        <v>21</v>
      </c>
      <c r="B20" s="33">
        <f>VLOOKUP(A20,sentiment!$B:$L,11,FALSE)</f>
        <v>-72.5</v>
      </c>
      <c r="C20" s="34" t="s">
        <v>21</v>
      </c>
      <c r="D20" s="35">
        <v>-0.99752730099999998</v>
      </c>
      <c r="E20" s="31" t="str">
        <f>VLOOKUP(A20,edits_and_categories!$B:$C,2,FALSE)</f>
        <v>addict</v>
      </c>
      <c r="F20" s="31" t="b">
        <f t="shared" si="0"/>
        <v>1</v>
      </c>
    </row>
    <row r="21" spans="1:6" ht="19" x14ac:dyDescent="0.25">
      <c r="A21" s="34" t="s">
        <v>71</v>
      </c>
      <c r="B21" s="33">
        <f>VLOOKUP(A21,sentiment!$B:$L,11,FALSE)</f>
        <v>77.5</v>
      </c>
      <c r="C21" s="34" t="s">
        <v>71</v>
      </c>
      <c r="D21" s="35">
        <v>-0.99738222399999998</v>
      </c>
      <c r="E21" s="31" t="str">
        <f>VLOOKUP(A21,edits_and_categories!$B:$C,2,FALSE)</f>
        <v>other</v>
      </c>
      <c r="F21" s="31" t="b">
        <f t="shared" si="0"/>
        <v>1</v>
      </c>
    </row>
    <row r="22" spans="1:6" ht="19" x14ac:dyDescent="0.25">
      <c r="A22" s="32" t="s">
        <v>23</v>
      </c>
      <c r="B22" s="33">
        <f>VLOOKUP(A22,sentiment!$B:$L,11,FALSE)</f>
        <v>71.25</v>
      </c>
      <c r="C22" s="34" t="s">
        <v>23</v>
      </c>
      <c r="D22" s="35">
        <v>-0.99726223899999999</v>
      </c>
      <c r="E22" s="31" t="str">
        <f>VLOOKUP(A22,edits_and_categories!$B:$C,2,FALSE)</f>
        <v>other</v>
      </c>
      <c r="F22" s="31" t="b">
        <f t="shared" si="0"/>
        <v>1</v>
      </c>
    </row>
    <row r="23" spans="1:6" ht="19" x14ac:dyDescent="0.25">
      <c r="A23" s="32" t="s">
        <v>24</v>
      </c>
      <c r="B23" s="33">
        <f>VLOOKUP(A23,sentiment!$B:$L,11,FALSE)</f>
        <v>-65</v>
      </c>
      <c r="C23" s="34" t="s">
        <v>24</v>
      </c>
      <c r="D23" s="35">
        <v>-0.99709832700000001</v>
      </c>
      <c r="E23" s="31" t="str">
        <f>VLOOKUP(A23,edits_and_categories!$B:$C,2,FALSE)</f>
        <v>other</v>
      </c>
      <c r="F23" s="31" t="b">
        <f t="shared" si="0"/>
        <v>1</v>
      </c>
    </row>
    <row r="24" spans="1:6" ht="19" x14ac:dyDescent="0.25">
      <c r="A24" s="32" t="s">
        <v>25</v>
      </c>
      <c r="B24" s="33">
        <f>VLOOKUP(A24,sentiment!$B:$L,11,FALSE)</f>
        <v>-70</v>
      </c>
      <c r="C24" s="34" t="s">
        <v>25</v>
      </c>
      <c r="D24" s="35">
        <v>-0.99682581400000003</v>
      </c>
      <c r="E24" s="31" t="str">
        <f>VLOOKUP(A24,edits_and_categories!$B:$C,2,FALSE)</f>
        <v>addict</v>
      </c>
      <c r="F24" s="31" t="b">
        <f t="shared" si="0"/>
        <v>1</v>
      </c>
    </row>
    <row r="25" spans="1:6" ht="19" x14ac:dyDescent="0.25">
      <c r="A25" s="32" t="s">
        <v>26</v>
      </c>
      <c r="B25" s="33">
        <f>VLOOKUP(A25,sentiment!$B:$L,11,FALSE)</f>
        <v>81.25</v>
      </c>
      <c r="C25" s="34" t="s">
        <v>26</v>
      </c>
      <c r="D25" s="35">
        <v>-0.99680173400000005</v>
      </c>
      <c r="E25" s="31" t="str">
        <f>VLOOKUP(A25,edits_and_categories!$B:$C,2,FALSE)</f>
        <v>other</v>
      </c>
      <c r="F25" s="31" t="b">
        <f t="shared" si="0"/>
        <v>1</v>
      </c>
    </row>
    <row r="26" spans="1:6" ht="19" x14ac:dyDescent="0.25">
      <c r="A26" s="32" t="s">
        <v>27</v>
      </c>
      <c r="B26" s="33">
        <f>VLOOKUP(A26,sentiment!$B:$L,11,FALSE)</f>
        <v>-87.5</v>
      </c>
      <c r="C26" s="34" t="s">
        <v>27</v>
      </c>
      <c r="D26" s="35">
        <v>-0.99590307499999997</v>
      </c>
      <c r="E26" s="31" t="str">
        <f>VLOOKUP(A26,edits_and_categories!$B:$C,2,FALSE)</f>
        <v>slang</v>
      </c>
      <c r="F26" s="31" t="b">
        <f t="shared" si="0"/>
        <v>1</v>
      </c>
    </row>
    <row r="27" spans="1:6" ht="19" x14ac:dyDescent="0.25">
      <c r="A27" s="32" t="s">
        <v>28</v>
      </c>
      <c r="B27" s="33">
        <f>VLOOKUP(A27,sentiment!$B:$L,11,FALSE)</f>
        <v>22.5</v>
      </c>
      <c r="C27" s="34" t="s">
        <v>28</v>
      </c>
      <c r="D27" s="35">
        <v>-0.99344628999999995</v>
      </c>
      <c r="E27" s="31" t="str">
        <f>VLOOKUP(A27,edits_and_categories!$B:$C,2,FALSE)</f>
        <v>other</v>
      </c>
      <c r="F27" s="31" t="b">
        <f t="shared" si="0"/>
        <v>1</v>
      </c>
    </row>
    <row r="28" spans="1:6" ht="19" x14ac:dyDescent="0.25">
      <c r="A28" s="32" t="s">
        <v>29</v>
      </c>
      <c r="B28" s="33">
        <f>VLOOKUP(A28,sentiment!$B:$L,11,FALSE)</f>
        <v>20</v>
      </c>
      <c r="C28" s="34" t="s">
        <v>29</v>
      </c>
      <c r="D28" s="35">
        <v>-0.990953207</v>
      </c>
      <c r="E28" s="31" t="str">
        <f>VLOOKUP(A28,edits_and_categories!$B:$C,2,FALSE)</f>
        <v>other</v>
      </c>
      <c r="F28" s="31" t="b">
        <f t="shared" si="0"/>
        <v>1</v>
      </c>
    </row>
    <row r="29" spans="1:6" ht="19" x14ac:dyDescent="0.25">
      <c r="A29" s="32" t="s">
        <v>30</v>
      </c>
      <c r="B29" s="33">
        <f>VLOOKUP(A29,sentiment!$B:$L,11,FALSE)</f>
        <v>61.25</v>
      </c>
      <c r="C29" s="34" t="s">
        <v>30</v>
      </c>
      <c r="D29" s="35">
        <v>-0.99059301600000005</v>
      </c>
      <c r="E29" s="31" t="str">
        <f>VLOOKUP(A29,edits_and_categories!$B:$C,2,FALSE)</f>
        <v>other</v>
      </c>
      <c r="F29" s="31" t="b">
        <f t="shared" si="0"/>
        <v>1</v>
      </c>
    </row>
    <row r="30" spans="1:6" ht="19" x14ac:dyDescent="0.25">
      <c r="A30" s="32" t="s">
        <v>31</v>
      </c>
      <c r="B30" s="33">
        <f>VLOOKUP(A30,sentiment!$B:$L,11,FALSE)</f>
        <v>18.75</v>
      </c>
      <c r="C30" s="34" t="s">
        <v>31</v>
      </c>
      <c r="D30" s="35">
        <v>-0.98958080999999998</v>
      </c>
      <c r="E30" s="31" t="str">
        <f>VLOOKUP(A30,edits_and_categories!$B:$C,2,FALSE)</f>
        <v>other</v>
      </c>
      <c r="F30" s="31" t="b">
        <f t="shared" si="0"/>
        <v>1</v>
      </c>
    </row>
    <row r="31" spans="1:6" ht="19" x14ac:dyDescent="0.25">
      <c r="A31" s="32" t="s">
        <v>32</v>
      </c>
      <c r="B31" s="33">
        <f>VLOOKUP(A31,sentiment!$B:$L,11,FALSE)</f>
        <v>-71.25</v>
      </c>
      <c r="C31" s="34" t="s">
        <v>32</v>
      </c>
      <c r="D31" s="35">
        <v>-0.98712211800000005</v>
      </c>
      <c r="E31" s="31" t="str">
        <f>VLOOKUP(A31,edits_and_categories!$B:$C,2,FALSE)</f>
        <v>addict</v>
      </c>
      <c r="F31" s="31" t="b">
        <f t="shared" si="0"/>
        <v>1</v>
      </c>
    </row>
    <row r="32" spans="1:6" ht="19" x14ac:dyDescent="0.25">
      <c r="A32" s="34" t="s">
        <v>76</v>
      </c>
      <c r="B32" s="33">
        <f>VLOOKUP(A32,sentiment!$B:$L,11,FALSE)</f>
        <v>32.5</v>
      </c>
      <c r="C32" s="34" t="s">
        <v>76</v>
      </c>
      <c r="D32" s="35">
        <v>-0.97508537799999995</v>
      </c>
      <c r="E32" s="31" t="str">
        <f>VLOOKUP(A32,edits_and_categories!$B:$C,2,FALSE)</f>
        <v>other</v>
      </c>
      <c r="F32" s="31" t="b">
        <f t="shared" si="0"/>
        <v>1</v>
      </c>
    </row>
    <row r="33" spans="1:6" ht="19" x14ac:dyDescent="0.25">
      <c r="A33" s="32" t="s">
        <v>34</v>
      </c>
      <c r="B33" s="33">
        <f>VLOOKUP(A33,sentiment!$B:$L,11,FALSE)</f>
        <v>62.5</v>
      </c>
      <c r="C33" s="34" t="s">
        <v>34</v>
      </c>
      <c r="D33" s="35">
        <v>-0.97422766699999996</v>
      </c>
      <c r="E33" s="31" t="str">
        <f>VLOOKUP(A33,edits_and_categories!$B:$C,2,FALSE)</f>
        <v>user</v>
      </c>
      <c r="F33" s="31" t="b">
        <f t="shared" si="0"/>
        <v>1</v>
      </c>
    </row>
    <row r="34" spans="1:6" ht="19" x14ac:dyDescent="0.25">
      <c r="A34" s="32" t="s">
        <v>35</v>
      </c>
      <c r="B34" s="33">
        <f>VLOOKUP(A34,sentiment!$B:$L,11,FALSE)</f>
        <v>56.25</v>
      </c>
      <c r="C34" s="34" t="s">
        <v>35</v>
      </c>
      <c r="D34" s="35">
        <v>-0.96838432600000002</v>
      </c>
      <c r="E34" s="31" t="str">
        <f>VLOOKUP(A34,edits_and_categories!$B:$C,2,FALSE)</f>
        <v>other</v>
      </c>
      <c r="F34" s="31" t="b">
        <f t="shared" ref="F34:F67" si="1">A34=C34</f>
        <v>1</v>
      </c>
    </row>
    <row r="35" spans="1:6" ht="19" x14ac:dyDescent="0.25">
      <c r="A35" s="32" t="s">
        <v>36</v>
      </c>
      <c r="B35" s="33">
        <f>VLOOKUP(A35,sentiment!$B:$L,11,FALSE)</f>
        <v>-56.25</v>
      </c>
      <c r="C35" s="34" t="s">
        <v>36</v>
      </c>
      <c r="D35" s="35">
        <v>-0.94987863299999997</v>
      </c>
      <c r="E35" s="31" t="str">
        <f>VLOOKUP(A35,edits_and_categories!$B:$C,2,FALSE)</f>
        <v>other</v>
      </c>
      <c r="F35" s="31" t="b">
        <f t="shared" si="1"/>
        <v>1</v>
      </c>
    </row>
    <row r="36" spans="1:6" ht="19" x14ac:dyDescent="0.25">
      <c r="A36" s="32" t="s">
        <v>37</v>
      </c>
      <c r="B36" s="33">
        <f>VLOOKUP(A36,sentiment!$B:$L,11,FALSE)</f>
        <v>70</v>
      </c>
      <c r="C36" s="34" t="s">
        <v>37</v>
      </c>
      <c r="D36" s="35">
        <v>-0.93946838399999999</v>
      </c>
      <c r="E36" s="31" t="str">
        <f>VLOOKUP(A36,edits_and_categories!$B:$C,2,FALSE)</f>
        <v>other</v>
      </c>
      <c r="F36" s="31" t="b">
        <f t="shared" si="1"/>
        <v>1</v>
      </c>
    </row>
    <row r="37" spans="1:6" ht="19" x14ac:dyDescent="0.25">
      <c r="A37" s="32" t="s">
        <v>38</v>
      </c>
      <c r="B37" s="33">
        <f>VLOOKUP(A37,sentiment!$B:$L,11,FALSE)</f>
        <v>76.25</v>
      </c>
      <c r="C37" s="34" t="s">
        <v>38</v>
      </c>
      <c r="D37" s="35">
        <v>-0.86592888800000001</v>
      </c>
      <c r="E37" s="31" t="str">
        <f>VLOOKUP(A37,edits_and_categories!$B:$C,2,FALSE)</f>
        <v>user</v>
      </c>
      <c r="F37" s="31" t="b">
        <f t="shared" si="1"/>
        <v>1</v>
      </c>
    </row>
    <row r="38" spans="1:6" ht="19" x14ac:dyDescent="0.25">
      <c r="A38" s="32" t="s">
        <v>39</v>
      </c>
      <c r="B38" s="33">
        <f>VLOOKUP(A38,sentiment!$B:$L,11,FALSE)</f>
        <v>-25</v>
      </c>
      <c r="C38" s="34" t="s">
        <v>39</v>
      </c>
      <c r="D38" s="35">
        <v>-0.85450994999999996</v>
      </c>
      <c r="E38" s="31" t="str">
        <f>VLOOKUP(A38,edits_and_categories!$B:$C,2,FALSE)</f>
        <v>user</v>
      </c>
      <c r="F38" s="31" t="b">
        <f t="shared" si="1"/>
        <v>1</v>
      </c>
    </row>
    <row r="39" spans="1:6" ht="19" x14ac:dyDescent="0.25">
      <c r="A39" s="34" t="s">
        <v>72</v>
      </c>
      <c r="B39" s="33">
        <f>VLOOKUP(A39,sentiment!$B:$L,11,FALSE)</f>
        <v>68.75</v>
      </c>
      <c r="C39" s="34" t="s">
        <v>72</v>
      </c>
      <c r="D39" s="35">
        <v>-0.80147802800000001</v>
      </c>
      <c r="E39" s="31" t="str">
        <f>VLOOKUP(A39,edits_and_categories!$B:$C,2,FALSE)</f>
        <v>other</v>
      </c>
      <c r="F39" s="31" t="b">
        <f t="shared" si="1"/>
        <v>1</v>
      </c>
    </row>
    <row r="40" spans="1:6" ht="19" x14ac:dyDescent="0.25">
      <c r="A40" s="32" t="s">
        <v>41</v>
      </c>
      <c r="B40" s="33">
        <f>VLOOKUP(A40,sentiment!$B:$L,11,FALSE)</f>
        <v>77.5</v>
      </c>
      <c r="C40" s="34" t="s">
        <v>41</v>
      </c>
      <c r="D40" s="35">
        <v>-0.71620190100000003</v>
      </c>
      <c r="E40" s="31" t="str">
        <f>VLOOKUP(A40,edits_and_categories!$B:$C,2,FALSE)</f>
        <v>other</v>
      </c>
      <c r="F40" s="31" t="b">
        <f t="shared" si="1"/>
        <v>1</v>
      </c>
    </row>
    <row r="41" spans="1:6" ht="19" x14ac:dyDescent="0.25">
      <c r="A41" s="32" t="s">
        <v>42</v>
      </c>
      <c r="B41" s="33">
        <f>VLOOKUP(A41,sentiment!$B:$L,11,FALSE)</f>
        <v>52.5</v>
      </c>
      <c r="C41" s="34" t="s">
        <v>42</v>
      </c>
      <c r="D41" s="35">
        <v>-0.63640242800000002</v>
      </c>
      <c r="E41" s="31" t="str">
        <f>VLOOKUP(A41,edits_and_categories!$B:$C,2,FALSE)</f>
        <v>other</v>
      </c>
      <c r="F41" s="31" t="b">
        <f t="shared" si="1"/>
        <v>1</v>
      </c>
    </row>
    <row r="42" spans="1:6" ht="19" x14ac:dyDescent="0.25">
      <c r="A42" s="32" t="s">
        <v>43</v>
      </c>
      <c r="B42" s="33">
        <f>VLOOKUP(A42,sentiment!$B:$L,11,FALSE)</f>
        <v>69</v>
      </c>
      <c r="C42" s="34" t="s">
        <v>43</v>
      </c>
      <c r="D42" s="35">
        <v>0.52415520000000004</v>
      </c>
      <c r="E42" s="31" t="str">
        <f>VLOOKUP(A42,edits_and_categories!$B:$C,2,FALSE)</f>
        <v>user</v>
      </c>
      <c r="F42" s="31" t="b">
        <f t="shared" si="1"/>
        <v>1</v>
      </c>
    </row>
    <row r="43" spans="1:6" ht="19" x14ac:dyDescent="0.25">
      <c r="A43" s="32" t="s">
        <v>44</v>
      </c>
      <c r="B43" s="33">
        <f>VLOOKUP(A43,sentiment!$B:$L,11,FALSE)</f>
        <v>56.25</v>
      </c>
      <c r="C43" s="34" t="s">
        <v>44</v>
      </c>
      <c r="D43" s="35">
        <v>0.52743262099999999</v>
      </c>
      <c r="E43" s="31" t="str">
        <f>VLOOKUP(A43,edits_and_categories!$B:$C,2,FALSE)</f>
        <v>other</v>
      </c>
      <c r="F43" s="31" t="b">
        <f t="shared" si="1"/>
        <v>1</v>
      </c>
    </row>
    <row r="44" spans="1:6" ht="19" x14ac:dyDescent="0.25">
      <c r="A44" s="32" t="s">
        <v>45</v>
      </c>
      <c r="B44" s="33">
        <f>VLOOKUP(A44,sentiment!$B:$L,11,FALSE)</f>
        <v>57.5</v>
      </c>
      <c r="C44" s="34" t="s">
        <v>45</v>
      </c>
      <c r="D44" s="35">
        <v>0.580576062</v>
      </c>
      <c r="E44" s="31" t="str">
        <f>VLOOKUP(A44,edits_and_categories!$B:$C,2,FALSE)</f>
        <v>other</v>
      </c>
      <c r="F44" s="31" t="b">
        <f t="shared" si="1"/>
        <v>1</v>
      </c>
    </row>
    <row r="45" spans="1:6" ht="19" x14ac:dyDescent="0.25">
      <c r="A45" s="32" t="s">
        <v>46</v>
      </c>
      <c r="B45" s="33" t="e">
        <f>VLOOKUP(A45,sentiment!$B:$L,11,FALSE)</f>
        <v>#N/A</v>
      </c>
      <c r="C45" s="34" t="s">
        <v>97</v>
      </c>
      <c r="D45" s="35">
        <v>0.661246479</v>
      </c>
      <c r="E45" s="31" t="e">
        <f>VLOOKUP(A45,edits_and_categories!$B:$C,2,FALSE)</f>
        <v>#N/A</v>
      </c>
      <c r="F45" s="31" t="b">
        <f t="shared" si="1"/>
        <v>0</v>
      </c>
    </row>
    <row r="46" spans="1:6" ht="19" x14ac:dyDescent="0.25">
      <c r="A46" s="32" t="s">
        <v>47</v>
      </c>
      <c r="B46" s="33">
        <f>VLOOKUP(A46,sentiment!$B:$L,11,FALSE)</f>
        <v>60</v>
      </c>
      <c r="C46" s="34" t="s">
        <v>47</v>
      </c>
      <c r="D46" s="35">
        <v>0.82047957199999999</v>
      </c>
      <c r="E46" s="31" t="str">
        <f>VLOOKUP(A46,edits_and_categories!$B:$C,2,FALSE)</f>
        <v>user</v>
      </c>
      <c r="F46" s="31" t="b">
        <f t="shared" si="1"/>
        <v>1</v>
      </c>
    </row>
    <row r="47" spans="1:6" ht="19" x14ac:dyDescent="0.25">
      <c r="A47" s="32" t="s">
        <v>49</v>
      </c>
      <c r="B47" s="33">
        <f>VLOOKUP(A47,sentiment!$B:$L,11,FALSE)</f>
        <v>-17.5</v>
      </c>
      <c r="C47" s="34" t="s">
        <v>49</v>
      </c>
      <c r="D47" s="35">
        <v>0.92958265500000004</v>
      </c>
      <c r="E47" s="31" t="str">
        <f>VLOOKUP(A47,edits_and_categories!$B:$C,2,FALSE)</f>
        <v>user</v>
      </c>
      <c r="F47" s="31" t="b">
        <f t="shared" si="1"/>
        <v>1</v>
      </c>
    </row>
    <row r="48" spans="1:6" ht="19" x14ac:dyDescent="0.25">
      <c r="A48" s="32" t="s">
        <v>50</v>
      </c>
      <c r="B48" s="33">
        <f>VLOOKUP(A48,sentiment!$B:$L,11,FALSE)</f>
        <v>33.75</v>
      </c>
      <c r="C48" s="34" t="s">
        <v>50</v>
      </c>
      <c r="D48" s="35">
        <v>0.95233881499999995</v>
      </c>
      <c r="E48" s="31" t="str">
        <f>VLOOKUP(A48,edits_and_categories!$B:$C,2,FALSE)</f>
        <v>addict</v>
      </c>
      <c r="F48" s="31" t="b">
        <f t="shared" si="1"/>
        <v>1</v>
      </c>
    </row>
    <row r="49" spans="1:6" ht="19" x14ac:dyDescent="0.25">
      <c r="A49" s="32" t="s">
        <v>51</v>
      </c>
      <c r="B49" s="33" t="e">
        <f>VLOOKUP(A49,sentiment!$B:$L,11,FALSE)</f>
        <v>#N/A</v>
      </c>
      <c r="C49" s="34" t="s">
        <v>97</v>
      </c>
      <c r="D49" s="35">
        <v>0.95662486599999996</v>
      </c>
      <c r="E49" s="31" t="e">
        <f>VLOOKUP(A49,edits_and_categories!$B:$C,2,FALSE)</f>
        <v>#N/A</v>
      </c>
      <c r="F49" s="31" t="b">
        <f t="shared" si="1"/>
        <v>0</v>
      </c>
    </row>
    <row r="50" spans="1:6" ht="19" x14ac:dyDescent="0.25">
      <c r="A50" s="32" t="s">
        <v>52</v>
      </c>
      <c r="B50" s="33" t="e">
        <f>VLOOKUP(A50,sentiment!$B:$L,11,FALSE)</f>
        <v>#N/A</v>
      </c>
      <c r="C50" s="34" t="s">
        <v>97</v>
      </c>
      <c r="D50" s="35">
        <v>0.95988416700000001</v>
      </c>
      <c r="E50" s="31" t="e">
        <f>VLOOKUP(A50,edits_and_categories!$B:$C,2,FALSE)</f>
        <v>#N/A</v>
      </c>
      <c r="F50" s="31" t="b">
        <f t="shared" si="1"/>
        <v>0</v>
      </c>
    </row>
    <row r="51" spans="1:6" ht="19" x14ac:dyDescent="0.25">
      <c r="A51" s="32" t="s">
        <v>53</v>
      </c>
      <c r="B51" s="33">
        <f>VLOOKUP(A51,sentiment!$B:$L,11,FALSE)</f>
        <v>86.25</v>
      </c>
      <c r="C51" s="34" t="s">
        <v>53</v>
      </c>
      <c r="D51" s="35">
        <v>0.96022111200000004</v>
      </c>
      <c r="E51" s="31" t="str">
        <f>VLOOKUP(A51,edits_and_categories!$B:$C,2,FALSE)</f>
        <v>other</v>
      </c>
      <c r="F51" s="31" t="b">
        <f t="shared" si="1"/>
        <v>1</v>
      </c>
    </row>
    <row r="52" spans="1:6" ht="19" x14ac:dyDescent="0.25">
      <c r="A52" s="32" t="s">
        <v>54</v>
      </c>
      <c r="B52" s="33">
        <f>VLOOKUP(A52,sentiment!$B:$L,11,FALSE)</f>
        <v>83.75</v>
      </c>
      <c r="C52" s="34" t="s">
        <v>54</v>
      </c>
      <c r="D52" s="35">
        <v>0.96507293000000005</v>
      </c>
      <c r="E52" s="31" t="str">
        <f>VLOOKUP(A52,edits_and_categories!$B:$C,2,FALSE)</f>
        <v>other</v>
      </c>
      <c r="F52" s="31" t="b">
        <f t="shared" si="1"/>
        <v>1</v>
      </c>
    </row>
    <row r="53" spans="1:6" ht="19" x14ac:dyDescent="0.25">
      <c r="A53" s="32" t="s">
        <v>55</v>
      </c>
      <c r="B53" s="33" t="e">
        <f>VLOOKUP(A53,sentiment!$B:$L,11,FALSE)</f>
        <v>#N/A</v>
      </c>
      <c r="C53" s="34" t="s">
        <v>97</v>
      </c>
      <c r="D53" s="35">
        <v>0.974336863</v>
      </c>
      <c r="E53" s="31" t="e">
        <f>VLOOKUP(A53,edits_and_categories!$B:$C,2,FALSE)</f>
        <v>#N/A</v>
      </c>
      <c r="F53" s="31" t="b">
        <f t="shared" si="1"/>
        <v>0</v>
      </c>
    </row>
    <row r="54" spans="1:6" ht="19" x14ac:dyDescent="0.25">
      <c r="A54" s="32" t="s">
        <v>57</v>
      </c>
      <c r="B54" s="33">
        <f>VLOOKUP(A54,sentiment!$B:$L,11,FALSE)</f>
        <v>-73.75</v>
      </c>
      <c r="C54" s="34" t="s">
        <v>57</v>
      </c>
      <c r="D54" s="35">
        <v>0.98157805200000003</v>
      </c>
      <c r="E54" s="31" t="str">
        <f>VLOOKUP(A54,edits_and_categories!$B:$C,2,FALSE)</f>
        <v>addict</v>
      </c>
      <c r="F54" s="31" t="b">
        <f t="shared" si="1"/>
        <v>1</v>
      </c>
    </row>
    <row r="55" spans="1:6" ht="19" x14ac:dyDescent="0.25">
      <c r="A55" s="32" t="s">
        <v>58</v>
      </c>
      <c r="B55" s="33" t="e">
        <f>VLOOKUP(A55,sentiment!$B:$L,11,FALSE)</f>
        <v>#N/A</v>
      </c>
      <c r="C55" s="34" t="s">
        <v>97</v>
      </c>
      <c r="D55" s="35">
        <v>0.98969191300000003</v>
      </c>
      <c r="E55" s="31" t="e">
        <f>VLOOKUP(A55,edits_and_categories!$B:$C,2,FALSE)</f>
        <v>#N/A</v>
      </c>
      <c r="F55" s="31" t="b">
        <f t="shared" si="1"/>
        <v>0</v>
      </c>
    </row>
    <row r="56" spans="1:6" ht="19" x14ac:dyDescent="0.25">
      <c r="A56" s="32" t="s">
        <v>59</v>
      </c>
      <c r="B56" s="33">
        <f>VLOOKUP(A56,sentiment!$B:$L,11,FALSE)</f>
        <v>71.25</v>
      </c>
      <c r="C56" s="34" t="s">
        <v>59</v>
      </c>
      <c r="D56" s="35">
        <v>0.99330067600000005</v>
      </c>
      <c r="E56" s="31" t="str">
        <f>VLOOKUP(A56,edits_and_categories!$B:$C,2,FALSE)</f>
        <v>user</v>
      </c>
      <c r="F56" s="31" t="b">
        <f t="shared" si="1"/>
        <v>1</v>
      </c>
    </row>
    <row r="57" spans="1:6" ht="19" x14ac:dyDescent="0.25">
      <c r="A57" s="32" t="s">
        <v>60</v>
      </c>
      <c r="B57" s="33">
        <f>VLOOKUP(A57,sentiment!$B:$L,11,FALSE)</f>
        <v>68.75</v>
      </c>
      <c r="C57" s="34" t="s">
        <v>60</v>
      </c>
      <c r="D57" s="35">
        <v>0.99496763899999996</v>
      </c>
      <c r="E57" s="31" t="str">
        <f>VLOOKUP(A57,edits_and_categories!$B:$C,2,FALSE)</f>
        <v>other</v>
      </c>
      <c r="F57" s="31" t="b">
        <f t="shared" si="1"/>
        <v>1</v>
      </c>
    </row>
    <row r="58" spans="1:6" ht="19" x14ac:dyDescent="0.25">
      <c r="A58" s="32" t="s">
        <v>61</v>
      </c>
      <c r="B58" s="33" t="e">
        <f>VLOOKUP(A58,sentiment!$B:$L,11,FALSE)</f>
        <v>#N/A</v>
      </c>
      <c r="C58" s="34" t="s">
        <v>97</v>
      </c>
      <c r="D58" s="35">
        <v>0.99547356399999998</v>
      </c>
      <c r="E58" s="31" t="e">
        <f>VLOOKUP(A58,edits_and_categories!$B:$C,2,FALSE)</f>
        <v>#N/A</v>
      </c>
      <c r="F58" s="31" t="b">
        <f t="shared" si="1"/>
        <v>0</v>
      </c>
    </row>
    <row r="59" spans="1:6" ht="19" x14ac:dyDescent="0.25">
      <c r="A59" s="32" t="s">
        <v>62</v>
      </c>
      <c r="B59" s="33">
        <f>VLOOKUP(A59,sentiment!$B:$L,11,FALSE)</f>
        <v>23.75</v>
      </c>
      <c r="C59" s="34" t="s">
        <v>62</v>
      </c>
      <c r="D59" s="35">
        <v>0.99603515899999995</v>
      </c>
      <c r="E59" s="31" t="str">
        <f>VLOOKUP(A59,edits_and_categories!$B:$C,2,FALSE)</f>
        <v>addict</v>
      </c>
      <c r="F59" s="31" t="b">
        <f t="shared" si="1"/>
        <v>1</v>
      </c>
    </row>
    <row r="60" spans="1:6" ht="19" x14ac:dyDescent="0.25">
      <c r="A60" s="32" t="s">
        <v>63</v>
      </c>
      <c r="B60" s="33">
        <f>VLOOKUP(A60,sentiment!$B:$L,11,FALSE)</f>
        <v>87.5</v>
      </c>
      <c r="C60" s="34" t="s">
        <v>63</v>
      </c>
      <c r="D60" s="35">
        <v>0.99647313400000004</v>
      </c>
      <c r="E60" s="31" t="str">
        <f>VLOOKUP(A60,edits_and_categories!$B:$C,2,FALSE)</f>
        <v>other</v>
      </c>
      <c r="F60" s="31" t="b">
        <f t="shared" si="1"/>
        <v>1</v>
      </c>
    </row>
    <row r="61" spans="1:6" ht="19" x14ac:dyDescent="0.25">
      <c r="A61" s="32" t="s">
        <v>64</v>
      </c>
      <c r="B61" s="33">
        <f>VLOOKUP(A61,sentiment!$B:$L,11,FALSE)</f>
        <v>87.5</v>
      </c>
      <c r="C61" s="34" t="s">
        <v>64</v>
      </c>
      <c r="D61" s="35">
        <v>0.99796992500000004</v>
      </c>
      <c r="E61" s="31" t="str">
        <f>VLOOKUP(A61,edits_and_categories!$B:$C,2,FALSE)</f>
        <v>other</v>
      </c>
      <c r="F61" s="31" t="b">
        <f t="shared" si="1"/>
        <v>1</v>
      </c>
    </row>
    <row r="62" spans="1:6" ht="19" x14ac:dyDescent="0.25">
      <c r="A62" s="32" t="s">
        <v>65</v>
      </c>
      <c r="B62" s="33">
        <f>VLOOKUP(A62,sentiment!$B:$L,11,FALSE)</f>
        <v>88.75</v>
      </c>
      <c r="C62" s="34" t="s">
        <v>65</v>
      </c>
      <c r="D62" s="35">
        <v>0.99818819800000003</v>
      </c>
      <c r="E62" s="31" t="str">
        <f>VLOOKUP(A62,edits_and_categories!$B:$C,2,FALSE)</f>
        <v>other</v>
      </c>
      <c r="F62" s="31" t="b">
        <f t="shared" si="1"/>
        <v>1</v>
      </c>
    </row>
    <row r="63" spans="1:6" ht="19" x14ac:dyDescent="0.25">
      <c r="A63" s="32" t="s">
        <v>66</v>
      </c>
      <c r="B63" s="33">
        <f>VLOOKUP(A63,sentiment!$B:$L,11,FALSE)</f>
        <v>76.25</v>
      </c>
      <c r="C63" s="34" t="s">
        <v>66</v>
      </c>
      <c r="D63" s="35">
        <v>0.99827527999999999</v>
      </c>
      <c r="E63" s="31" t="str">
        <f>VLOOKUP(A63,edits_and_categories!$B:$C,2,FALSE)</f>
        <v>user</v>
      </c>
      <c r="F63" s="31" t="b">
        <f t="shared" si="1"/>
        <v>1</v>
      </c>
    </row>
    <row r="64" spans="1:6" ht="19" x14ac:dyDescent="0.25">
      <c r="A64" s="32" t="s">
        <v>67</v>
      </c>
      <c r="B64" s="33">
        <f>VLOOKUP(A64,sentiment!$B:$L,11,FALSE)</f>
        <v>87.5</v>
      </c>
      <c r="C64" s="34" t="s">
        <v>67</v>
      </c>
      <c r="D64" s="35">
        <v>0.99851709600000005</v>
      </c>
      <c r="E64" s="31" t="str">
        <f>VLOOKUP(A64,edits_and_categories!$B:$C,2,FALSE)</f>
        <v>other</v>
      </c>
      <c r="F64" s="31" t="b">
        <f t="shared" si="1"/>
        <v>1</v>
      </c>
    </row>
    <row r="65" spans="1:6" ht="19" x14ac:dyDescent="0.25">
      <c r="A65" s="32" t="s">
        <v>68</v>
      </c>
      <c r="B65" s="33">
        <f>VLOOKUP(A65,sentiment!$B:$L,11,FALSE)</f>
        <v>87.5</v>
      </c>
      <c r="C65" s="34" t="s">
        <v>68</v>
      </c>
      <c r="D65" s="35">
        <v>0.99966311500000005</v>
      </c>
      <c r="E65" s="31" t="str">
        <f>VLOOKUP(A65,edits_and_categories!$B:$C,2,FALSE)</f>
        <v>other</v>
      </c>
      <c r="F65" s="31" t="b">
        <f t="shared" si="1"/>
        <v>1</v>
      </c>
    </row>
    <row r="66" spans="1:6" ht="19" x14ac:dyDescent="0.25">
      <c r="A66" s="32" t="s">
        <v>69</v>
      </c>
      <c r="B66" s="33">
        <f>VLOOKUP(A66,sentiment!$B:$L,11,FALSE)</f>
        <v>91.25</v>
      </c>
      <c r="C66" s="34" t="s">
        <v>69</v>
      </c>
      <c r="D66" s="35">
        <v>0.99966526</v>
      </c>
      <c r="E66" s="31" t="str">
        <f>VLOOKUP(A66,edits_and_categories!$B:$C,2,FALSE)</f>
        <v>other</v>
      </c>
      <c r="F66" s="31" t="b">
        <f t="shared" si="1"/>
        <v>1</v>
      </c>
    </row>
    <row r="67" spans="1:6" ht="19" x14ac:dyDescent="0.25">
      <c r="A67" s="32" t="s">
        <v>70</v>
      </c>
      <c r="B67" s="33">
        <f>VLOOKUP(A67,sentiment!$B:$L,11,FALSE)</f>
        <v>70</v>
      </c>
      <c r="C67" s="34" t="s">
        <v>70</v>
      </c>
      <c r="D67" s="35">
        <v>0.99971073899999996</v>
      </c>
      <c r="E67" s="31" t="str">
        <f>VLOOKUP(A67,edits_and_categories!$B:$C,2,FALSE)</f>
        <v>user</v>
      </c>
      <c r="F67" s="31" t="b">
        <f t="shared" si="1"/>
        <v>1</v>
      </c>
    </row>
    <row r="68" spans="1:6" x14ac:dyDescent="0.2">
      <c r="D68" s="36"/>
    </row>
    <row r="69" spans="1:6" x14ac:dyDescent="0.2">
      <c r="D69" s="36"/>
    </row>
    <row r="70" spans="1:6" x14ac:dyDescent="0.2">
      <c r="D70" s="36"/>
    </row>
    <row r="71" spans="1:6" x14ac:dyDescent="0.2">
      <c r="D71" s="36"/>
    </row>
    <row r="72" spans="1:6" x14ac:dyDescent="0.2">
      <c r="D72" s="36"/>
    </row>
    <row r="73" spans="1:6" x14ac:dyDescent="0.2">
      <c r="D73" s="36"/>
    </row>
    <row r="74" spans="1:6" x14ac:dyDescent="0.2">
      <c r="D74" s="36"/>
    </row>
    <row r="75" spans="1:6" x14ac:dyDescent="0.2">
      <c r="D75" s="36"/>
    </row>
    <row r="76" spans="1:6" x14ac:dyDescent="0.2">
      <c r="D76" s="36"/>
    </row>
    <row r="77" spans="1:6" x14ac:dyDescent="0.2">
      <c r="D77" s="36"/>
    </row>
    <row r="78" spans="1:6" x14ac:dyDescent="0.2">
      <c r="D78" s="36"/>
    </row>
    <row r="79" spans="1:6" x14ac:dyDescent="0.2">
      <c r="D79" s="36"/>
    </row>
    <row r="80" spans="1:6" x14ac:dyDescent="0.2">
      <c r="D80" s="36"/>
    </row>
    <row r="81" spans="4:4" x14ac:dyDescent="0.2">
      <c r="D81" s="36"/>
    </row>
    <row r="82" spans="4:4" x14ac:dyDescent="0.2">
      <c r="D82" s="36"/>
    </row>
    <row r="83" spans="4:4" x14ac:dyDescent="0.2">
      <c r="D83" s="36"/>
    </row>
    <row r="84" spans="4:4" x14ac:dyDescent="0.2">
      <c r="D84" s="36"/>
    </row>
    <row r="85" spans="4:4" x14ac:dyDescent="0.2">
      <c r="D85" s="36"/>
    </row>
    <row r="86" spans="4:4" x14ac:dyDescent="0.2">
      <c r="D86" s="36"/>
    </row>
    <row r="87" spans="4:4" x14ac:dyDescent="0.2">
      <c r="D87" s="36"/>
    </row>
    <row r="88" spans="4:4" x14ac:dyDescent="0.2">
      <c r="D88" s="36"/>
    </row>
    <row r="89" spans="4:4" x14ac:dyDescent="0.2">
      <c r="D89" s="36"/>
    </row>
    <row r="90" spans="4:4" x14ac:dyDescent="0.2">
      <c r="D90" s="36"/>
    </row>
    <row r="91" spans="4:4" x14ac:dyDescent="0.2">
      <c r="D91" s="36"/>
    </row>
    <row r="92" spans="4:4" x14ac:dyDescent="0.2">
      <c r="D92" s="36"/>
    </row>
    <row r="93" spans="4:4" x14ac:dyDescent="0.2">
      <c r="D93" s="36"/>
    </row>
    <row r="94" spans="4:4" x14ac:dyDescent="0.2">
      <c r="D94" s="36"/>
    </row>
    <row r="95" spans="4:4" x14ac:dyDescent="0.2">
      <c r="D95" s="36"/>
    </row>
    <row r="96" spans="4:4" x14ac:dyDescent="0.2">
      <c r="D96" s="36"/>
    </row>
    <row r="97" spans="4:4" x14ac:dyDescent="0.2">
      <c r="D97" s="36"/>
    </row>
    <row r="98" spans="4:4" x14ac:dyDescent="0.2">
      <c r="D98" s="36"/>
    </row>
    <row r="99" spans="4:4" x14ac:dyDescent="0.2">
      <c r="D99" s="36"/>
    </row>
    <row r="100" spans="4:4" x14ac:dyDescent="0.2">
      <c r="D100" s="36"/>
    </row>
    <row r="101" spans="4:4" x14ac:dyDescent="0.2">
      <c r="D101" s="36"/>
    </row>
    <row r="102" spans="4:4" x14ac:dyDescent="0.2">
      <c r="D102" s="36"/>
    </row>
    <row r="103" spans="4:4" x14ac:dyDescent="0.2">
      <c r="D103" s="36"/>
    </row>
    <row r="104" spans="4:4" x14ac:dyDescent="0.2">
      <c r="D104" s="36"/>
    </row>
    <row r="105" spans="4:4" x14ac:dyDescent="0.2">
      <c r="D105" s="36"/>
    </row>
    <row r="106" spans="4:4" x14ac:dyDescent="0.2">
      <c r="D106" s="36"/>
    </row>
    <row r="107" spans="4:4" x14ac:dyDescent="0.2">
      <c r="D107" s="36"/>
    </row>
    <row r="108" spans="4:4" x14ac:dyDescent="0.2">
      <c r="D108" s="36"/>
    </row>
    <row r="109" spans="4:4" x14ac:dyDescent="0.2">
      <c r="D109" s="36"/>
    </row>
    <row r="110" spans="4:4" x14ac:dyDescent="0.2">
      <c r="D110" s="36"/>
    </row>
    <row r="111" spans="4:4" x14ac:dyDescent="0.2">
      <c r="D111" s="36"/>
    </row>
    <row r="112" spans="4:4" x14ac:dyDescent="0.2">
      <c r="D112" s="36"/>
    </row>
    <row r="113" spans="4:4" x14ac:dyDescent="0.2">
      <c r="D113" s="36"/>
    </row>
    <row r="114" spans="4:4" x14ac:dyDescent="0.2">
      <c r="D114" s="36"/>
    </row>
    <row r="115" spans="4:4" x14ac:dyDescent="0.2">
      <c r="D115" s="36"/>
    </row>
    <row r="116" spans="4:4" x14ac:dyDescent="0.2">
      <c r="D116" s="36"/>
    </row>
    <row r="117" spans="4:4" x14ac:dyDescent="0.2">
      <c r="D117" s="36"/>
    </row>
    <row r="118" spans="4:4" x14ac:dyDescent="0.2">
      <c r="D118" s="36"/>
    </row>
    <row r="119" spans="4:4" x14ac:dyDescent="0.2">
      <c r="D119" s="36"/>
    </row>
    <row r="120" spans="4:4" x14ac:dyDescent="0.2">
      <c r="D120" s="36"/>
    </row>
    <row r="121" spans="4:4" x14ac:dyDescent="0.2">
      <c r="D121" s="36"/>
    </row>
    <row r="122" spans="4:4" x14ac:dyDescent="0.2">
      <c r="D122" s="36"/>
    </row>
    <row r="123" spans="4:4" x14ac:dyDescent="0.2">
      <c r="D123" s="36"/>
    </row>
    <row r="124" spans="4:4" x14ac:dyDescent="0.2">
      <c r="D124" s="36"/>
    </row>
    <row r="125" spans="4:4" x14ac:dyDescent="0.2">
      <c r="D125" s="36"/>
    </row>
    <row r="126" spans="4:4" x14ac:dyDescent="0.2">
      <c r="D126" s="36"/>
    </row>
    <row r="127" spans="4:4" x14ac:dyDescent="0.2">
      <c r="D127" s="36"/>
    </row>
    <row r="128" spans="4:4" x14ac:dyDescent="0.2">
      <c r="D128" s="36"/>
    </row>
    <row r="129" spans="4:4" x14ac:dyDescent="0.2">
      <c r="D129" s="36"/>
    </row>
    <row r="130" spans="4:4" x14ac:dyDescent="0.2">
      <c r="D130" s="36"/>
    </row>
    <row r="131" spans="4:4" x14ac:dyDescent="0.2">
      <c r="D131" s="36"/>
    </row>
    <row r="132" spans="4:4" x14ac:dyDescent="0.2">
      <c r="D132" s="36"/>
    </row>
    <row r="133" spans="4:4" x14ac:dyDescent="0.2">
      <c r="D133" s="36"/>
    </row>
    <row r="134" spans="4:4" x14ac:dyDescent="0.2">
      <c r="D134" s="36"/>
    </row>
    <row r="135" spans="4:4" x14ac:dyDescent="0.2">
      <c r="D135" s="36"/>
    </row>
    <row r="136" spans="4:4" x14ac:dyDescent="0.2">
      <c r="D136" s="36"/>
    </row>
    <row r="137" spans="4:4" x14ac:dyDescent="0.2">
      <c r="D137" s="36"/>
    </row>
    <row r="138" spans="4:4" x14ac:dyDescent="0.2">
      <c r="D138" s="36"/>
    </row>
    <row r="139" spans="4:4" x14ac:dyDescent="0.2">
      <c r="D139" s="36"/>
    </row>
    <row r="140" spans="4:4" x14ac:dyDescent="0.2">
      <c r="D140" s="36"/>
    </row>
    <row r="141" spans="4:4" x14ac:dyDescent="0.2">
      <c r="D141" s="36"/>
    </row>
    <row r="142" spans="4:4" x14ac:dyDescent="0.2">
      <c r="D142" s="36"/>
    </row>
    <row r="143" spans="4:4" x14ac:dyDescent="0.2">
      <c r="D143" s="36"/>
    </row>
    <row r="144" spans="4:4" x14ac:dyDescent="0.2">
      <c r="D144" s="36"/>
    </row>
    <row r="145" spans="4:4" x14ac:dyDescent="0.2">
      <c r="D145" s="36"/>
    </row>
    <row r="146" spans="4:4" x14ac:dyDescent="0.2">
      <c r="D146" s="36"/>
    </row>
    <row r="147" spans="4:4" x14ac:dyDescent="0.2">
      <c r="D147" s="36"/>
    </row>
    <row r="148" spans="4:4" x14ac:dyDescent="0.2">
      <c r="D148" s="36"/>
    </row>
    <row r="149" spans="4:4" x14ac:dyDescent="0.2">
      <c r="D149" s="36"/>
    </row>
    <row r="150" spans="4:4" x14ac:dyDescent="0.2">
      <c r="D150" s="36"/>
    </row>
    <row r="151" spans="4:4" x14ac:dyDescent="0.2">
      <c r="D151" s="36"/>
    </row>
    <row r="152" spans="4:4" x14ac:dyDescent="0.2">
      <c r="D152" s="36"/>
    </row>
    <row r="153" spans="4:4" x14ac:dyDescent="0.2">
      <c r="D153" s="36"/>
    </row>
    <row r="154" spans="4:4" x14ac:dyDescent="0.2">
      <c r="D154" s="36"/>
    </row>
    <row r="155" spans="4:4" x14ac:dyDescent="0.2">
      <c r="D155" s="36"/>
    </row>
    <row r="156" spans="4:4" x14ac:dyDescent="0.2">
      <c r="D156" s="36"/>
    </row>
    <row r="157" spans="4:4" x14ac:dyDescent="0.2">
      <c r="D157" s="36"/>
    </row>
    <row r="158" spans="4:4" x14ac:dyDescent="0.2">
      <c r="D158" s="36"/>
    </row>
    <row r="159" spans="4:4" x14ac:dyDescent="0.2">
      <c r="D159" s="36"/>
    </row>
    <row r="160" spans="4:4" x14ac:dyDescent="0.2">
      <c r="D160" s="36"/>
    </row>
    <row r="161" spans="4:4" x14ac:dyDescent="0.2">
      <c r="D161" s="36"/>
    </row>
    <row r="162" spans="4:4" x14ac:dyDescent="0.2">
      <c r="D162" s="36"/>
    </row>
    <row r="163" spans="4:4" x14ac:dyDescent="0.2">
      <c r="D163" s="36"/>
    </row>
    <row r="164" spans="4:4" x14ac:dyDescent="0.2">
      <c r="D164" s="36"/>
    </row>
    <row r="165" spans="4:4" x14ac:dyDescent="0.2">
      <c r="D165" s="36"/>
    </row>
    <row r="166" spans="4:4" x14ac:dyDescent="0.2">
      <c r="D166" s="36"/>
    </row>
    <row r="167" spans="4:4" x14ac:dyDescent="0.2">
      <c r="D167" s="36"/>
    </row>
    <row r="168" spans="4:4" x14ac:dyDescent="0.2">
      <c r="D168" s="36"/>
    </row>
    <row r="169" spans="4:4" x14ac:dyDescent="0.2">
      <c r="D169" s="36"/>
    </row>
    <row r="170" spans="4:4" x14ac:dyDescent="0.2">
      <c r="D170" s="36"/>
    </row>
    <row r="171" spans="4:4" x14ac:dyDescent="0.2">
      <c r="D171" s="36"/>
    </row>
    <row r="172" spans="4:4" x14ac:dyDescent="0.2">
      <c r="D172" s="36"/>
    </row>
    <row r="173" spans="4:4" x14ac:dyDescent="0.2">
      <c r="D173" s="36"/>
    </row>
    <row r="174" spans="4:4" x14ac:dyDescent="0.2">
      <c r="D174" s="36"/>
    </row>
    <row r="175" spans="4:4" x14ac:dyDescent="0.2">
      <c r="D175" s="36"/>
    </row>
    <row r="176" spans="4:4" x14ac:dyDescent="0.2">
      <c r="D176" s="36"/>
    </row>
    <row r="177" spans="4:4" x14ac:dyDescent="0.2">
      <c r="D177" s="36"/>
    </row>
    <row r="178" spans="4:4" x14ac:dyDescent="0.2">
      <c r="D178" s="36"/>
    </row>
    <row r="179" spans="4:4" x14ac:dyDescent="0.2">
      <c r="D179" s="36"/>
    </row>
    <row r="180" spans="4:4" x14ac:dyDescent="0.2">
      <c r="D180" s="36"/>
    </row>
    <row r="181" spans="4:4" x14ac:dyDescent="0.2">
      <c r="D181" s="36"/>
    </row>
    <row r="182" spans="4:4" x14ac:dyDescent="0.2">
      <c r="D182" s="36"/>
    </row>
    <row r="183" spans="4:4" x14ac:dyDescent="0.2">
      <c r="D183" s="36"/>
    </row>
    <row r="184" spans="4:4" x14ac:dyDescent="0.2">
      <c r="D184" s="36"/>
    </row>
    <row r="185" spans="4:4" x14ac:dyDescent="0.2">
      <c r="D185" s="36"/>
    </row>
    <row r="186" spans="4:4" x14ac:dyDescent="0.2">
      <c r="D186" s="36"/>
    </row>
    <row r="187" spans="4:4" x14ac:dyDescent="0.2">
      <c r="D187" s="36"/>
    </row>
    <row r="188" spans="4:4" x14ac:dyDescent="0.2">
      <c r="D188" s="36"/>
    </row>
    <row r="189" spans="4:4" x14ac:dyDescent="0.2">
      <c r="D189" s="36"/>
    </row>
    <row r="190" spans="4:4" x14ac:dyDescent="0.2">
      <c r="D190" s="36"/>
    </row>
    <row r="191" spans="4:4" x14ac:dyDescent="0.2">
      <c r="D191" s="36"/>
    </row>
    <row r="192" spans="4:4" x14ac:dyDescent="0.2">
      <c r="D192" s="36"/>
    </row>
    <row r="193" spans="4:4" x14ac:dyDescent="0.2">
      <c r="D193" s="36"/>
    </row>
    <row r="194" spans="4:4" x14ac:dyDescent="0.2">
      <c r="D194" s="36"/>
    </row>
    <row r="195" spans="4:4" x14ac:dyDescent="0.2">
      <c r="D195" s="36"/>
    </row>
    <row r="196" spans="4:4" x14ac:dyDescent="0.2">
      <c r="D196" s="36"/>
    </row>
    <row r="197" spans="4:4" x14ac:dyDescent="0.2">
      <c r="D197" s="36"/>
    </row>
    <row r="198" spans="4:4" x14ac:dyDescent="0.2">
      <c r="D198" s="36"/>
    </row>
    <row r="199" spans="4:4" x14ac:dyDescent="0.2">
      <c r="D199" s="36"/>
    </row>
    <row r="200" spans="4:4" x14ac:dyDescent="0.2">
      <c r="D200" s="36"/>
    </row>
    <row r="201" spans="4:4" x14ac:dyDescent="0.2">
      <c r="D201" s="36"/>
    </row>
    <row r="202" spans="4:4" x14ac:dyDescent="0.2">
      <c r="D202" s="36"/>
    </row>
    <row r="203" spans="4:4" x14ac:dyDescent="0.2">
      <c r="D203" s="36"/>
    </row>
    <row r="204" spans="4:4" x14ac:dyDescent="0.2">
      <c r="D204" s="36"/>
    </row>
    <row r="205" spans="4:4" x14ac:dyDescent="0.2">
      <c r="D205" s="36"/>
    </row>
    <row r="206" spans="4:4" x14ac:dyDescent="0.2">
      <c r="D206" s="36"/>
    </row>
    <row r="207" spans="4:4" x14ac:dyDescent="0.2">
      <c r="D207" s="36"/>
    </row>
    <row r="208" spans="4:4" x14ac:dyDescent="0.2">
      <c r="D208" s="36"/>
    </row>
    <row r="209" spans="4:4" x14ac:dyDescent="0.2">
      <c r="D209" s="36"/>
    </row>
    <row r="210" spans="4:4" x14ac:dyDescent="0.2">
      <c r="D210" s="36"/>
    </row>
    <row r="211" spans="4:4" x14ac:dyDescent="0.2">
      <c r="D211" s="36"/>
    </row>
    <row r="212" spans="4:4" x14ac:dyDescent="0.2">
      <c r="D212" s="36"/>
    </row>
    <row r="213" spans="4:4" x14ac:dyDescent="0.2">
      <c r="D213" s="36"/>
    </row>
    <row r="214" spans="4:4" x14ac:dyDescent="0.2">
      <c r="D214" s="36"/>
    </row>
    <row r="215" spans="4:4" x14ac:dyDescent="0.2">
      <c r="D215" s="36"/>
    </row>
    <row r="216" spans="4:4" x14ac:dyDescent="0.2">
      <c r="D216" s="36"/>
    </row>
    <row r="217" spans="4:4" x14ac:dyDescent="0.2">
      <c r="D217" s="36"/>
    </row>
    <row r="218" spans="4:4" x14ac:dyDescent="0.2">
      <c r="D218" s="36"/>
    </row>
    <row r="219" spans="4:4" x14ac:dyDescent="0.2">
      <c r="D219" s="36"/>
    </row>
    <row r="220" spans="4:4" x14ac:dyDescent="0.2">
      <c r="D220" s="36"/>
    </row>
    <row r="221" spans="4:4" x14ac:dyDescent="0.2">
      <c r="D221" s="36"/>
    </row>
    <row r="222" spans="4:4" x14ac:dyDescent="0.2">
      <c r="D222" s="36"/>
    </row>
    <row r="223" spans="4:4" x14ac:dyDescent="0.2">
      <c r="D223" s="36"/>
    </row>
    <row r="224" spans="4:4" x14ac:dyDescent="0.2">
      <c r="D224" s="36"/>
    </row>
    <row r="225" spans="4:4" x14ac:dyDescent="0.2">
      <c r="D225" s="36"/>
    </row>
    <row r="226" spans="4:4" x14ac:dyDescent="0.2">
      <c r="D226" s="36"/>
    </row>
    <row r="227" spans="4:4" x14ac:dyDescent="0.2">
      <c r="D227" s="36"/>
    </row>
    <row r="228" spans="4:4" x14ac:dyDescent="0.2">
      <c r="D228" s="36"/>
    </row>
    <row r="229" spans="4:4" x14ac:dyDescent="0.2">
      <c r="D229" s="36"/>
    </row>
    <row r="230" spans="4:4" x14ac:dyDescent="0.2">
      <c r="D230" s="36"/>
    </row>
    <row r="231" spans="4:4" x14ac:dyDescent="0.2">
      <c r="D231" s="36"/>
    </row>
    <row r="232" spans="4:4" x14ac:dyDescent="0.2">
      <c r="D232" s="36"/>
    </row>
    <row r="233" spans="4:4" x14ac:dyDescent="0.2">
      <c r="D233" s="36"/>
    </row>
    <row r="234" spans="4:4" x14ac:dyDescent="0.2">
      <c r="D234" s="36"/>
    </row>
    <row r="235" spans="4:4" x14ac:dyDescent="0.2">
      <c r="D235" s="36"/>
    </row>
    <row r="236" spans="4:4" x14ac:dyDescent="0.2">
      <c r="D236" s="36"/>
    </row>
    <row r="237" spans="4:4" x14ac:dyDescent="0.2">
      <c r="D237" s="36"/>
    </row>
    <row r="238" spans="4:4" x14ac:dyDescent="0.2">
      <c r="D238" s="36"/>
    </row>
    <row r="239" spans="4:4" x14ac:dyDescent="0.2">
      <c r="D239" s="36"/>
    </row>
    <row r="240" spans="4:4" x14ac:dyDescent="0.2">
      <c r="D240" s="36"/>
    </row>
    <row r="241" spans="4:4" x14ac:dyDescent="0.2">
      <c r="D241" s="36"/>
    </row>
    <row r="242" spans="4:4" x14ac:dyDescent="0.2">
      <c r="D242" s="36"/>
    </row>
    <row r="243" spans="4:4" x14ac:dyDescent="0.2">
      <c r="D243" s="36"/>
    </row>
    <row r="244" spans="4:4" x14ac:dyDescent="0.2">
      <c r="D244" s="36"/>
    </row>
    <row r="245" spans="4:4" x14ac:dyDescent="0.2">
      <c r="D245" s="36"/>
    </row>
    <row r="246" spans="4:4" x14ac:dyDescent="0.2">
      <c r="D246" s="36"/>
    </row>
    <row r="247" spans="4:4" x14ac:dyDescent="0.2">
      <c r="D247" s="36"/>
    </row>
    <row r="248" spans="4:4" x14ac:dyDescent="0.2">
      <c r="D248" s="36"/>
    </row>
    <row r="249" spans="4:4" x14ac:dyDescent="0.2">
      <c r="D249" s="36"/>
    </row>
    <row r="250" spans="4:4" x14ac:dyDescent="0.2">
      <c r="D250" s="36"/>
    </row>
    <row r="251" spans="4:4" x14ac:dyDescent="0.2">
      <c r="D251" s="36"/>
    </row>
    <row r="252" spans="4:4" x14ac:dyDescent="0.2">
      <c r="D252" s="36"/>
    </row>
    <row r="253" spans="4:4" x14ac:dyDescent="0.2">
      <c r="D253" s="36"/>
    </row>
    <row r="254" spans="4:4" x14ac:dyDescent="0.2">
      <c r="D254" s="36"/>
    </row>
    <row r="255" spans="4:4" x14ac:dyDescent="0.2">
      <c r="D255" s="36"/>
    </row>
    <row r="256" spans="4:4" x14ac:dyDescent="0.2">
      <c r="D256" s="36"/>
    </row>
    <row r="257" spans="4:4" x14ac:dyDescent="0.2">
      <c r="D257" s="36"/>
    </row>
    <row r="258" spans="4:4" x14ac:dyDescent="0.2">
      <c r="D258" s="36"/>
    </row>
    <row r="259" spans="4:4" x14ac:dyDescent="0.2">
      <c r="D259" s="36"/>
    </row>
    <row r="260" spans="4:4" x14ac:dyDescent="0.2">
      <c r="D260" s="36"/>
    </row>
    <row r="261" spans="4:4" x14ac:dyDescent="0.2">
      <c r="D261" s="36"/>
    </row>
    <row r="262" spans="4:4" x14ac:dyDescent="0.2">
      <c r="D262" s="36"/>
    </row>
    <row r="263" spans="4:4" x14ac:dyDescent="0.2">
      <c r="D263" s="36"/>
    </row>
    <row r="264" spans="4:4" x14ac:dyDescent="0.2">
      <c r="D264" s="36"/>
    </row>
    <row r="265" spans="4:4" x14ac:dyDescent="0.2">
      <c r="D265" s="36"/>
    </row>
    <row r="266" spans="4:4" x14ac:dyDescent="0.2">
      <c r="D266" s="36"/>
    </row>
    <row r="267" spans="4:4" x14ac:dyDescent="0.2">
      <c r="D267" s="36"/>
    </row>
    <row r="268" spans="4:4" x14ac:dyDescent="0.2">
      <c r="D268" s="36"/>
    </row>
    <row r="269" spans="4:4" x14ac:dyDescent="0.2">
      <c r="D269" s="36"/>
    </row>
    <row r="270" spans="4:4" x14ac:dyDescent="0.2">
      <c r="D270" s="36"/>
    </row>
    <row r="271" spans="4:4" x14ac:dyDescent="0.2">
      <c r="D271" s="36"/>
    </row>
    <row r="272" spans="4:4" x14ac:dyDescent="0.2">
      <c r="D272" s="36"/>
    </row>
    <row r="273" spans="4:4" x14ac:dyDescent="0.2">
      <c r="D273" s="36"/>
    </row>
    <row r="274" spans="4:4" x14ac:dyDescent="0.2">
      <c r="D274" s="36"/>
    </row>
    <row r="275" spans="4:4" x14ac:dyDescent="0.2">
      <c r="D275" s="36"/>
    </row>
    <row r="276" spans="4:4" x14ac:dyDescent="0.2">
      <c r="D276" s="36"/>
    </row>
    <row r="277" spans="4:4" x14ac:dyDescent="0.2">
      <c r="D277" s="36"/>
    </row>
    <row r="278" spans="4:4" x14ac:dyDescent="0.2">
      <c r="D278" s="36"/>
    </row>
    <row r="279" spans="4:4" x14ac:dyDescent="0.2">
      <c r="D279" s="36"/>
    </row>
    <row r="280" spans="4:4" x14ac:dyDescent="0.2">
      <c r="D280" s="36"/>
    </row>
    <row r="281" spans="4:4" x14ac:dyDescent="0.2">
      <c r="D281" s="36"/>
    </row>
    <row r="282" spans="4:4" x14ac:dyDescent="0.2">
      <c r="D282" s="36"/>
    </row>
    <row r="283" spans="4:4" x14ac:dyDescent="0.2">
      <c r="D283" s="36"/>
    </row>
    <row r="284" spans="4:4" x14ac:dyDescent="0.2">
      <c r="D284" s="36"/>
    </row>
    <row r="285" spans="4:4" x14ac:dyDescent="0.2">
      <c r="D285" s="36"/>
    </row>
    <row r="286" spans="4:4" x14ac:dyDescent="0.2">
      <c r="D286" s="36"/>
    </row>
    <row r="287" spans="4:4" x14ac:dyDescent="0.2">
      <c r="D287" s="36"/>
    </row>
    <row r="288" spans="4:4" x14ac:dyDescent="0.2">
      <c r="D288" s="36"/>
    </row>
    <row r="289" spans="4:4" x14ac:dyDescent="0.2">
      <c r="D289" s="36"/>
    </row>
    <row r="290" spans="4:4" x14ac:dyDescent="0.2">
      <c r="D290" s="36"/>
    </row>
    <row r="291" spans="4:4" x14ac:dyDescent="0.2">
      <c r="D291" s="36"/>
    </row>
    <row r="292" spans="4:4" x14ac:dyDescent="0.2">
      <c r="D292" s="36"/>
    </row>
    <row r="293" spans="4:4" x14ac:dyDescent="0.2">
      <c r="D293" s="36"/>
    </row>
    <row r="294" spans="4:4" x14ac:dyDescent="0.2">
      <c r="D294" s="36"/>
    </row>
    <row r="295" spans="4:4" x14ac:dyDescent="0.2">
      <c r="D295" s="36"/>
    </row>
    <row r="296" spans="4:4" x14ac:dyDescent="0.2">
      <c r="D296" s="36"/>
    </row>
    <row r="297" spans="4:4" x14ac:dyDescent="0.2">
      <c r="D297" s="36"/>
    </row>
    <row r="298" spans="4:4" x14ac:dyDescent="0.2">
      <c r="D298" s="36"/>
    </row>
    <row r="299" spans="4:4" x14ac:dyDescent="0.2">
      <c r="D299" s="36"/>
    </row>
    <row r="300" spans="4:4" x14ac:dyDescent="0.2">
      <c r="D300" s="36"/>
    </row>
    <row r="301" spans="4:4" x14ac:dyDescent="0.2">
      <c r="D301" s="36"/>
    </row>
    <row r="302" spans="4:4" x14ac:dyDescent="0.2">
      <c r="D302" s="36"/>
    </row>
    <row r="303" spans="4:4" x14ac:dyDescent="0.2">
      <c r="D303" s="36"/>
    </row>
    <row r="304" spans="4:4" x14ac:dyDescent="0.2">
      <c r="D304" s="36"/>
    </row>
    <row r="305" spans="4:4" x14ac:dyDescent="0.2">
      <c r="D305" s="36"/>
    </row>
    <row r="306" spans="4:4" x14ac:dyDescent="0.2">
      <c r="D306" s="36"/>
    </row>
    <row r="307" spans="4:4" x14ac:dyDescent="0.2">
      <c r="D307" s="36"/>
    </row>
    <row r="308" spans="4:4" x14ac:dyDescent="0.2">
      <c r="D308" s="36"/>
    </row>
    <row r="309" spans="4:4" x14ac:dyDescent="0.2">
      <c r="D309" s="36"/>
    </row>
    <row r="310" spans="4:4" x14ac:dyDescent="0.2">
      <c r="D310" s="36"/>
    </row>
    <row r="311" spans="4:4" x14ac:dyDescent="0.2">
      <c r="D311" s="36"/>
    </row>
    <row r="312" spans="4:4" x14ac:dyDescent="0.2">
      <c r="D312" s="36"/>
    </row>
    <row r="313" spans="4:4" x14ac:dyDescent="0.2">
      <c r="D313" s="36"/>
    </row>
    <row r="314" spans="4:4" x14ac:dyDescent="0.2">
      <c r="D314" s="36"/>
    </row>
    <row r="315" spans="4:4" x14ac:dyDescent="0.2">
      <c r="D315" s="36"/>
    </row>
    <row r="316" spans="4:4" x14ac:dyDescent="0.2">
      <c r="D316" s="36"/>
    </row>
    <row r="317" spans="4:4" x14ac:dyDescent="0.2">
      <c r="D317" s="36"/>
    </row>
    <row r="318" spans="4:4" x14ac:dyDescent="0.2">
      <c r="D318" s="36"/>
    </row>
    <row r="319" spans="4:4" x14ac:dyDescent="0.2">
      <c r="D319" s="36"/>
    </row>
    <row r="320" spans="4:4" x14ac:dyDescent="0.2">
      <c r="D320" s="36"/>
    </row>
    <row r="321" spans="4:4" x14ac:dyDescent="0.2">
      <c r="D321" s="36"/>
    </row>
    <row r="322" spans="4:4" x14ac:dyDescent="0.2">
      <c r="D322" s="36"/>
    </row>
    <row r="323" spans="4:4" x14ac:dyDescent="0.2">
      <c r="D323" s="36"/>
    </row>
    <row r="324" spans="4:4" x14ac:dyDescent="0.2">
      <c r="D324" s="36"/>
    </row>
    <row r="325" spans="4:4" x14ac:dyDescent="0.2">
      <c r="D325" s="36"/>
    </row>
    <row r="326" spans="4:4" x14ac:dyDescent="0.2">
      <c r="D326" s="36"/>
    </row>
    <row r="327" spans="4:4" x14ac:dyDescent="0.2">
      <c r="D327" s="36"/>
    </row>
    <row r="328" spans="4:4" x14ac:dyDescent="0.2">
      <c r="D328" s="36"/>
    </row>
    <row r="329" spans="4:4" x14ac:dyDescent="0.2">
      <c r="D329" s="36"/>
    </row>
    <row r="330" spans="4:4" x14ac:dyDescent="0.2">
      <c r="D330" s="36"/>
    </row>
    <row r="331" spans="4:4" x14ac:dyDescent="0.2">
      <c r="D331" s="36"/>
    </row>
    <row r="332" spans="4:4" x14ac:dyDescent="0.2">
      <c r="D332" s="36"/>
    </row>
    <row r="333" spans="4:4" x14ac:dyDescent="0.2">
      <c r="D333" s="36"/>
    </row>
    <row r="334" spans="4:4" x14ac:dyDescent="0.2">
      <c r="D334" s="36"/>
    </row>
    <row r="335" spans="4:4" x14ac:dyDescent="0.2">
      <c r="D335" s="36"/>
    </row>
    <row r="336" spans="4:4" x14ac:dyDescent="0.2">
      <c r="D336" s="36"/>
    </row>
    <row r="337" spans="4:4" x14ac:dyDescent="0.2">
      <c r="D337" s="36"/>
    </row>
    <row r="338" spans="4:4" x14ac:dyDescent="0.2">
      <c r="D338" s="36"/>
    </row>
    <row r="339" spans="4:4" x14ac:dyDescent="0.2">
      <c r="D339" s="36"/>
    </row>
    <row r="340" spans="4:4" x14ac:dyDescent="0.2">
      <c r="D340" s="36"/>
    </row>
    <row r="341" spans="4:4" x14ac:dyDescent="0.2">
      <c r="D341" s="36"/>
    </row>
    <row r="342" spans="4:4" x14ac:dyDescent="0.2">
      <c r="D342" s="36"/>
    </row>
    <row r="343" spans="4:4" x14ac:dyDescent="0.2">
      <c r="D343" s="36"/>
    </row>
    <row r="344" spans="4:4" x14ac:dyDescent="0.2">
      <c r="D344" s="36"/>
    </row>
    <row r="345" spans="4:4" x14ac:dyDescent="0.2">
      <c r="D345" s="36"/>
    </row>
    <row r="346" spans="4:4" x14ac:dyDescent="0.2">
      <c r="D346" s="36"/>
    </row>
    <row r="347" spans="4:4" x14ac:dyDescent="0.2">
      <c r="D347" s="36"/>
    </row>
    <row r="348" spans="4:4" x14ac:dyDescent="0.2">
      <c r="D348" s="36"/>
    </row>
    <row r="349" spans="4:4" x14ac:dyDescent="0.2">
      <c r="D349" s="36"/>
    </row>
    <row r="350" spans="4:4" x14ac:dyDescent="0.2">
      <c r="D350" s="36"/>
    </row>
    <row r="351" spans="4:4" x14ac:dyDescent="0.2">
      <c r="D351" s="36"/>
    </row>
    <row r="352" spans="4:4" x14ac:dyDescent="0.2">
      <c r="D352" s="36"/>
    </row>
    <row r="353" spans="4:4" x14ac:dyDescent="0.2">
      <c r="D353" s="36"/>
    </row>
    <row r="354" spans="4:4" x14ac:dyDescent="0.2">
      <c r="D354" s="36"/>
    </row>
    <row r="355" spans="4:4" x14ac:dyDescent="0.2">
      <c r="D355" s="36"/>
    </row>
    <row r="356" spans="4:4" x14ac:dyDescent="0.2">
      <c r="D356" s="36"/>
    </row>
    <row r="357" spans="4:4" x14ac:dyDescent="0.2">
      <c r="D357" s="36"/>
    </row>
    <row r="358" spans="4:4" x14ac:dyDescent="0.2">
      <c r="D358" s="36"/>
    </row>
    <row r="359" spans="4:4" x14ac:dyDescent="0.2">
      <c r="D359" s="36"/>
    </row>
    <row r="360" spans="4:4" x14ac:dyDescent="0.2">
      <c r="D360" s="36"/>
    </row>
    <row r="361" spans="4:4" x14ac:dyDescent="0.2">
      <c r="D361" s="36"/>
    </row>
    <row r="362" spans="4:4" x14ac:dyDescent="0.2">
      <c r="D362" s="36"/>
    </row>
    <row r="363" spans="4:4" x14ac:dyDescent="0.2">
      <c r="D363" s="36"/>
    </row>
    <row r="364" spans="4:4" x14ac:dyDescent="0.2">
      <c r="D364" s="36"/>
    </row>
    <row r="365" spans="4:4" x14ac:dyDescent="0.2">
      <c r="D365" s="36"/>
    </row>
    <row r="366" spans="4:4" x14ac:dyDescent="0.2">
      <c r="D366" s="36"/>
    </row>
    <row r="367" spans="4:4" x14ac:dyDescent="0.2">
      <c r="D367" s="36"/>
    </row>
    <row r="368" spans="4:4" x14ac:dyDescent="0.2">
      <c r="D368" s="36"/>
    </row>
    <row r="369" spans="4:4" x14ac:dyDescent="0.2">
      <c r="D369" s="36"/>
    </row>
    <row r="370" spans="4:4" x14ac:dyDescent="0.2">
      <c r="D370" s="36"/>
    </row>
    <row r="371" spans="4:4" x14ac:dyDescent="0.2">
      <c r="D371" s="36"/>
    </row>
    <row r="372" spans="4:4" x14ac:dyDescent="0.2">
      <c r="D372" s="36"/>
    </row>
    <row r="373" spans="4:4" x14ac:dyDescent="0.2">
      <c r="D373" s="36"/>
    </row>
    <row r="374" spans="4:4" x14ac:dyDescent="0.2">
      <c r="D374" s="36"/>
    </row>
    <row r="375" spans="4:4" x14ac:dyDescent="0.2">
      <c r="D375" s="36"/>
    </row>
    <row r="376" spans="4:4" x14ac:dyDescent="0.2">
      <c r="D376" s="36"/>
    </row>
    <row r="377" spans="4:4" x14ac:dyDescent="0.2">
      <c r="D377" s="36"/>
    </row>
    <row r="378" spans="4:4" x14ac:dyDescent="0.2">
      <c r="D378" s="36"/>
    </row>
    <row r="379" spans="4:4" x14ac:dyDescent="0.2">
      <c r="D379" s="36"/>
    </row>
    <row r="380" spans="4:4" x14ac:dyDescent="0.2">
      <c r="D380" s="36"/>
    </row>
    <row r="381" spans="4:4" x14ac:dyDescent="0.2">
      <c r="D381" s="36"/>
    </row>
    <row r="382" spans="4:4" x14ac:dyDescent="0.2">
      <c r="D382" s="36"/>
    </row>
    <row r="383" spans="4:4" x14ac:dyDescent="0.2">
      <c r="D383" s="36"/>
    </row>
    <row r="384" spans="4:4" x14ac:dyDescent="0.2">
      <c r="D384" s="36"/>
    </row>
    <row r="385" spans="4:4" x14ac:dyDescent="0.2">
      <c r="D385" s="36"/>
    </row>
    <row r="386" spans="4:4" x14ac:dyDescent="0.2">
      <c r="D386" s="36"/>
    </row>
    <row r="387" spans="4:4" x14ac:dyDescent="0.2">
      <c r="D387" s="36"/>
    </row>
    <row r="388" spans="4:4" x14ac:dyDescent="0.2">
      <c r="D388" s="36"/>
    </row>
    <row r="389" spans="4:4" x14ac:dyDescent="0.2">
      <c r="D389" s="36"/>
    </row>
    <row r="390" spans="4:4" x14ac:dyDescent="0.2">
      <c r="D390" s="36"/>
    </row>
    <row r="391" spans="4:4" x14ac:dyDescent="0.2">
      <c r="D391" s="36"/>
    </row>
    <row r="392" spans="4:4" x14ac:dyDescent="0.2">
      <c r="D392" s="36"/>
    </row>
    <row r="393" spans="4:4" x14ac:dyDescent="0.2">
      <c r="D393" s="36"/>
    </row>
    <row r="394" spans="4:4" x14ac:dyDescent="0.2">
      <c r="D394" s="36"/>
    </row>
    <row r="395" spans="4:4" x14ac:dyDescent="0.2">
      <c r="D395" s="36"/>
    </row>
    <row r="396" spans="4:4" x14ac:dyDescent="0.2">
      <c r="D396" s="36"/>
    </row>
    <row r="397" spans="4:4" x14ac:dyDescent="0.2">
      <c r="D397" s="36"/>
    </row>
    <row r="398" spans="4:4" x14ac:dyDescent="0.2">
      <c r="D398" s="36"/>
    </row>
    <row r="399" spans="4:4" x14ac:dyDescent="0.2">
      <c r="D399" s="36"/>
    </row>
    <row r="400" spans="4:4" x14ac:dyDescent="0.2">
      <c r="D400" s="36"/>
    </row>
    <row r="401" spans="4:4" x14ac:dyDescent="0.2">
      <c r="D401" s="36"/>
    </row>
    <row r="402" spans="4:4" x14ac:dyDescent="0.2">
      <c r="D402" s="36"/>
    </row>
    <row r="403" spans="4:4" x14ac:dyDescent="0.2">
      <c r="D403" s="36"/>
    </row>
    <row r="404" spans="4:4" x14ac:dyDescent="0.2">
      <c r="D404" s="36"/>
    </row>
    <row r="405" spans="4:4" x14ac:dyDescent="0.2">
      <c r="D405" s="36"/>
    </row>
    <row r="406" spans="4:4" x14ac:dyDescent="0.2">
      <c r="D406" s="36"/>
    </row>
    <row r="407" spans="4:4" x14ac:dyDescent="0.2">
      <c r="D407" s="36"/>
    </row>
    <row r="408" spans="4:4" x14ac:dyDescent="0.2">
      <c r="D408" s="36"/>
    </row>
    <row r="409" spans="4:4" x14ac:dyDescent="0.2">
      <c r="D409" s="36"/>
    </row>
    <row r="410" spans="4:4" x14ac:dyDescent="0.2">
      <c r="D410" s="36"/>
    </row>
    <row r="411" spans="4:4" x14ac:dyDescent="0.2">
      <c r="D411" s="36"/>
    </row>
    <row r="412" spans="4:4" x14ac:dyDescent="0.2">
      <c r="D412" s="36"/>
    </row>
    <row r="413" spans="4:4" x14ac:dyDescent="0.2">
      <c r="D413" s="36"/>
    </row>
    <row r="414" spans="4:4" x14ac:dyDescent="0.2">
      <c r="D414" s="36"/>
    </row>
    <row r="415" spans="4:4" x14ac:dyDescent="0.2">
      <c r="D415" s="36"/>
    </row>
    <row r="416" spans="4:4" x14ac:dyDescent="0.2">
      <c r="D416" s="36"/>
    </row>
    <row r="417" spans="4:4" x14ac:dyDescent="0.2">
      <c r="D417" s="36"/>
    </row>
    <row r="418" spans="4:4" x14ac:dyDescent="0.2">
      <c r="D418" s="36"/>
    </row>
    <row r="419" spans="4:4" x14ac:dyDescent="0.2">
      <c r="D419" s="36"/>
    </row>
    <row r="420" spans="4:4" x14ac:dyDescent="0.2">
      <c r="D420" s="36"/>
    </row>
    <row r="421" spans="4:4" x14ac:dyDescent="0.2">
      <c r="D421" s="36"/>
    </row>
    <row r="422" spans="4:4" x14ac:dyDescent="0.2">
      <c r="D422" s="36"/>
    </row>
    <row r="423" spans="4:4" x14ac:dyDescent="0.2">
      <c r="D423" s="36"/>
    </row>
    <row r="424" spans="4:4" x14ac:dyDescent="0.2">
      <c r="D424" s="36"/>
    </row>
    <row r="425" spans="4:4" x14ac:dyDescent="0.2">
      <c r="D425" s="36"/>
    </row>
    <row r="426" spans="4:4" x14ac:dyDescent="0.2">
      <c r="D426" s="36"/>
    </row>
    <row r="427" spans="4:4" x14ac:dyDescent="0.2">
      <c r="D427" s="36"/>
    </row>
    <row r="428" spans="4:4" x14ac:dyDescent="0.2">
      <c r="D428" s="36"/>
    </row>
    <row r="429" spans="4:4" x14ac:dyDescent="0.2">
      <c r="D429" s="36"/>
    </row>
    <row r="430" spans="4:4" x14ac:dyDescent="0.2">
      <c r="D430" s="36"/>
    </row>
    <row r="431" spans="4:4" x14ac:dyDescent="0.2">
      <c r="D431" s="36"/>
    </row>
    <row r="432" spans="4:4" x14ac:dyDescent="0.2">
      <c r="D432" s="36"/>
    </row>
    <row r="433" spans="4:4" x14ac:dyDescent="0.2">
      <c r="D433" s="36"/>
    </row>
    <row r="434" spans="4:4" x14ac:dyDescent="0.2">
      <c r="D434" s="36"/>
    </row>
    <row r="435" spans="4:4" x14ac:dyDescent="0.2">
      <c r="D435" s="36"/>
    </row>
    <row r="436" spans="4:4" x14ac:dyDescent="0.2">
      <c r="D436" s="36"/>
    </row>
    <row r="437" spans="4:4" x14ac:dyDescent="0.2">
      <c r="D437" s="36"/>
    </row>
    <row r="438" spans="4:4" x14ac:dyDescent="0.2">
      <c r="D438" s="36"/>
    </row>
    <row r="439" spans="4:4" x14ac:dyDescent="0.2">
      <c r="D439" s="36"/>
    </row>
    <row r="440" spans="4:4" x14ac:dyDescent="0.2">
      <c r="D440" s="36"/>
    </row>
    <row r="441" spans="4:4" x14ac:dyDescent="0.2">
      <c r="D441" s="36"/>
    </row>
    <row r="442" spans="4:4" x14ac:dyDescent="0.2">
      <c r="D442" s="36"/>
    </row>
    <row r="443" spans="4:4" x14ac:dyDescent="0.2">
      <c r="D443" s="36"/>
    </row>
    <row r="444" spans="4:4" x14ac:dyDescent="0.2">
      <c r="D444" s="36"/>
    </row>
    <row r="445" spans="4:4" x14ac:dyDescent="0.2">
      <c r="D445" s="36"/>
    </row>
    <row r="446" spans="4:4" x14ac:dyDescent="0.2">
      <c r="D446" s="36"/>
    </row>
    <row r="447" spans="4:4" x14ac:dyDescent="0.2">
      <c r="D447" s="36"/>
    </row>
    <row r="448" spans="4:4" x14ac:dyDescent="0.2">
      <c r="D448" s="36"/>
    </row>
    <row r="449" spans="4:4" x14ac:dyDescent="0.2">
      <c r="D449" s="36"/>
    </row>
    <row r="450" spans="4:4" x14ac:dyDescent="0.2">
      <c r="D450" s="36"/>
    </row>
    <row r="451" spans="4:4" x14ac:dyDescent="0.2">
      <c r="D451" s="36"/>
    </row>
    <row r="452" spans="4:4" x14ac:dyDescent="0.2">
      <c r="D452" s="36"/>
    </row>
    <row r="453" spans="4:4" x14ac:dyDescent="0.2">
      <c r="D453" s="36"/>
    </row>
    <row r="454" spans="4:4" x14ac:dyDescent="0.2">
      <c r="D454" s="36"/>
    </row>
    <row r="455" spans="4:4" x14ac:dyDescent="0.2">
      <c r="D455" s="36"/>
    </row>
    <row r="456" spans="4:4" x14ac:dyDescent="0.2">
      <c r="D456" s="36"/>
    </row>
    <row r="457" spans="4:4" x14ac:dyDescent="0.2">
      <c r="D457" s="36"/>
    </row>
    <row r="458" spans="4:4" x14ac:dyDescent="0.2">
      <c r="D458" s="36"/>
    </row>
    <row r="459" spans="4:4" x14ac:dyDescent="0.2">
      <c r="D459" s="36"/>
    </row>
    <row r="460" spans="4:4" x14ac:dyDescent="0.2">
      <c r="D460" s="36"/>
    </row>
    <row r="461" spans="4:4" x14ac:dyDescent="0.2">
      <c r="D461" s="36"/>
    </row>
    <row r="462" spans="4:4" x14ac:dyDescent="0.2">
      <c r="D462" s="36"/>
    </row>
    <row r="463" spans="4:4" x14ac:dyDescent="0.2">
      <c r="D463" s="36"/>
    </row>
    <row r="464" spans="4:4" x14ac:dyDescent="0.2">
      <c r="D464" s="36"/>
    </row>
    <row r="465" spans="4:4" x14ac:dyDescent="0.2">
      <c r="D465" s="36"/>
    </row>
    <row r="466" spans="4:4" x14ac:dyDescent="0.2">
      <c r="D466" s="36"/>
    </row>
    <row r="467" spans="4:4" x14ac:dyDescent="0.2">
      <c r="D467" s="36"/>
    </row>
    <row r="468" spans="4:4" x14ac:dyDescent="0.2">
      <c r="D468" s="36"/>
    </row>
    <row r="469" spans="4:4" x14ac:dyDescent="0.2">
      <c r="D469" s="36"/>
    </row>
    <row r="470" spans="4:4" x14ac:dyDescent="0.2">
      <c r="D470" s="36"/>
    </row>
    <row r="471" spans="4:4" x14ac:dyDescent="0.2">
      <c r="D471" s="36"/>
    </row>
    <row r="472" spans="4:4" x14ac:dyDescent="0.2">
      <c r="D472" s="36"/>
    </row>
    <row r="473" spans="4:4" x14ac:dyDescent="0.2">
      <c r="D473" s="36"/>
    </row>
    <row r="474" spans="4:4" x14ac:dyDescent="0.2">
      <c r="D474" s="36"/>
    </row>
    <row r="475" spans="4:4" x14ac:dyDescent="0.2">
      <c r="D475" s="36"/>
    </row>
    <row r="476" spans="4:4" x14ac:dyDescent="0.2">
      <c r="D476" s="36"/>
    </row>
    <row r="477" spans="4:4" x14ac:dyDescent="0.2">
      <c r="D477" s="36"/>
    </row>
    <row r="478" spans="4:4" x14ac:dyDescent="0.2">
      <c r="D478" s="36"/>
    </row>
    <row r="479" spans="4:4" x14ac:dyDescent="0.2">
      <c r="D479" s="36"/>
    </row>
    <row r="480" spans="4:4" x14ac:dyDescent="0.2">
      <c r="D480" s="36"/>
    </row>
    <row r="481" spans="4:4" x14ac:dyDescent="0.2">
      <c r="D481" s="36"/>
    </row>
    <row r="482" spans="4:4" x14ac:dyDescent="0.2">
      <c r="D482" s="36"/>
    </row>
    <row r="483" spans="4:4" x14ac:dyDescent="0.2">
      <c r="D483" s="36"/>
    </row>
    <row r="484" spans="4:4" x14ac:dyDescent="0.2">
      <c r="D484" s="36"/>
    </row>
    <row r="485" spans="4:4" x14ac:dyDescent="0.2">
      <c r="D485" s="36"/>
    </row>
    <row r="486" spans="4:4" x14ac:dyDescent="0.2">
      <c r="D486" s="36"/>
    </row>
    <row r="487" spans="4:4" x14ac:dyDescent="0.2">
      <c r="D487" s="36"/>
    </row>
    <row r="488" spans="4:4" x14ac:dyDescent="0.2">
      <c r="D488" s="36"/>
    </row>
    <row r="489" spans="4:4" x14ac:dyDescent="0.2">
      <c r="D489" s="36"/>
    </row>
    <row r="490" spans="4:4" x14ac:dyDescent="0.2">
      <c r="D490" s="36"/>
    </row>
    <row r="491" spans="4:4" x14ac:dyDescent="0.2">
      <c r="D491" s="36"/>
    </row>
    <row r="492" spans="4:4" x14ac:dyDescent="0.2">
      <c r="D492" s="36"/>
    </row>
    <row r="493" spans="4:4" x14ac:dyDescent="0.2">
      <c r="D493" s="36"/>
    </row>
    <row r="494" spans="4:4" x14ac:dyDescent="0.2">
      <c r="D494" s="36"/>
    </row>
    <row r="495" spans="4:4" x14ac:dyDescent="0.2">
      <c r="D495" s="36"/>
    </row>
    <row r="496" spans="4:4" x14ac:dyDescent="0.2">
      <c r="D496" s="36"/>
    </row>
    <row r="497" spans="4:4" x14ac:dyDescent="0.2">
      <c r="D497" s="36"/>
    </row>
    <row r="498" spans="4:4" x14ac:dyDescent="0.2">
      <c r="D498" s="36"/>
    </row>
    <row r="499" spans="4:4" x14ac:dyDescent="0.2">
      <c r="D499" s="36"/>
    </row>
    <row r="500" spans="4:4" x14ac:dyDescent="0.2">
      <c r="D500" s="36"/>
    </row>
    <row r="501" spans="4:4" x14ac:dyDescent="0.2">
      <c r="D501" s="36"/>
    </row>
    <row r="502" spans="4:4" x14ac:dyDescent="0.2">
      <c r="D502" s="36"/>
    </row>
    <row r="503" spans="4:4" x14ac:dyDescent="0.2">
      <c r="D503" s="36"/>
    </row>
    <row r="504" spans="4:4" x14ac:dyDescent="0.2">
      <c r="D504" s="36"/>
    </row>
    <row r="505" spans="4:4" x14ac:dyDescent="0.2">
      <c r="D505" s="36"/>
    </row>
    <row r="506" spans="4:4" x14ac:dyDescent="0.2">
      <c r="D506" s="36"/>
    </row>
    <row r="507" spans="4:4" x14ac:dyDescent="0.2">
      <c r="D507" s="36"/>
    </row>
    <row r="508" spans="4:4" x14ac:dyDescent="0.2">
      <c r="D508" s="36"/>
    </row>
    <row r="509" spans="4:4" x14ac:dyDescent="0.2">
      <c r="D509" s="36"/>
    </row>
    <row r="510" spans="4:4" x14ac:dyDescent="0.2">
      <c r="D510" s="36"/>
    </row>
    <row r="511" spans="4:4" x14ac:dyDescent="0.2">
      <c r="D511" s="36"/>
    </row>
    <row r="512" spans="4:4" x14ac:dyDescent="0.2">
      <c r="D512" s="36"/>
    </row>
    <row r="513" spans="4:4" x14ac:dyDescent="0.2">
      <c r="D513" s="36"/>
    </row>
    <row r="514" spans="4:4" x14ac:dyDescent="0.2">
      <c r="D514" s="36"/>
    </row>
    <row r="515" spans="4:4" x14ac:dyDescent="0.2">
      <c r="D515" s="36"/>
    </row>
    <row r="516" spans="4:4" x14ac:dyDescent="0.2">
      <c r="D516" s="36"/>
    </row>
    <row r="517" spans="4:4" x14ac:dyDescent="0.2">
      <c r="D517" s="36"/>
    </row>
    <row r="518" spans="4:4" x14ac:dyDescent="0.2">
      <c r="D518" s="36"/>
    </row>
    <row r="519" spans="4:4" x14ac:dyDescent="0.2">
      <c r="D519" s="36"/>
    </row>
    <row r="520" spans="4:4" x14ac:dyDescent="0.2">
      <c r="D520" s="36"/>
    </row>
    <row r="521" spans="4:4" x14ac:dyDescent="0.2">
      <c r="D521" s="36"/>
    </row>
    <row r="522" spans="4:4" x14ac:dyDescent="0.2">
      <c r="D522" s="36"/>
    </row>
    <row r="523" spans="4:4" x14ac:dyDescent="0.2">
      <c r="D523" s="36"/>
    </row>
    <row r="524" spans="4:4" x14ac:dyDescent="0.2">
      <c r="D524" s="36"/>
    </row>
    <row r="525" spans="4:4" x14ac:dyDescent="0.2">
      <c r="D525" s="36"/>
    </row>
    <row r="526" spans="4:4" x14ac:dyDescent="0.2">
      <c r="D526" s="36"/>
    </row>
    <row r="527" spans="4:4" x14ac:dyDescent="0.2">
      <c r="D527" s="36"/>
    </row>
    <row r="528" spans="4:4" x14ac:dyDescent="0.2">
      <c r="D528" s="36"/>
    </row>
    <row r="529" spans="4:4" x14ac:dyDescent="0.2">
      <c r="D529" s="36"/>
    </row>
    <row r="530" spans="4:4" x14ac:dyDescent="0.2">
      <c r="D530" s="36"/>
    </row>
    <row r="531" spans="4:4" x14ac:dyDescent="0.2">
      <c r="D531" s="36"/>
    </row>
    <row r="532" spans="4:4" x14ac:dyDescent="0.2">
      <c r="D532" s="36"/>
    </row>
    <row r="533" spans="4:4" x14ac:dyDescent="0.2">
      <c r="D533" s="36"/>
    </row>
    <row r="534" spans="4:4" x14ac:dyDescent="0.2">
      <c r="D534" s="36"/>
    </row>
    <row r="535" spans="4:4" x14ac:dyDescent="0.2">
      <c r="D535" s="36"/>
    </row>
    <row r="536" spans="4:4" x14ac:dyDescent="0.2">
      <c r="D536" s="36"/>
    </row>
    <row r="537" spans="4:4" x14ac:dyDescent="0.2">
      <c r="D537" s="36"/>
    </row>
    <row r="538" spans="4:4" x14ac:dyDescent="0.2">
      <c r="D538" s="36"/>
    </row>
    <row r="539" spans="4:4" x14ac:dyDescent="0.2">
      <c r="D539" s="36"/>
    </row>
    <row r="540" spans="4:4" x14ac:dyDescent="0.2">
      <c r="D540" s="36"/>
    </row>
    <row r="541" spans="4:4" x14ac:dyDescent="0.2">
      <c r="D541" s="36"/>
    </row>
    <row r="542" spans="4:4" x14ac:dyDescent="0.2">
      <c r="D542" s="36"/>
    </row>
    <row r="543" spans="4:4" x14ac:dyDescent="0.2">
      <c r="D543" s="36"/>
    </row>
    <row r="544" spans="4:4" x14ac:dyDescent="0.2">
      <c r="D544" s="36"/>
    </row>
    <row r="545" spans="4:4" x14ac:dyDescent="0.2">
      <c r="D545" s="36"/>
    </row>
    <row r="546" spans="4:4" x14ac:dyDescent="0.2">
      <c r="D546" s="36"/>
    </row>
    <row r="547" spans="4:4" x14ac:dyDescent="0.2">
      <c r="D547" s="36"/>
    </row>
    <row r="548" spans="4:4" x14ac:dyDescent="0.2">
      <c r="D548" s="36"/>
    </row>
    <row r="549" spans="4:4" x14ac:dyDescent="0.2">
      <c r="D549" s="36"/>
    </row>
    <row r="550" spans="4:4" x14ac:dyDescent="0.2">
      <c r="D550" s="36"/>
    </row>
    <row r="551" spans="4:4" x14ac:dyDescent="0.2">
      <c r="D551" s="36"/>
    </row>
    <row r="552" spans="4:4" x14ac:dyDescent="0.2">
      <c r="D552" s="36"/>
    </row>
    <row r="553" spans="4:4" x14ac:dyDescent="0.2">
      <c r="D553" s="36"/>
    </row>
    <row r="554" spans="4:4" x14ac:dyDescent="0.2">
      <c r="D554" s="36"/>
    </row>
    <row r="555" spans="4:4" x14ac:dyDescent="0.2">
      <c r="D555" s="36"/>
    </row>
    <row r="556" spans="4:4" x14ac:dyDescent="0.2">
      <c r="D556" s="36"/>
    </row>
    <row r="557" spans="4:4" x14ac:dyDescent="0.2">
      <c r="D557" s="36"/>
    </row>
    <row r="558" spans="4:4" x14ac:dyDescent="0.2">
      <c r="D558" s="36"/>
    </row>
    <row r="559" spans="4:4" x14ac:dyDescent="0.2">
      <c r="D559" s="36"/>
    </row>
    <row r="560" spans="4:4" x14ac:dyDescent="0.2">
      <c r="D560" s="36"/>
    </row>
    <row r="561" spans="4:4" x14ac:dyDescent="0.2">
      <c r="D561" s="36"/>
    </row>
    <row r="562" spans="4:4" x14ac:dyDescent="0.2">
      <c r="D562" s="36"/>
    </row>
    <row r="563" spans="4:4" x14ac:dyDescent="0.2">
      <c r="D563" s="36"/>
    </row>
    <row r="564" spans="4:4" x14ac:dyDescent="0.2">
      <c r="D564" s="36"/>
    </row>
    <row r="565" spans="4:4" x14ac:dyDescent="0.2">
      <c r="D565" s="36"/>
    </row>
    <row r="566" spans="4:4" x14ac:dyDescent="0.2">
      <c r="D566" s="36"/>
    </row>
    <row r="567" spans="4:4" x14ac:dyDescent="0.2">
      <c r="D567" s="36"/>
    </row>
    <row r="568" spans="4:4" x14ac:dyDescent="0.2">
      <c r="D568" s="36"/>
    </row>
    <row r="569" spans="4:4" x14ac:dyDescent="0.2">
      <c r="D569" s="36"/>
    </row>
    <row r="570" spans="4:4" x14ac:dyDescent="0.2">
      <c r="D570" s="36"/>
    </row>
    <row r="571" spans="4:4" x14ac:dyDescent="0.2">
      <c r="D571" s="36"/>
    </row>
    <row r="572" spans="4:4" x14ac:dyDescent="0.2">
      <c r="D572" s="36"/>
    </row>
    <row r="573" spans="4:4" x14ac:dyDescent="0.2">
      <c r="D573" s="36"/>
    </row>
    <row r="574" spans="4:4" x14ac:dyDescent="0.2">
      <c r="D574" s="36"/>
    </row>
    <row r="575" spans="4:4" x14ac:dyDescent="0.2">
      <c r="D575" s="36"/>
    </row>
    <row r="576" spans="4:4" x14ac:dyDescent="0.2">
      <c r="D576" s="36"/>
    </row>
    <row r="577" spans="4:4" x14ac:dyDescent="0.2">
      <c r="D577" s="36"/>
    </row>
    <row r="578" spans="4:4" x14ac:dyDescent="0.2">
      <c r="D578" s="36"/>
    </row>
    <row r="579" spans="4:4" x14ac:dyDescent="0.2">
      <c r="D579" s="36"/>
    </row>
    <row r="580" spans="4:4" x14ac:dyDescent="0.2">
      <c r="D580" s="36"/>
    </row>
    <row r="581" spans="4:4" x14ac:dyDescent="0.2">
      <c r="D581" s="36"/>
    </row>
    <row r="582" spans="4:4" x14ac:dyDescent="0.2">
      <c r="D582" s="36"/>
    </row>
    <row r="583" spans="4:4" x14ac:dyDescent="0.2">
      <c r="D583" s="36"/>
    </row>
    <row r="584" spans="4:4" x14ac:dyDescent="0.2">
      <c r="D584" s="36"/>
    </row>
    <row r="585" spans="4:4" x14ac:dyDescent="0.2">
      <c r="D585" s="36"/>
    </row>
    <row r="586" spans="4:4" x14ac:dyDescent="0.2">
      <c r="D586" s="36"/>
    </row>
    <row r="587" spans="4:4" x14ac:dyDescent="0.2">
      <c r="D587" s="36"/>
    </row>
    <row r="588" spans="4:4" x14ac:dyDescent="0.2">
      <c r="D588" s="36"/>
    </row>
    <row r="589" spans="4:4" x14ac:dyDescent="0.2">
      <c r="D589" s="36"/>
    </row>
    <row r="590" spans="4:4" x14ac:dyDescent="0.2">
      <c r="D590" s="36"/>
    </row>
    <row r="591" spans="4:4" x14ac:dyDescent="0.2">
      <c r="D591" s="36"/>
    </row>
    <row r="592" spans="4:4" x14ac:dyDescent="0.2">
      <c r="D592" s="36"/>
    </row>
    <row r="593" spans="4:4" x14ac:dyDescent="0.2">
      <c r="D593" s="36"/>
    </row>
    <row r="594" spans="4:4" x14ac:dyDescent="0.2">
      <c r="D594" s="36"/>
    </row>
    <row r="595" spans="4:4" x14ac:dyDescent="0.2">
      <c r="D595" s="36"/>
    </row>
    <row r="596" spans="4:4" x14ac:dyDescent="0.2">
      <c r="D596" s="36"/>
    </row>
    <row r="597" spans="4:4" x14ac:dyDescent="0.2">
      <c r="D597" s="36"/>
    </row>
    <row r="598" spans="4:4" x14ac:dyDescent="0.2">
      <c r="D598" s="36"/>
    </row>
    <row r="599" spans="4:4" x14ac:dyDescent="0.2">
      <c r="D599" s="36"/>
    </row>
    <row r="600" spans="4:4" x14ac:dyDescent="0.2">
      <c r="D600" s="36"/>
    </row>
    <row r="601" spans="4:4" x14ac:dyDescent="0.2">
      <c r="D601" s="36"/>
    </row>
    <row r="602" spans="4:4" x14ac:dyDescent="0.2">
      <c r="D602" s="36"/>
    </row>
    <row r="603" spans="4:4" x14ac:dyDescent="0.2">
      <c r="D603" s="36"/>
    </row>
    <row r="604" spans="4:4" x14ac:dyDescent="0.2">
      <c r="D604" s="36"/>
    </row>
    <row r="605" spans="4:4" x14ac:dyDescent="0.2">
      <c r="D605" s="36"/>
    </row>
    <row r="606" spans="4:4" x14ac:dyDescent="0.2">
      <c r="D606" s="36"/>
    </row>
    <row r="607" spans="4:4" x14ac:dyDescent="0.2">
      <c r="D607" s="36"/>
    </row>
    <row r="608" spans="4:4" x14ac:dyDescent="0.2">
      <c r="D608" s="36"/>
    </row>
    <row r="609" spans="4:4" x14ac:dyDescent="0.2">
      <c r="D609" s="36"/>
    </row>
    <row r="610" spans="4:4" x14ac:dyDescent="0.2">
      <c r="D610" s="36"/>
    </row>
    <row r="611" spans="4:4" x14ac:dyDescent="0.2">
      <c r="D611" s="36"/>
    </row>
    <row r="612" spans="4:4" x14ac:dyDescent="0.2">
      <c r="D612" s="36"/>
    </row>
    <row r="613" spans="4:4" x14ac:dyDescent="0.2">
      <c r="D613" s="36"/>
    </row>
    <row r="614" spans="4:4" x14ac:dyDescent="0.2">
      <c r="D614" s="36"/>
    </row>
    <row r="615" spans="4:4" x14ac:dyDescent="0.2">
      <c r="D615" s="36"/>
    </row>
    <row r="616" spans="4:4" x14ac:dyDescent="0.2">
      <c r="D616" s="36"/>
    </row>
    <row r="617" spans="4:4" x14ac:dyDescent="0.2">
      <c r="D617" s="36"/>
    </row>
    <row r="618" spans="4:4" x14ac:dyDescent="0.2">
      <c r="D618" s="36"/>
    </row>
    <row r="619" spans="4:4" x14ac:dyDescent="0.2">
      <c r="D619" s="36"/>
    </row>
    <row r="620" spans="4:4" x14ac:dyDescent="0.2">
      <c r="D620" s="36"/>
    </row>
    <row r="621" spans="4:4" x14ac:dyDescent="0.2">
      <c r="D621" s="36"/>
    </row>
    <row r="622" spans="4:4" x14ac:dyDescent="0.2">
      <c r="D622" s="36"/>
    </row>
    <row r="623" spans="4:4" x14ac:dyDescent="0.2">
      <c r="D623" s="36"/>
    </row>
    <row r="624" spans="4:4" x14ac:dyDescent="0.2">
      <c r="D624" s="36"/>
    </row>
    <row r="625" spans="4:4" x14ac:dyDescent="0.2">
      <c r="D625" s="36"/>
    </row>
    <row r="626" spans="4:4" x14ac:dyDescent="0.2">
      <c r="D626" s="36"/>
    </row>
    <row r="627" spans="4:4" x14ac:dyDescent="0.2">
      <c r="D627" s="36"/>
    </row>
    <row r="628" spans="4:4" x14ac:dyDescent="0.2">
      <c r="D628" s="36"/>
    </row>
    <row r="629" spans="4:4" x14ac:dyDescent="0.2">
      <c r="D629" s="36"/>
    </row>
    <row r="630" spans="4:4" x14ac:dyDescent="0.2">
      <c r="D630" s="36"/>
    </row>
    <row r="631" spans="4:4" x14ac:dyDescent="0.2">
      <c r="D631" s="36"/>
    </row>
    <row r="632" spans="4:4" x14ac:dyDescent="0.2">
      <c r="D632" s="36"/>
    </row>
    <row r="633" spans="4:4" x14ac:dyDescent="0.2">
      <c r="D633" s="36"/>
    </row>
    <row r="634" spans="4:4" x14ac:dyDescent="0.2">
      <c r="D634" s="36"/>
    </row>
    <row r="635" spans="4:4" x14ac:dyDescent="0.2">
      <c r="D635" s="36"/>
    </row>
    <row r="636" spans="4:4" x14ac:dyDescent="0.2">
      <c r="D636" s="36"/>
    </row>
    <row r="637" spans="4:4" x14ac:dyDescent="0.2">
      <c r="D637" s="36"/>
    </row>
    <row r="638" spans="4:4" x14ac:dyDescent="0.2">
      <c r="D638" s="36"/>
    </row>
    <row r="639" spans="4:4" x14ac:dyDescent="0.2">
      <c r="D639" s="36"/>
    </row>
    <row r="640" spans="4:4" x14ac:dyDescent="0.2">
      <c r="D640" s="36"/>
    </row>
    <row r="641" spans="4:4" x14ac:dyDescent="0.2">
      <c r="D641" s="36"/>
    </row>
    <row r="642" spans="4:4" x14ac:dyDescent="0.2">
      <c r="D642" s="36"/>
    </row>
    <row r="643" spans="4:4" x14ac:dyDescent="0.2">
      <c r="D643" s="36"/>
    </row>
    <row r="644" spans="4:4" x14ac:dyDescent="0.2">
      <c r="D644" s="36"/>
    </row>
    <row r="645" spans="4:4" x14ac:dyDescent="0.2">
      <c r="D645" s="36"/>
    </row>
    <row r="646" spans="4:4" x14ac:dyDescent="0.2">
      <c r="D646" s="36"/>
    </row>
    <row r="647" spans="4:4" x14ac:dyDescent="0.2">
      <c r="D647" s="36"/>
    </row>
    <row r="648" spans="4:4" x14ac:dyDescent="0.2">
      <c r="D648" s="36"/>
    </row>
    <row r="649" spans="4:4" x14ac:dyDescent="0.2">
      <c r="D649" s="36"/>
    </row>
    <row r="650" spans="4:4" x14ac:dyDescent="0.2">
      <c r="D650" s="36"/>
    </row>
    <row r="651" spans="4:4" x14ac:dyDescent="0.2">
      <c r="D651" s="36"/>
    </row>
    <row r="652" spans="4:4" x14ac:dyDescent="0.2">
      <c r="D652" s="36"/>
    </row>
    <row r="653" spans="4:4" x14ac:dyDescent="0.2">
      <c r="D653" s="36"/>
    </row>
    <row r="654" spans="4:4" x14ac:dyDescent="0.2">
      <c r="D654" s="36"/>
    </row>
    <row r="655" spans="4:4" x14ac:dyDescent="0.2">
      <c r="D655" s="36"/>
    </row>
    <row r="656" spans="4:4" x14ac:dyDescent="0.2">
      <c r="D656" s="36"/>
    </row>
    <row r="657" spans="4:4" x14ac:dyDescent="0.2">
      <c r="D657" s="36"/>
    </row>
    <row r="658" spans="4:4" x14ac:dyDescent="0.2">
      <c r="D658" s="36"/>
    </row>
    <row r="659" spans="4:4" x14ac:dyDescent="0.2">
      <c r="D659" s="36"/>
    </row>
    <row r="660" spans="4:4" x14ac:dyDescent="0.2">
      <c r="D660" s="36"/>
    </row>
    <row r="661" spans="4:4" x14ac:dyDescent="0.2">
      <c r="D661" s="36"/>
    </row>
    <row r="662" spans="4:4" x14ac:dyDescent="0.2">
      <c r="D662" s="36"/>
    </row>
    <row r="663" spans="4:4" x14ac:dyDescent="0.2">
      <c r="D663" s="36"/>
    </row>
    <row r="664" spans="4:4" x14ac:dyDescent="0.2">
      <c r="D664" s="36"/>
    </row>
    <row r="665" spans="4:4" x14ac:dyDescent="0.2">
      <c r="D665" s="36"/>
    </row>
    <row r="666" spans="4:4" x14ac:dyDescent="0.2">
      <c r="D666" s="36"/>
    </row>
    <row r="667" spans="4:4" x14ac:dyDescent="0.2">
      <c r="D667" s="36"/>
    </row>
    <row r="668" spans="4:4" x14ac:dyDescent="0.2">
      <c r="D668" s="36"/>
    </row>
    <row r="669" spans="4:4" x14ac:dyDescent="0.2">
      <c r="D669" s="36"/>
    </row>
    <row r="670" spans="4:4" x14ac:dyDescent="0.2">
      <c r="D670" s="36"/>
    </row>
    <row r="671" spans="4:4" x14ac:dyDescent="0.2">
      <c r="D671" s="36"/>
    </row>
    <row r="672" spans="4:4" x14ac:dyDescent="0.2">
      <c r="D672" s="36"/>
    </row>
    <row r="673" spans="4:4" x14ac:dyDescent="0.2">
      <c r="D673" s="36"/>
    </row>
    <row r="674" spans="4:4" x14ac:dyDescent="0.2">
      <c r="D674" s="36"/>
    </row>
    <row r="675" spans="4:4" x14ac:dyDescent="0.2">
      <c r="D675" s="36"/>
    </row>
    <row r="676" spans="4:4" x14ac:dyDescent="0.2">
      <c r="D676" s="36"/>
    </row>
    <row r="677" spans="4:4" x14ac:dyDescent="0.2">
      <c r="D677" s="36"/>
    </row>
    <row r="678" spans="4:4" x14ac:dyDescent="0.2">
      <c r="D678" s="36"/>
    </row>
    <row r="679" spans="4:4" x14ac:dyDescent="0.2">
      <c r="D679" s="36"/>
    </row>
    <row r="680" spans="4:4" x14ac:dyDescent="0.2">
      <c r="D680" s="36"/>
    </row>
    <row r="681" spans="4:4" x14ac:dyDescent="0.2">
      <c r="D681" s="36"/>
    </row>
    <row r="682" spans="4:4" x14ac:dyDescent="0.2">
      <c r="D682" s="36"/>
    </row>
    <row r="683" spans="4:4" x14ac:dyDescent="0.2">
      <c r="D683" s="36"/>
    </row>
    <row r="684" spans="4:4" x14ac:dyDescent="0.2">
      <c r="D684" s="36"/>
    </row>
    <row r="685" spans="4:4" x14ac:dyDescent="0.2">
      <c r="D685" s="36"/>
    </row>
    <row r="686" spans="4:4" x14ac:dyDescent="0.2">
      <c r="D686" s="36"/>
    </row>
    <row r="687" spans="4:4" x14ac:dyDescent="0.2">
      <c r="D687" s="36"/>
    </row>
    <row r="688" spans="4:4" x14ac:dyDescent="0.2">
      <c r="D688" s="36"/>
    </row>
    <row r="689" spans="4:4" x14ac:dyDescent="0.2">
      <c r="D689" s="36"/>
    </row>
    <row r="690" spans="4:4" x14ac:dyDescent="0.2">
      <c r="D690" s="36"/>
    </row>
    <row r="691" spans="4:4" x14ac:dyDescent="0.2">
      <c r="D691" s="36"/>
    </row>
    <row r="692" spans="4:4" x14ac:dyDescent="0.2">
      <c r="D692" s="36"/>
    </row>
    <row r="693" spans="4:4" x14ac:dyDescent="0.2">
      <c r="D693" s="36"/>
    </row>
    <row r="694" spans="4:4" x14ac:dyDescent="0.2">
      <c r="D694" s="36"/>
    </row>
    <row r="695" spans="4:4" x14ac:dyDescent="0.2">
      <c r="D695" s="36"/>
    </row>
    <row r="696" spans="4:4" x14ac:dyDescent="0.2">
      <c r="D696" s="36"/>
    </row>
    <row r="697" spans="4:4" x14ac:dyDescent="0.2">
      <c r="D697" s="36"/>
    </row>
    <row r="698" spans="4:4" x14ac:dyDescent="0.2">
      <c r="D698" s="36"/>
    </row>
    <row r="699" spans="4:4" x14ac:dyDescent="0.2">
      <c r="D699" s="36"/>
    </row>
    <row r="700" spans="4:4" x14ac:dyDescent="0.2">
      <c r="D700" s="36"/>
    </row>
    <row r="701" spans="4:4" x14ac:dyDescent="0.2">
      <c r="D701" s="36"/>
    </row>
    <row r="702" spans="4:4" x14ac:dyDescent="0.2">
      <c r="D702" s="36"/>
    </row>
    <row r="703" spans="4:4" x14ac:dyDescent="0.2">
      <c r="D703" s="36"/>
    </row>
    <row r="704" spans="4:4" x14ac:dyDescent="0.2">
      <c r="D704" s="36"/>
    </row>
    <row r="705" spans="4:4" x14ac:dyDescent="0.2">
      <c r="D705" s="36"/>
    </row>
    <row r="706" spans="4:4" x14ac:dyDescent="0.2">
      <c r="D706" s="36"/>
    </row>
    <row r="707" spans="4:4" x14ac:dyDescent="0.2">
      <c r="D707" s="36"/>
    </row>
    <row r="708" spans="4:4" x14ac:dyDescent="0.2">
      <c r="D708" s="36"/>
    </row>
    <row r="709" spans="4:4" x14ac:dyDescent="0.2">
      <c r="D709" s="36"/>
    </row>
    <row r="710" spans="4:4" x14ac:dyDescent="0.2">
      <c r="D710" s="36"/>
    </row>
    <row r="711" spans="4:4" x14ac:dyDescent="0.2">
      <c r="D711" s="36"/>
    </row>
    <row r="712" spans="4:4" x14ac:dyDescent="0.2">
      <c r="D712" s="36"/>
    </row>
    <row r="713" spans="4:4" x14ac:dyDescent="0.2">
      <c r="D713" s="36"/>
    </row>
    <row r="714" spans="4:4" x14ac:dyDescent="0.2">
      <c r="D714" s="36"/>
    </row>
    <row r="715" spans="4:4" x14ac:dyDescent="0.2">
      <c r="D715" s="36"/>
    </row>
    <row r="716" spans="4:4" x14ac:dyDescent="0.2">
      <c r="D716" s="36"/>
    </row>
    <row r="717" spans="4:4" x14ac:dyDescent="0.2">
      <c r="D717" s="36"/>
    </row>
    <row r="718" spans="4:4" x14ac:dyDescent="0.2">
      <c r="D718" s="36"/>
    </row>
    <row r="719" spans="4:4" x14ac:dyDescent="0.2">
      <c r="D719" s="36"/>
    </row>
    <row r="720" spans="4:4" x14ac:dyDescent="0.2">
      <c r="D720" s="36"/>
    </row>
    <row r="721" spans="4:4" x14ac:dyDescent="0.2">
      <c r="D721" s="36"/>
    </row>
    <row r="722" spans="4:4" x14ac:dyDescent="0.2">
      <c r="D722" s="36"/>
    </row>
    <row r="723" spans="4:4" x14ac:dyDescent="0.2">
      <c r="D723" s="36"/>
    </row>
    <row r="724" spans="4:4" x14ac:dyDescent="0.2">
      <c r="D724" s="36"/>
    </row>
    <row r="725" spans="4:4" x14ac:dyDescent="0.2">
      <c r="D725" s="36"/>
    </row>
    <row r="726" spans="4:4" x14ac:dyDescent="0.2">
      <c r="D726" s="36"/>
    </row>
    <row r="727" spans="4:4" x14ac:dyDescent="0.2">
      <c r="D727" s="36"/>
    </row>
    <row r="728" spans="4:4" x14ac:dyDescent="0.2">
      <c r="D728" s="36"/>
    </row>
    <row r="729" spans="4:4" x14ac:dyDescent="0.2">
      <c r="D729" s="36"/>
    </row>
    <row r="730" spans="4:4" x14ac:dyDescent="0.2">
      <c r="D730" s="36"/>
    </row>
    <row r="731" spans="4:4" x14ac:dyDescent="0.2">
      <c r="D731" s="36"/>
    </row>
    <row r="732" spans="4:4" x14ac:dyDescent="0.2">
      <c r="D732" s="36"/>
    </row>
    <row r="733" spans="4:4" x14ac:dyDescent="0.2">
      <c r="D733" s="36"/>
    </row>
    <row r="734" spans="4:4" x14ac:dyDescent="0.2">
      <c r="D734" s="36"/>
    </row>
    <row r="735" spans="4:4" x14ac:dyDescent="0.2">
      <c r="D735" s="36"/>
    </row>
    <row r="736" spans="4:4" x14ac:dyDescent="0.2">
      <c r="D736" s="36"/>
    </row>
    <row r="737" spans="4:4" x14ac:dyDescent="0.2">
      <c r="D737" s="36"/>
    </row>
    <row r="738" spans="4:4" x14ac:dyDescent="0.2">
      <c r="D738" s="36"/>
    </row>
    <row r="739" spans="4:4" x14ac:dyDescent="0.2">
      <c r="D739" s="36"/>
    </row>
    <row r="740" spans="4:4" x14ac:dyDescent="0.2">
      <c r="D740" s="36"/>
    </row>
    <row r="741" spans="4:4" x14ac:dyDescent="0.2">
      <c r="D741" s="36"/>
    </row>
    <row r="742" spans="4:4" x14ac:dyDescent="0.2">
      <c r="D742" s="36"/>
    </row>
    <row r="743" spans="4:4" x14ac:dyDescent="0.2">
      <c r="D743" s="36"/>
    </row>
    <row r="744" spans="4:4" x14ac:dyDescent="0.2">
      <c r="D744" s="36"/>
    </row>
    <row r="745" spans="4:4" x14ac:dyDescent="0.2">
      <c r="D745" s="36"/>
    </row>
    <row r="746" spans="4:4" x14ac:dyDescent="0.2">
      <c r="D746" s="36"/>
    </row>
    <row r="747" spans="4:4" x14ac:dyDescent="0.2">
      <c r="D747" s="36"/>
    </row>
    <row r="748" spans="4:4" x14ac:dyDescent="0.2">
      <c r="D748" s="36"/>
    </row>
    <row r="749" spans="4:4" x14ac:dyDescent="0.2">
      <c r="D749" s="36"/>
    </row>
    <row r="750" spans="4:4" x14ac:dyDescent="0.2">
      <c r="D750" s="36"/>
    </row>
    <row r="751" spans="4:4" x14ac:dyDescent="0.2">
      <c r="D751" s="36"/>
    </row>
    <row r="752" spans="4:4" x14ac:dyDescent="0.2">
      <c r="D752" s="36"/>
    </row>
    <row r="753" spans="4:4" x14ac:dyDescent="0.2">
      <c r="D753" s="36"/>
    </row>
    <row r="754" spans="4:4" x14ac:dyDescent="0.2">
      <c r="D754" s="36"/>
    </row>
    <row r="755" spans="4:4" x14ac:dyDescent="0.2">
      <c r="D755" s="36"/>
    </row>
    <row r="756" spans="4:4" x14ac:dyDescent="0.2">
      <c r="D756" s="36"/>
    </row>
    <row r="757" spans="4:4" x14ac:dyDescent="0.2">
      <c r="D757" s="36"/>
    </row>
    <row r="758" spans="4:4" x14ac:dyDescent="0.2">
      <c r="D758" s="36"/>
    </row>
    <row r="759" spans="4:4" x14ac:dyDescent="0.2">
      <c r="D759" s="36"/>
    </row>
    <row r="760" spans="4:4" x14ac:dyDescent="0.2">
      <c r="D760" s="36"/>
    </row>
    <row r="761" spans="4:4" x14ac:dyDescent="0.2">
      <c r="D761" s="36"/>
    </row>
    <row r="762" spans="4:4" x14ac:dyDescent="0.2">
      <c r="D762" s="36"/>
    </row>
    <row r="763" spans="4:4" x14ac:dyDescent="0.2">
      <c r="D763" s="36"/>
    </row>
    <row r="764" spans="4:4" x14ac:dyDescent="0.2">
      <c r="D764" s="36"/>
    </row>
    <row r="765" spans="4:4" x14ac:dyDescent="0.2">
      <c r="D765" s="36"/>
    </row>
    <row r="766" spans="4:4" x14ac:dyDescent="0.2">
      <c r="D766" s="36"/>
    </row>
    <row r="767" spans="4:4" x14ac:dyDescent="0.2">
      <c r="D767" s="36"/>
    </row>
    <row r="768" spans="4:4" x14ac:dyDescent="0.2">
      <c r="D768" s="36"/>
    </row>
    <row r="769" spans="4:4" x14ac:dyDescent="0.2">
      <c r="D769" s="36"/>
    </row>
    <row r="770" spans="4:4" x14ac:dyDescent="0.2">
      <c r="D770" s="36"/>
    </row>
    <row r="771" spans="4:4" x14ac:dyDescent="0.2">
      <c r="D771" s="36"/>
    </row>
    <row r="772" spans="4:4" x14ac:dyDescent="0.2">
      <c r="D772" s="36"/>
    </row>
    <row r="773" spans="4:4" x14ac:dyDescent="0.2">
      <c r="D773" s="36"/>
    </row>
    <row r="774" spans="4:4" x14ac:dyDescent="0.2">
      <c r="D774" s="36"/>
    </row>
    <row r="775" spans="4:4" x14ac:dyDescent="0.2">
      <c r="D775" s="36"/>
    </row>
    <row r="776" spans="4:4" x14ac:dyDescent="0.2">
      <c r="D776" s="36"/>
    </row>
    <row r="777" spans="4:4" x14ac:dyDescent="0.2">
      <c r="D777" s="36"/>
    </row>
    <row r="778" spans="4:4" x14ac:dyDescent="0.2">
      <c r="D778" s="36"/>
    </row>
    <row r="779" spans="4:4" x14ac:dyDescent="0.2">
      <c r="D779" s="36"/>
    </row>
    <row r="780" spans="4:4" x14ac:dyDescent="0.2">
      <c r="D780" s="36"/>
    </row>
    <row r="781" spans="4:4" x14ac:dyDescent="0.2">
      <c r="D781" s="36"/>
    </row>
    <row r="782" spans="4:4" x14ac:dyDescent="0.2">
      <c r="D782" s="36"/>
    </row>
    <row r="783" spans="4:4" x14ac:dyDescent="0.2">
      <c r="D783" s="36"/>
    </row>
    <row r="784" spans="4:4" x14ac:dyDescent="0.2">
      <c r="D784" s="36"/>
    </row>
    <row r="785" spans="4:4" x14ac:dyDescent="0.2">
      <c r="D785" s="36"/>
    </row>
    <row r="786" spans="4:4" x14ac:dyDescent="0.2">
      <c r="D786" s="36"/>
    </row>
    <row r="787" spans="4:4" x14ac:dyDescent="0.2">
      <c r="D787" s="36"/>
    </row>
    <row r="788" spans="4:4" x14ac:dyDescent="0.2">
      <c r="D788" s="36"/>
    </row>
    <row r="789" spans="4:4" x14ac:dyDescent="0.2">
      <c r="D789" s="36"/>
    </row>
    <row r="790" spans="4:4" x14ac:dyDescent="0.2">
      <c r="D790" s="36"/>
    </row>
    <row r="791" spans="4:4" x14ac:dyDescent="0.2">
      <c r="D791" s="36"/>
    </row>
    <row r="792" spans="4:4" x14ac:dyDescent="0.2">
      <c r="D792" s="36"/>
    </row>
    <row r="793" spans="4:4" x14ac:dyDescent="0.2">
      <c r="D793" s="36"/>
    </row>
    <row r="794" spans="4:4" x14ac:dyDescent="0.2">
      <c r="D794" s="36"/>
    </row>
    <row r="795" spans="4:4" x14ac:dyDescent="0.2">
      <c r="D795" s="36"/>
    </row>
    <row r="796" spans="4:4" x14ac:dyDescent="0.2">
      <c r="D796" s="36"/>
    </row>
    <row r="797" spans="4:4" x14ac:dyDescent="0.2">
      <c r="D797" s="36"/>
    </row>
    <row r="798" spans="4:4" x14ac:dyDescent="0.2">
      <c r="D798" s="36"/>
    </row>
    <row r="799" spans="4:4" x14ac:dyDescent="0.2">
      <c r="D799" s="36"/>
    </row>
    <row r="800" spans="4:4" x14ac:dyDescent="0.2">
      <c r="D800" s="36"/>
    </row>
    <row r="801" spans="4:4" x14ac:dyDescent="0.2">
      <c r="D801" s="36"/>
    </row>
    <row r="802" spans="4:4" x14ac:dyDescent="0.2">
      <c r="D802" s="36"/>
    </row>
    <row r="803" spans="4:4" x14ac:dyDescent="0.2">
      <c r="D803" s="36"/>
    </row>
    <row r="804" spans="4:4" x14ac:dyDescent="0.2">
      <c r="D804" s="36"/>
    </row>
    <row r="805" spans="4:4" x14ac:dyDescent="0.2">
      <c r="D805" s="36"/>
    </row>
    <row r="806" spans="4:4" x14ac:dyDescent="0.2">
      <c r="D806" s="36"/>
    </row>
    <row r="807" spans="4:4" x14ac:dyDescent="0.2">
      <c r="D807" s="36"/>
    </row>
    <row r="808" spans="4:4" x14ac:dyDescent="0.2">
      <c r="D808" s="36"/>
    </row>
    <row r="809" spans="4:4" x14ac:dyDescent="0.2">
      <c r="D809" s="36"/>
    </row>
    <row r="810" spans="4:4" x14ac:dyDescent="0.2">
      <c r="D810" s="36"/>
    </row>
    <row r="811" spans="4:4" x14ac:dyDescent="0.2">
      <c r="D811" s="36"/>
    </row>
    <row r="812" spans="4:4" x14ac:dyDescent="0.2">
      <c r="D812" s="36"/>
    </row>
    <row r="813" spans="4:4" x14ac:dyDescent="0.2">
      <c r="D813" s="36"/>
    </row>
    <row r="814" spans="4:4" x14ac:dyDescent="0.2">
      <c r="D814" s="36"/>
    </row>
    <row r="815" spans="4:4" x14ac:dyDescent="0.2">
      <c r="D815" s="36"/>
    </row>
    <row r="816" spans="4:4" x14ac:dyDescent="0.2">
      <c r="D816" s="36"/>
    </row>
    <row r="817" spans="4:4" x14ac:dyDescent="0.2">
      <c r="D817" s="36"/>
    </row>
    <row r="818" spans="4:4" x14ac:dyDescent="0.2">
      <c r="D818" s="36"/>
    </row>
    <row r="819" spans="4:4" x14ac:dyDescent="0.2">
      <c r="D819" s="36"/>
    </row>
    <row r="820" spans="4:4" x14ac:dyDescent="0.2">
      <c r="D820" s="36"/>
    </row>
    <row r="821" spans="4:4" x14ac:dyDescent="0.2">
      <c r="D821" s="36"/>
    </row>
    <row r="822" spans="4:4" x14ac:dyDescent="0.2">
      <c r="D822" s="36"/>
    </row>
    <row r="823" spans="4:4" x14ac:dyDescent="0.2">
      <c r="D823" s="36"/>
    </row>
    <row r="824" spans="4:4" x14ac:dyDescent="0.2">
      <c r="D824" s="36"/>
    </row>
    <row r="825" spans="4:4" x14ac:dyDescent="0.2">
      <c r="D825" s="36"/>
    </row>
    <row r="826" spans="4:4" x14ac:dyDescent="0.2">
      <c r="D826" s="36"/>
    </row>
    <row r="827" spans="4:4" x14ac:dyDescent="0.2">
      <c r="D827" s="36"/>
    </row>
    <row r="828" spans="4:4" x14ac:dyDescent="0.2">
      <c r="D828" s="36"/>
    </row>
    <row r="829" spans="4:4" x14ac:dyDescent="0.2">
      <c r="D829" s="36"/>
    </row>
    <row r="830" spans="4:4" x14ac:dyDescent="0.2">
      <c r="D830" s="36"/>
    </row>
    <row r="831" spans="4:4" x14ac:dyDescent="0.2">
      <c r="D831" s="36"/>
    </row>
    <row r="832" spans="4:4" x14ac:dyDescent="0.2">
      <c r="D832" s="36"/>
    </row>
    <row r="833" spans="4:4" x14ac:dyDescent="0.2">
      <c r="D833" s="36"/>
    </row>
    <row r="834" spans="4:4" x14ac:dyDescent="0.2">
      <c r="D834" s="36"/>
    </row>
    <row r="835" spans="4:4" x14ac:dyDescent="0.2">
      <c r="D835" s="36"/>
    </row>
    <row r="836" spans="4:4" x14ac:dyDescent="0.2">
      <c r="D836" s="36"/>
    </row>
    <row r="837" spans="4:4" x14ac:dyDescent="0.2">
      <c r="D837" s="36"/>
    </row>
    <row r="838" spans="4:4" x14ac:dyDescent="0.2">
      <c r="D838" s="36"/>
    </row>
    <row r="839" spans="4:4" x14ac:dyDescent="0.2">
      <c r="D839" s="36"/>
    </row>
    <row r="840" spans="4:4" x14ac:dyDescent="0.2">
      <c r="D840" s="36"/>
    </row>
    <row r="841" spans="4:4" x14ac:dyDescent="0.2">
      <c r="D841" s="36"/>
    </row>
    <row r="842" spans="4:4" x14ac:dyDescent="0.2">
      <c r="D842" s="36"/>
    </row>
    <row r="843" spans="4:4" x14ac:dyDescent="0.2">
      <c r="D843" s="36"/>
    </row>
    <row r="844" spans="4:4" x14ac:dyDescent="0.2">
      <c r="D844" s="36"/>
    </row>
    <row r="845" spans="4:4" x14ac:dyDescent="0.2">
      <c r="D845" s="36"/>
    </row>
    <row r="846" spans="4:4" x14ac:dyDescent="0.2">
      <c r="D846" s="36"/>
    </row>
    <row r="847" spans="4:4" x14ac:dyDescent="0.2">
      <c r="D847" s="36"/>
    </row>
    <row r="848" spans="4:4" x14ac:dyDescent="0.2">
      <c r="D848" s="36"/>
    </row>
    <row r="849" spans="4:4" x14ac:dyDescent="0.2">
      <c r="D849" s="36"/>
    </row>
    <row r="850" spans="4:4" x14ac:dyDescent="0.2">
      <c r="D850" s="36"/>
    </row>
    <row r="851" spans="4:4" x14ac:dyDescent="0.2">
      <c r="D851" s="36"/>
    </row>
    <row r="852" spans="4:4" x14ac:dyDescent="0.2">
      <c r="D852" s="36"/>
    </row>
    <row r="853" spans="4:4" x14ac:dyDescent="0.2">
      <c r="D853" s="36"/>
    </row>
    <row r="854" spans="4:4" x14ac:dyDescent="0.2">
      <c r="D854" s="36"/>
    </row>
    <row r="855" spans="4:4" x14ac:dyDescent="0.2">
      <c r="D855" s="36"/>
    </row>
    <row r="856" spans="4:4" x14ac:dyDescent="0.2">
      <c r="D856" s="36"/>
    </row>
    <row r="857" spans="4:4" x14ac:dyDescent="0.2">
      <c r="D857" s="36"/>
    </row>
    <row r="858" spans="4:4" x14ac:dyDescent="0.2">
      <c r="D858" s="36"/>
    </row>
    <row r="859" spans="4:4" x14ac:dyDescent="0.2">
      <c r="D859" s="36"/>
    </row>
    <row r="860" spans="4:4" x14ac:dyDescent="0.2">
      <c r="D860" s="36"/>
    </row>
    <row r="861" spans="4:4" x14ac:dyDescent="0.2">
      <c r="D861" s="36"/>
    </row>
    <row r="862" spans="4:4" x14ac:dyDescent="0.2">
      <c r="D862" s="36"/>
    </row>
    <row r="863" spans="4:4" x14ac:dyDescent="0.2">
      <c r="D863" s="36"/>
    </row>
    <row r="864" spans="4:4" x14ac:dyDescent="0.2">
      <c r="D864" s="36"/>
    </row>
    <row r="865" spans="4:4" x14ac:dyDescent="0.2">
      <c r="D865" s="36"/>
    </row>
    <row r="866" spans="4:4" x14ac:dyDescent="0.2">
      <c r="D866" s="36"/>
    </row>
    <row r="867" spans="4:4" x14ac:dyDescent="0.2">
      <c r="D867" s="36"/>
    </row>
    <row r="868" spans="4:4" x14ac:dyDescent="0.2">
      <c r="D868" s="36"/>
    </row>
    <row r="869" spans="4:4" x14ac:dyDescent="0.2">
      <c r="D869" s="36"/>
    </row>
    <row r="870" spans="4:4" x14ac:dyDescent="0.2">
      <c r="D870" s="36"/>
    </row>
    <row r="871" spans="4:4" x14ac:dyDescent="0.2">
      <c r="D871" s="36"/>
    </row>
    <row r="872" spans="4:4" x14ac:dyDescent="0.2">
      <c r="D872" s="36"/>
    </row>
    <row r="873" spans="4:4" x14ac:dyDescent="0.2">
      <c r="D873" s="36"/>
    </row>
    <row r="874" spans="4:4" x14ac:dyDescent="0.2">
      <c r="D874" s="36"/>
    </row>
    <row r="875" spans="4:4" x14ac:dyDescent="0.2">
      <c r="D875" s="36"/>
    </row>
    <row r="876" spans="4:4" x14ac:dyDescent="0.2">
      <c r="D876" s="36"/>
    </row>
    <row r="877" spans="4:4" x14ac:dyDescent="0.2">
      <c r="D877" s="36"/>
    </row>
    <row r="878" spans="4:4" x14ac:dyDescent="0.2">
      <c r="D878" s="36"/>
    </row>
    <row r="879" spans="4:4" x14ac:dyDescent="0.2">
      <c r="D879" s="36"/>
    </row>
    <row r="880" spans="4:4" x14ac:dyDescent="0.2">
      <c r="D880" s="36"/>
    </row>
    <row r="881" spans="4:4" x14ac:dyDescent="0.2">
      <c r="D881" s="36"/>
    </row>
    <row r="882" spans="4:4" x14ac:dyDescent="0.2">
      <c r="D882" s="36"/>
    </row>
    <row r="883" spans="4:4" x14ac:dyDescent="0.2">
      <c r="D883" s="36"/>
    </row>
    <row r="884" spans="4:4" x14ac:dyDescent="0.2">
      <c r="D884" s="36"/>
    </row>
    <row r="885" spans="4:4" x14ac:dyDescent="0.2">
      <c r="D885" s="36"/>
    </row>
    <row r="886" spans="4:4" x14ac:dyDescent="0.2">
      <c r="D886" s="36"/>
    </row>
    <row r="887" spans="4:4" x14ac:dyDescent="0.2">
      <c r="D887" s="36"/>
    </row>
    <row r="888" spans="4:4" x14ac:dyDescent="0.2">
      <c r="D888" s="36"/>
    </row>
    <row r="889" spans="4:4" x14ac:dyDescent="0.2">
      <c r="D889" s="36"/>
    </row>
    <row r="890" spans="4:4" x14ac:dyDescent="0.2">
      <c r="D890" s="36"/>
    </row>
    <row r="891" spans="4:4" x14ac:dyDescent="0.2">
      <c r="D891" s="36"/>
    </row>
    <row r="892" spans="4:4" x14ac:dyDescent="0.2">
      <c r="D892" s="36"/>
    </row>
    <row r="893" spans="4:4" x14ac:dyDescent="0.2">
      <c r="D893" s="36"/>
    </row>
    <row r="894" spans="4:4" x14ac:dyDescent="0.2">
      <c r="D894" s="36"/>
    </row>
    <row r="895" spans="4:4" x14ac:dyDescent="0.2">
      <c r="D895" s="36"/>
    </row>
    <row r="896" spans="4:4" x14ac:dyDescent="0.2">
      <c r="D896" s="36"/>
    </row>
    <row r="897" spans="4:4" x14ac:dyDescent="0.2">
      <c r="D897" s="36"/>
    </row>
    <row r="898" spans="4:4" x14ac:dyDescent="0.2">
      <c r="D898" s="36"/>
    </row>
    <row r="899" spans="4:4" x14ac:dyDescent="0.2">
      <c r="D899" s="36"/>
    </row>
    <row r="900" spans="4:4" x14ac:dyDescent="0.2">
      <c r="D900" s="36"/>
    </row>
    <row r="901" spans="4:4" x14ac:dyDescent="0.2">
      <c r="D901" s="36"/>
    </row>
    <row r="902" spans="4:4" x14ac:dyDescent="0.2">
      <c r="D902" s="36"/>
    </row>
    <row r="903" spans="4:4" x14ac:dyDescent="0.2">
      <c r="D903" s="36"/>
    </row>
    <row r="904" spans="4:4" x14ac:dyDescent="0.2">
      <c r="D904" s="36"/>
    </row>
    <row r="905" spans="4:4" x14ac:dyDescent="0.2">
      <c r="D905" s="36"/>
    </row>
    <row r="906" spans="4:4" x14ac:dyDescent="0.2">
      <c r="D906" s="36"/>
    </row>
    <row r="907" spans="4:4" x14ac:dyDescent="0.2">
      <c r="D907" s="36"/>
    </row>
    <row r="908" spans="4:4" x14ac:dyDescent="0.2">
      <c r="D908" s="36"/>
    </row>
    <row r="909" spans="4:4" x14ac:dyDescent="0.2">
      <c r="D909" s="36"/>
    </row>
    <row r="910" spans="4:4" x14ac:dyDescent="0.2">
      <c r="D910" s="36"/>
    </row>
    <row r="911" spans="4:4" x14ac:dyDescent="0.2">
      <c r="D911" s="36"/>
    </row>
    <row r="912" spans="4:4" x14ac:dyDescent="0.2">
      <c r="D912" s="36"/>
    </row>
    <row r="913" spans="4:4" x14ac:dyDescent="0.2">
      <c r="D913" s="36"/>
    </row>
    <row r="914" spans="4:4" x14ac:dyDescent="0.2">
      <c r="D914" s="36"/>
    </row>
    <row r="915" spans="4:4" x14ac:dyDescent="0.2">
      <c r="D915" s="36"/>
    </row>
    <row r="916" spans="4:4" x14ac:dyDescent="0.2">
      <c r="D916" s="36"/>
    </row>
    <row r="917" spans="4:4" x14ac:dyDescent="0.2">
      <c r="D917" s="36"/>
    </row>
    <row r="918" spans="4:4" x14ac:dyDescent="0.2">
      <c r="D918" s="36"/>
    </row>
    <row r="919" spans="4:4" x14ac:dyDescent="0.2">
      <c r="D919" s="36"/>
    </row>
    <row r="920" spans="4:4" x14ac:dyDescent="0.2">
      <c r="D920" s="36"/>
    </row>
    <row r="921" spans="4:4" x14ac:dyDescent="0.2">
      <c r="D921" s="36"/>
    </row>
    <row r="922" spans="4:4" x14ac:dyDescent="0.2">
      <c r="D922" s="36"/>
    </row>
    <row r="923" spans="4:4" x14ac:dyDescent="0.2">
      <c r="D923" s="36"/>
    </row>
    <row r="924" spans="4:4" x14ac:dyDescent="0.2">
      <c r="D924" s="36"/>
    </row>
    <row r="925" spans="4:4" x14ac:dyDescent="0.2">
      <c r="D925" s="36"/>
    </row>
    <row r="926" spans="4:4" x14ac:dyDescent="0.2">
      <c r="D926" s="36"/>
    </row>
    <row r="927" spans="4:4" x14ac:dyDescent="0.2">
      <c r="D927" s="36"/>
    </row>
    <row r="928" spans="4:4" x14ac:dyDescent="0.2">
      <c r="D928" s="36"/>
    </row>
    <row r="929" spans="4:4" x14ac:dyDescent="0.2">
      <c r="D929" s="36"/>
    </row>
    <row r="930" spans="4:4" x14ac:dyDescent="0.2">
      <c r="D930" s="36"/>
    </row>
    <row r="931" spans="4:4" x14ac:dyDescent="0.2">
      <c r="D931" s="36"/>
    </row>
    <row r="932" spans="4:4" x14ac:dyDescent="0.2">
      <c r="D932" s="36"/>
    </row>
    <row r="933" spans="4:4" x14ac:dyDescent="0.2">
      <c r="D933" s="36"/>
    </row>
    <row r="934" spans="4:4" x14ac:dyDescent="0.2">
      <c r="D934" s="36"/>
    </row>
    <row r="935" spans="4:4" x14ac:dyDescent="0.2">
      <c r="D935" s="36"/>
    </row>
    <row r="936" spans="4:4" x14ac:dyDescent="0.2">
      <c r="D936" s="36"/>
    </row>
    <row r="937" spans="4:4" x14ac:dyDescent="0.2">
      <c r="D937" s="36"/>
    </row>
    <row r="938" spans="4:4" x14ac:dyDescent="0.2">
      <c r="D938" s="36"/>
    </row>
    <row r="939" spans="4:4" x14ac:dyDescent="0.2">
      <c r="D939" s="36"/>
    </row>
    <row r="940" spans="4:4" x14ac:dyDescent="0.2">
      <c r="D940" s="36"/>
    </row>
    <row r="941" spans="4:4" x14ac:dyDescent="0.2">
      <c r="D941" s="36"/>
    </row>
    <row r="942" spans="4:4" x14ac:dyDescent="0.2">
      <c r="D942" s="36"/>
    </row>
    <row r="943" spans="4:4" x14ac:dyDescent="0.2">
      <c r="D943" s="36"/>
    </row>
    <row r="944" spans="4:4" x14ac:dyDescent="0.2">
      <c r="D944" s="36"/>
    </row>
    <row r="945" spans="4:4" x14ac:dyDescent="0.2">
      <c r="D945" s="36"/>
    </row>
    <row r="946" spans="4:4" x14ac:dyDescent="0.2">
      <c r="D946" s="36"/>
    </row>
    <row r="947" spans="4:4" x14ac:dyDescent="0.2">
      <c r="D947" s="36"/>
    </row>
    <row r="948" spans="4:4" x14ac:dyDescent="0.2">
      <c r="D948" s="36"/>
    </row>
    <row r="949" spans="4:4" x14ac:dyDescent="0.2">
      <c r="D949" s="36"/>
    </row>
    <row r="950" spans="4:4" x14ac:dyDescent="0.2">
      <c r="D950" s="36"/>
    </row>
    <row r="951" spans="4:4" x14ac:dyDescent="0.2">
      <c r="D951" s="36"/>
    </row>
    <row r="952" spans="4:4" x14ac:dyDescent="0.2">
      <c r="D952" s="36"/>
    </row>
    <row r="953" spans="4:4" x14ac:dyDescent="0.2">
      <c r="D953" s="36"/>
    </row>
    <row r="954" spans="4:4" x14ac:dyDescent="0.2">
      <c r="D954" s="36"/>
    </row>
    <row r="955" spans="4:4" x14ac:dyDescent="0.2">
      <c r="D955" s="36"/>
    </row>
    <row r="956" spans="4:4" x14ac:dyDescent="0.2">
      <c r="D956" s="36"/>
    </row>
    <row r="957" spans="4:4" x14ac:dyDescent="0.2">
      <c r="D957" s="36"/>
    </row>
    <row r="958" spans="4:4" x14ac:dyDescent="0.2">
      <c r="D958" s="36"/>
    </row>
    <row r="959" spans="4:4" x14ac:dyDescent="0.2">
      <c r="D959" s="36"/>
    </row>
    <row r="960" spans="4:4" x14ac:dyDescent="0.2">
      <c r="D960" s="36"/>
    </row>
    <row r="961" spans="4:4" x14ac:dyDescent="0.2">
      <c r="D961" s="36"/>
    </row>
    <row r="962" spans="4:4" x14ac:dyDescent="0.2">
      <c r="D962" s="36"/>
    </row>
    <row r="963" spans="4:4" x14ac:dyDescent="0.2">
      <c r="D963" s="36"/>
    </row>
    <row r="964" spans="4:4" x14ac:dyDescent="0.2">
      <c r="D964" s="36"/>
    </row>
    <row r="965" spans="4:4" x14ac:dyDescent="0.2">
      <c r="D965" s="36"/>
    </row>
    <row r="966" spans="4:4" x14ac:dyDescent="0.2">
      <c r="D966" s="36"/>
    </row>
    <row r="967" spans="4:4" x14ac:dyDescent="0.2">
      <c r="D967" s="36"/>
    </row>
    <row r="968" spans="4:4" x14ac:dyDescent="0.2">
      <c r="D968" s="36"/>
    </row>
    <row r="969" spans="4:4" x14ac:dyDescent="0.2">
      <c r="D969" s="36"/>
    </row>
    <row r="970" spans="4:4" x14ac:dyDescent="0.2">
      <c r="D970" s="36"/>
    </row>
    <row r="971" spans="4:4" x14ac:dyDescent="0.2">
      <c r="D971" s="36"/>
    </row>
    <row r="972" spans="4:4" x14ac:dyDescent="0.2">
      <c r="D972" s="36"/>
    </row>
    <row r="973" spans="4:4" x14ac:dyDescent="0.2">
      <c r="D973" s="36"/>
    </row>
    <row r="974" spans="4:4" x14ac:dyDescent="0.2">
      <c r="D974" s="36"/>
    </row>
    <row r="975" spans="4:4" x14ac:dyDescent="0.2">
      <c r="D975" s="36"/>
    </row>
    <row r="976" spans="4:4" x14ac:dyDescent="0.2">
      <c r="D976" s="36"/>
    </row>
    <row r="977" spans="4:4" x14ac:dyDescent="0.2">
      <c r="D977" s="36"/>
    </row>
    <row r="978" spans="4:4" x14ac:dyDescent="0.2">
      <c r="D978" s="36"/>
    </row>
    <row r="979" spans="4:4" x14ac:dyDescent="0.2">
      <c r="D979" s="36"/>
    </row>
    <row r="980" spans="4:4" x14ac:dyDescent="0.2">
      <c r="D980" s="36"/>
    </row>
    <row r="981" spans="4:4" x14ac:dyDescent="0.2">
      <c r="D981" s="36"/>
    </row>
    <row r="982" spans="4:4" x14ac:dyDescent="0.2">
      <c r="D982" s="36"/>
    </row>
    <row r="983" spans="4:4" x14ac:dyDescent="0.2">
      <c r="D983" s="36"/>
    </row>
    <row r="984" spans="4:4" x14ac:dyDescent="0.2">
      <c r="D984" s="36"/>
    </row>
    <row r="985" spans="4:4" x14ac:dyDescent="0.2">
      <c r="D985" s="36"/>
    </row>
    <row r="986" spans="4:4" x14ac:dyDescent="0.2">
      <c r="D986" s="36"/>
    </row>
    <row r="987" spans="4:4" x14ac:dyDescent="0.2">
      <c r="D987" s="36"/>
    </row>
    <row r="988" spans="4:4" x14ac:dyDescent="0.2">
      <c r="D988" s="36"/>
    </row>
    <row r="989" spans="4:4" x14ac:dyDescent="0.2">
      <c r="D989" s="36"/>
    </row>
    <row r="990" spans="4:4" x14ac:dyDescent="0.2">
      <c r="D990" s="36"/>
    </row>
    <row r="991" spans="4:4" x14ac:dyDescent="0.2">
      <c r="D991" s="36"/>
    </row>
    <row r="992" spans="4:4" x14ac:dyDescent="0.2">
      <c r="D992" s="36"/>
    </row>
    <row r="993" spans="4:4" x14ac:dyDescent="0.2">
      <c r="D993" s="36"/>
    </row>
    <row r="994" spans="4:4" x14ac:dyDescent="0.2">
      <c r="D994" s="36"/>
    </row>
    <row r="995" spans="4:4" x14ac:dyDescent="0.2">
      <c r="D995" s="36"/>
    </row>
    <row r="996" spans="4:4" x14ac:dyDescent="0.2">
      <c r="D996" s="36"/>
    </row>
    <row r="997" spans="4:4" x14ac:dyDescent="0.2">
      <c r="D997" s="36"/>
    </row>
    <row r="998" spans="4:4" x14ac:dyDescent="0.2">
      <c r="D998" s="36"/>
    </row>
  </sheetData>
  <conditionalFormatting sqref="F1:F1048576">
    <cfRule type="cellIs" dxfId="1" priority="1" operator="equal">
      <formula>FALSE</formula>
    </cfRule>
  </conditionalFormatting>
  <conditionalFormatting sqref="B1:B998">
    <cfRule type="colorScale" priority="8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93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3" sqref="L3"/>
    </sheetView>
  </sheetViews>
  <sheetFormatPr baseColWidth="10" defaultColWidth="12.6640625" defaultRowHeight="15.75" customHeight="1" x14ac:dyDescent="0.15"/>
  <cols>
    <col min="1" max="1" width="5.6640625" customWidth="1"/>
    <col min="2" max="2" width="32.5" customWidth="1"/>
    <col min="3" max="3" width="12.6640625" style="8"/>
    <col min="4" max="5" width="12.6640625" style="10"/>
    <col min="6" max="6" width="10.6640625" style="10" customWidth="1"/>
    <col min="7" max="7" width="12.6640625" style="21"/>
    <col min="8" max="9" width="12.6640625" style="11"/>
    <col min="10" max="10" width="10.83203125" style="11" customWidth="1"/>
    <col min="11" max="11" width="12.6640625" style="23"/>
    <col min="12" max="12" width="16.5" style="20" bestFit="1" customWidth="1"/>
    <col min="13" max="13" width="23.83203125" style="6" customWidth="1"/>
  </cols>
  <sheetData>
    <row r="1" spans="1:15" s="24" customFormat="1" ht="15.75" customHeight="1" x14ac:dyDescent="0.15">
      <c r="B1" s="3" t="s">
        <v>0</v>
      </c>
      <c r="C1" s="25" t="s">
        <v>80</v>
      </c>
      <c r="D1" s="21" t="s">
        <v>81</v>
      </c>
      <c r="E1" s="21" t="s">
        <v>74</v>
      </c>
      <c r="F1" s="21" t="s">
        <v>92</v>
      </c>
      <c r="G1" s="21" t="s">
        <v>75</v>
      </c>
      <c r="H1" s="23" t="s">
        <v>84</v>
      </c>
      <c r="I1" s="23" t="s">
        <v>85</v>
      </c>
      <c r="J1" s="23" t="s">
        <v>93</v>
      </c>
      <c r="K1" s="23" t="s">
        <v>86</v>
      </c>
      <c r="L1" s="26" t="s">
        <v>88</v>
      </c>
      <c r="M1" s="27"/>
      <c r="N1" s="24" t="s">
        <v>94</v>
      </c>
      <c r="O1" s="24" t="s">
        <v>95</v>
      </c>
    </row>
    <row r="2" spans="1:15" ht="15" x14ac:dyDescent="0.2">
      <c r="A2">
        <v>1</v>
      </c>
      <c r="B2" s="4" t="s">
        <v>3</v>
      </c>
      <c r="C2" s="5" t="s">
        <v>82</v>
      </c>
      <c r="D2" s="10">
        <v>-60</v>
      </c>
      <c r="E2" s="10">
        <v>-80</v>
      </c>
      <c r="F2" s="10">
        <f>ABS(D2-E2)</f>
        <v>20</v>
      </c>
      <c r="G2" s="21">
        <f>AVERAGE(D2:E2)</f>
        <v>-70</v>
      </c>
      <c r="H2" s="11">
        <v>-90</v>
      </c>
      <c r="I2" s="11">
        <v>-100</v>
      </c>
      <c r="J2" s="11">
        <f>ABS(H2-I2)</f>
        <v>10</v>
      </c>
      <c r="K2" s="23">
        <f>AVERAGE(H2:I2)</f>
        <v>-95</v>
      </c>
      <c r="L2" s="19">
        <f>AVERAGE(G2,K2)</f>
        <v>-82.5</v>
      </c>
      <c r="N2">
        <f>(E2+I2)/2</f>
        <v>-90</v>
      </c>
      <c r="O2">
        <f>ABS(L2-N2)</f>
        <v>7.5</v>
      </c>
    </row>
    <row r="3" spans="1:15" ht="15" x14ac:dyDescent="0.2">
      <c r="A3">
        <v>2</v>
      </c>
      <c r="B3" s="4" t="s">
        <v>4</v>
      </c>
      <c r="C3" s="5" t="s">
        <v>83</v>
      </c>
      <c r="D3" s="10">
        <v>60</v>
      </c>
      <c r="E3" s="10">
        <v>70</v>
      </c>
      <c r="F3" s="10">
        <f t="shared" ref="F3:F62" si="0">ABS(D3-E3)</f>
        <v>10</v>
      </c>
      <c r="G3" s="21">
        <f t="shared" ref="G3:G62" si="1">AVERAGE(D3:E3)</f>
        <v>65</v>
      </c>
      <c r="H3" s="11">
        <v>100</v>
      </c>
      <c r="I3" s="11">
        <v>90</v>
      </c>
      <c r="J3" s="11">
        <f t="shared" ref="J3:J62" si="2">ABS(H3-I3)</f>
        <v>10</v>
      </c>
      <c r="K3" s="23">
        <f t="shared" ref="K3:K62" si="3">AVERAGE(H3:I3)</f>
        <v>95</v>
      </c>
      <c r="L3" s="19">
        <f t="shared" ref="L3:L62" si="4">AVERAGE(G3,K3)</f>
        <v>80</v>
      </c>
      <c r="M3" s="7"/>
      <c r="N3">
        <f t="shared" ref="N3:N62" si="5">(E3+I3)/2</f>
        <v>80</v>
      </c>
      <c r="O3">
        <f t="shared" ref="O3:O62" si="6">ABS(L3-N3)</f>
        <v>0</v>
      </c>
    </row>
    <row r="4" spans="1:15" ht="15" x14ac:dyDescent="0.2">
      <c r="A4">
        <v>3</v>
      </c>
      <c r="B4" s="4" t="s">
        <v>5</v>
      </c>
      <c r="C4" s="5" t="s">
        <v>82</v>
      </c>
      <c r="D4" s="10">
        <v>-50</v>
      </c>
      <c r="E4" s="10">
        <v>-30</v>
      </c>
      <c r="F4" s="10">
        <f t="shared" si="0"/>
        <v>20</v>
      </c>
      <c r="G4" s="21">
        <f t="shared" si="1"/>
        <v>-40</v>
      </c>
      <c r="H4" s="11">
        <v>-50</v>
      </c>
      <c r="I4" s="11">
        <v>-40</v>
      </c>
      <c r="J4" s="11">
        <f t="shared" si="2"/>
        <v>10</v>
      </c>
      <c r="K4" s="23">
        <f t="shared" si="3"/>
        <v>-45</v>
      </c>
      <c r="L4" s="19">
        <f t="shared" si="4"/>
        <v>-42.5</v>
      </c>
      <c r="N4">
        <f t="shared" si="5"/>
        <v>-35</v>
      </c>
      <c r="O4">
        <f t="shared" si="6"/>
        <v>7.5</v>
      </c>
    </row>
    <row r="5" spans="1:15" ht="15" x14ac:dyDescent="0.2">
      <c r="A5">
        <v>4</v>
      </c>
      <c r="B5" s="4" t="s">
        <v>6</v>
      </c>
      <c r="C5" s="5" t="s">
        <v>82</v>
      </c>
      <c r="D5" s="10">
        <v>-90</v>
      </c>
      <c r="E5" s="10">
        <v>-80</v>
      </c>
      <c r="F5" s="10">
        <f t="shared" si="0"/>
        <v>10</v>
      </c>
      <c r="G5" s="21">
        <f t="shared" si="1"/>
        <v>-85</v>
      </c>
      <c r="H5" s="11">
        <v>-100</v>
      </c>
      <c r="I5" s="11">
        <v>-100</v>
      </c>
      <c r="J5" s="11">
        <f t="shared" si="2"/>
        <v>0</v>
      </c>
      <c r="K5" s="23">
        <f t="shared" si="3"/>
        <v>-100</v>
      </c>
      <c r="L5" s="19">
        <f t="shared" si="4"/>
        <v>-92.5</v>
      </c>
      <c r="N5">
        <f t="shared" si="5"/>
        <v>-90</v>
      </c>
      <c r="O5">
        <f t="shared" si="6"/>
        <v>2.5</v>
      </c>
    </row>
    <row r="6" spans="1:15" ht="15" x14ac:dyDescent="0.2">
      <c r="A6">
        <v>5</v>
      </c>
      <c r="B6" s="4" t="s">
        <v>7</v>
      </c>
      <c r="C6" s="5" t="s">
        <v>82</v>
      </c>
      <c r="D6" s="10">
        <v>-30</v>
      </c>
      <c r="E6" s="10">
        <v>-30</v>
      </c>
      <c r="F6" s="10">
        <f t="shared" si="0"/>
        <v>0</v>
      </c>
      <c r="G6" s="21">
        <f t="shared" si="1"/>
        <v>-30</v>
      </c>
      <c r="H6" s="11">
        <v>-40</v>
      </c>
      <c r="I6" s="11">
        <v>-40</v>
      </c>
      <c r="J6" s="11">
        <f t="shared" si="2"/>
        <v>0</v>
      </c>
      <c r="K6" s="23">
        <f t="shared" si="3"/>
        <v>-40</v>
      </c>
      <c r="L6" s="19">
        <f t="shared" si="4"/>
        <v>-35</v>
      </c>
      <c r="N6">
        <f t="shared" si="5"/>
        <v>-35</v>
      </c>
      <c r="O6">
        <f t="shared" si="6"/>
        <v>0</v>
      </c>
    </row>
    <row r="7" spans="1:15" ht="15" x14ac:dyDescent="0.2">
      <c r="A7">
        <v>6</v>
      </c>
      <c r="B7" s="4" t="s">
        <v>8</v>
      </c>
      <c r="C7" s="5" t="s">
        <v>83</v>
      </c>
      <c r="D7" s="10">
        <v>60</v>
      </c>
      <c r="E7" s="10">
        <v>70</v>
      </c>
      <c r="F7" s="10">
        <f t="shared" si="0"/>
        <v>10</v>
      </c>
      <c r="G7" s="21">
        <f t="shared" si="1"/>
        <v>65</v>
      </c>
      <c r="H7" s="11">
        <v>100</v>
      </c>
      <c r="I7" s="11">
        <v>80</v>
      </c>
      <c r="J7" s="11">
        <f t="shared" si="2"/>
        <v>20</v>
      </c>
      <c r="K7" s="23">
        <f t="shared" si="3"/>
        <v>90</v>
      </c>
      <c r="L7" s="19">
        <f t="shared" si="4"/>
        <v>77.5</v>
      </c>
      <c r="N7">
        <f t="shared" si="5"/>
        <v>75</v>
      </c>
      <c r="O7">
        <f t="shared" si="6"/>
        <v>2.5</v>
      </c>
    </row>
    <row r="8" spans="1:15" ht="15" x14ac:dyDescent="0.2">
      <c r="A8">
        <v>7</v>
      </c>
      <c r="B8" s="4" t="s">
        <v>9</v>
      </c>
      <c r="C8" s="5" t="s">
        <v>82</v>
      </c>
      <c r="D8" s="10">
        <v>-40</v>
      </c>
      <c r="E8" s="10">
        <v>-30</v>
      </c>
      <c r="F8" s="10">
        <f t="shared" si="0"/>
        <v>10</v>
      </c>
      <c r="G8" s="21">
        <f t="shared" si="1"/>
        <v>-35</v>
      </c>
      <c r="H8" s="11">
        <v>-60</v>
      </c>
      <c r="I8" s="11">
        <v>-30</v>
      </c>
      <c r="J8" s="11">
        <f t="shared" si="2"/>
        <v>30</v>
      </c>
      <c r="K8" s="23">
        <f t="shared" si="3"/>
        <v>-45</v>
      </c>
      <c r="L8" s="19">
        <f t="shared" si="4"/>
        <v>-40</v>
      </c>
      <c r="N8">
        <f t="shared" si="5"/>
        <v>-30</v>
      </c>
      <c r="O8">
        <f t="shared" si="6"/>
        <v>10</v>
      </c>
    </row>
    <row r="9" spans="1:15" ht="15" x14ac:dyDescent="0.2">
      <c r="A9">
        <v>8</v>
      </c>
      <c r="B9" s="4" t="s">
        <v>10</v>
      </c>
      <c r="C9" s="5" t="s">
        <v>82</v>
      </c>
      <c r="D9" s="10">
        <v>-20</v>
      </c>
      <c r="E9" s="10">
        <v>-30</v>
      </c>
      <c r="F9" s="10">
        <f t="shared" si="0"/>
        <v>10</v>
      </c>
      <c r="G9" s="21">
        <f t="shared" si="1"/>
        <v>-25</v>
      </c>
      <c r="H9" s="11">
        <v>-30</v>
      </c>
      <c r="I9" s="11">
        <v>-50</v>
      </c>
      <c r="J9" s="11">
        <f t="shared" si="2"/>
        <v>20</v>
      </c>
      <c r="K9" s="23">
        <f t="shared" si="3"/>
        <v>-40</v>
      </c>
      <c r="L9" s="19">
        <f t="shared" si="4"/>
        <v>-32.5</v>
      </c>
      <c r="N9">
        <f t="shared" si="5"/>
        <v>-40</v>
      </c>
      <c r="O9">
        <f t="shared" si="6"/>
        <v>7.5</v>
      </c>
    </row>
    <row r="10" spans="1:15" ht="15" x14ac:dyDescent="0.2">
      <c r="A10">
        <v>9</v>
      </c>
      <c r="B10" s="4" t="s">
        <v>11</v>
      </c>
      <c r="C10" s="5" t="s">
        <v>83</v>
      </c>
      <c r="D10" s="10">
        <v>20</v>
      </c>
      <c r="E10" s="10">
        <v>20</v>
      </c>
      <c r="F10" s="10">
        <f t="shared" si="0"/>
        <v>0</v>
      </c>
      <c r="G10" s="21">
        <f t="shared" si="1"/>
        <v>20</v>
      </c>
      <c r="H10" s="11">
        <v>40</v>
      </c>
      <c r="I10" s="11">
        <v>20</v>
      </c>
      <c r="J10" s="11">
        <f t="shared" si="2"/>
        <v>20</v>
      </c>
      <c r="K10" s="23">
        <f t="shared" si="3"/>
        <v>30</v>
      </c>
      <c r="L10" s="19">
        <f t="shared" si="4"/>
        <v>25</v>
      </c>
      <c r="N10">
        <f t="shared" si="5"/>
        <v>20</v>
      </c>
      <c r="O10">
        <f t="shared" si="6"/>
        <v>5</v>
      </c>
    </row>
    <row r="11" spans="1:15" ht="15" x14ac:dyDescent="0.2">
      <c r="A11">
        <v>10</v>
      </c>
      <c r="B11" s="4" t="s">
        <v>12</v>
      </c>
      <c r="C11" s="5" t="s">
        <v>83</v>
      </c>
      <c r="D11" s="10">
        <v>60</v>
      </c>
      <c r="E11" s="10">
        <v>60</v>
      </c>
      <c r="F11" s="10">
        <f t="shared" si="0"/>
        <v>0</v>
      </c>
      <c r="G11" s="21">
        <f t="shared" si="1"/>
        <v>60</v>
      </c>
      <c r="H11" s="11">
        <v>70</v>
      </c>
      <c r="I11" s="11">
        <v>70</v>
      </c>
      <c r="J11" s="11">
        <f t="shared" si="2"/>
        <v>0</v>
      </c>
      <c r="K11" s="23">
        <f t="shared" si="3"/>
        <v>70</v>
      </c>
      <c r="L11" s="19">
        <f t="shared" si="4"/>
        <v>65</v>
      </c>
      <c r="N11">
        <f t="shared" si="5"/>
        <v>65</v>
      </c>
      <c r="O11">
        <f t="shared" si="6"/>
        <v>0</v>
      </c>
    </row>
    <row r="12" spans="1:15" ht="15" x14ac:dyDescent="0.2">
      <c r="A12">
        <v>11</v>
      </c>
      <c r="B12" s="4" t="s">
        <v>13</v>
      </c>
      <c r="C12" s="5" t="s">
        <v>83</v>
      </c>
      <c r="D12" s="10">
        <v>70</v>
      </c>
      <c r="E12" s="10">
        <v>60</v>
      </c>
      <c r="F12" s="10">
        <f t="shared" si="0"/>
        <v>10</v>
      </c>
      <c r="G12" s="21">
        <f t="shared" si="1"/>
        <v>65</v>
      </c>
      <c r="H12" s="11">
        <v>90</v>
      </c>
      <c r="I12" s="11">
        <v>70</v>
      </c>
      <c r="J12" s="11">
        <f t="shared" si="2"/>
        <v>20</v>
      </c>
      <c r="K12" s="23">
        <f t="shared" si="3"/>
        <v>80</v>
      </c>
      <c r="L12" s="19">
        <f t="shared" si="4"/>
        <v>72.5</v>
      </c>
      <c r="N12">
        <f t="shared" si="5"/>
        <v>65</v>
      </c>
      <c r="O12">
        <f t="shared" si="6"/>
        <v>7.5</v>
      </c>
    </row>
    <row r="13" spans="1:15" ht="15" x14ac:dyDescent="0.2">
      <c r="A13">
        <v>12</v>
      </c>
      <c r="B13" s="4" t="s">
        <v>14</v>
      </c>
      <c r="C13" s="5" t="s">
        <v>82</v>
      </c>
      <c r="D13" s="10">
        <v>-35</v>
      </c>
      <c r="E13" s="10">
        <v>-10</v>
      </c>
      <c r="F13" s="10">
        <f t="shared" si="0"/>
        <v>25</v>
      </c>
      <c r="G13" s="21">
        <f t="shared" si="1"/>
        <v>-22.5</v>
      </c>
      <c r="H13" s="11">
        <v>-50</v>
      </c>
      <c r="I13" s="11">
        <v>-50</v>
      </c>
      <c r="J13" s="11">
        <f t="shared" si="2"/>
        <v>0</v>
      </c>
      <c r="K13" s="23">
        <f t="shared" si="3"/>
        <v>-50</v>
      </c>
      <c r="L13" s="19">
        <f t="shared" si="4"/>
        <v>-36.25</v>
      </c>
      <c r="N13">
        <f t="shared" si="5"/>
        <v>-30</v>
      </c>
      <c r="O13">
        <f t="shared" si="6"/>
        <v>6.25</v>
      </c>
    </row>
    <row r="14" spans="1:15" ht="15" x14ac:dyDescent="0.2">
      <c r="A14">
        <v>13</v>
      </c>
      <c r="B14" s="4" t="s">
        <v>15</v>
      </c>
      <c r="C14" s="5" t="s">
        <v>82</v>
      </c>
      <c r="D14" s="10">
        <v>-100</v>
      </c>
      <c r="E14" s="10">
        <v>-90</v>
      </c>
      <c r="F14" s="10">
        <f t="shared" si="0"/>
        <v>10</v>
      </c>
      <c r="G14" s="21">
        <f t="shared" si="1"/>
        <v>-95</v>
      </c>
      <c r="H14" s="11">
        <v>-100</v>
      </c>
      <c r="I14" s="11">
        <v>-90</v>
      </c>
      <c r="J14" s="11">
        <f t="shared" si="2"/>
        <v>10</v>
      </c>
      <c r="K14" s="23">
        <f t="shared" si="3"/>
        <v>-95</v>
      </c>
      <c r="L14" s="19">
        <f t="shared" si="4"/>
        <v>-95</v>
      </c>
      <c r="N14">
        <f t="shared" si="5"/>
        <v>-90</v>
      </c>
      <c r="O14">
        <f t="shared" si="6"/>
        <v>5</v>
      </c>
    </row>
    <row r="15" spans="1:15" ht="15" x14ac:dyDescent="0.2">
      <c r="A15">
        <v>14</v>
      </c>
      <c r="B15" s="4" t="s">
        <v>16</v>
      </c>
      <c r="C15" s="5" t="s">
        <v>82</v>
      </c>
      <c r="D15" s="10">
        <v>-10</v>
      </c>
      <c r="E15" s="10">
        <v>-10</v>
      </c>
      <c r="F15" s="10">
        <f t="shared" si="0"/>
        <v>0</v>
      </c>
      <c r="G15" s="21">
        <f t="shared" si="1"/>
        <v>-10</v>
      </c>
      <c r="H15" s="11">
        <v>-30</v>
      </c>
      <c r="I15" s="11">
        <v>-40</v>
      </c>
      <c r="J15" s="11">
        <f t="shared" si="2"/>
        <v>10</v>
      </c>
      <c r="K15" s="23">
        <f t="shared" si="3"/>
        <v>-35</v>
      </c>
      <c r="L15" s="19">
        <f t="shared" si="4"/>
        <v>-22.5</v>
      </c>
      <c r="N15">
        <f t="shared" si="5"/>
        <v>-25</v>
      </c>
      <c r="O15">
        <f t="shared" si="6"/>
        <v>2.5</v>
      </c>
    </row>
    <row r="16" spans="1:15" ht="15" x14ac:dyDescent="0.2">
      <c r="A16">
        <v>15</v>
      </c>
      <c r="B16" s="4" t="s">
        <v>17</v>
      </c>
      <c r="C16" s="5" t="s">
        <v>82</v>
      </c>
      <c r="D16" s="10">
        <v>-50</v>
      </c>
      <c r="E16" s="10">
        <v>-60</v>
      </c>
      <c r="F16" s="10">
        <f t="shared" si="0"/>
        <v>10</v>
      </c>
      <c r="G16" s="21">
        <f t="shared" si="1"/>
        <v>-55</v>
      </c>
      <c r="H16" s="11">
        <v>-60</v>
      </c>
      <c r="I16" s="11">
        <v>-80</v>
      </c>
      <c r="J16" s="11">
        <f t="shared" si="2"/>
        <v>20</v>
      </c>
      <c r="K16" s="23">
        <f t="shared" si="3"/>
        <v>-70</v>
      </c>
      <c r="L16" s="19">
        <f t="shared" si="4"/>
        <v>-62.5</v>
      </c>
      <c r="N16">
        <f t="shared" si="5"/>
        <v>-70</v>
      </c>
      <c r="O16">
        <f t="shared" si="6"/>
        <v>7.5</v>
      </c>
    </row>
    <row r="17" spans="1:15" ht="15" x14ac:dyDescent="0.2">
      <c r="A17">
        <v>16</v>
      </c>
      <c r="B17" s="4" t="s">
        <v>18</v>
      </c>
      <c r="C17" s="5" t="s">
        <v>82</v>
      </c>
      <c r="D17" s="10">
        <v>-55</v>
      </c>
      <c r="E17" s="10">
        <v>-55</v>
      </c>
      <c r="F17" s="10">
        <f t="shared" si="0"/>
        <v>0</v>
      </c>
      <c r="G17" s="21">
        <f t="shared" si="1"/>
        <v>-55</v>
      </c>
      <c r="H17" s="11">
        <v>-80</v>
      </c>
      <c r="I17" s="11">
        <v>-70</v>
      </c>
      <c r="J17" s="11">
        <f t="shared" si="2"/>
        <v>10</v>
      </c>
      <c r="K17" s="23">
        <f t="shared" si="3"/>
        <v>-75</v>
      </c>
      <c r="L17" s="19">
        <f t="shared" si="4"/>
        <v>-65</v>
      </c>
      <c r="N17">
        <f t="shared" si="5"/>
        <v>-62.5</v>
      </c>
      <c r="O17">
        <f t="shared" si="6"/>
        <v>2.5</v>
      </c>
    </row>
    <row r="18" spans="1:15" ht="15" x14ac:dyDescent="0.2">
      <c r="A18">
        <v>17</v>
      </c>
      <c r="B18" s="4" t="s">
        <v>19</v>
      </c>
      <c r="C18" s="5" t="s">
        <v>83</v>
      </c>
      <c r="D18" s="10">
        <v>60</v>
      </c>
      <c r="E18" s="10">
        <v>50</v>
      </c>
      <c r="F18" s="10">
        <f t="shared" si="0"/>
        <v>10</v>
      </c>
      <c r="G18" s="21">
        <f t="shared" si="1"/>
        <v>55</v>
      </c>
      <c r="H18" s="11">
        <v>80</v>
      </c>
      <c r="I18" s="11">
        <v>80</v>
      </c>
      <c r="J18" s="11">
        <f t="shared" si="2"/>
        <v>0</v>
      </c>
      <c r="K18" s="23">
        <f t="shared" si="3"/>
        <v>80</v>
      </c>
      <c r="L18" s="19">
        <f t="shared" si="4"/>
        <v>67.5</v>
      </c>
      <c r="N18">
        <f t="shared" si="5"/>
        <v>65</v>
      </c>
      <c r="O18">
        <f t="shared" si="6"/>
        <v>2.5</v>
      </c>
    </row>
    <row r="19" spans="1:15" ht="15" x14ac:dyDescent="0.2">
      <c r="A19">
        <v>18</v>
      </c>
      <c r="B19" s="4" t="s">
        <v>20</v>
      </c>
      <c r="C19" s="5" t="s">
        <v>83</v>
      </c>
      <c r="D19" s="10">
        <v>65</v>
      </c>
      <c r="E19" s="10">
        <v>60</v>
      </c>
      <c r="F19" s="10">
        <f t="shared" si="0"/>
        <v>5</v>
      </c>
      <c r="G19" s="21">
        <f t="shared" si="1"/>
        <v>62.5</v>
      </c>
      <c r="H19" s="11">
        <v>70</v>
      </c>
      <c r="I19" s="11">
        <v>50</v>
      </c>
      <c r="J19" s="11">
        <f t="shared" si="2"/>
        <v>20</v>
      </c>
      <c r="K19" s="23">
        <f t="shared" si="3"/>
        <v>60</v>
      </c>
      <c r="L19" s="19">
        <f t="shared" si="4"/>
        <v>61.25</v>
      </c>
      <c r="N19">
        <f t="shared" si="5"/>
        <v>55</v>
      </c>
      <c r="O19">
        <f t="shared" si="6"/>
        <v>6.25</v>
      </c>
    </row>
    <row r="20" spans="1:15" ht="15" x14ac:dyDescent="0.2">
      <c r="A20">
        <v>19</v>
      </c>
      <c r="B20" s="4" t="s">
        <v>21</v>
      </c>
      <c r="C20" s="5" t="s">
        <v>82</v>
      </c>
      <c r="D20" s="10">
        <v>-55</v>
      </c>
      <c r="E20" s="10">
        <v>-50</v>
      </c>
      <c r="F20" s="10">
        <f t="shared" si="0"/>
        <v>5</v>
      </c>
      <c r="G20" s="21">
        <f t="shared" si="1"/>
        <v>-52.5</v>
      </c>
      <c r="H20" s="11">
        <v>-90</v>
      </c>
      <c r="I20" s="11">
        <v>-95</v>
      </c>
      <c r="J20" s="11">
        <f t="shared" si="2"/>
        <v>5</v>
      </c>
      <c r="K20" s="23">
        <f t="shared" si="3"/>
        <v>-92.5</v>
      </c>
      <c r="L20" s="19">
        <f t="shared" si="4"/>
        <v>-72.5</v>
      </c>
      <c r="M20" s="7" t="s">
        <v>89</v>
      </c>
      <c r="N20">
        <f t="shared" si="5"/>
        <v>-72.5</v>
      </c>
      <c r="O20">
        <f t="shared" si="6"/>
        <v>0</v>
      </c>
    </row>
    <row r="21" spans="1:15" ht="15" x14ac:dyDescent="0.2">
      <c r="A21">
        <v>20</v>
      </c>
      <c r="B21" s="4" t="s">
        <v>71</v>
      </c>
      <c r="C21" s="5" t="s">
        <v>83</v>
      </c>
      <c r="D21" s="9">
        <v>70</v>
      </c>
      <c r="E21" s="10">
        <v>60</v>
      </c>
      <c r="F21" s="10">
        <f t="shared" si="0"/>
        <v>10</v>
      </c>
      <c r="G21" s="21">
        <f t="shared" si="1"/>
        <v>65</v>
      </c>
      <c r="H21" s="11">
        <v>100</v>
      </c>
      <c r="I21" s="11">
        <v>80</v>
      </c>
      <c r="J21" s="11">
        <f t="shared" si="2"/>
        <v>20</v>
      </c>
      <c r="K21" s="23">
        <f t="shared" si="3"/>
        <v>90</v>
      </c>
      <c r="L21" s="19">
        <f t="shared" si="4"/>
        <v>77.5</v>
      </c>
      <c r="M21" s="7"/>
      <c r="N21">
        <f t="shared" si="5"/>
        <v>70</v>
      </c>
      <c r="O21">
        <f t="shared" si="6"/>
        <v>7.5</v>
      </c>
    </row>
    <row r="22" spans="1:15" ht="15" x14ac:dyDescent="0.2">
      <c r="A22">
        <v>21</v>
      </c>
      <c r="B22" s="4" t="s">
        <v>23</v>
      </c>
      <c r="C22" s="5" t="s">
        <v>83</v>
      </c>
      <c r="D22" s="9">
        <v>55</v>
      </c>
      <c r="E22" s="10">
        <v>60</v>
      </c>
      <c r="F22" s="10">
        <f t="shared" si="0"/>
        <v>5</v>
      </c>
      <c r="G22" s="21">
        <f t="shared" si="1"/>
        <v>57.5</v>
      </c>
      <c r="H22" s="11">
        <v>80</v>
      </c>
      <c r="I22" s="11">
        <v>90</v>
      </c>
      <c r="J22" s="11">
        <f t="shared" si="2"/>
        <v>10</v>
      </c>
      <c r="K22" s="23">
        <f t="shared" si="3"/>
        <v>85</v>
      </c>
      <c r="L22" s="19">
        <f t="shared" si="4"/>
        <v>71.25</v>
      </c>
      <c r="N22">
        <f t="shared" si="5"/>
        <v>75</v>
      </c>
      <c r="O22">
        <f t="shared" si="6"/>
        <v>3.75</v>
      </c>
    </row>
    <row r="23" spans="1:15" ht="15" x14ac:dyDescent="0.2">
      <c r="A23">
        <v>22</v>
      </c>
      <c r="B23" s="4" t="s">
        <v>24</v>
      </c>
      <c r="C23" s="5" t="s">
        <v>82</v>
      </c>
      <c r="D23" s="9">
        <v>-80</v>
      </c>
      <c r="E23" s="10">
        <v>-60</v>
      </c>
      <c r="F23" s="10">
        <f t="shared" si="0"/>
        <v>20</v>
      </c>
      <c r="G23" s="21">
        <f t="shared" si="1"/>
        <v>-70</v>
      </c>
      <c r="H23" s="11">
        <v>-50</v>
      </c>
      <c r="I23" s="11">
        <v>-70</v>
      </c>
      <c r="J23" s="11">
        <f t="shared" si="2"/>
        <v>20</v>
      </c>
      <c r="K23" s="23">
        <f t="shared" si="3"/>
        <v>-60</v>
      </c>
      <c r="L23" s="19">
        <f t="shared" si="4"/>
        <v>-65</v>
      </c>
      <c r="N23">
        <f t="shared" si="5"/>
        <v>-65</v>
      </c>
      <c r="O23">
        <f t="shared" si="6"/>
        <v>0</v>
      </c>
    </row>
    <row r="24" spans="1:15" ht="15" x14ac:dyDescent="0.2">
      <c r="A24">
        <v>23</v>
      </c>
      <c r="B24" s="4" t="s">
        <v>25</v>
      </c>
      <c r="C24" s="5" t="s">
        <v>82</v>
      </c>
      <c r="D24" s="10">
        <v>-50</v>
      </c>
      <c r="E24" s="10">
        <v>-50</v>
      </c>
      <c r="F24" s="10">
        <f t="shared" si="0"/>
        <v>0</v>
      </c>
      <c r="G24" s="21">
        <f t="shared" si="1"/>
        <v>-50</v>
      </c>
      <c r="H24" s="11">
        <v>-90</v>
      </c>
      <c r="I24" s="11">
        <v>-90</v>
      </c>
      <c r="J24" s="11">
        <f t="shared" si="2"/>
        <v>0</v>
      </c>
      <c r="K24" s="23">
        <f t="shared" si="3"/>
        <v>-90</v>
      </c>
      <c r="L24" s="19">
        <f t="shared" si="4"/>
        <v>-70</v>
      </c>
      <c r="N24">
        <f t="shared" si="5"/>
        <v>-70</v>
      </c>
      <c r="O24">
        <f t="shared" si="6"/>
        <v>0</v>
      </c>
    </row>
    <row r="25" spans="1:15" ht="15" x14ac:dyDescent="0.2">
      <c r="A25">
        <v>24</v>
      </c>
      <c r="B25" s="4" t="s">
        <v>26</v>
      </c>
      <c r="C25" s="5" t="s">
        <v>83</v>
      </c>
      <c r="D25" s="10">
        <v>95</v>
      </c>
      <c r="E25" s="10">
        <v>60</v>
      </c>
      <c r="F25" s="10">
        <f t="shared" si="0"/>
        <v>35</v>
      </c>
      <c r="G25" s="21">
        <f t="shared" si="1"/>
        <v>77.5</v>
      </c>
      <c r="H25" s="11">
        <v>90</v>
      </c>
      <c r="I25" s="11">
        <v>80</v>
      </c>
      <c r="J25" s="11">
        <f t="shared" si="2"/>
        <v>10</v>
      </c>
      <c r="K25" s="23">
        <f t="shared" si="3"/>
        <v>85</v>
      </c>
      <c r="L25" s="19">
        <f t="shared" si="4"/>
        <v>81.25</v>
      </c>
      <c r="N25">
        <f t="shared" si="5"/>
        <v>70</v>
      </c>
      <c r="O25">
        <f t="shared" si="6"/>
        <v>11.25</v>
      </c>
    </row>
    <row r="26" spans="1:15" ht="15" x14ac:dyDescent="0.2">
      <c r="A26">
        <v>25</v>
      </c>
      <c r="B26" s="4" t="s">
        <v>27</v>
      </c>
      <c r="C26" s="5" t="s">
        <v>82</v>
      </c>
      <c r="D26" s="10">
        <v>-80</v>
      </c>
      <c r="E26" s="10">
        <v>-80</v>
      </c>
      <c r="F26" s="10">
        <f t="shared" si="0"/>
        <v>0</v>
      </c>
      <c r="G26" s="21">
        <f t="shared" si="1"/>
        <v>-80</v>
      </c>
      <c r="H26" s="11">
        <v>-100</v>
      </c>
      <c r="I26" s="11">
        <v>-90</v>
      </c>
      <c r="J26" s="11">
        <f t="shared" si="2"/>
        <v>10</v>
      </c>
      <c r="K26" s="23">
        <f t="shared" si="3"/>
        <v>-95</v>
      </c>
      <c r="L26" s="19">
        <f t="shared" si="4"/>
        <v>-87.5</v>
      </c>
      <c r="N26">
        <f t="shared" si="5"/>
        <v>-85</v>
      </c>
      <c r="O26">
        <f t="shared" si="6"/>
        <v>2.5</v>
      </c>
    </row>
    <row r="27" spans="1:15" ht="15" x14ac:dyDescent="0.2">
      <c r="A27">
        <v>26</v>
      </c>
      <c r="B27" s="4" t="s">
        <v>28</v>
      </c>
      <c r="C27" s="5" t="s">
        <v>83</v>
      </c>
      <c r="D27" s="10">
        <v>25</v>
      </c>
      <c r="E27" s="10">
        <v>30</v>
      </c>
      <c r="F27" s="10">
        <f t="shared" si="0"/>
        <v>5</v>
      </c>
      <c r="G27" s="21">
        <f t="shared" si="1"/>
        <v>27.5</v>
      </c>
      <c r="H27" s="11">
        <v>25</v>
      </c>
      <c r="I27" s="11">
        <v>10</v>
      </c>
      <c r="J27" s="11">
        <f t="shared" si="2"/>
        <v>15</v>
      </c>
      <c r="K27" s="23">
        <f t="shared" si="3"/>
        <v>17.5</v>
      </c>
      <c r="L27" s="19">
        <f t="shared" si="4"/>
        <v>22.5</v>
      </c>
      <c r="N27">
        <f t="shared" si="5"/>
        <v>20</v>
      </c>
      <c r="O27">
        <f t="shared" si="6"/>
        <v>2.5</v>
      </c>
    </row>
    <row r="28" spans="1:15" ht="15" x14ac:dyDescent="0.2">
      <c r="A28">
        <v>27</v>
      </c>
      <c r="B28" s="4" t="s">
        <v>29</v>
      </c>
      <c r="C28" s="5" t="s">
        <v>83</v>
      </c>
      <c r="D28" s="10">
        <v>20</v>
      </c>
      <c r="E28" s="10">
        <v>20</v>
      </c>
      <c r="F28" s="10">
        <f t="shared" si="0"/>
        <v>0</v>
      </c>
      <c r="G28" s="21">
        <f t="shared" si="1"/>
        <v>20</v>
      </c>
      <c r="H28" s="11">
        <v>20</v>
      </c>
      <c r="I28" s="11">
        <v>20</v>
      </c>
      <c r="J28" s="11">
        <f t="shared" si="2"/>
        <v>0</v>
      </c>
      <c r="K28" s="23">
        <f t="shared" si="3"/>
        <v>20</v>
      </c>
      <c r="L28" s="19">
        <f t="shared" si="4"/>
        <v>20</v>
      </c>
      <c r="N28">
        <f t="shared" si="5"/>
        <v>20</v>
      </c>
      <c r="O28">
        <f t="shared" si="6"/>
        <v>0</v>
      </c>
    </row>
    <row r="29" spans="1:15" ht="15" x14ac:dyDescent="0.2">
      <c r="A29">
        <v>28</v>
      </c>
      <c r="B29" s="4" t="s">
        <v>30</v>
      </c>
      <c r="C29" s="5" t="s">
        <v>83</v>
      </c>
      <c r="D29" s="10">
        <v>60</v>
      </c>
      <c r="E29" s="10">
        <v>55</v>
      </c>
      <c r="F29" s="10">
        <f t="shared" si="0"/>
        <v>5</v>
      </c>
      <c r="G29" s="21">
        <f t="shared" si="1"/>
        <v>57.5</v>
      </c>
      <c r="H29" s="11">
        <v>70</v>
      </c>
      <c r="I29" s="11">
        <v>60</v>
      </c>
      <c r="J29" s="11">
        <f t="shared" si="2"/>
        <v>10</v>
      </c>
      <c r="K29" s="23">
        <f t="shared" si="3"/>
        <v>65</v>
      </c>
      <c r="L29" s="19">
        <f t="shared" si="4"/>
        <v>61.25</v>
      </c>
      <c r="N29">
        <f t="shared" si="5"/>
        <v>57.5</v>
      </c>
      <c r="O29">
        <f t="shared" si="6"/>
        <v>3.75</v>
      </c>
    </row>
    <row r="30" spans="1:15" ht="15" x14ac:dyDescent="0.2">
      <c r="A30">
        <v>29</v>
      </c>
      <c r="B30" s="4" t="s">
        <v>31</v>
      </c>
      <c r="C30" s="5" t="s">
        <v>83</v>
      </c>
      <c r="D30" s="10">
        <v>25</v>
      </c>
      <c r="E30" s="10">
        <v>10</v>
      </c>
      <c r="F30" s="10">
        <f t="shared" si="0"/>
        <v>15</v>
      </c>
      <c r="G30" s="21">
        <f t="shared" si="1"/>
        <v>17.5</v>
      </c>
      <c r="H30" s="11">
        <v>20</v>
      </c>
      <c r="I30" s="11">
        <v>20</v>
      </c>
      <c r="J30" s="11">
        <f t="shared" si="2"/>
        <v>0</v>
      </c>
      <c r="K30" s="23">
        <f t="shared" si="3"/>
        <v>20</v>
      </c>
      <c r="L30" s="19">
        <f t="shared" si="4"/>
        <v>18.75</v>
      </c>
      <c r="N30">
        <f t="shared" si="5"/>
        <v>15</v>
      </c>
      <c r="O30">
        <f t="shared" si="6"/>
        <v>3.75</v>
      </c>
    </row>
    <row r="31" spans="1:15" ht="15" x14ac:dyDescent="0.2">
      <c r="A31">
        <v>30</v>
      </c>
      <c r="B31" s="4" t="s">
        <v>32</v>
      </c>
      <c r="C31" s="5" t="s">
        <v>82</v>
      </c>
      <c r="D31" s="10">
        <v>-55</v>
      </c>
      <c r="E31" s="10">
        <v>-50</v>
      </c>
      <c r="F31" s="10">
        <f t="shared" si="0"/>
        <v>5</v>
      </c>
      <c r="G31" s="21">
        <f t="shared" si="1"/>
        <v>-52.5</v>
      </c>
      <c r="H31" s="11">
        <v>-90</v>
      </c>
      <c r="I31" s="11">
        <v>-90</v>
      </c>
      <c r="J31" s="11">
        <f t="shared" si="2"/>
        <v>0</v>
      </c>
      <c r="K31" s="23">
        <f t="shared" si="3"/>
        <v>-90</v>
      </c>
      <c r="L31" s="19">
        <f t="shared" si="4"/>
        <v>-71.25</v>
      </c>
      <c r="N31">
        <f t="shared" si="5"/>
        <v>-70</v>
      </c>
      <c r="O31">
        <f t="shared" si="6"/>
        <v>1.25</v>
      </c>
    </row>
    <row r="32" spans="1:15" ht="15" x14ac:dyDescent="0.2">
      <c r="A32">
        <v>31</v>
      </c>
      <c r="B32" s="4" t="s">
        <v>34</v>
      </c>
      <c r="C32" s="5" t="s">
        <v>83</v>
      </c>
      <c r="D32" s="10">
        <v>55</v>
      </c>
      <c r="E32" s="10">
        <v>50</v>
      </c>
      <c r="F32" s="10">
        <f t="shared" si="0"/>
        <v>5</v>
      </c>
      <c r="G32" s="21">
        <f t="shared" si="1"/>
        <v>52.5</v>
      </c>
      <c r="H32" s="11">
        <v>75</v>
      </c>
      <c r="I32" s="11">
        <v>70</v>
      </c>
      <c r="J32" s="11">
        <f t="shared" si="2"/>
        <v>5</v>
      </c>
      <c r="K32" s="23">
        <f t="shared" si="3"/>
        <v>72.5</v>
      </c>
      <c r="L32" s="19">
        <f t="shared" si="4"/>
        <v>62.5</v>
      </c>
      <c r="N32">
        <f t="shared" si="5"/>
        <v>60</v>
      </c>
      <c r="O32">
        <f t="shared" si="6"/>
        <v>2.5</v>
      </c>
    </row>
    <row r="33" spans="1:15" ht="15" x14ac:dyDescent="0.2">
      <c r="A33">
        <v>32</v>
      </c>
      <c r="B33" s="4" t="s">
        <v>35</v>
      </c>
      <c r="C33" s="5" t="s">
        <v>83</v>
      </c>
      <c r="D33" s="10">
        <v>45</v>
      </c>
      <c r="E33" s="10">
        <v>60</v>
      </c>
      <c r="F33" s="10">
        <f t="shared" si="0"/>
        <v>15</v>
      </c>
      <c r="G33" s="21">
        <f t="shared" si="1"/>
        <v>52.5</v>
      </c>
      <c r="H33" s="11">
        <v>50</v>
      </c>
      <c r="I33" s="11">
        <v>70</v>
      </c>
      <c r="J33" s="11">
        <f t="shared" si="2"/>
        <v>20</v>
      </c>
      <c r="K33" s="23">
        <f t="shared" si="3"/>
        <v>60</v>
      </c>
      <c r="L33" s="19">
        <f t="shared" si="4"/>
        <v>56.25</v>
      </c>
      <c r="N33">
        <f t="shared" si="5"/>
        <v>65</v>
      </c>
      <c r="O33">
        <f t="shared" si="6"/>
        <v>8.75</v>
      </c>
    </row>
    <row r="34" spans="1:15" ht="15" x14ac:dyDescent="0.2">
      <c r="A34">
        <v>33</v>
      </c>
      <c r="B34" s="4" t="s">
        <v>36</v>
      </c>
      <c r="C34" s="5" t="s">
        <v>82</v>
      </c>
      <c r="D34" s="10">
        <v>-60</v>
      </c>
      <c r="E34" s="10">
        <v>-40</v>
      </c>
      <c r="F34" s="10">
        <f t="shared" si="0"/>
        <v>20</v>
      </c>
      <c r="G34" s="21">
        <f t="shared" si="1"/>
        <v>-50</v>
      </c>
      <c r="H34" s="11">
        <v>-75</v>
      </c>
      <c r="I34" s="11">
        <v>-50</v>
      </c>
      <c r="J34" s="11">
        <f t="shared" si="2"/>
        <v>25</v>
      </c>
      <c r="K34" s="23">
        <f t="shared" si="3"/>
        <v>-62.5</v>
      </c>
      <c r="L34" s="19">
        <f t="shared" si="4"/>
        <v>-56.25</v>
      </c>
      <c r="N34">
        <f t="shared" si="5"/>
        <v>-45</v>
      </c>
      <c r="O34">
        <f t="shared" si="6"/>
        <v>11.25</v>
      </c>
    </row>
    <row r="35" spans="1:15" ht="15" x14ac:dyDescent="0.2">
      <c r="A35">
        <v>34</v>
      </c>
      <c r="B35" s="4" t="s">
        <v>37</v>
      </c>
      <c r="C35" s="5" t="s">
        <v>83</v>
      </c>
      <c r="D35" s="10">
        <v>65</v>
      </c>
      <c r="E35" s="10">
        <v>60</v>
      </c>
      <c r="F35" s="10">
        <f t="shared" si="0"/>
        <v>5</v>
      </c>
      <c r="G35" s="21">
        <f t="shared" si="1"/>
        <v>62.5</v>
      </c>
      <c r="H35" s="11">
        <v>75</v>
      </c>
      <c r="I35" s="11">
        <v>80</v>
      </c>
      <c r="J35" s="11">
        <f t="shared" si="2"/>
        <v>5</v>
      </c>
      <c r="K35" s="23">
        <f t="shared" si="3"/>
        <v>77.5</v>
      </c>
      <c r="L35" s="19">
        <f t="shared" si="4"/>
        <v>70</v>
      </c>
      <c r="N35">
        <f t="shared" si="5"/>
        <v>70</v>
      </c>
      <c r="O35">
        <f t="shared" si="6"/>
        <v>0</v>
      </c>
    </row>
    <row r="36" spans="1:15" ht="15" x14ac:dyDescent="0.2">
      <c r="A36">
        <v>35</v>
      </c>
      <c r="B36" s="4" t="s">
        <v>38</v>
      </c>
      <c r="C36" s="5" t="s">
        <v>83</v>
      </c>
      <c r="D36" s="10">
        <v>80</v>
      </c>
      <c r="E36" s="10">
        <v>60</v>
      </c>
      <c r="F36" s="10">
        <f t="shared" si="0"/>
        <v>20</v>
      </c>
      <c r="G36" s="21">
        <f t="shared" si="1"/>
        <v>70</v>
      </c>
      <c r="H36" s="11">
        <v>80</v>
      </c>
      <c r="I36" s="11">
        <v>85</v>
      </c>
      <c r="J36" s="11">
        <f t="shared" si="2"/>
        <v>5</v>
      </c>
      <c r="K36" s="23">
        <f t="shared" si="3"/>
        <v>82.5</v>
      </c>
      <c r="L36" s="19">
        <f t="shared" si="4"/>
        <v>76.25</v>
      </c>
      <c r="N36">
        <f t="shared" si="5"/>
        <v>72.5</v>
      </c>
      <c r="O36">
        <f t="shared" si="6"/>
        <v>3.75</v>
      </c>
    </row>
    <row r="37" spans="1:15" ht="15" x14ac:dyDescent="0.2">
      <c r="A37">
        <v>36</v>
      </c>
      <c r="B37" s="4" t="s">
        <v>39</v>
      </c>
      <c r="C37" s="5" t="s">
        <v>82</v>
      </c>
      <c r="D37" s="10">
        <v>-10</v>
      </c>
      <c r="E37" s="10">
        <v>-40</v>
      </c>
      <c r="F37" s="10">
        <f t="shared" si="0"/>
        <v>30</v>
      </c>
      <c r="G37" s="21">
        <f t="shared" si="1"/>
        <v>-25</v>
      </c>
      <c r="H37" s="11">
        <v>-40</v>
      </c>
      <c r="I37" s="11">
        <v>-10</v>
      </c>
      <c r="J37" s="11">
        <f t="shared" si="2"/>
        <v>30</v>
      </c>
      <c r="K37" s="23">
        <f t="shared" si="3"/>
        <v>-25</v>
      </c>
      <c r="L37" s="19">
        <f t="shared" si="4"/>
        <v>-25</v>
      </c>
      <c r="N37">
        <f t="shared" si="5"/>
        <v>-25</v>
      </c>
      <c r="O37">
        <f t="shared" si="6"/>
        <v>0</v>
      </c>
    </row>
    <row r="38" spans="1:15" ht="15" x14ac:dyDescent="0.2">
      <c r="A38">
        <v>37</v>
      </c>
      <c r="B38" s="4" t="s">
        <v>72</v>
      </c>
      <c r="C38" s="5" t="s">
        <v>83</v>
      </c>
      <c r="D38" s="10">
        <v>55</v>
      </c>
      <c r="E38" s="10">
        <v>60</v>
      </c>
      <c r="F38" s="10">
        <f t="shared" si="0"/>
        <v>5</v>
      </c>
      <c r="G38" s="21">
        <f t="shared" si="1"/>
        <v>57.5</v>
      </c>
      <c r="H38" s="11">
        <v>80</v>
      </c>
      <c r="I38" s="11">
        <v>80</v>
      </c>
      <c r="J38" s="11">
        <f t="shared" si="2"/>
        <v>0</v>
      </c>
      <c r="K38" s="23">
        <f t="shared" si="3"/>
        <v>80</v>
      </c>
      <c r="L38" s="19">
        <f t="shared" si="4"/>
        <v>68.75</v>
      </c>
      <c r="M38" s="7" t="s">
        <v>90</v>
      </c>
      <c r="N38">
        <f t="shared" si="5"/>
        <v>70</v>
      </c>
      <c r="O38">
        <f t="shared" si="6"/>
        <v>1.25</v>
      </c>
    </row>
    <row r="39" spans="1:15" ht="15" x14ac:dyDescent="0.2">
      <c r="A39">
        <v>38</v>
      </c>
      <c r="B39" s="4" t="s">
        <v>41</v>
      </c>
      <c r="C39" s="5" t="s">
        <v>83</v>
      </c>
      <c r="D39" s="10">
        <v>90</v>
      </c>
      <c r="E39" s="10">
        <v>70</v>
      </c>
      <c r="F39" s="10">
        <f t="shared" si="0"/>
        <v>20</v>
      </c>
      <c r="G39" s="21">
        <f t="shared" si="1"/>
        <v>80</v>
      </c>
      <c r="H39" s="11">
        <v>70</v>
      </c>
      <c r="I39" s="11">
        <v>80</v>
      </c>
      <c r="J39" s="11">
        <f t="shared" si="2"/>
        <v>10</v>
      </c>
      <c r="K39" s="23">
        <f t="shared" si="3"/>
        <v>75</v>
      </c>
      <c r="L39" s="19">
        <f t="shared" si="4"/>
        <v>77.5</v>
      </c>
      <c r="N39">
        <f t="shared" si="5"/>
        <v>75</v>
      </c>
      <c r="O39">
        <f t="shared" si="6"/>
        <v>2.5</v>
      </c>
    </row>
    <row r="40" spans="1:15" ht="15" x14ac:dyDescent="0.2">
      <c r="A40">
        <v>39</v>
      </c>
      <c r="B40" s="4" t="s">
        <v>42</v>
      </c>
      <c r="C40" s="5" t="s">
        <v>83</v>
      </c>
      <c r="D40" s="10">
        <v>70</v>
      </c>
      <c r="E40" s="10">
        <v>40</v>
      </c>
      <c r="F40" s="10">
        <f t="shared" si="0"/>
        <v>30</v>
      </c>
      <c r="G40" s="21">
        <f t="shared" si="1"/>
        <v>55</v>
      </c>
      <c r="H40" s="11">
        <v>50</v>
      </c>
      <c r="I40" s="11">
        <v>50</v>
      </c>
      <c r="J40" s="11">
        <f t="shared" si="2"/>
        <v>0</v>
      </c>
      <c r="K40" s="23">
        <f t="shared" si="3"/>
        <v>50</v>
      </c>
      <c r="L40" s="19">
        <f t="shared" si="4"/>
        <v>52.5</v>
      </c>
      <c r="N40">
        <f t="shared" si="5"/>
        <v>45</v>
      </c>
      <c r="O40">
        <f t="shared" si="6"/>
        <v>7.5</v>
      </c>
    </row>
    <row r="41" spans="1:15" ht="15" x14ac:dyDescent="0.2">
      <c r="A41">
        <v>40</v>
      </c>
      <c r="B41" s="4" t="s">
        <v>43</v>
      </c>
      <c r="C41" s="5" t="s">
        <v>83</v>
      </c>
      <c r="D41" s="10">
        <v>80</v>
      </c>
      <c r="E41" s="10">
        <v>60</v>
      </c>
      <c r="F41" s="10">
        <f t="shared" si="0"/>
        <v>20</v>
      </c>
      <c r="G41" s="21">
        <f t="shared" si="1"/>
        <v>70</v>
      </c>
      <c r="H41" s="11">
        <v>66</v>
      </c>
      <c r="I41" s="11">
        <v>70</v>
      </c>
      <c r="J41" s="11">
        <f t="shared" si="2"/>
        <v>4</v>
      </c>
      <c r="K41" s="23">
        <f t="shared" si="3"/>
        <v>68</v>
      </c>
      <c r="L41" s="19">
        <f t="shared" si="4"/>
        <v>69</v>
      </c>
      <c r="N41">
        <f t="shared" si="5"/>
        <v>65</v>
      </c>
      <c r="O41">
        <f t="shared" si="6"/>
        <v>4</v>
      </c>
    </row>
    <row r="42" spans="1:15" ht="15" x14ac:dyDescent="0.2">
      <c r="A42">
        <v>41</v>
      </c>
      <c r="B42" s="4" t="s">
        <v>44</v>
      </c>
      <c r="C42" s="5" t="s">
        <v>83</v>
      </c>
      <c r="D42" s="10">
        <v>40</v>
      </c>
      <c r="E42" s="10">
        <v>55</v>
      </c>
      <c r="F42" s="10">
        <f t="shared" si="0"/>
        <v>15</v>
      </c>
      <c r="G42" s="21">
        <f t="shared" si="1"/>
        <v>47.5</v>
      </c>
      <c r="H42" s="11">
        <v>60</v>
      </c>
      <c r="I42" s="11">
        <v>70</v>
      </c>
      <c r="J42" s="11">
        <f t="shared" si="2"/>
        <v>10</v>
      </c>
      <c r="K42" s="23">
        <f t="shared" si="3"/>
        <v>65</v>
      </c>
      <c r="L42" s="19">
        <f t="shared" si="4"/>
        <v>56.25</v>
      </c>
      <c r="N42">
        <f t="shared" si="5"/>
        <v>62.5</v>
      </c>
      <c r="O42">
        <f t="shared" si="6"/>
        <v>6.25</v>
      </c>
    </row>
    <row r="43" spans="1:15" ht="15" x14ac:dyDescent="0.2">
      <c r="A43">
        <v>42</v>
      </c>
      <c r="B43" s="4" t="s">
        <v>45</v>
      </c>
      <c r="C43" s="5" t="s">
        <v>83</v>
      </c>
      <c r="D43" s="10">
        <v>60</v>
      </c>
      <c r="E43" s="10">
        <v>60</v>
      </c>
      <c r="F43" s="10">
        <f t="shared" si="0"/>
        <v>0</v>
      </c>
      <c r="G43" s="21">
        <f t="shared" si="1"/>
        <v>60</v>
      </c>
      <c r="H43" s="11">
        <v>50</v>
      </c>
      <c r="I43" s="11">
        <v>60</v>
      </c>
      <c r="J43" s="11">
        <f t="shared" si="2"/>
        <v>10</v>
      </c>
      <c r="K43" s="23">
        <f t="shared" si="3"/>
        <v>55</v>
      </c>
      <c r="L43" s="19">
        <f t="shared" si="4"/>
        <v>57.5</v>
      </c>
      <c r="N43">
        <f t="shared" si="5"/>
        <v>60</v>
      </c>
      <c r="O43">
        <f t="shared" si="6"/>
        <v>2.5</v>
      </c>
    </row>
    <row r="44" spans="1:15" ht="15" x14ac:dyDescent="0.2">
      <c r="A44">
        <v>43</v>
      </c>
      <c r="B44" s="4" t="s">
        <v>47</v>
      </c>
      <c r="C44" s="5" t="s">
        <v>83</v>
      </c>
      <c r="D44" s="10">
        <v>50</v>
      </c>
      <c r="E44" s="10">
        <v>50</v>
      </c>
      <c r="F44" s="10">
        <f t="shared" si="0"/>
        <v>0</v>
      </c>
      <c r="G44" s="21">
        <f t="shared" si="1"/>
        <v>50</v>
      </c>
      <c r="H44" s="11">
        <v>70</v>
      </c>
      <c r="I44" s="11">
        <v>70</v>
      </c>
      <c r="J44" s="11">
        <f t="shared" si="2"/>
        <v>0</v>
      </c>
      <c r="K44" s="23">
        <f t="shared" si="3"/>
        <v>70</v>
      </c>
      <c r="L44" s="19">
        <f t="shared" si="4"/>
        <v>60</v>
      </c>
      <c r="N44">
        <f t="shared" si="5"/>
        <v>60</v>
      </c>
      <c r="O44">
        <f t="shared" si="6"/>
        <v>0</v>
      </c>
    </row>
    <row r="45" spans="1:15" ht="15" x14ac:dyDescent="0.2">
      <c r="A45">
        <v>44</v>
      </c>
      <c r="B45" s="4" t="s">
        <v>25</v>
      </c>
      <c r="C45" s="5" t="s">
        <v>82</v>
      </c>
      <c r="D45" s="9">
        <v>-50</v>
      </c>
      <c r="E45" s="10">
        <v>-50</v>
      </c>
      <c r="F45" s="10">
        <f t="shared" si="0"/>
        <v>0</v>
      </c>
      <c r="G45" s="21">
        <f t="shared" si="1"/>
        <v>-50</v>
      </c>
      <c r="H45" s="11">
        <v>-80</v>
      </c>
      <c r="I45" s="11">
        <v>-80</v>
      </c>
      <c r="J45" s="11">
        <f t="shared" si="2"/>
        <v>0</v>
      </c>
      <c r="K45" s="23">
        <f t="shared" si="3"/>
        <v>-80</v>
      </c>
      <c r="L45" s="19">
        <f t="shared" si="4"/>
        <v>-65</v>
      </c>
      <c r="M45" s="7" t="s">
        <v>91</v>
      </c>
      <c r="N45">
        <f t="shared" si="5"/>
        <v>-65</v>
      </c>
      <c r="O45">
        <f t="shared" si="6"/>
        <v>0</v>
      </c>
    </row>
    <row r="46" spans="1:15" ht="15" x14ac:dyDescent="0.2">
      <c r="A46">
        <v>45</v>
      </c>
      <c r="B46" s="4" t="s">
        <v>49</v>
      </c>
      <c r="C46" s="5" t="s">
        <v>82</v>
      </c>
      <c r="D46" s="9">
        <v>-10</v>
      </c>
      <c r="E46" s="10">
        <v>-20</v>
      </c>
      <c r="F46" s="10">
        <f t="shared" si="0"/>
        <v>10</v>
      </c>
      <c r="G46" s="21">
        <f t="shared" si="1"/>
        <v>-15</v>
      </c>
      <c r="H46" s="11">
        <v>-20</v>
      </c>
      <c r="I46" s="11">
        <v>-20</v>
      </c>
      <c r="J46" s="11">
        <f t="shared" si="2"/>
        <v>0</v>
      </c>
      <c r="K46" s="23">
        <f t="shared" si="3"/>
        <v>-20</v>
      </c>
      <c r="L46" s="19">
        <f t="shared" si="4"/>
        <v>-17.5</v>
      </c>
      <c r="M46" s="7"/>
      <c r="N46">
        <f t="shared" si="5"/>
        <v>-20</v>
      </c>
      <c r="O46">
        <f t="shared" si="6"/>
        <v>2.5</v>
      </c>
    </row>
    <row r="47" spans="1:15" ht="15" x14ac:dyDescent="0.2">
      <c r="A47">
        <v>46</v>
      </c>
      <c r="B47" s="4" t="s">
        <v>50</v>
      </c>
      <c r="C47" s="5" t="s">
        <v>83</v>
      </c>
      <c r="D47" s="9">
        <v>25</v>
      </c>
      <c r="E47" s="10">
        <v>40</v>
      </c>
      <c r="F47" s="10">
        <f t="shared" si="0"/>
        <v>15</v>
      </c>
      <c r="G47" s="21">
        <f t="shared" si="1"/>
        <v>32.5</v>
      </c>
      <c r="H47" s="11">
        <v>45</v>
      </c>
      <c r="I47" s="11">
        <v>25</v>
      </c>
      <c r="J47" s="11">
        <f t="shared" si="2"/>
        <v>20</v>
      </c>
      <c r="K47" s="23">
        <f t="shared" si="3"/>
        <v>35</v>
      </c>
      <c r="L47" s="19">
        <f t="shared" si="4"/>
        <v>33.75</v>
      </c>
      <c r="N47">
        <f t="shared" si="5"/>
        <v>32.5</v>
      </c>
      <c r="O47">
        <f t="shared" si="6"/>
        <v>1.25</v>
      </c>
    </row>
    <row r="48" spans="1:15" ht="15" x14ac:dyDescent="0.2">
      <c r="A48">
        <v>47</v>
      </c>
      <c r="B48" s="4" t="s">
        <v>53</v>
      </c>
      <c r="C48" s="5" t="s">
        <v>83</v>
      </c>
      <c r="D48" s="9">
        <v>75</v>
      </c>
      <c r="E48" s="10">
        <v>75</v>
      </c>
      <c r="F48" s="10">
        <f t="shared" si="0"/>
        <v>0</v>
      </c>
      <c r="G48" s="21">
        <f t="shared" si="1"/>
        <v>75</v>
      </c>
      <c r="H48" s="11">
        <v>100</v>
      </c>
      <c r="I48" s="11">
        <v>95</v>
      </c>
      <c r="J48" s="11">
        <f t="shared" si="2"/>
        <v>5</v>
      </c>
      <c r="K48" s="23">
        <f t="shared" si="3"/>
        <v>97.5</v>
      </c>
      <c r="L48" s="19">
        <f t="shared" si="4"/>
        <v>86.25</v>
      </c>
      <c r="N48">
        <f t="shared" si="5"/>
        <v>85</v>
      </c>
      <c r="O48">
        <f t="shared" si="6"/>
        <v>1.25</v>
      </c>
    </row>
    <row r="49" spans="1:15" ht="15" x14ac:dyDescent="0.2">
      <c r="A49">
        <v>48</v>
      </c>
      <c r="B49" s="4" t="s">
        <v>54</v>
      </c>
      <c r="C49" s="5" t="s">
        <v>83</v>
      </c>
      <c r="D49" s="9">
        <v>70</v>
      </c>
      <c r="E49" s="10">
        <v>80</v>
      </c>
      <c r="F49" s="10">
        <f t="shared" si="0"/>
        <v>10</v>
      </c>
      <c r="G49" s="21">
        <f t="shared" si="1"/>
        <v>75</v>
      </c>
      <c r="H49" s="11">
        <v>90</v>
      </c>
      <c r="I49" s="11">
        <v>95</v>
      </c>
      <c r="J49" s="11">
        <f t="shared" si="2"/>
        <v>5</v>
      </c>
      <c r="K49" s="23">
        <f t="shared" si="3"/>
        <v>92.5</v>
      </c>
      <c r="L49" s="19">
        <f t="shared" si="4"/>
        <v>83.75</v>
      </c>
      <c r="N49">
        <f t="shared" si="5"/>
        <v>87.5</v>
      </c>
      <c r="O49">
        <f t="shared" si="6"/>
        <v>3.75</v>
      </c>
    </row>
    <row r="50" spans="1:15" ht="15" x14ac:dyDescent="0.2">
      <c r="A50">
        <v>49</v>
      </c>
      <c r="B50" s="4" t="s">
        <v>76</v>
      </c>
      <c r="C50" s="5" t="s">
        <v>83</v>
      </c>
      <c r="D50" s="9">
        <v>20</v>
      </c>
      <c r="E50" s="10">
        <v>40</v>
      </c>
      <c r="F50" s="10">
        <f t="shared" si="0"/>
        <v>20</v>
      </c>
      <c r="G50" s="21">
        <f t="shared" si="1"/>
        <v>30</v>
      </c>
      <c r="H50" s="11">
        <v>50</v>
      </c>
      <c r="I50" s="11">
        <v>20</v>
      </c>
      <c r="J50" s="11">
        <f t="shared" si="2"/>
        <v>30</v>
      </c>
      <c r="K50" s="23">
        <f t="shared" si="3"/>
        <v>35</v>
      </c>
      <c r="L50" s="19">
        <f t="shared" si="4"/>
        <v>32.5</v>
      </c>
      <c r="M50" s="6" t="s">
        <v>73</v>
      </c>
      <c r="N50">
        <f t="shared" si="5"/>
        <v>30</v>
      </c>
      <c r="O50">
        <f t="shared" si="6"/>
        <v>2.5</v>
      </c>
    </row>
    <row r="51" spans="1:15" ht="15" x14ac:dyDescent="0.2">
      <c r="A51">
        <v>50</v>
      </c>
      <c r="B51" s="4" t="s">
        <v>57</v>
      </c>
      <c r="C51" s="5" t="s">
        <v>82</v>
      </c>
      <c r="D51" s="9">
        <v>-55</v>
      </c>
      <c r="E51" s="10">
        <v>-60</v>
      </c>
      <c r="F51" s="10">
        <f t="shared" si="0"/>
        <v>5</v>
      </c>
      <c r="G51" s="21">
        <f t="shared" si="1"/>
        <v>-57.5</v>
      </c>
      <c r="H51" s="11">
        <v>-95</v>
      </c>
      <c r="I51" s="11">
        <v>-85</v>
      </c>
      <c r="J51" s="11">
        <f t="shared" si="2"/>
        <v>10</v>
      </c>
      <c r="K51" s="23">
        <f t="shared" si="3"/>
        <v>-90</v>
      </c>
      <c r="L51" s="19">
        <f t="shared" si="4"/>
        <v>-73.75</v>
      </c>
      <c r="N51">
        <f t="shared" si="5"/>
        <v>-72.5</v>
      </c>
      <c r="O51">
        <f t="shared" si="6"/>
        <v>1.25</v>
      </c>
    </row>
    <row r="52" spans="1:15" ht="15" x14ac:dyDescent="0.2">
      <c r="A52">
        <v>51</v>
      </c>
      <c r="B52" s="4" t="s">
        <v>59</v>
      </c>
      <c r="C52" s="5" t="s">
        <v>83</v>
      </c>
      <c r="D52" s="9">
        <v>70</v>
      </c>
      <c r="E52" s="10">
        <v>60</v>
      </c>
      <c r="F52" s="10">
        <f t="shared" si="0"/>
        <v>10</v>
      </c>
      <c r="G52" s="21">
        <f t="shared" si="1"/>
        <v>65</v>
      </c>
      <c r="H52" s="11">
        <v>85</v>
      </c>
      <c r="I52" s="11">
        <v>70</v>
      </c>
      <c r="J52" s="11">
        <f t="shared" si="2"/>
        <v>15</v>
      </c>
      <c r="K52" s="23">
        <f t="shared" si="3"/>
        <v>77.5</v>
      </c>
      <c r="L52" s="19">
        <f t="shared" si="4"/>
        <v>71.25</v>
      </c>
      <c r="N52">
        <f t="shared" si="5"/>
        <v>65</v>
      </c>
      <c r="O52">
        <f t="shared" si="6"/>
        <v>6.25</v>
      </c>
    </row>
    <row r="53" spans="1:15" ht="15" x14ac:dyDescent="0.2">
      <c r="A53">
        <v>52</v>
      </c>
      <c r="B53" s="4" t="s">
        <v>60</v>
      </c>
      <c r="C53" s="5" t="s">
        <v>83</v>
      </c>
      <c r="D53" s="9">
        <v>45</v>
      </c>
      <c r="E53" s="10">
        <v>75</v>
      </c>
      <c r="F53" s="10">
        <f t="shared" si="0"/>
        <v>30</v>
      </c>
      <c r="G53" s="21">
        <f t="shared" si="1"/>
        <v>60</v>
      </c>
      <c r="H53" s="11">
        <v>75</v>
      </c>
      <c r="I53" s="11">
        <v>80</v>
      </c>
      <c r="J53" s="11">
        <f t="shared" si="2"/>
        <v>5</v>
      </c>
      <c r="K53" s="23">
        <f t="shared" si="3"/>
        <v>77.5</v>
      </c>
      <c r="L53" s="19">
        <f t="shared" si="4"/>
        <v>68.75</v>
      </c>
      <c r="N53">
        <f t="shared" si="5"/>
        <v>77.5</v>
      </c>
      <c r="O53">
        <f t="shared" si="6"/>
        <v>8.75</v>
      </c>
    </row>
    <row r="54" spans="1:15" ht="15" x14ac:dyDescent="0.2">
      <c r="A54">
        <v>53</v>
      </c>
      <c r="B54" s="4" t="s">
        <v>62</v>
      </c>
      <c r="C54" s="5" t="s">
        <v>83</v>
      </c>
      <c r="D54" s="9">
        <v>25</v>
      </c>
      <c r="E54" s="10">
        <v>20</v>
      </c>
      <c r="F54" s="10">
        <f t="shared" si="0"/>
        <v>5</v>
      </c>
      <c r="G54" s="21">
        <f t="shared" si="1"/>
        <v>22.5</v>
      </c>
      <c r="H54" s="11">
        <v>30</v>
      </c>
      <c r="I54" s="11">
        <v>20</v>
      </c>
      <c r="J54" s="11">
        <f t="shared" si="2"/>
        <v>10</v>
      </c>
      <c r="K54" s="23">
        <f t="shared" si="3"/>
        <v>25</v>
      </c>
      <c r="L54" s="19">
        <f t="shared" si="4"/>
        <v>23.75</v>
      </c>
      <c r="M54" s="7"/>
      <c r="N54">
        <f t="shared" si="5"/>
        <v>20</v>
      </c>
      <c r="O54">
        <f t="shared" si="6"/>
        <v>3.75</v>
      </c>
    </row>
    <row r="55" spans="1:15" ht="15" x14ac:dyDescent="0.2">
      <c r="A55">
        <v>54</v>
      </c>
      <c r="B55" s="4" t="s">
        <v>63</v>
      </c>
      <c r="C55" s="5" t="s">
        <v>83</v>
      </c>
      <c r="D55" s="9">
        <v>75</v>
      </c>
      <c r="E55" s="10">
        <v>75</v>
      </c>
      <c r="F55" s="10">
        <f t="shared" si="0"/>
        <v>0</v>
      </c>
      <c r="G55" s="21">
        <f t="shared" si="1"/>
        <v>75</v>
      </c>
      <c r="H55" s="11">
        <v>100</v>
      </c>
      <c r="I55" s="11">
        <v>100</v>
      </c>
      <c r="J55" s="11">
        <f t="shared" si="2"/>
        <v>0</v>
      </c>
      <c r="K55" s="23">
        <f t="shared" si="3"/>
        <v>100</v>
      </c>
      <c r="L55" s="19">
        <f t="shared" si="4"/>
        <v>87.5</v>
      </c>
      <c r="N55">
        <f t="shared" si="5"/>
        <v>87.5</v>
      </c>
      <c r="O55">
        <f t="shared" si="6"/>
        <v>0</v>
      </c>
    </row>
    <row r="56" spans="1:15" ht="15" x14ac:dyDescent="0.2">
      <c r="A56">
        <v>55</v>
      </c>
      <c r="B56" s="4" t="s">
        <v>64</v>
      </c>
      <c r="C56" s="5" t="s">
        <v>83</v>
      </c>
      <c r="D56" s="9">
        <v>75</v>
      </c>
      <c r="E56" s="10">
        <v>75</v>
      </c>
      <c r="F56" s="10">
        <f t="shared" si="0"/>
        <v>0</v>
      </c>
      <c r="G56" s="21">
        <f t="shared" si="1"/>
        <v>75</v>
      </c>
      <c r="H56" s="11">
        <v>100</v>
      </c>
      <c r="I56" s="11">
        <v>100</v>
      </c>
      <c r="J56" s="11">
        <f t="shared" si="2"/>
        <v>0</v>
      </c>
      <c r="K56" s="23">
        <f t="shared" si="3"/>
        <v>100</v>
      </c>
      <c r="L56" s="19">
        <f t="shared" si="4"/>
        <v>87.5</v>
      </c>
      <c r="N56">
        <f t="shared" si="5"/>
        <v>87.5</v>
      </c>
      <c r="O56">
        <f t="shared" si="6"/>
        <v>0</v>
      </c>
    </row>
    <row r="57" spans="1:15" ht="15" x14ac:dyDescent="0.2">
      <c r="A57">
        <v>56</v>
      </c>
      <c r="B57" s="4" t="s">
        <v>65</v>
      </c>
      <c r="C57" s="5" t="s">
        <v>83</v>
      </c>
      <c r="D57" s="9">
        <v>75</v>
      </c>
      <c r="E57" s="10">
        <v>80</v>
      </c>
      <c r="F57" s="10">
        <f t="shared" si="0"/>
        <v>5</v>
      </c>
      <c r="G57" s="21">
        <f t="shared" si="1"/>
        <v>77.5</v>
      </c>
      <c r="H57" s="11">
        <v>100</v>
      </c>
      <c r="I57" s="11">
        <v>100</v>
      </c>
      <c r="J57" s="11">
        <f t="shared" si="2"/>
        <v>0</v>
      </c>
      <c r="K57" s="23">
        <f t="shared" si="3"/>
        <v>100</v>
      </c>
      <c r="L57" s="19">
        <f t="shared" si="4"/>
        <v>88.75</v>
      </c>
      <c r="N57">
        <f t="shared" si="5"/>
        <v>90</v>
      </c>
      <c r="O57">
        <f t="shared" si="6"/>
        <v>1.25</v>
      </c>
    </row>
    <row r="58" spans="1:15" ht="15" x14ac:dyDescent="0.2">
      <c r="A58">
        <v>57</v>
      </c>
      <c r="B58" s="4" t="s">
        <v>66</v>
      </c>
      <c r="C58" s="5" t="s">
        <v>83</v>
      </c>
      <c r="D58" s="9">
        <v>75</v>
      </c>
      <c r="E58" s="10">
        <v>60</v>
      </c>
      <c r="F58" s="10">
        <f t="shared" si="0"/>
        <v>15</v>
      </c>
      <c r="G58" s="21">
        <f t="shared" si="1"/>
        <v>67.5</v>
      </c>
      <c r="H58" s="11">
        <v>90</v>
      </c>
      <c r="I58" s="11">
        <v>80</v>
      </c>
      <c r="J58" s="11">
        <f t="shared" si="2"/>
        <v>10</v>
      </c>
      <c r="K58" s="23">
        <f t="shared" si="3"/>
        <v>85</v>
      </c>
      <c r="L58" s="19">
        <f t="shared" si="4"/>
        <v>76.25</v>
      </c>
      <c r="N58">
        <f t="shared" si="5"/>
        <v>70</v>
      </c>
      <c r="O58">
        <f t="shared" si="6"/>
        <v>6.25</v>
      </c>
    </row>
    <row r="59" spans="1:15" ht="15" x14ac:dyDescent="0.2">
      <c r="A59">
        <v>58</v>
      </c>
      <c r="B59" s="4" t="s">
        <v>67</v>
      </c>
      <c r="C59" s="5" t="s">
        <v>83</v>
      </c>
      <c r="D59" s="9">
        <v>75</v>
      </c>
      <c r="E59" s="10">
        <v>75</v>
      </c>
      <c r="F59" s="10">
        <f t="shared" si="0"/>
        <v>0</v>
      </c>
      <c r="G59" s="21">
        <f t="shared" si="1"/>
        <v>75</v>
      </c>
      <c r="H59" s="11">
        <v>100</v>
      </c>
      <c r="I59" s="11">
        <v>100</v>
      </c>
      <c r="J59" s="11">
        <f t="shared" si="2"/>
        <v>0</v>
      </c>
      <c r="K59" s="23">
        <f t="shared" si="3"/>
        <v>100</v>
      </c>
      <c r="L59" s="19">
        <f t="shared" si="4"/>
        <v>87.5</v>
      </c>
      <c r="N59">
        <f t="shared" si="5"/>
        <v>87.5</v>
      </c>
      <c r="O59">
        <f t="shared" si="6"/>
        <v>0</v>
      </c>
    </row>
    <row r="60" spans="1:15" ht="15" x14ac:dyDescent="0.2">
      <c r="A60">
        <v>59</v>
      </c>
      <c r="B60" s="4" t="s">
        <v>68</v>
      </c>
      <c r="C60" s="5" t="s">
        <v>83</v>
      </c>
      <c r="D60" s="9">
        <v>75</v>
      </c>
      <c r="E60" s="10">
        <v>75</v>
      </c>
      <c r="F60" s="10">
        <f t="shared" si="0"/>
        <v>0</v>
      </c>
      <c r="G60" s="21">
        <f t="shared" si="1"/>
        <v>75</v>
      </c>
      <c r="H60" s="11">
        <v>100</v>
      </c>
      <c r="I60" s="11">
        <v>100</v>
      </c>
      <c r="J60" s="11">
        <f t="shared" si="2"/>
        <v>0</v>
      </c>
      <c r="K60" s="23">
        <f t="shared" si="3"/>
        <v>100</v>
      </c>
      <c r="L60" s="19">
        <f t="shared" si="4"/>
        <v>87.5</v>
      </c>
      <c r="N60">
        <f t="shared" si="5"/>
        <v>87.5</v>
      </c>
      <c r="O60">
        <f t="shared" si="6"/>
        <v>0</v>
      </c>
    </row>
    <row r="61" spans="1:15" ht="15" x14ac:dyDescent="0.2">
      <c r="A61">
        <v>60</v>
      </c>
      <c r="B61" s="4" t="s">
        <v>69</v>
      </c>
      <c r="C61" s="5" t="s">
        <v>83</v>
      </c>
      <c r="D61" s="9">
        <v>95</v>
      </c>
      <c r="E61" s="10">
        <v>80</v>
      </c>
      <c r="F61" s="10">
        <f t="shared" si="0"/>
        <v>15</v>
      </c>
      <c r="G61" s="21">
        <f t="shared" si="1"/>
        <v>87.5</v>
      </c>
      <c r="H61" s="11">
        <v>100</v>
      </c>
      <c r="I61" s="11">
        <v>90</v>
      </c>
      <c r="J61" s="11">
        <f t="shared" si="2"/>
        <v>10</v>
      </c>
      <c r="K61" s="23">
        <f t="shared" si="3"/>
        <v>95</v>
      </c>
      <c r="L61" s="19">
        <f t="shared" si="4"/>
        <v>91.25</v>
      </c>
      <c r="N61">
        <f t="shared" si="5"/>
        <v>85</v>
      </c>
      <c r="O61">
        <f t="shared" si="6"/>
        <v>6.25</v>
      </c>
    </row>
    <row r="62" spans="1:15" ht="15" x14ac:dyDescent="0.2">
      <c r="A62">
        <v>61</v>
      </c>
      <c r="B62" s="4" t="s">
        <v>70</v>
      </c>
      <c r="C62" s="5" t="s">
        <v>83</v>
      </c>
      <c r="D62" s="9">
        <v>60</v>
      </c>
      <c r="E62" s="10">
        <v>60</v>
      </c>
      <c r="F62" s="10">
        <f t="shared" si="0"/>
        <v>0</v>
      </c>
      <c r="G62" s="21">
        <f t="shared" si="1"/>
        <v>60</v>
      </c>
      <c r="H62" s="11">
        <v>80</v>
      </c>
      <c r="I62" s="11">
        <v>80</v>
      </c>
      <c r="J62" s="11">
        <f t="shared" si="2"/>
        <v>0</v>
      </c>
      <c r="K62" s="23">
        <f t="shared" si="3"/>
        <v>80</v>
      </c>
      <c r="L62" s="19">
        <f t="shared" si="4"/>
        <v>70</v>
      </c>
      <c r="N62">
        <f t="shared" si="5"/>
        <v>70</v>
      </c>
      <c r="O62">
        <f t="shared" si="6"/>
        <v>0</v>
      </c>
    </row>
    <row r="63" spans="1:15" ht="13" x14ac:dyDescent="0.15">
      <c r="A63">
        <v>62</v>
      </c>
    </row>
    <row r="64" spans="1:15" ht="13" x14ac:dyDescent="0.15">
      <c r="A64">
        <v>63</v>
      </c>
    </row>
    <row r="65" spans="1:13" ht="13" x14ac:dyDescent="0.15">
      <c r="A65">
        <v>64</v>
      </c>
    </row>
    <row r="66" spans="1:13" s="16" customFormat="1" ht="42" x14ac:dyDescent="0.15">
      <c r="A66">
        <v>65</v>
      </c>
      <c r="B66" s="13" t="s">
        <v>77</v>
      </c>
      <c r="C66" s="14"/>
      <c r="D66" s="12"/>
      <c r="E66" s="12"/>
      <c r="F66" s="12"/>
      <c r="G66" s="22"/>
      <c r="H66" s="12"/>
      <c r="I66" s="12"/>
      <c r="J66" s="12"/>
      <c r="K66" s="22"/>
      <c r="L66" s="20"/>
      <c r="M66" s="15" t="s">
        <v>87</v>
      </c>
    </row>
    <row r="67" spans="1:13" s="16" customFormat="1" ht="42" x14ac:dyDescent="0.15">
      <c r="A67">
        <v>66</v>
      </c>
      <c r="B67" s="13" t="s">
        <v>78</v>
      </c>
      <c r="C67" s="14"/>
      <c r="D67" s="12"/>
      <c r="E67" s="12"/>
      <c r="F67" s="12"/>
      <c r="G67" s="22"/>
      <c r="H67" s="12"/>
      <c r="I67" s="12"/>
      <c r="J67" s="12"/>
      <c r="K67" s="22"/>
      <c r="L67" s="20"/>
      <c r="M67" s="17"/>
    </row>
    <row r="68" spans="1:13" s="16" customFormat="1" ht="13" x14ac:dyDescent="0.15">
      <c r="A68">
        <v>67</v>
      </c>
      <c r="C68" s="14"/>
      <c r="D68" s="12"/>
      <c r="E68" s="12"/>
      <c r="F68" s="12"/>
      <c r="G68" s="22"/>
      <c r="H68" s="12"/>
      <c r="I68" s="12"/>
      <c r="J68" s="12"/>
      <c r="K68" s="22"/>
      <c r="L68" s="20"/>
      <c r="M68" s="17"/>
    </row>
    <row r="69" spans="1:13" s="16" customFormat="1" ht="13" x14ac:dyDescent="0.15">
      <c r="A69">
        <v>68</v>
      </c>
      <c r="B69" s="18" t="s">
        <v>79</v>
      </c>
      <c r="C69" s="14"/>
      <c r="D69" s="12"/>
      <c r="E69" s="12"/>
      <c r="F69" s="12"/>
      <c r="G69" s="22"/>
      <c r="H69" s="12"/>
      <c r="I69" s="12"/>
      <c r="J69" s="12"/>
      <c r="K69" s="22"/>
      <c r="L69" s="20"/>
      <c r="M69" s="17"/>
    </row>
    <row r="70" spans="1:13" s="16" customFormat="1" ht="13" x14ac:dyDescent="0.15">
      <c r="A70">
        <v>69</v>
      </c>
      <c r="C70" s="14"/>
      <c r="D70" s="12"/>
      <c r="E70" s="12"/>
      <c r="F70" s="12"/>
      <c r="G70" s="22"/>
      <c r="H70" s="12"/>
      <c r="I70" s="12"/>
      <c r="J70" s="12"/>
      <c r="K70" s="22"/>
      <c r="L70" s="20"/>
      <c r="M70" s="17"/>
    </row>
    <row r="71" spans="1:13" ht="13" x14ac:dyDescent="0.15"/>
    <row r="72" spans="1:13" ht="13" x14ac:dyDescent="0.15"/>
    <row r="73" spans="1:13" ht="13" x14ac:dyDescent="0.15"/>
    <row r="74" spans="1:13" ht="13" x14ac:dyDescent="0.15"/>
    <row r="75" spans="1:13" ht="13" x14ac:dyDescent="0.15"/>
    <row r="76" spans="1:13" ht="13" x14ac:dyDescent="0.15"/>
    <row r="77" spans="1:13" ht="13" x14ac:dyDescent="0.15"/>
    <row r="78" spans="1:13" ht="13" x14ac:dyDescent="0.15"/>
    <row r="79" spans="1:13" ht="13" x14ac:dyDescent="0.15"/>
    <row r="80" spans="1:13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</sheetData>
  <autoFilter ref="A1:O994" xr:uid="{00000000-0001-0000-0000-000000000000}"/>
  <conditionalFormatting sqref="B63:B993 B1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zoomScale="136" workbookViewId="0">
      <pane ySplit="1" topLeftCell="A2" activePane="bottomLeft" state="frozen"/>
      <selection pane="bottomLeft" activeCell="A2" sqref="A2"/>
    </sheetView>
  </sheetViews>
  <sheetFormatPr baseColWidth="10" defaultColWidth="12.6640625" defaultRowHeight="15.75" customHeight="1" x14ac:dyDescent="0.15"/>
  <cols>
    <col min="1" max="1" width="25.5" customWidth="1"/>
    <col min="2" max="2" width="18.33203125" style="2" customWidth="1"/>
  </cols>
  <sheetData>
    <row r="1" spans="1:4" ht="15.75" customHeight="1" x14ac:dyDescent="0.15">
      <c r="A1" s="1" t="s">
        <v>0</v>
      </c>
      <c r="B1" s="28" t="s">
        <v>96</v>
      </c>
      <c r="C1" s="42" t="s">
        <v>99</v>
      </c>
      <c r="D1" s="24" t="s">
        <v>104</v>
      </c>
    </row>
    <row r="2" spans="1:4" ht="15" x14ac:dyDescent="0.2">
      <c r="A2" s="2" t="s">
        <v>3</v>
      </c>
      <c r="B2" s="4" t="s">
        <v>3</v>
      </c>
      <c r="C2" s="29" t="s">
        <v>100</v>
      </c>
      <c r="D2" t="b">
        <f>A2=B2</f>
        <v>1</v>
      </c>
    </row>
    <row r="3" spans="1:4" ht="15" x14ac:dyDescent="0.2">
      <c r="A3" s="2" t="s">
        <v>4</v>
      </c>
      <c r="B3" s="4" t="s">
        <v>4</v>
      </c>
      <c r="C3" s="29" t="s">
        <v>100</v>
      </c>
      <c r="D3" t="b">
        <f>A3=B3</f>
        <v>1</v>
      </c>
    </row>
    <row r="4" spans="1:4" ht="15" x14ac:dyDescent="0.2">
      <c r="A4" s="2" t="s">
        <v>5</v>
      </c>
      <c r="B4" s="4" t="s">
        <v>5</v>
      </c>
      <c r="C4" s="29" t="s">
        <v>100</v>
      </c>
      <c r="D4" t="b">
        <f>A4=B4</f>
        <v>1</v>
      </c>
    </row>
    <row r="5" spans="1:4" ht="15" x14ac:dyDescent="0.2">
      <c r="A5" s="2" t="s">
        <v>6</v>
      </c>
      <c r="B5" s="4" t="s">
        <v>6</v>
      </c>
      <c r="C5" s="29" t="s">
        <v>101</v>
      </c>
      <c r="D5" t="b">
        <f>A5=B5</f>
        <v>1</v>
      </c>
    </row>
    <row r="6" spans="1:4" ht="15" x14ac:dyDescent="0.2">
      <c r="A6" s="2" t="s">
        <v>7</v>
      </c>
      <c r="B6" s="4" t="s">
        <v>7</v>
      </c>
      <c r="C6" s="29" t="s">
        <v>100</v>
      </c>
      <c r="D6" t="b">
        <f>A6=B6</f>
        <v>1</v>
      </c>
    </row>
    <row r="7" spans="1:4" ht="15" x14ac:dyDescent="0.2">
      <c r="A7" s="2" t="s">
        <v>8</v>
      </c>
      <c r="B7" s="4" t="s">
        <v>8</v>
      </c>
      <c r="C7" s="29" t="s">
        <v>100</v>
      </c>
      <c r="D7" t="b">
        <f>A7=B7</f>
        <v>1</v>
      </c>
    </row>
    <row r="8" spans="1:4" ht="15" x14ac:dyDescent="0.2">
      <c r="A8" s="2" t="s">
        <v>9</v>
      </c>
      <c r="B8" s="4" t="s">
        <v>9</v>
      </c>
      <c r="C8" s="29" t="s">
        <v>100</v>
      </c>
      <c r="D8" t="b">
        <f>A8=B8</f>
        <v>1</v>
      </c>
    </row>
    <row r="9" spans="1:4" ht="15" x14ac:dyDescent="0.2">
      <c r="A9" s="2" t="s">
        <v>10</v>
      </c>
      <c r="B9" s="4" t="s">
        <v>10</v>
      </c>
      <c r="C9" s="29" t="s">
        <v>100</v>
      </c>
      <c r="D9" t="b">
        <f>A9=B9</f>
        <v>1</v>
      </c>
    </row>
    <row r="10" spans="1:4" ht="15" x14ac:dyDescent="0.2">
      <c r="A10" s="2" t="s">
        <v>11</v>
      </c>
      <c r="B10" s="4" t="s">
        <v>11</v>
      </c>
      <c r="C10" s="29" t="s">
        <v>100</v>
      </c>
      <c r="D10" t="b">
        <f>A10=B10</f>
        <v>1</v>
      </c>
    </row>
    <row r="11" spans="1:4" ht="15" x14ac:dyDescent="0.2">
      <c r="A11" s="2" t="s">
        <v>12</v>
      </c>
      <c r="B11" s="4" t="s">
        <v>12</v>
      </c>
      <c r="C11" s="29" t="s">
        <v>100</v>
      </c>
      <c r="D11" t="b">
        <f>A11=B11</f>
        <v>1</v>
      </c>
    </row>
    <row r="12" spans="1:4" ht="15" x14ac:dyDescent="0.2">
      <c r="A12" s="2" t="s">
        <v>13</v>
      </c>
      <c r="B12" s="4" t="s">
        <v>13</v>
      </c>
      <c r="C12" s="29" t="s">
        <v>100</v>
      </c>
      <c r="D12" t="b">
        <f>A12=B12</f>
        <v>1</v>
      </c>
    </row>
    <row r="13" spans="1:4" ht="15" x14ac:dyDescent="0.2">
      <c r="A13" s="2" t="s">
        <v>14</v>
      </c>
      <c r="B13" s="4" t="s">
        <v>14</v>
      </c>
      <c r="C13" s="29" t="s">
        <v>47</v>
      </c>
      <c r="D13" t="b">
        <f>A13=B13</f>
        <v>1</v>
      </c>
    </row>
    <row r="14" spans="1:4" ht="15" x14ac:dyDescent="0.2">
      <c r="A14" s="2" t="s">
        <v>15</v>
      </c>
      <c r="B14" s="4" t="s">
        <v>15</v>
      </c>
      <c r="C14" s="29" t="s">
        <v>101</v>
      </c>
      <c r="D14" t="b">
        <f>A14=B14</f>
        <v>1</v>
      </c>
    </row>
    <row r="15" spans="1:4" ht="15" x14ac:dyDescent="0.2">
      <c r="A15" s="2" t="s">
        <v>16</v>
      </c>
      <c r="B15" s="4" t="s">
        <v>16</v>
      </c>
      <c r="C15" s="29" t="s">
        <v>100</v>
      </c>
      <c r="D15" t="b">
        <f>A15=B15</f>
        <v>1</v>
      </c>
    </row>
    <row r="16" spans="1:4" ht="15" x14ac:dyDescent="0.2">
      <c r="A16" s="2" t="s">
        <v>17</v>
      </c>
      <c r="B16" s="4" t="s">
        <v>17</v>
      </c>
      <c r="C16" s="29" t="s">
        <v>100</v>
      </c>
      <c r="D16" t="b">
        <f>A16=B16</f>
        <v>1</v>
      </c>
    </row>
    <row r="17" spans="1:4" ht="15" x14ac:dyDescent="0.2">
      <c r="A17" s="2" t="s">
        <v>18</v>
      </c>
      <c r="B17" s="4" t="s">
        <v>18</v>
      </c>
      <c r="C17" s="29" t="s">
        <v>25</v>
      </c>
      <c r="D17" t="b">
        <f>A17=B17</f>
        <v>1</v>
      </c>
    </row>
    <row r="18" spans="1:4" ht="15" x14ac:dyDescent="0.2">
      <c r="A18" s="2" t="s">
        <v>19</v>
      </c>
      <c r="B18" s="4" t="s">
        <v>19</v>
      </c>
      <c r="C18" s="29" t="s">
        <v>100</v>
      </c>
      <c r="D18" t="b">
        <f>A18=B18</f>
        <v>1</v>
      </c>
    </row>
    <row r="19" spans="1:4" ht="15" x14ac:dyDescent="0.2">
      <c r="A19" s="2" t="s">
        <v>20</v>
      </c>
      <c r="B19" s="4" t="s">
        <v>20</v>
      </c>
      <c r="C19" s="29" t="s">
        <v>100</v>
      </c>
      <c r="D19" t="b">
        <f>A19=B19</f>
        <v>1</v>
      </c>
    </row>
    <row r="20" spans="1:4" ht="15" x14ac:dyDescent="0.2">
      <c r="A20" s="2" t="s">
        <v>21</v>
      </c>
      <c r="B20" s="4" t="s">
        <v>21</v>
      </c>
      <c r="C20" s="29" t="s">
        <v>25</v>
      </c>
      <c r="D20" t="b">
        <f>A20=B20</f>
        <v>1</v>
      </c>
    </row>
    <row r="21" spans="1:4" ht="15" x14ac:dyDescent="0.2">
      <c r="A21" s="2" t="s">
        <v>22</v>
      </c>
      <c r="B21" s="4" t="s">
        <v>71</v>
      </c>
      <c r="C21" s="29" t="s">
        <v>100</v>
      </c>
      <c r="D21" t="b">
        <f>A21=B21</f>
        <v>0</v>
      </c>
    </row>
    <row r="22" spans="1:4" ht="15" x14ac:dyDescent="0.2">
      <c r="A22" s="2" t="s">
        <v>23</v>
      </c>
      <c r="B22" s="4" t="s">
        <v>23</v>
      </c>
      <c r="C22" s="29" t="s">
        <v>100</v>
      </c>
      <c r="D22" t="b">
        <f>A22=B22</f>
        <v>1</v>
      </c>
    </row>
    <row r="23" spans="1:4" ht="15" x14ac:dyDescent="0.2">
      <c r="A23" s="2" t="s">
        <v>24</v>
      </c>
      <c r="B23" s="4" t="s">
        <v>24</v>
      </c>
      <c r="C23" s="29" t="s">
        <v>100</v>
      </c>
      <c r="D23" t="b">
        <f>A23=B23</f>
        <v>1</v>
      </c>
    </row>
    <row r="24" spans="1:4" ht="15" x14ac:dyDescent="0.2">
      <c r="A24" s="2" t="s">
        <v>25</v>
      </c>
      <c r="B24" s="4" t="s">
        <v>25</v>
      </c>
      <c r="C24" s="29" t="s">
        <v>25</v>
      </c>
      <c r="D24" t="b">
        <f>A24=B24</f>
        <v>1</v>
      </c>
    </row>
    <row r="25" spans="1:4" ht="15" x14ac:dyDescent="0.2">
      <c r="A25" s="2" t="s">
        <v>26</v>
      </c>
      <c r="B25" s="4" t="s">
        <v>26</v>
      </c>
      <c r="C25" s="29" t="s">
        <v>100</v>
      </c>
      <c r="D25" t="b">
        <f>A25=B25</f>
        <v>1</v>
      </c>
    </row>
    <row r="26" spans="1:4" ht="15" x14ac:dyDescent="0.2">
      <c r="A26" s="2" t="s">
        <v>27</v>
      </c>
      <c r="B26" s="4" t="s">
        <v>27</v>
      </c>
      <c r="C26" s="29" t="s">
        <v>101</v>
      </c>
      <c r="D26" t="b">
        <f>A26=B26</f>
        <v>1</v>
      </c>
    </row>
    <row r="27" spans="1:4" ht="15" x14ac:dyDescent="0.2">
      <c r="A27" s="2" t="s">
        <v>28</v>
      </c>
      <c r="B27" s="4" t="s">
        <v>28</v>
      </c>
      <c r="C27" s="29" t="s">
        <v>100</v>
      </c>
      <c r="D27" t="b">
        <f>A27=B27</f>
        <v>1</v>
      </c>
    </row>
    <row r="28" spans="1:4" ht="15" x14ac:dyDescent="0.2">
      <c r="A28" s="2" t="s">
        <v>29</v>
      </c>
      <c r="B28" s="4" t="s">
        <v>29</v>
      </c>
      <c r="C28" s="29" t="s">
        <v>100</v>
      </c>
      <c r="D28" t="b">
        <f>A28=B28</f>
        <v>1</v>
      </c>
    </row>
    <row r="29" spans="1:4" ht="15" x14ac:dyDescent="0.2">
      <c r="A29" s="2" t="s">
        <v>30</v>
      </c>
      <c r="B29" s="4" t="s">
        <v>30</v>
      </c>
      <c r="C29" s="29" t="s">
        <v>100</v>
      </c>
      <c r="D29" t="b">
        <f>A29=B29</f>
        <v>1</v>
      </c>
    </row>
    <row r="30" spans="1:4" ht="15" x14ac:dyDescent="0.2">
      <c r="A30" s="2" t="s">
        <v>31</v>
      </c>
      <c r="B30" s="4" t="s">
        <v>31</v>
      </c>
      <c r="C30" s="29" t="s">
        <v>100</v>
      </c>
      <c r="D30" t="b">
        <f>A30=B30</f>
        <v>1</v>
      </c>
    </row>
    <row r="31" spans="1:4" ht="15" x14ac:dyDescent="0.2">
      <c r="A31" s="2" t="s">
        <v>32</v>
      </c>
      <c r="B31" s="4" t="s">
        <v>32</v>
      </c>
      <c r="C31" s="29" t="s">
        <v>25</v>
      </c>
      <c r="D31" t="b">
        <f>A31=B31</f>
        <v>1</v>
      </c>
    </row>
    <row r="32" spans="1:4" ht="15" x14ac:dyDescent="0.2">
      <c r="A32" s="2" t="s">
        <v>33</v>
      </c>
      <c r="B32" s="4" t="s">
        <v>76</v>
      </c>
      <c r="C32" s="29" t="s">
        <v>100</v>
      </c>
      <c r="D32" t="b">
        <f>A32=B32</f>
        <v>0</v>
      </c>
    </row>
    <row r="33" spans="1:4" ht="15" x14ac:dyDescent="0.2">
      <c r="A33" s="2" t="s">
        <v>34</v>
      </c>
      <c r="B33" s="4" t="s">
        <v>34</v>
      </c>
      <c r="C33" s="29" t="s">
        <v>47</v>
      </c>
      <c r="D33" t="b">
        <f>A33=B33</f>
        <v>1</v>
      </c>
    </row>
    <row r="34" spans="1:4" ht="15" x14ac:dyDescent="0.2">
      <c r="A34" s="2" t="s">
        <v>35</v>
      </c>
      <c r="B34" s="4" t="s">
        <v>35</v>
      </c>
      <c r="C34" s="29" t="s">
        <v>100</v>
      </c>
      <c r="D34" t="b">
        <f>A34=B34</f>
        <v>1</v>
      </c>
    </row>
    <row r="35" spans="1:4" ht="15" x14ac:dyDescent="0.2">
      <c r="A35" s="2" t="s">
        <v>36</v>
      </c>
      <c r="B35" s="4" t="s">
        <v>36</v>
      </c>
      <c r="C35" s="29" t="s">
        <v>100</v>
      </c>
      <c r="D35" t="b">
        <f>A35=B35</f>
        <v>1</v>
      </c>
    </row>
    <row r="36" spans="1:4" ht="15" x14ac:dyDescent="0.2">
      <c r="A36" s="2" t="s">
        <v>37</v>
      </c>
      <c r="B36" s="4" t="s">
        <v>37</v>
      </c>
      <c r="C36" s="29" t="s">
        <v>100</v>
      </c>
      <c r="D36" t="b">
        <f>A36=B36</f>
        <v>1</v>
      </c>
    </row>
    <row r="37" spans="1:4" ht="15" x14ac:dyDescent="0.2">
      <c r="A37" s="2" t="s">
        <v>38</v>
      </c>
      <c r="B37" s="4" t="s">
        <v>38</v>
      </c>
      <c r="C37" s="29" t="s">
        <v>47</v>
      </c>
      <c r="D37" t="b">
        <f>A37=B37</f>
        <v>1</v>
      </c>
    </row>
    <row r="38" spans="1:4" ht="15" x14ac:dyDescent="0.2">
      <c r="A38" s="2" t="s">
        <v>39</v>
      </c>
      <c r="B38" s="4" t="s">
        <v>39</v>
      </c>
      <c r="C38" s="29" t="s">
        <v>47</v>
      </c>
      <c r="D38" t="b">
        <f>A38=B38</f>
        <v>1</v>
      </c>
    </row>
    <row r="39" spans="1:4" ht="15" x14ac:dyDescent="0.2">
      <c r="A39" s="2" t="s">
        <v>40</v>
      </c>
      <c r="B39" s="4" t="s">
        <v>72</v>
      </c>
      <c r="C39" s="29" t="s">
        <v>100</v>
      </c>
      <c r="D39" t="b">
        <f>A39=B39</f>
        <v>0</v>
      </c>
    </row>
    <row r="40" spans="1:4" ht="15" x14ac:dyDescent="0.2">
      <c r="A40" s="2" t="s">
        <v>41</v>
      </c>
      <c r="B40" s="4" t="s">
        <v>41</v>
      </c>
      <c r="C40" s="29" t="s">
        <v>100</v>
      </c>
      <c r="D40" t="b">
        <f>A40=B40</f>
        <v>1</v>
      </c>
    </row>
    <row r="41" spans="1:4" ht="15" x14ac:dyDescent="0.2">
      <c r="A41" s="2" t="s">
        <v>42</v>
      </c>
      <c r="B41" s="4" t="s">
        <v>42</v>
      </c>
      <c r="C41" s="29" t="s">
        <v>100</v>
      </c>
      <c r="D41" t="b">
        <f>A41=B41</f>
        <v>1</v>
      </c>
    </row>
    <row r="42" spans="1:4" ht="15" x14ac:dyDescent="0.2">
      <c r="A42" s="2" t="s">
        <v>43</v>
      </c>
      <c r="B42" s="4" t="s">
        <v>43</v>
      </c>
      <c r="C42" s="29" t="s">
        <v>47</v>
      </c>
      <c r="D42" t="b">
        <f>A42=B42</f>
        <v>1</v>
      </c>
    </row>
    <row r="43" spans="1:4" ht="15" x14ac:dyDescent="0.2">
      <c r="A43" s="2" t="s">
        <v>44</v>
      </c>
      <c r="B43" s="4" t="s">
        <v>44</v>
      </c>
      <c r="C43" s="29" t="s">
        <v>100</v>
      </c>
      <c r="D43" t="b">
        <f>A43=B43</f>
        <v>1</v>
      </c>
    </row>
    <row r="44" spans="1:4" ht="15" x14ac:dyDescent="0.2">
      <c r="A44" s="2" t="s">
        <v>45</v>
      </c>
      <c r="B44" s="4" t="s">
        <v>45</v>
      </c>
      <c r="C44" s="29" t="s">
        <v>100</v>
      </c>
      <c r="D44" t="b">
        <f>A44=B44</f>
        <v>1</v>
      </c>
    </row>
    <row r="45" spans="1:4" ht="15" x14ac:dyDescent="0.2">
      <c r="A45" s="2" t="s">
        <v>46</v>
      </c>
      <c r="B45" s="4" t="s">
        <v>97</v>
      </c>
      <c r="C45" s="29" t="s">
        <v>100</v>
      </c>
      <c r="D45" t="b">
        <f>A45=B45</f>
        <v>0</v>
      </c>
    </row>
    <row r="46" spans="1:4" ht="15" x14ac:dyDescent="0.2">
      <c r="A46" s="2" t="s">
        <v>47</v>
      </c>
      <c r="B46" s="4" t="s">
        <v>47</v>
      </c>
      <c r="C46" s="29" t="s">
        <v>47</v>
      </c>
      <c r="D46" t="b">
        <f>A46=B46</f>
        <v>1</v>
      </c>
    </row>
    <row r="47" spans="1:4" ht="15" x14ac:dyDescent="0.2">
      <c r="A47" s="2" t="s">
        <v>48</v>
      </c>
      <c r="B47" s="4" t="s">
        <v>25</v>
      </c>
      <c r="C47" s="29" t="s">
        <v>25</v>
      </c>
      <c r="D47" t="b">
        <f>A47=B47</f>
        <v>0</v>
      </c>
    </row>
    <row r="48" spans="1:4" ht="15" x14ac:dyDescent="0.2">
      <c r="A48" s="2" t="s">
        <v>49</v>
      </c>
      <c r="B48" s="4" t="s">
        <v>49</v>
      </c>
      <c r="C48" s="29" t="s">
        <v>47</v>
      </c>
      <c r="D48" t="b">
        <f>A48=B48</f>
        <v>1</v>
      </c>
    </row>
    <row r="49" spans="1:4" ht="15" x14ac:dyDescent="0.2">
      <c r="A49" s="2" t="s">
        <v>50</v>
      </c>
      <c r="B49" s="4" t="s">
        <v>50</v>
      </c>
      <c r="C49" s="29" t="s">
        <v>25</v>
      </c>
      <c r="D49" t="b">
        <f>A49=B49</f>
        <v>1</v>
      </c>
    </row>
    <row r="50" spans="1:4" ht="15" x14ac:dyDescent="0.2">
      <c r="A50" s="2" t="s">
        <v>51</v>
      </c>
      <c r="B50" s="4" t="s">
        <v>97</v>
      </c>
      <c r="C50" s="29" t="s">
        <v>100</v>
      </c>
      <c r="D50" t="b">
        <f>A50=B50</f>
        <v>0</v>
      </c>
    </row>
    <row r="51" spans="1:4" ht="15" x14ac:dyDescent="0.2">
      <c r="A51" s="2" t="s">
        <v>52</v>
      </c>
      <c r="B51" s="4" t="s">
        <v>97</v>
      </c>
      <c r="C51" s="29" t="s">
        <v>100</v>
      </c>
      <c r="D51" t="b">
        <f>A51=B51</f>
        <v>0</v>
      </c>
    </row>
    <row r="52" spans="1:4" ht="15" x14ac:dyDescent="0.2">
      <c r="A52" s="2" t="s">
        <v>53</v>
      </c>
      <c r="B52" s="4" t="s">
        <v>53</v>
      </c>
      <c r="C52" s="29" t="s">
        <v>100</v>
      </c>
      <c r="D52" t="b">
        <f>A52=B52</f>
        <v>1</v>
      </c>
    </row>
    <row r="53" spans="1:4" ht="15" x14ac:dyDescent="0.2">
      <c r="A53" s="2" t="s">
        <v>54</v>
      </c>
      <c r="B53" s="4" t="s">
        <v>54</v>
      </c>
      <c r="C53" s="29" t="s">
        <v>100</v>
      </c>
      <c r="D53" t="b">
        <f>A53=B53</f>
        <v>1</v>
      </c>
    </row>
    <row r="54" spans="1:4" ht="15" x14ac:dyDescent="0.2">
      <c r="A54" s="2" t="s">
        <v>55</v>
      </c>
      <c r="B54" s="4" t="s">
        <v>97</v>
      </c>
      <c r="C54" s="29" t="s">
        <v>100</v>
      </c>
      <c r="D54" t="b">
        <f>A54=B54</f>
        <v>0</v>
      </c>
    </row>
    <row r="55" spans="1:4" ht="15" x14ac:dyDescent="0.2">
      <c r="A55" s="2" t="s">
        <v>56</v>
      </c>
      <c r="B55" s="4" t="s">
        <v>76</v>
      </c>
      <c r="C55" s="29" t="s">
        <v>100</v>
      </c>
      <c r="D55" t="b">
        <f>A55=B55</f>
        <v>0</v>
      </c>
    </row>
    <row r="56" spans="1:4" ht="15" x14ac:dyDescent="0.2">
      <c r="A56" s="2" t="s">
        <v>57</v>
      </c>
      <c r="B56" s="4" t="s">
        <v>57</v>
      </c>
      <c r="C56" s="29" t="s">
        <v>25</v>
      </c>
      <c r="D56" t="b">
        <f>A56=B56</f>
        <v>1</v>
      </c>
    </row>
    <row r="57" spans="1:4" ht="15" x14ac:dyDescent="0.2">
      <c r="A57" s="2" t="s">
        <v>58</v>
      </c>
      <c r="B57" s="4" t="s">
        <v>97</v>
      </c>
      <c r="C57" s="29" t="s">
        <v>100</v>
      </c>
      <c r="D57" t="b">
        <f>A57=B57</f>
        <v>0</v>
      </c>
    </row>
    <row r="58" spans="1:4" ht="15" x14ac:dyDescent="0.2">
      <c r="A58" s="2" t="s">
        <v>59</v>
      </c>
      <c r="B58" s="4" t="s">
        <v>59</v>
      </c>
      <c r="C58" s="29" t="s">
        <v>47</v>
      </c>
      <c r="D58" t="b">
        <f>A58=B58</f>
        <v>1</v>
      </c>
    </row>
    <row r="59" spans="1:4" ht="15" x14ac:dyDescent="0.2">
      <c r="A59" s="2" t="s">
        <v>60</v>
      </c>
      <c r="B59" s="4" t="s">
        <v>60</v>
      </c>
      <c r="C59" s="29" t="s">
        <v>100</v>
      </c>
      <c r="D59" t="b">
        <f>A59=B59</f>
        <v>1</v>
      </c>
    </row>
    <row r="60" spans="1:4" ht="15" x14ac:dyDescent="0.2">
      <c r="A60" s="2" t="s">
        <v>61</v>
      </c>
      <c r="B60" s="4" t="s">
        <v>97</v>
      </c>
      <c r="C60" s="29" t="s">
        <v>100</v>
      </c>
      <c r="D60" t="b">
        <f>A60=B60</f>
        <v>0</v>
      </c>
    </row>
    <row r="61" spans="1:4" ht="15" x14ac:dyDescent="0.2">
      <c r="A61" s="2" t="s">
        <v>62</v>
      </c>
      <c r="B61" s="4" t="s">
        <v>62</v>
      </c>
      <c r="C61" s="29" t="s">
        <v>25</v>
      </c>
      <c r="D61" t="b">
        <f>A61=B61</f>
        <v>1</v>
      </c>
    </row>
    <row r="62" spans="1:4" ht="15" x14ac:dyDescent="0.2">
      <c r="A62" s="2" t="s">
        <v>63</v>
      </c>
      <c r="B62" s="4" t="s">
        <v>63</v>
      </c>
      <c r="C62" s="29" t="s">
        <v>100</v>
      </c>
      <c r="D62" t="b">
        <f>A62=B62</f>
        <v>1</v>
      </c>
    </row>
    <row r="63" spans="1:4" ht="15" x14ac:dyDescent="0.2">
      <c r="A63" s="2" t="s">
        <v>64</v>
      </c>
      <c r="B63" s="4" t="s">
        <v>64</v>
      </c>
      <c r="C63" s="29" t="s">
        <v>100</v>
      </c>
      <c r="D63" t="b">
        <f>A63=B63</f>
        <v>1</v>
      </c>
    </row>
    <row r="64" spans="1:4" ht="15" x14ac:dyDescent="0.2">
      <c r="A64" s="2" t="s">
        <v>65</v>
      </c>
      <c r="B64" s="4" t="s">
        <v>65</v>
      </c>
      <c r="C64" s="29" t="s">
        <v>100</v>
      </c>
      <c r="D64" t="b">
        <f>A64=B64</f>
        <v>1</v>
      </c>
    </row>
    <row r="65" spans="1:4" ht="15" x14ac:dyDescent="0.2">
      <c r="A65" s="2" t="s">
        <v>66</v>
      </c>
      <c r="B65" s="4" t="s">
        <v>66</v>
      </c>
      <c r="C65" s="29" t="s">
        <v>47</v>
      </c>
      <c r="D65" t="b">
        <f>A65=B65</f>
        <v>1</v>
      </c>
    </row>
    <row r="66" spans="1:4" ht="15" x14ac:dyDescent="0.2">
      <c r="A66" s="2" t="s">
        <v>67</v>
      </c>
      <c r="B66" s="4" t="s">
        <v>67</v>
      </c>
      <c r="C66" s="29" t="s">
        <v>100</v>
      </c>
      <c r="D66" t="b">
        <f>A66=B66</f>
        <v>1</v>
      </c>
    </row>
    <row r="67" spans="1:4" ht="15" x14ac:dyDescent="0.2">
      <c r="A67" s="2" t="s">
        <v>68</v>
      </c>
      <c r="B67" s="4" t="s">
        <v>68</v>
      </c>
      <c r="C67" s="29" t="s">
        <v>100</v>
      </c>
      <c r="D67" t="b">
        <f>A67=B67</f>
        <v>1</v>
      </c>
    </row>
    <row r="68" spans="1:4" ht="15" x14ac:dyDescent="0.2">
      <c r="A68" s="2" t="s">
        <v>69</v>
      </c>
      <c r="B68" s="4" t="s">
        <v>69</v>
      </c>
      <c r="C68" s="29" t="s">
        <v>100</v>
      </c>
      <c r="D68" t="b">
        <f>A68=B68</f>
        <v>1</v>
      </c>
    </row>
    <row r="69" spans="1:4" ht="15" x14ac:dyDescent="0.2">
      <c r="A69" s="2" t="s">
        <v>70</v>
      </c>
      <c r="B69" s="4" t="s">
        <v>70</v>
      </c>
      <c r="C69" s="29" t="s">
        <v>47</v>
      </c>
      <c r="D69" t="b">
        <f>A69=B69</f>
        <v>1</v>
      </c>
    </row>
    <row r="70" spans="1:4" ht="13" x14ac:dyDescent="0.15">
      <c r="C70" s="29"/>
    </row>
    <row r="71" spans="1:4" ht="13" x14ac:dyDescent="0.15">
      <c r="C71" s="29"/>
    </row>
    <row r="72" spans="1:4" ht="13" x14ac:dyDescent="0.15">
      <c r="C72" s="29"/>
    </row>
    <row r="73" spans="1:4" ht="13" x14ac:dyDescent="0.15">
      <c r="C73" s="29"/>
    </row>
    <row r="74" spans="1:4" ht="13" x14ac:dyDescent="0.15">
      <c r="C74" s="29"/>
    </row>
    <row r="75" spans="1:4" ht="13" x14ac:dyDescent="0.15">
      <c r="C75" s="29"/>
    </row>
    <row r="76" spans="1:4" ht="13" x14ac:dyDescent="0.15">
      <c r="C76" s="29"/>
    </row>
    <row r="77" spans="1:4" ht="13" x14ac:dyDescent="0.15">
      <c r="C77" s="29"/>
    </row>
    <row r="78" spans="1:4" ht="13" x14ac:dyDescent="0.15">
      <c r="C78" s="29"/>
    </row>
    <row r="79" spans="1:4" ht="13" x14ac:dyDescent="0.15">
      <c r="C79" s="29"/>
    </row>
    <row r="80" spans="1:4" ht="13" x14ac:dyDescent="0.15">
      <c r="C80" s="29"/>
    </row>
    <row r="81" spans="3:3" ht="13" x14ac:dyDescent="0.15">
      <c r="C81" s="29"/>
    </row>
    <row r="82" spans="3:3" ht="13" x14ac:dyDescent="0.15">
      <c r="C82" s="29"/>
    </row>
    <row r="83" spans="3:3" ht="13" x14ac:dyDescent="0.15">
      <c r="C83" s="29"/>
    </row>
    <row r="84" spans="3:3" ht="13" x14ac:dyDescent="0.15">
      <c r="C84" s="29"/>
    </row>
    <row r="85" spans="3:3" ht="13" x14ac:dyDescent="0.15">
      <c r="C85" s="29"/>
    </row>
    <row r="86" spans="3:3" ht="13" x14ac:dyDescent="0.15">
      <c r="C86" s="29"/>
    </row>
    <row r="87" spans="3:3" ht="13" x14ac:dyDescent="0.15">
      <c r="C87" s="29"/>
    </row>
    <row r="88" spans="3:3" ht="13" x14ac:dyDescent="0.15">
      <c r="C88" s="29"/>
    </row>
    <row r="89" spans="3:3" ht="13" x14ac:dyDescent="0.15">
      <c r="C89" s="29"/>
    </row>
    <row r="90" spans="3:3" ht="13" x14ac:dyDescent="0.15">
      <c r="C90" s="29"/>
    </row>
    <row r="91" spans="3:3" ht="13" x14ac:dyDescent="0.15">
      <c r="C91" s="29"/>
    </row>
    <row r="92" spans="3:3" ht="13" x14ac:dyDescent="0.15">
      <c r="C92" s="29"/>
    </row>
    <row r="93" spans="3:3" ht="13" x14ac:dyDescent="0.15">
      <c r="C93" s="29"/>
    </row>
    <row r="94" spans="3:3" ht="13" x14ac:dyDescent="0.15">
      <c r="C94" s="29"/>
    </row>
    <row r="95" spans="3:3" ht="13" x14ac:dyDescent="0.15">
      <c r="C95" s="29"/>
    </row>
    <row r="96" spans="3:3" ht="13" x14ac:dyDescent="0.15">
      <c r="C96" s="29"/>
    </row>
    <row r="97" spans="3:3" ht="13" x14ac:dyDescent="0.15">
      <c r="C97" s="29"/>
    </row>
    <row r="98" spans="3:3" ht="13" x14ac:dyDescent="0.15">
      <c r="C98" s="29"/>
    </row>
    <row r="99" spans="3:3" ht="13" x14ac:dyDescent="0.15">
      <c r="C99" s="29"/>
    </row>
    <row r="100" spans="3:3" ht="13" x14ac:dyDescent="0.15">
      <c r="C100" s="29"/>
    </row>
    <row r="101" spans="3:3" ht="13" x14ac:dyDescent="0.15">
      <c r="C101" s="29"/>
    </row>
    <row r="102" spans="3:3" ht="13" x14ac:dyDescent="0.15">
      <c r="C102" s="29"/>
    </row>
    <row r="103" spans="3:3" ht="13" x14ac:dyDescent="0.15">
      <c r="C103" s="29"/>
    </row>
    <row r="104" spans="3:3" ht="13" x14ac:dyDescent="0.15">
      <c r="C104" s="29"/>
    </row>
    <row r="105" spans="3:3" ht="13" x14ac:dyDescent="0.15">
      <c r="C105" s="29"/>
    </row>
    <row r="106" spans="3:3" ht="13" x14ac:dyDescent="0.15">
      <c r="C106" s="29"/>
    </row>
    <row r="107" spans="3:3" ht="13" x14ac:dyDescent="0.15">
      <c r="C107" s="29"/>
    </row>
    <row r="108" spans="3:3" ht="13" x14ac:dyDescent="0.15">
      <c r="C108" s="29"/>
    </row>
    <row r="109" spans="3:3" ht="13" x14ac:dyDescent="0.15">
      <c r="C109" s="29"/>
    </row>
    <row r="110" spans="3:3" ht="13" x14ac:dyDescent="0.15">
      <c r="C110" s="29"/>
    </row>
    <row r="111" spans="3:3" ht="13" x14ac:dyDescent="0.15">
      <c r="C111" s="29"/>
    </row>
    <row r="112" spans="3:3" ht="13" x14ac:dyDescent="0.15">
      <c r="C112" s="29"/>
    </row>
    <row r="113" spans="3:3" ht="13" x14ac:dyDescent="0.15">
      <c r="C113" s="29"/>
    </row>
    <row r="114" spans="3:3" ht="13" x14ac:dyDescent="0.15">
      <c r="C114" s="29"/>
    </row>
    <row r="115" spans="3:3" ht="13" x14ac:dyDescent="0.15">
      <c r="C115" s="29"/>
    </row>
    <row r="116" spans="3:3" ht="13" x14ac:dyDescent="0.15">
      <c r="C116" s="29"/>
    </row>
    <row r="117" spans="3:3" ht="13" x14ac:dyDescent="0.15">
      <c r="C117" s="29"/>
    </row>
    <row r="118" spans="3:3" ht="13" x14ac:dyDescent="0.15">
      <c r="C118" s="29"/>
    </row>
    <row r="119" spans="3:3" ht="13" x14ac:dyDescent="0.15">
      <c r="C119" s="29"/>
    </row>
    <row r="120" spans="3:3" ht="13" x14ac:dyDescent="0.15">
      <c r="C120" s="29"/>
    </row>
    <row r="121" spans="3:3" ht="13" x14ac:dyDescent="0.15">
      <c r="C121" s="29"/>
    </row>
    <row r="122" spans="3:3" ht="13" x14ac:dyDescent="0.15">
      <c r="C122" s="29"/>
    </row>
    <row r="123" spans="3:3" ht="13" x14ac:dyDescent="0.15">
      <c r="C123" s="29"/>
    </row>
    <row r="124" spans="3:3" ht="13" x14ac:dyDescent="0.15">
      <c r="C124" s="29"/>
    </row>
    <row r="125" spans="3:3" ht="13" x14ac:dyDescent="0.15">
      <c r="C125" s="29"/>
    </row>
    <row r="126" spans="3:3" ht="13" x14ac:dyDescent="0.15">
      <c r="C126" s="29"/>
    </row>
    <row r="127" spans="3:3" ht="13" x14ac:dyDescent="0.15">
      <c r="C127" s="29"/>
    </row>
    <row r="128" spans="3:3" ht="13" x14ac:dyDescent="0.15">
      <c r="C128" s="29"/>
    </row>
    <row r="129" spans="3:3" ht="13" x14ac:dyDescent="0.15">
      <c r="C129" s="29"/>
    </row>
    <row r="130" spans="3:3" ht="13" x14ac:dyDescent="0.15">
      <c r="C130" s="29"/>
    </row>
    <row r="131" spans="3:3" ht="13" x14ac:dyDescent="0.15">
      <c r="C131" s="29"/>
    </row>
    <row r="132" spans="3:3" ht="13" x14ac:dyDescent="0.15">
      <c r="C132" s="29"/>
    </row>
    <row r="133" spans="3:3" ht="13" x14ac:dyDescent="0.15">
      <c r="C133" s="29"/>
    </row>
    <row r="134" spans="3:3" ht="13" x14ac:dyDescent="0.15">
      <c r="C134" s="29"/>
    </row>
    <row r="135" spans="3:3" ht="13" x14ac:dyDescent="0.15">
      <c r="C135" s="29"/>
    </row>
    <row r="136" spans="3:3" ht="13" x14ac:dyDescent="0.15">
      <c r="C136" s="29"/>
    </row>
    <row r="137" spans="3:3" ht="13" x14ac:dyDescent="0.15">
      <c r="C137" s="29"/>
    </row>
    <row r="138" spans="3:3" ht="13" x14ac:dyDescent="0.15">
      <c r="C138" s="29"/>
    </row>
    <row r="139" spans="3:3" ht="13" x14ac:dyDescent="0.15">
      <c r="C139" s="29"/>
    </row>
    <row r="140" spans="3:3" ht="13" x14ac:dyDescent="0.15">
      <c r="C140" s="29"/>
    </row>
    <row r="141" spans="3:3" ht="13" x14ac:dyDescent="0.15">
      <c r="C141" s="29"/>
    </row>
    <row r="142" spans="3:3" ht="13" x14ac:dyDescent="0.15">
      <c r="C142" s="29"/>
    </row>
    <row r="143" spans="3:3" ht="13" x14ac:dyDescent="0.15">
      <c r="C143" s="29"/>
    </row>
    <row r="144" spans="3:3" ht="13" x14ac:dyDescent="0.15">
      <c r="C144" s="29"/>
    </row>
    <row r="145" spans="3:3" ht="13" x14ac:dyDescent="0.15">
      <c r="C145" s="29"/>
    </row>
    <row r="146" spans="3:3" ht="13" x14ac:dyDescent="0.15">
      <c r="C146" s="29"/>
    </row>
    <row r="147" spans="3:3" ht="13" x14ac:dyDescent="0.15">
      <c r="C147" s="29"/>
    </row>
    <row r="148" spans="3:3" ht="13" x14ac:dyDescent="0.15">
      <c r="C148" s="29"/>
    </row>
    <row r="149" spans="3:3" ht="13" x14ac:dyDescent="0.15">
      <c r="C149" s="29"/>
    </row>
    <row r="150" spans="3:3" ht="13" x14ac:dyDescent="0.15">
      <c r="C150" s="29"/>
    </row>
    <row r="151" spans="3:3" ht="13" x14ac:dyDescent="0.15">
      <c r="C151" s="29"/>
    </row>
    <row r="152" spans="3:3" ht="13" x14ac:dyDescent="0.15">
      <c r="C152" s="29"/>
    </row>
    <row r="153" spans="3:3" ht="13" x14ac:dyDescent="0.15">
      <c r="C153" s="29"/>
    </row>
    <row r="154" spans="3:3" ht="13" x14ac:dyDescent="0.15">
      <c r="C154" s="29"/>
    </row>
    <row r="155" spans="3:3" ht="13" x14ac:dyDescent="0.15">
      <c r="C155" s="29"/>
    </row>
    <row r="156" spans="3:3" ht="13" x14ac:dyDescent="0.15">
      <c r="C156" s="29"/>
    </row>
    <row r="157" spans="3:3" ht="13" x14ac:dyDescent="0.15">
      <c r="C157" s="29"/>
    </row>
    <row r="158" spans="3:3" ht="13" x14ac:dyDescent="0.15">
      <c r="C158" s="29"/>
    </row>
    <row r="159" spans="3:3" ht="13" x14ac:dyDescent="0.15">
      <c r="C159" s="29"/>
    </row>
    <row r="160" spans="3:3" ht="13" x14ac:dyDescent="0.15">
      <c r="C160" s="29"/>
    </row>
    <row r="161" spans="3:3" ht="13" x14ac:dyDescent="0.15">
      <c r="C161" s="29"/>
    </row>
    <row r="162" spans="3:3" ht="13" x14ac:dyDescent="0.15">
      <c r="C162" s="29"/>
    </row>
    <row r="163" spans="3:3" ht="13" x14ac:dyDescent="0.15">
      <c r="C163" s="29"/>
    </row>
    <row r="164" spans="3:3" ht="13" x14ac:dyDescent="0.15">
      <c r="C164" s="29"/>
    </row>
    <row r="165" spans="3:3" ht="13" x14ac:dyDescent="0.15">
      <c r="C165" s="29"/>
    </row>
    <row r="166" spans="3:3" ht="13" x14ac:dyDescent="0.15">
      <c r="C166" s="29"/>
    </row>
    <row r="167" spans="3:3" ht="13" x14ac:dyDescent="0.15">
      <c r="C167" s="29"/>
    </row>
    <row r="168" spans="3:3" ht="13" x14ac:dyDescent="0.15">
      <c r="C168" s="29"/>
    </row>
    <row r="169" spans="3:3" ht="13" x14ac:dyDescent="0.15">
      <c r="C169" s="29"/>
    </row>
    <row r="170" spans="3:3" ht="13" x14ac:dyDescent="0.15">
      <c r="C170" s="29"/>
    </row>
    <row r="171" spans="3:3" ht="13" x14ac:dyDescent="0.15">
      <c r="C171" s="29"/>
    </row>
    <row r="172" spans="3:3" ht="13" x14ac:dyDescent="0.15">
      <c r="C172" s="29"/>
    </row>
    <row r="173" spans="3:3" ht="13" x14ac:dyDescent="0.15">
      <c r="C173" s="29"/>
    </row>
    <row r="174" spans="3:3" ht="13" x14ac:dyDescent="0.15">
      <c r="C174" s="29"/>
    </row>
    <row r="175" spans="3:3" ht="13" x14ac:dyDescent="0.15">
      <c r="C175" s="29"/>
    </row>
    <row r="176" spans="3:3" ht="13" x14ac:dyDescent="0.15">
      <c r="C176" s="29"/>
    </row>
    <row r="177" spans="3:3" ht="13" x14ac:dyDescent="0.15">
      <c r="C177" s="29"/>
    </row>
    <row r="178" spans="3:3" ht="13" x14ac:dyDescent="0.15">
      <c r="C178" s="29"/>
    </row>
    <row r="179" spans="3:3" ht="13" x14ac:dyDescent="0.15">
      <c r="C179" s="29"/>
    </row>
    <row r="180" spans="3:3" ht="13" x14ac:dyDescent="0.15">
      <c r="C180" s="29"/>
    </row>
    <row r="181" spans="3:3" ht="13" x14ac:dyDescent="0.15">
      <c r="C181" s="29"/>
    </row>
    <row r="182" spans="3:3" ht="13" x14ac:dyDescent="0.15">
      <c r="C182" s="29"/>
    </row>
    <row r="183" spans="3:3" ht="13" x14ac:dyDescent="0.15">
      <c r="C183" s="29"/>
    </row>
    <row r="184" spans="3:3" ht="13" x14ac:dyDescent="0.15">
      <c r="C184" s="29"/>
    </row>
    <row r="185" spans="3:3" ht="13" x14ac:dyDescent="0.15">
      <c r="C185" s="29"/>
    </row>
    <row r="186" spans="3:3" ht="13" x14ac:dyDescent="0.15">
      <c r="C186" s="29"/>
    </row>
    <row r="187" spans="3:3" ht="13" x14ac:dyDescent="0.15">
      <c r="C187" s="29"/>
    </row>
    <row r="188" spans="3:3" ht="13" x14ac:dyDescent="0.15">
      <c r="C188" s="29"/>
    </row>
    <row r="189" spans="3:3" ht="13" x14ac:dyDescent="0.15">
      <c r="C189" s="29"/>
    </row>
    <row r="190" spans="3:3" ht="13" x14ac:dyDescent="0.15">
      <c r="C190" s="29"/>
    </row>
    <row r="191" spans="3:3" ht="13" x14ac:dyDescent="0.15">
      <c r="C191" s="29"/>
    </row>
    <row r="192" spans="3:3" ht="13" x14ac:dyDescent="0.15">
      <c r="C192" s="29"/>
    </row>
    <row r="193" spans="3:3" ht="13" x14ac:dyDescent="0.15">
      <c r="C193" s="29"/>
    </row>
    <row r="194" spans="3:3" ht="13" x14ac:dyDescent="0.15">
      <c r="C194" s="29"/>
    </row>
    <row r="195" spans="3:3" ht="13" x14ac:dyDescent="0.15">
      <c r="C195" s="29"/>
    </row>
    <row r="196" spans="3:3" ht="13" x14ac:dyDescent="0.15">
      <c r="C196" s="29"/>
    </row>
    <row r="197" spans="3:3" ht="13" x14ac:dyDescent="0.15">
      <c r="C197" s="29"/>
    </row>
    <row r="198" spans="3:3" ht="13" x14ac:dyDescent="0.15">
      <c r="C198" s="29"/>
    </row>
    <row r="199" spans="3:3" ht="13" x14ac:dyDescent="0.15">
      <c r="C199" s="29"/>
    </row>
    <row r="200" spans="3:3" ht="13" x14ac:dyDescent="0.15">
      <c r="C200" s="29"/>
    </row>
    <row r="201" spans="3:3" ht="13" x14ac:dyDescent="0.15">
      <c r="C201" s="29"/>
    </row>
    <row r="202" spans="3:3" ht="13" x14ac:dyDescent="0.15">
      <c r="C202" s="29"/>
    </row>
    <row r="203" spans="3:3" ht="13" x14ac:dyDescent="0.15">
      <c r="C203" s="29"/>
    </row>
    <row r="204" spans="3:3" ht="13" x14ac:dyDescent="0.15">
      <c r="C204" s="29"/>
    </row>
    <row r="205" spans="3:3" ht="13" x14ac:dyDescent="0.15">
      <c r="C205" s="29"/>
    </row>
    <row r="206" spans="3:3" ht="13" x14ac:dyDescent="0.15">
      <c r="C206" s="29"/>
    </row>
    <row r="207" spans="3:3" ht="13" x14ac:dyDescent="0.15">
      <c r="C207" s="29"/>
    </row>
    <row r="208" spans="3:3" ht="13" x14ac:dyDescent="0.15">
      <c r="C208" s="29"/>
    </row>
    <row r="209" spans="3:3" ht="13" x14ac:dyDescent="0.15">
      <c r="C209" s="29"/>
    </row>
    <row r="210" spans="3:3" ht="13" x14ac:dyDescent="0.15">
      <c r="C210" s="29"/>
    </row>
    <row r="211" spans="3:3" ht="13" x14ac:dyDescent="0.15">
      <c r="C211" s="29"/>
    </row>
    <row r="212" spans="3:3" ht="13" x14ac:dyDescent="0.15">
      <c r="C212" s="29"/>
    </row>
    <row r="213" spans="3:3" ht="13" x14ac:dyDescent="0.15">
      <c r="C213" s="29"/>
    </row>
    <row r="214" spans="3:3" ht="13" x14ac:dyDescent="0.15">
      <c r="C214" s="29"/>
    </row>
    <row r="215" spans="3:3" ht="13" x14ac:dyDescent="0.15">
      <c r="C215" s="29"/>
    </row>
    <row r="216" spans="3:3" ht="13" x14ac:dyDescent="0.15">
      <c r="C216" s="29"/>
    </row>
    <row r="217" spans="3:3" ht="13" x14ac:dyDescent="0.15">
      <c r="C217" s="29"/>
    </row>
    <row r="218" spans="3:3" ht="13" x14ac:dyDescent="0.15">
      <c r="C218" s="29"/>
    </row>
    <row r="219" spans="3:3" ht="13" x14ac:dyDescent="0.15">
      <c r="C219" s="29"/>
    </row>
    <row r="220" spans="3:3" ht="13" x14ac:dyDescent="0.15">
      <c r="C220" s="29"/>
    </row>
    <row r="221" spans="3:3" ht="13" x14ac:dyDescent="0.15">
      <c r="C221" s="29"/>
    </row>
    <row r="222" spans="3:3" ht="13" x14ac:dyDescent="0.15">
      <c r="C222" s="29"/>
    </row>
    <row r="223" spans="3:3" ht="13" x14ac:dyDescent="0.15">
      <c r="C223" s="29"/>
    </row>
    <row r="224" spans="3:3" ht="13" x14ac:dyDescent="0.15">
      <c r="C224" s="29"/>
    </row>
    <row r="225" spans="3:3" ht="13" x14ac:dyDescent="0.15">
      <c r="C225" s="29"/>
    </row>
    <row r="226" spans="3:3" ht="13" x14ac:dyDescent="0.15">
      <c r="C226" s="29"/>
    </row>
    <row r="227" spans="3:3" ht="13" x14ac:dyDescent="0.15">
      <c r="C227" s="29"/>
    </row>
    <row r="228" spans="3:3" ht="13" x14ac:dyDescent="0.15">
      <c r="C228" s="29"/>
    </row>
    <row r="229" spans="3:3" ht="13" x14ac:dyDescent="0.15">
      <c r="C229" s="29"/>
    </row>
    <row r="230" spans="3:3" ht="13" x14ac:dyDescent="0.15">
      <c r="C230" s="29"/>
    </row>
    <row r="231" spans="3:3" ht="13" x14ac:dyDescent="0.15">
      <c r="C231" s="29"/>
    </row>
    <row r="232" spans="3:3" ht="13" x14ac:dyDescent="0.15">
      <c r="C232" s="29"/>
    </row>
    <row r="233" spans="3:3" ht="13" x14ac:dyDescent="0.15">
      <c r="C233" s="29"/>
    </row>
    <row r="234" spans="3:3" ht="13" x14ac:dyDescent="0.15">
      <c r="C234" s="29"/>
    </row>
    <row r="235" spans="3:3" ht="13" x14ac:dyDescent="0.15">
      <c r="C235" s="29"/>
    </row>
    <row r="236" spans="3:3" ht="13" x14ac:dyDescent="0.15">
      <c r="C236" s="29"/>
    </row>
    <row r="237" spans="3:3" ht="13" x14ac:dyDescent="0.15">
      <c r="C237" s="29"/>
    </row>
    <row r="238" spans="3:3" ht="13" x14ac:dyDescent="0.15">
      <c r="C238" s="29"/>
    </row>
    <row r="239" spans="3:3" ht="13" x14ac:dyDescent="0.15">
      <c r="C239" s="29"/>
    </row>
    <row r="240" spans="3:3" ht="13" x14ac:dyDescent="0.15">
      <c r="C240" s="29"/>
    </row>
    <row r="241" spans="3:3" ht="13" x14ac:dyDescent="0.15">
      <c r="C241" s="29"/>
    </row>
    <row r="242" spans="3:3" ht="13" x14ac:dyDescent="0.15">
      <c r="C242" s="29"/>
    </row>
    <row r="243" spans="3:3" ht="13" x14ac:dyDescent="0.15">
      <c r="C243" s="29"/>
    </row>
    <row r="244" spans="3:3" ht="13" x14ac:dyDescent="0.15">
      <c r="C244" s="29"/>
    </row>
    <row r="245" spans="3:3" ht="13" x14ac:dyDescent="0.15">
      <c r="C245" s="29"/>
    </row>
    <row r="246" spans="3:3" ht="13" x14ac:dyDescent="0.15">
      <c r="C246" s="29"/>
    </row>
    <row r="247" spans="3:3" ht="13" x14ac:dyDescent="0.15">
      <c r="C247" s="29"/>
    </row>
    <row r="248" spans="3:3" ht="13" x14ac:dyDescent="0.15">
      <c r="C248" s="29"/>
    </row>
    <row r="249" spans="3:3" ht="13" x14ac:dyDescent="0.15">
      <c r="C249" s="29"/>
    </row>
    <row r="250" spans="3:3" ht="13" x14ac:dyDescent="0.15">
      <c r="C250" s="29"/>
    </row>
    <row r="251" spans="3:3" ht="13" x14ac:dyDescent="0.15">
      <c r="C251" s="29"/>
    </row>
    <row r="252" spans="3:3" ht="13" x14ac:dyDescent="0.15">
      <c r="C252" s="29"/>
    </row>
    <row r="253" spans="3:3" ht="13" x14ac:dyDescent="0.15">
      <c r="C253" s="29"/>
    </row>
    <row r="254" spans="3:3" ht="13" x14ac:dyDescent="0.15">
      <c r="C254" s="29"/>
    </row>
    <row r="255" spans="3:3" ht="13" x14ac:dyDescent="0.15">
      <c r="C255" s="29"/>
    </row>
    <row r="256" spans="3:3" ht="13" x14ac:dyDescent="0.15">
      <c r="C256" s="29"/>
    </row>
    <row r="257" spans="3:3" ht="13" x14ac:dyDescent="0.15">
      <c r="C257" s="29"/>
    </row>
    <row r="258" spans="3:3" ht="13" x14ac:dyDescent="0.15">
      <c r="C258" s="29"/>
    </row>
    <row r="259" spans="3:3" ht="13" x14ac:dyDescent="0.15">
      <c r="C259" s="29"/>
    </row>
    <row r="260" spans="3:3" ht="13" x14ac:dyDescent="0.15">
      <c r="C260" s="29"/>
    </row>
    <row r="261" spans="3:3" ht="13" x14ac:dyDescent="0.15">
      <c r="C261" s="29"/>
    </row>
    <row r="262" spans="3:3" ht="13" x14ac:dyDescent="0.15">
      <c r="C262" s="29"/>
    </row>
    <row r="263" spans="3:3" ht="13" x14ac:dyDescent="0.15">
      <c r="C263" s="29"/>
    </row>
    <row r="264" spans="3:3" ht="13" x14ac:dyDescent="0.15">
      <c r="C264" s="29"/>
    </row>
    <row r="265" spans="3:3" ht="13" x14ac:dyDescent="0.15">
      <c r="C265" s="29"/>
    </row>
    <row r="266" spans="3:3" ht="13" x14ac:dyDescent="0.15">
      <c r="C266" s="29"/>
    </row>
    <row r="267" spans="3:3" ht="13" x14ac:dyDescent="0.15">
      <c r="C267" s="29"/>
    </row>
    <row r="268" spans="3:3" ht="13" x14ac:dyDescent="0.15">
      <c r="C268" s="29"/>
    </row>
    <row r="269" spans="3:3" ht="13" x14ac:dyDescent="0.15">
      <c r="C269" s="29"/>
    </row>
    <row r="270" spans="3:3" ht="13" x14ac:dyDescent="0.15">
      <c r="C270" s="29"/>
    </row>
    <row r="271" spans="3:3" ht="13" x14ac:dyDescent="0.15">
      <c r="C271" s="29"/>
    </row>
    <row r="272" spans="3:3" ht="13" x14ac:dyDescent="0.15">
      <c r="C272" s="29"/>
    </row>
    <row r="273" spans="3:3" ht="13" x14ac:dyDescent="0.15">
      <c r="C273" s="29"/>
    </row>
    <row r="274" spans="3:3" ht="13" x14ac:dyDescent="0.15">
      <c r="C274" s="29"/>
    </row>
    <row r="275" spans="3:3" ht="13" x14ac:dyDescent="0.15">
      <c r="C275" s="29"/>
    </row>
    <row r="276" spans="3:3" ht="13" x14ac:dyDescent="0.15">
      <c r="C276" s="29"/>
    </row>
    <row r="277" spans="3:3" ht="13" x14ac:dyDescent="0.15">
      <c r="C277" s="29"/>
    </row>
    <row r="278" spans="3:3" ht="13" x14ac:dyDescent="0.15">
      <c r="C278" s="29"/>
    </row>
    <row r="279" spans="3:3" ht="13" x14ac:dyDescent="0.15">
      <c r="C279" s="29"/>
    </row>
    <row r="280" spans="3:3" ht="13" x14ac:dyDescent="0.15">
      <c r="C280" s="29"/>
    </row>
    <row r="281" spans="3:3" ht="13" x14ac:dyDescent="0.15">
      <c r="C281" s="29"/>
    </row>
    <row r="282" spans="3:3" ht="13" x14ac:dyDescent="0.15">
      <c r="C282" s="29"/>
    </row>
    <row r="283" spans="3:3" ht="13" x14ac:dyDescent="0.15">
      <c r="C283" s="29"/>
    </row>
    <row r="284" spans="3:3" ht="13" x14ac:dyDescent="0.15">
      <c r="C284" s="29"/>
    </row>
    <row r="285" spans="3:3" ht="13" x14ac:dyDescent="0.15">
      <c r="C285" s="29"/>
    </row>
    <row r="286" spans="3:3" ht="13" x14ac:dyDescent="0.15">
      <c r="C286" s="29"/>
    </row>
    <row r="287" spans="3:3" ht="13" x14ac:dyDescent="0.15">
      <c r="C287" s="29"/>
    </row>
    <row r="288" spans="3:3" ht="13" x14ac:dyDescent="0.15">
      <c r="C288" s="29"/>
    </row>
    <row r="289" spans="3:3" ht="13" x14ac:dyDescent="0.15">
      <c r="C289" s="29"/>
    </row>
    <row r="290" spans="3:3" ht="13" x14ac:dyDescent="0.15">
      <c r="C290" s="29"/>
    </row>
    <row r="291" spans="3:3" ht="13" x14ac:dyDescent="0.15">
      <c r="C291" s="29"/>
    </row>
    <row r="292" spans="3:3" ht="13" x14ac:dyDescent="0.15">
      <c r="C292" s="29"/>
    </row>
    <row r="293" spans="3:3" ht="13" x14ac:dyDescent="0.15">
      <c r="C293" s="29"/>
    </row>
    <row r="294" spans="3:3" ht="13" x14ac:dyDescent="0.15">
      <c r="C294" s="29"/>
    </row>
    <row r="295" spans="3:3" ht="13" x14ac:dyDescent="0.15">
      <c r="C295" s="29"/>
    </row>
    <row r="296" spans="3:3" ht="13" x14ac:dyDescent="0.15">
      <c r="C296" s="29"/>
    </row>
    <row r="297" spans="3:3" ht="13" x14ac:dyDescent="0.15">
      <c r="C297" s="29"/>
    </row>
    <row r="298" spans="3:3" ht="13" x14ac:dyDescent="0.15">
      <c r="C298" s="29"/>
    </row>
    <row r="299" spans="3:3" ht="13" x14ac:dyDescent="0.15">
      <c r="C299" s="29"/>
    </row>
    <row r="300" spans="3:3" ht="13" x14ac:dyDescent="0.15">
      <c r="C300" s="29"/>
    </row>
    <row r="301" spans="3:3" ht="13" x14ac:dyDescent="0.15">
      <c r="C301" s="29"/>
    </row>
    <row r="302" spans="3:3" ht="13" x14ac:dyDescent="0.15">
      <c r="C302" s="29"/>
    </row>
    <row r="303" spans="3:3" ht="13" x14ac:dyDescent="0.15">
      <c r="C303" s="29"/>
    </row>
    <row r="304" spans="3:3" ht="13" x14ac:dyDescent="0.15">
      <c r="C304" s="29"/>
    </row>
    <row r="305" spans="3:3" ht="13" x14ac:dyDescent="0.15">
      <c r="C305" s="29"/>
    </row>
    <row r="306" spans="3:3" ht="13" x14ac:dyDescent="0.15">
      <c r="C306" s="29"/>
    </row>
    <row r="307" spans="3:3" ht="13" x14ac:dyDescent="0.15">
      <c r="C307" s="29"/>
    </row>
    <row r="308" spans="3:3" ht="13" x14ac:dyDescent="0.15">
      <c r="C308" s="29"/>
    </row>
    <row r="309" spans="3:3" ht="13" x14ac:dyDescent="0.15">
      <c r="C309" s="29"/>
    </row>
    <row r="310" spans="3:3" ht="13" x14ac:dyDescent="0.15">
      <c r="C310" s="29"/>
    </row>
    <row r="311" spans="3:3" ht="13" x14ac:dyDescent="0.15">
      <c r="C311" s="29"/>
    </row>
    <row r="312" spans="3:3" ht="13" x14ac:dyDescent="0.15">
      <c r="C312" s="29"/>
    </row>
    <row r="313" spans="3:3" ht="13" x14ac:dyDescent="0.15">
      <c r="C313" s="29"/>
    </row>
    <row r="314" spans="3:3" ht="13" x14ac:dyDescent="0.15">
      <c r="C314" s="29"/>
    </row>
    <row r="315" spans="3:3" ht="13" x14ac:dyDescent="0.15">
      <c r="C315" s="29"/>
    </row>
    <row r="316" spans="3:3" ht="13" x14ac:dyDescent="0.15">
      <c r="C316" s="29"/>
    </row>
    <row r="317" spans="3:3" ht="13" x14ac:dyDescent="0.15">
      <c r="C317" s="29"/>
    </row>
    <row r="318" spans="3:3" ht="13" x14ac:dyDescent="0.15">
      <c r="C318" s="29"/>
    </row>
    <row r="319" spans="3:3" ht="13" x14ac:dyDescent="0.15">
      <c r="C319" s="29"/>
    </row>
    <row r="320" spans="3:3" ht="13" x14ac:dyDescent="0.15">
      <c r="C320" s="29"/>
    </row>
    <row r="321" spans="3:3" ht="13" x14ac:dyDescent="0.15">
      <c r="C321" s="29"/>
    </row>
    <row r="322" spans="3:3" ht="13" x14ac:dyDescent="0.15">
      <c r="C322" s="29"/>
    </row>
    <row r="323" spans="3:3" ht="13" x14ac:dyDescent="0.15">
      <c r="C323" s="29"/>
    </row>
    <row r="324" spans="3:3" ht="13" x14ac:dyDescent="0.15">
      <c r="C324" s="29"/>
    </row>
    <row r="325" spans="3:3" ht="13" x14ac:dyDescent="0.15">
      <c r="C325" s="29"/>
    </row>
    <row r="326" spans="3:3" ht="13" x14ac:dyDescent="0.15">
      <c r="C326" s="29"/>
    </row>
    <row r="327" spans="3:3" ht="13" x14ac:dyDescent="0.15">
      <c r="C327" s="29"/>
    </row>
    <row r="328" spans="3:3" ht="13" x14ac:dyDescent="0.15">
      <c r="C328" s="29"/>
    </row>
    <row r="329" spans="3:3" ht="13" x14ac:dyDescent="0.15">
      <c r="C329" s="29"/>
    </row>
    <row r="330" spans="3:3" ht="13" x14ac:dyDescent="0.15">
      <c r="C330" s="29"/>
    </row>
    <row r="331" spans="3:3" ht="13" x14ac:dyDescent="0.15">
      <c r="C331" s="29"/>
    </row>
    <row r="332" spans="3:3" ht="13" x14ac:dyDescent="0.15">
      <c r="C332" s="29"/>
    </row>
    <row r="333" spans="3:3" ht="13" x14ac:dyDescent="0.15">
      <c r="C333" s="29"/>
    </row>
    <row r="334" spans="3:3" ht="13" x14ac:dyDescent="0.15">
      <c r="C334" s="29"/>
    </row>
    <row r="335" spans="3:3" ht="13" x14ac:dyDescent="0.15">
      <c r="C335" s="29"/>
    </row>
    <row r="336" spans="3:3" ht="13" x14ac:dyDescent="0.15">
      <c r="C336" s="29"/>
    </row>
    <row r="337" spans="3:3" ht="13" x14ac:dyDescent="0.15">
      <c r="C337" s="29"/>
    </row>
    <row r="338" spans="3:3" ht="13" x14ac:dyDescent="0.15">
      <c r="C338" s="29"/>
    </row>
    <row r="339" spans="3:3" ht="13" x14ac:dyDescent="0.15">
      <c r="C339" s="29"/>
    </row>
    <row r="340" spans="3:3" ht="13" x14ac:dyDescent="0.15">
      <c r="C340" s="29"/>
    </row>
    <row r="341" spans="3:3" ht="13" x14ac:dyDescent="0.15">
      <c r="C341" s="29"/>
    </row>
    <row r="342" spans="3:3" ht="13" x14ac:dyDescent="0.15">
      <c r="C342" s="29"/>
    </row>
    <row r="343" spans="3:3" ht="13" x14ac:dyDescent="0.15">
      <c r="C343" s="29"/>
    </row>
    <row r="344" spans="3:3" ht="13" x14ac:dyDescent="0.15">
      <c r="C344" s="29"/>
    </row>
    <row r="345" spans="3:3" ht="13" x14ac:dyDescent="0.15">
      <c r="C345" s="29"/>
    </row>
    <row r="346" spans="3:3" ht="13" x14ac:dyDescent="0.15">
      <c r="C346" s="29"/>
    </row>
    <row r="347" spans="3:3" ht="13" x14ac:dyDescent="0.15">
      <c r="C347" s="29"/>
    </row>
    <row r="348" spans="3:3" ht="13" x14ac:dyDescent="0.15">
      <c r="C348" s="29"/>
    </row>
    <row r="349" spans="3:3" ht="13" x14ac:dyDescent="0.15">
      <c r="C349" s="29"/>
    </row>
    <row r="350" spans="3:3" ht="13" x14ac:dyDescent="0.15">
      <c r="C350" s="29"/>
    </row>
    <row r="351" spans="3:3" ht="13" x14ac:dyDescent="0.15">
      <c r="C351" s="29"/>
    </row>
    <row r="352" spans="3:3" ht="13" x14ac:dyDescent="0.15">
      <c r="C352" s="29"/>
    </row>
    <row r="353" spans="3:3" ht="13" x14ac:dyDescent="0.15">
      <c r="C353" s="29"/>
    </row>
    <row r="354" spans="3:3" ht="13" x14ac:dyDescent="0.15">
      <c r="C354" s="29"/>
    </row>
    <row r="355" spans="3:3" ht="13" x14ac:dyDescent="0.15">
      <c r="C355" s="29"/>
    </row>
    <row r="356" spans="3:3" ht="13" x14ac:dyDescent="0.15">
      <c r="C356" s="29"/>
    </row>
    <row r="357" spans="3:3" ht="13" x14ac:dyDescent="0.15">
      <c r="C357" s="29"/>
    </row>
    <row r="358" spans="3:3" ht="13" x14ac:dyDescent="0.15">
      <c r="C358" s="29"/>
    </row>
    <row r="359" spans="3:3" ht="13" x14ac:dyDescent="0.15">
      <c r="C359" s="29"/>
    </row>
    <row r="360" spans="3:3" ht="13" x14ac:dyDescent="0.15">
      <c r="C360" s="29"/>
    </row>
    <row r="361" spans="3:3" ht="13" x14ac:dyDescent="0.15">
      <c r="C361" s="29"/>
    </row>
    <row r="362" spans="3:3" ht="13" x14ac:dyDescent="0.15">
      <c r="C362" s="29"/>
    </row>
    <row r="363" spans="3:3" ht="13" x14ac:dyDescent="0.15">
      <c r="C363" s="29"/>
    </row>
    <row r="364" spans="3:3" ht="13" x14ac:dyDescent="0.15">
      <c r="C364" s="29"/>
    </row>
    <row r="365" spans="3:3" ht="13" x14ac:dyDescent="0.15">
      <c r="C365" s="29"/>
    </row>
    <row r="366" spans="3:3" ht="13" x14ac:dyDescent="0.15">
      <c r="C366" s="29"/>
    </row>
    <row r="367" spans="3:3" ht="13" x14ac:dyDescent="0.15">
      <c r="C367" s="29"/>
    </row>
    <row r="368" spans="3:3" ht="13" x14ac:dyDescent="0.15">
      <c r="C368" s="29"/>
    </row>
    <row r="369" spans="3:3" ht="13" x14ac:dyDescent="0.15">
      <c r="C369" s="29"/>
    </row>
    <row r="370" spans="3:3" ht="13" x14ac:dyDescent="0.15">
      <c r="C370" s="29"/>
    </row>
    <row r="371" spans="3:3" ht="13" x14ac:dyDescent="0.15">
      <c r="C371" s="29"/>
    </row>
    <row r="372" spans="3:3" ht="13" x14ac:dyDescent="0.15">
      <c r="C372" s="29"/>
    </row>
    <row r="373" spans="3:3" ht="13" x14ac:dyDescent="0.15">
      <c r="C373" s="29"/>
    </row>
    <row r="374" spans="3:3" ht="13" x14ac:dyDescent="0.15">
      <c r="C374" s="29"/>
    </row>
    <row r="375" spans="3:3" ht="13" x14ac:dyDescent="0.15">
      <c r="C375" s="29"/>
    </row>
    <row r="376" spans="3:3" ht="13" x14ac:dyDescent="0.15">
      <c r="C376" s="29"/>
    </row>
    <row r="377" spans="3:3" ht="13" x14ac:dyDescent="0.15">
      <c r="C377" s="29"/>
    </row>
    <row r="378" spans="3:3" ht="13" x14ac:dyDescent="0.15">
      <c r="C378" s="29"/>
    </row>
    <row r="379" spans="3:3" ht="13" x14ac:dyDescent="0.15">
      <c r="C379" s="29"/>
    </row>
    <row r="380" spans="3:3" ht="13" x14ac:dyDescent="0.15">
      <c r="C380" s="29"/>
    </row>
    <row r="381" spans="3:3" ht="13" x14ac:dyDescent="0.15">
      <c r="C381" s="29"/>
    </row>
    <row r="382" spans="3:3" ht="13" x14ac:dyDescent="0.15">
      <c r="C382" s="29"/>
    </row>
    <row r="383" spans="3:3" ht="13" x14ac:dyDescent="0.15">
      <c r="C383" s="29"/>
    </row>
    <row r="384" spans="3:3" ht="13" x14ac:dyDescent="0.15">
      <c r="C384" s="29"/>
    </row>
    <row r="385" spans="3:3" ht="13" x14ac:dyDescent="0.15">
      <c r="C385" s="29"/>
    </row>
    <row r="386" spans="3:3" ht="13" x14ac:dyDescent="0.15">
      <c r="C386" s="29"/>
    </row>
    <row r="387" spans="3:3" ht="13" x14ac:dyDescent="0.15">
      <c r="C387" s="29"/>
    </row>
    <row r="388" spans="3:3" ht="13" x14ac:dyDescent="0.15">
      <c r="C388" s="29"/>
    </row>
    <row r="389" spans="3:3" ht="13" x14ac:dyDescent="0.15">
      <c r="C389" s="29"/>
    </row>
    <row r="390" spans="3:3" ht="13" x14ac:dyDescent="0.15">
      <c r="C390" s="29"/>
    </row>
    <row r="391" spans="3:3" ht="13" x14ac:dyDescent="0.15">
      <c r="C391" s="29"/>
    </row>
    <row r="392" spans="3:3" ht="13" x14ac:dyDescent="0.15">
      <c r="C392" s="29"/>
    </row>
    <row r="393" spans="3:3" ht="13" x14ac:dyDescent="0.15">
      <c r="C393" s="29"/>
    </row>
    <row r="394" spans="3:3" ht="13" x14ac:dyDescent="0.15">
      <c r="C394" s="29"/>
    </row>
    <row r="395" spans="3:3" ht="13" x14ac:dyDescent="0.15">
      <c r="C395" s="29"/>
    </row>
    <row r="396" spans="3:3" ht="13" x14ac:dyDescent="0.15">
      <c r="C396" s="29"/>
    </row>
    <row r="397" spans="3:3" ht="13" x14ac:dyDescent="0.15">
      <c r="C397" s="29"/>
    </row>
    <row r="398" spans="3:3" ht="13" x14ac:dyDescent="0.15">
      <c r="C398" s="29"/>
    </row>
    <row r="399" spans="3:3" ht="13" x14ac:dyDescent="0.15">
      <c r="C399" s="29"/>
    </row>
    <row r="400" spans="3:3" ht="13" x14ac:dyDescent="0.15">
      <c r="C400" s="29"/>
    </row>
    <row r="401" spans="3:3" ht="13" x14ac:dyDescent="0.15">
      <c r="C401" s="29"/>
    </row>
    <row r="402" spans="3:3" ht="13" x14ac:dyDescent="0.15">
      <c r="C402" s="29"/>
    </row>
    <row r="403" spans="3:3" ht="13" x14ac:dyDescent="0.15">
      <c r="C403" s="29"/>
    </row>
    <row r="404" spans="3:3" ht="13" x14ac:dyDescent="0.15">
      <c r="C404" s="29"/>
    </row>
    <row r="405" spans="3:3" ht="13" x14ac:dyDescent="0.15">
      <c r="C405" s="29"/>
    </row>
    <row r="406" spans="3:3" ht="13" x14ac:dyDescent="0.15">
      <c r="C406" s="29"/>
    </row>
    <row r="407" spans="3:3" ht="13" x14ac:dyDescent="0.15">
      <c r="C407" s="29"/>
    </row>
    <row r="408" spans="3:3" ht="13" x14ac:dyDescent="0.15">
      <c r="C408" s="29"/>
    </row>
    <row r="409" spans="3:3" ht="13" x14ac:dyDescent="0.15">
      <c r="C409" s="29"/>
    </row>
    <row r="410" spans="3:3" ht="13" x14ac:dyDescent="0.15">
      <c r="C410" s="29"/>
    </row>
    <row r="411" spans="3:3" ht="13" x14ac:dyDescent="0.15">
      <c r="C411" s="29"/>
    </row>
    <row r="412" spans="3:3" ht="13" x14ac:dyDescent="0.15">
      <c r="C412" s="29"/>
    </row>
    <row r="413" spans="3:3" ht="13" x14ac:dyDescent="0.15">
      <c r="C413" s="29"/>
    </row>
    <row r="414" spans="3:3" ht="13" x14ac:dyDescent="0.15">
      <c r="C414" s="29"/>
    </row>
    <row r="415" spans="3:3" ht="13" x14ac:dyDescent="0.15">
      <c r="C415" s="29"/>
    </row>
    <row r="416" spans="3:3" ht="13" x14ac:dyDescent="0.15">
      <c r="C416" s="29"/>
    </row>
    <row r="417" spans="3:3" ht="13" x14ac:dyDescent="0.15">
      <c r="C417" s="29"/>
    </row>
    <row r="418" spans="3:3" ht="13" x14ac:dyDescent="0.15">
      <c r="C418" s="29"/>
    </row>
    <row r="419" spans="3:3" ht="13" x14ac:dyDescent="0.15">
      <c r="C419" s="29"/>
    </row>
    <row r="420" spans="3:3" ht="13" x14ac:dyDescent="0.15">
      <c r="C420" s="29"/>
    </row>
    <row r="421" spans="3:3" ht="13" x14ac:dyDescent="0.15">
      <c r="C421" s="29"/>
    </row>
    <row r="422" spans="3:3" ht="13" x14ac:dyDescent="0.15">
      <c r="C422" s="29"/>
    </row>
    <row r="423" spans="3:3" ht="13" x14ac:dyDescent="0.15">
      <c r="C423" s="29"/>
    </row>
    <row r="424" spans="3:3" ht="13" x14ac:dyDescent="0.15">
      <c r="C424" s="29"/>
    </row>
    <row r="425" spans="3:3" ht="13" x14ac:dyDescent="0.15">
      <c r="C425" s="29"/>
    </row>
    <row r="426" spans="3:3" ht="13" x14ac:dyDescent="0.15">
      <c r="C426" s="29"/>
    </row>
    <row r="427" spans="3:3" ht="13" x14ac:dyDescent="0.15">
      <c r="C427" s="29"/>
    </row>
    <row r="428" spans="3:3" ht="13" x14ac:dyDescent="0.15">
      <c r="C428" s="29"/>
    </row>
    <row r="429" spans="3:3" ht="13" x14ac:dyDescent="0.15">
      <c r="C429" s="29"/>
    </row>
    <row r="430" spans="3:3" ht="13" x14ac:dyDescent="0.15">
      <c r="C430" s="29"/>
    </row>
    <row r="431" spans="3:3" ht="13" x14ac:dyDescent="0.15">
      <c r="C431" s="29"/>
    </row>
    <row r="432" spans="3:3" ht="13" x14ac:dyDescent="0.15">
      <c r="C432" s="29"/>
    </row>
    <row r="433" spans="3:3" ht="13" x14ac:dyDescent="0.15">
      <c r="C433" s="29"/>
    </row>
    <row r="434" spans="3:3" ht="13" x14ac:dyDescent="0.15">
      <c r="C434" s="29"/>
    </row>
    <row r="435" spans="3:3" ht="13" x14ac:dyDescent="0.15">
      <c r="C435" s="29"/>
    </row>
    <row r="436" spans="3:3" ht="13" x14ac:dyDescent="0.15">
      <c r="C436" s="29"/>
    </row>
    <row r="437" spans="3:3" ht="13" x14ac:dyDescent="0.15">
      <c r="C437" s="29"/>
    </row>
    <row r="438" spans="3:3" ht="13" x14ac:dyDescent="0.15">
      <c r="C438" s="29"/>
    </row>
    <row r="439" spans="3:3" ht="13" x14ac:dyDescent="0.15">
      <c r="C439" s="29"/>
    </row>
    <row r="440" spans="3:3" ht="13" x14ac:dyDescent="0.15">
      <c r="C440" s="29"/>
    </row>
    <row r="441" spans="3:3" ht="13" x14ac:dyDescent="0.15">
      <c r="C441" s="29"/>
    </row>
    <row r="442" spans="3:3" ht="13" x14ac:dyDescent="0.15">
      <c r="C442" s="29"/>
    </row>
    <row r="443" spans="3:3" ht="13" x14ac:dyDescent="0.15">
      <c r="C443" s="29"/>
    </row>
    <row r="444" spans="3:3" ht="13" x14ac:dyDescent="0.15">
      <c r="C444" s="29"/>
    </row>
    <row r="445" spans="3:3" ht="13" x14ac:dyDescent="0.15">
      <c r="C445" s="29"/>
    </row>
    <row r="446" spans="3:3" ht="13" x14ac:dyDescent="0.15">
      <c r="C446" s="29"/>
    </row>
    <row r="447" spans="3:3" ht="13" x14ac:dyDescent="0.15">
      <c r="C447" s="29"/>
    </row>
    <row r="448" spans="3:3" ht="13" x14ac:dyDescent="0.15">
      <c r="C448" s="29"/>
    </row>
    <row r="449" spans="3:3" ht="13" x14ac:dyDescent="0.15">
      <c r="C449" s="29"/>
    </row>
    <row r="450" spans="3:3" ht="13" x14ac:dyDescent="0.15">
      <c r="C450" s="29"/>
    </row>
    <row r="451" spans="3:3" ht="13" x14ac:dyDescent="0.15">
      <c r="C451" s="29"/>
    </row>
    <row r="452" spans="3:3" ht="13" x14ac:dyDescent="0.15">
      <c r="C452" s="29"/>
    </row>
    <row r="453" spans="3:3" ht="13" x14ac:dyDescent="0.15">
      <c r="C453" s="29"/>
    </row>
    <row r="454" spans="3:3" ht="13" x14ac:dyDescent="0.15">
      <c r="C454" s="29"/>
    </row>
    <row r="455" spans="3:3" ht="13" x14ac:dyDescent="0.15">
      <c r="C455" s="29"/>
    </row>
    <row r="456" spans="3:3" ht="13" x14ac:dyDescent="0.15">
      <c r="C456" s="29"/>
    </row>
    <row r="457" spans="3:3" ht="13" x14ac:dyDescent="0.15">
      <c r="C457" s="29"/>
    </row>
    <row r="458" spans="3:3" ht="13" x14ac:dyDescent="0.15">
      <c r="C458" s="29"/>
    </row>
    <row r="459" spans="3:3" ht="13" x14ac:dyDescent="0.15">
      <c r="C459" s="29"/>
    </row>
    <row r="460" spans="3:3" ht="13" x14ac:dyDescent="0.15">
      <c r="C460" s="29"/>
    </row>
    <row r="461" spans="3:3" ht="13" x14ac:dyDescent="0.15">
      <c r="C461" s="29"/>
    </row>
    <row r="462" spans="3:3" ht="13" x14ac:dyDescent="0.15">
      <c r="C462" s="29"/>
    </row>
    <row r="463" spans="3:3" ht="13" x14ac:dyDescent="0.15">
      <c r="C463" s="29"/>
    </row>
    <row r="464" spans="3:3" ht="13" x14ac:dyDescent="0.15">
      <c r="C464" s="29"/>
    </row>
    <row r="465" spans="3:3" ht="13" x14ac:dyDescent="0.15">
      <c r="C465" s="29"/>
    </row>
    <row r="466" spans="3:3" ht="13" x14ac:dyDescent="0.15">
      <c r="C466" s="29"/>
    </row>
    <row r="467" spans="3:3" ht="13" x14ac:dyDescent="0.15">
      <c r="C467" s="29"/>
    </row>
    <row r="468" spans="3:3" ht="13" x14ac:dyDescent="0.15">
      <c r="C468" s="29"/>
    </row>
    <row r="469" spans="3:3" ht="13" x14ac:dyDescent="0.15">
      <c r="C469" s="29"/>
    </row>
    <row r="470" spans="3:3" ht="13" x14ac:dyDescent="0.15">
      <c r="C470" s="29"/>
    </row>
    <row r="471" spans="3:3" ht="13" x14ac:dyDescent="0.15">
      <c r="C471" s="29"/>
    </row>
    <row r="472" spans="3:3" ht="13" x14ac:dyDescent="0.15">
      <c r="C472" s="29"/>
    </row>
    <row r="473" spans="3:3" ht="13" x14ac:dyDescent="0.15">
      <c r="C473" s="29"/>
    </row>
    <row r="474" spans="3:3" ht="13" x14ac:dyDescent="0.15">
      <c r="C474" s="29"/>
    </row>
    <row r="475" spans="3:3" ht="13" x14ac:dyDescent="0.15">
      <c r="C475" s="29"/>
    </row>
    <row r="476" spans="3:3" ht="13" x14ac:dyDescent="0.15">
      <c r="C476" s="29"/>
    </row>
    <row r="477" spans="3:3" ht="13" x14ac:dyDescent="0.15">
      <c r="C477" s="29"/>
    </row>
    <row r="478" spans="3:3" ht="13" x14ac:dyDescent="0.15">
      <c r="C478" s="29"/>
    </row>
    <row r="479" spans="3:3" ht="13" x14ac:dyDescent="0.15">
      <c r="C479" s="29"/>
    </row>
    <row r="480" spans="3:3" ht="13" x14ac:dyDescent="0.15">
      <c r="C480" s="29"/>
    </row>
    <row r="481" spans="3:3" ht="13" x14ac:dyDescent="0.15">
      <c r="C481" s="29"/>
    </row>
    <row r="482" spans="3:3" ht="13" x14ac:dyDescent="0.15">
      <c r="C482" s="29"/>
    </row>
    <row r="483" spans="3:3" ht="13" x14ac:dyDescent="0.15">
      <c r="C483" s="29"/>
    </row>
    <row r="484" spans="3:3" ht="13" x14ac:dyDescent="0.15">
      <c r="C484" s="29"/>
    </row>
    <row r="485" spans="3:3" ht="13" x14ac:dyDescent="0.15">
      <c r="C485" s="29"/>
    </row>
    <row r="486" spans="3:3" ht="13" x14ac:dyDescent="0.15">
      <c r="C486" s="29"/>
    </row>
    <row r="487" spans="3:3" ht="13" x14ac:dyDescent="0.15">
      <c r="C487" s="29"/>
    </row>
    <row r="488" spans="3:3" ht="13" x14ac:dyDescent="0.15">
      <c r="C488" s="29"/>
    </row>
    <row r="489" spans="3:3" ht="13" x14ac:dyDescent="0.15">
      <c r="C489" s="29"/>
    </row>
    <row r="490" spans="3:3" ht="13" x14ac:dyDescent="0.15">
      <c r="C490" s="29"/>
    </row>
    <row r="491" spans="3:3" ht="13" x14ac:dyDescent="0.15">
      <c r="C491" s="29"/>
    </row>
    <row r="492" spans="3:3" ht="13" x14ac:dyDescent="0.15">
      <c r="C492" s="29"/>
    </row>
    <row r="493" spans="3:3" ht="13" x14ac:dyDescent="0.15">
      <c r="C493" s="29"/>
    </row>
    <row r="494" spans="3:3" ht="13" x14ac:dyDescent="0.15">
      <c r="C494" s="29"/>
    </row>
    <row r="495" spans="3:3" ht="13" x14ac:dyDescent="0.15">
      <c r="C495" s="29"/>
    </row>
    <row r="496" spans="3:3" ht="13" x14ac:dyDescent="0.15">
      <c r="C496" s="29"/>
    </row>
    <row r="497" spans="3:3" ht="13" x14ac:dyDescent="0.15">
      <c r="C497" s="29"/>
    </row>
    <row r="498" spans="3:3" ht="13" x14ac:dyDescent="0.15">
      <c r="C498" s="29"/>
    </row>
    <row r="499" spans="3:3" ht="13" x14ac:dyDescent="0.15">
      <c r="C499" s="29"/>
    </row>
    <row r="500" spans="3:3" ht="13" x14ac:dyDescent="0.15">
      <c r="C500" s="29"/>
    </row>
    <row r="501" spans="3:3" ht="13" x14ac:dyDescent="0.15">
      <c r="C501" s="29"/>
    </row>
    <row r="502" spans="3:3" ht="13" x14ac:dyDescent="0.15">
      <c r="C502" s="29"/>
    </row>
    <row r="503" spans="3:3" ht="13" x14ac:dyDescent="0.15">
      <c r="C503" s="29"/>
    </row>
    <row r="504" spans="3:3" ht="13" x14ac:dyDescent="0.15">
      <c r="C504" s="29"/>
    </row>
    <row r="505" spans="3:3" ht="13" x14ac:dyDescent="0.15">
      <c r="C505" s="29"/>
    </row>
    <row r="506" spans="3:3" ht="13" x14ac:dyDescent="0.15">
      <c r="C506" s="29"/>
    </row>
    <row r="507" spans="3:3" ht="13" x14ac:dyDescent="0.15">
      <c r="C507" s="29"/>
    </row>
    <row r="508" spans="3:3" ht="13" x14ac:dyDescent="0.15">
      <c r="C508" s="29"/>
    </row>
    <row r="509" spans="3:3" ht="13" x14ac:dyDescent="0.15">
      <c r="C509" s="29"/>
    </row>
    <row r="510" spans="3:3" ht="13" x14ac:dyDescent="0.15">
      <c r="C510" s="29"/>
    </row>
    <row r="511" spans="3:3" ht="13" x14ac:dyDescent="0.15">
      <c r="C511" s="29"/>
    </row>
    <row r="512" spans="3:3" ht="13" x14ac:dyDescent="0.15">
      <c r="C512" s="29"/>
    </row>
    <row r="513" spans="3:3" ht="13" x14ac:dyDescent="0.15">
      <c r="C513" s="29"/>
    </row>
    <row r="514" spans="3:3" ht="13" x14ac:dyDescent="0.15">
      <c r="C514" s="29"/>
    </row>
    <row r="515" spans="3:3" ht="13" x14ac:dyDescent="0.15">
      <c r="C515" s="29"/>
    </row>
    <row r="516" spans="3:3" ht="13" x14ac:dyDescent="0.15">
      <c r="C516" s="29"/>
    </row>
    <row r="517" spans="3:3" ht="13" x14ac:dyDescent="0.15">
      <c r="C517" s="29"/>
    </row>
    <row r="518" spans="3:3" ht="13" x14ac:dyDescent="0.15">
      <c r="C518" s="29"/>
    </row>
    <row r="519" spans="3:3" ht="13" x14ac:dyDescent="0.15">
      <c r="C519" s="29"/>
    </row>
    <row r="520" spans="3:3" ht="13" x14ac:dyDescent="0.15">
      <c r="C520" s="29"/>
    </row>
    <row r="521" spans="3:3" ht="13" x14ac:dyDescent="0.15">
      <c r="C521" s="29"/>
    </row>
    <row r="522" spans="3:3" ht="13" x14ac:dyDescent="0.15">
      <c r="C522" s="29"/>
    </row>
    <row r="523" spans="3:3" ht="13" x14ac:dyDescent="0.15">
      <c r="C523" s="29"/>
    </row>
    <row r="524" spans="3:3" ht="13" x14ac:dyDescent="0.15">
      <c r="C524" s="29"/>
    </row>
    <row r="525" spans="3:3" ht="13" x14ac:dyDescent="0.15">
      <c r="C525" s="29"/>
    </row>
    <row r="526" spans="3:3" ht="13" x14ac:dyDescent="0.15">
      <c r="C526" s="29"/>
    </row>
    <row r="527" spans="3:3" ht="13" x14ac:dyDescent="0.15">
      <c r="C527" s="29"/>
    </row>
    <row r="528" spans="3:3" ht="13" x14ac:dyDescent="0.15">
      <c r="C528" s="29"/>
    </row>
    <row r="529" spans="3:3" ht="13" x14ac:dyDescent="0.15">
      <c r="C529" s="29"/>
    </row>
    <row r="530" spans="3:3" ht="13" x14ac:dyDescent="0.15">
      <c r="C530" s="29"/>
    </row>
    <row r="531" spans="3:3" ht="13" x14ac:dyDescent="0.15">
      <c r="C531" s="29"/>
    </row>
    <row r="532" spans="3:3" ht="13" x14ac:dyDescent="0.15">
      <c r="C532" s="29"/>
    </row>
    <row r="533" spans="3:3" ht="13" x14ac:dyDescent="0.15">
      <c r="C533" s="29"/>
    </row>
    <row r="534" spans="3:3" ht="13" x14ac:dyDescent="0.15">
      <c r="C534" s="29"/>
    </row>
    <row r="535" spans="3:3" ht="13" x14ac:dyDescent="0.15">
      <c r="C535" s="29"/>
    </row>
    <row r="536" spans="3:3" ht="13" x14ac:dyDescent="0.15">
      <c r="C536" s="29"/>
    </row>
    <row r="537" spans="3:3" ht="13" x14ac:dyDescent="0.15">
      <c r="C537" s="29"/>
    </row>
    <row r="538" spans="3:3" ht="13" x14ac:dyDescent="0.15">
      <c r="C538" s="29"/>
    </row>
    <row r="539" spans="3:3" ht="13" x14ac:dyDescent="0.15">
      <c r="C539" s="29"/>
    </row>
    <row r="540" spans="3:3" ht="13" x14ac:dyDescent="0.15">
      <c r="C540" s="29"/>
    </row>
    <row r="541" spans="3:3" ht="13" x14ac:dyDescent="0.15">
      <c r="C541" s="29"/>
    </row>
    <row r="542" spans="3:3" ht="13" x14ac:dyDescent="0.15">
      <c r="C542" s="29"/>
    </row>
    <row r="543" spans="3:3" ht="13" x14ac:dyDescent="0.15">
      <c r="C543" s="29"/>
    </row>
    <row r="544" spans="3:3" ht="13" x14ac:dyDescent="0.15">
      <c r="C544" s="29"/>
    </row>
    <row r="545" spans="3:3" ht="13" x14ac:dyDescent="0.15">
      <c r="C545" s="29"/>
    </row>
    <row r="546" spans="3:3" ht="13" x14ac:dyDescent="0.15">
      <c r="C546" s="29"/>
    </row>
    <row r="547" spans="3:3" ht="13" x14ac:dyDescent="0.15">
      <c r="C547" s="29"/>
    </row>
    <row r="548" spans="3:3" ht="13" x14ac:dyDescent="0.15">
      <c r="C548" s="29"/>
    </row>
    <row r="549" spans="3:3" ht="13" x14ac:dyDescent="0.15">
      <c r="C549" s="29"/>
    </row>
    <row r="550" spans="3:3" ht="13" x14ac:dyDescent="0.15">
      <c r="C550" s="29"/>
    </row>
    <row r="551" spans="3:3" ht="13" x14ac:dyDescent="0.15">
      <c r="C551" s="29"/>
    </row>
    <row r="552" spans="3:3" ht="13" x14ac:dyDescent="0.15">
      <c r="C552" s="29"/>
    </row>
    <row r="553" spans="3:3" ht="13" x14ac:dyDescent="0.15">
      <c r="C553" s="29"/>
    </row>
    <row r="554" spans="3:3" ht="13" x14ac:dyDescent="0.15">
      <c r="C554" s="29"/>
    </row>
    <row r="555" spans="3:3" ht="13" x14ac:dyDescent="0.15">
      <c r="C555" s="29"/>
    </row>
    <row r="556" spans="3:3" ht="13" x14ac:dyDescent="0.15">
      <c r="C556" s="29"/>
    </row>
    <row r="557" spans="3:3" ht="13" x14ac:dyDescent="0.15">
      <c r="C557" s="29"/>
    </row>
    <row r="558" spans="3:3" ht="13" x14ac:dyDescent="0.15">
      <c r="C558" s="29"/>
    </row>
    <row r="559" spans="3:3" ht="13" x14ac:dyDescent="0.15">
      <c r="C559" s="29"/>
    </row>
    <row r="560" spans="3:3" ht="13" x14ac:dyDescent="0.15">
      <c r="C560" s="29"/>
    </row>
    <row r="561" spans="3:3" ht="13" x14ac:dyDescent="0.15">
      <c r="C561" s="29"/>
    </row>
    <row r="562" spans="3:3" ht="13" x14ac:dyDescent="0.15">
      <c r="C562" s="29"/>
    </row>
    <row r="563" spans="3:3" ht="13" x14ac:dyDescent="0.15">
      <c r="C563" s="29"/>
    </row>
    <row r="564" spans="3:3" ht="13" x14ac:dyDescent="0.15">
      <c r="C564" s="29"/>
    </row>
    <row r="565" spans="3:3" ht="13" x14ac:dyDescent="0.15">
      <c r="C565" s="29"/>
    </row>
    <row r="566" spans="3:3" ht="13" x14ac:dyDescent="0.15">
      <c r="C566" s="29"/>
    </row>
    <row r="567" spans="3:3" ht="13" x14ac:dyDescent="0.15">
      <c r="C567" s="29"/>
    </row>
    <row r="568" spans="3:3" ht="13" x14ac:dyDescent="0.15">
      <c r="C568" s="29"/>
    </row>
    <row r="569" spans="3:3" ht="13" x14ac:dyDescent="0.15">
      <c r="C569" s="29"/>
    </row>
    <row r="570" spans="3:3" ht="13" x14ac:dyDescent="0.15">
      <c r="C570" s="29"/>
    </row>
    <row r="571" spans="3:3" ht="13" x14ac:dyDescent="0.15">
      <c r="C571" s="29"/>
    </row>
    <row r="572" spans="3:3" ht="13" x14ac:dyDescent="0.15">
      <c r="C572" s="29"/>
    </row>
    <row r="573" spans="3:3" ht="13" x14ac:dyDescent="0.15">
      <c r="C573" s="29"/>
    </row>
    <row r="574" spans="3:3" ht="13" x14ac:dyDescent="0.15">
      <c r="C574" s="29"/>
    </row>
    <row r="575" spans="3:3" ht="13" x14ac:dyDescent="0.15">
      <c r="C575" s="29"/>
    </row>
    <row r="576" spans="3:3" ht="13" x14ac:dyDescent="0.15">
      <c r="C576" s="29"/>
    </row>
    <row r="577" spans="3:3" ht="13" x14ac:dyDescent="0.15">
      <c r="C577" s="29"/>
    </row>
    <row r="578" spans="3:3" ht="13" x14ac:dyDescent="0.15">
      <c r="C578" s="29"/>
    </row>
    <row r="579" spans="3:3" ht="13" x14ac:dyDescent="0.15">
      <c r="C579" s="29"/>
    </row>
    <row r="580" spans="3:3" ht="13" x14ac:dyDescent="0.15">
      <c r="C580" s="29"/>
    </row>
    <row r="581" spans="3:3" ht="13" x14ac:dyDescent="0.15">
      <c r="C581" s="29"/>
    </row>
    <row r="582" spans="3:3" ht="13" x14ac:dyDescent="0.15">
      <c r="C582" s="29"/>
    </row>
    <row r="583" spans="3:3" ht="13" x14ac:dyDescent="0.15">
      <c r="C583" s="29"/>
    </row>
    <row r="584" spans="3:3" ht="13" x14ac:dyDescent="0.15">
      <c r="C584" s="29"/>
    </row>
    <row r="585" spans="3:3" ht="13" x14ac:dyDescent="0.15">
      <c r="C585" s="29"/>
    </row>
    <row r="586" spans="3:3" ht="13" x14ac:dyDescent="0.15">
      <c r="C586" s="29"/>
    </row>
    <row r="587" spans="3:3" ht="13" x14ac:dyDescent="0.15">
      <c r="C587" s="29"/>
    </row>
    <row r="588" spans="3:3" ht="13" x14ac:dyDescent="0.15">
      <c r="C588" s="29"/>
    </row>
    <row r="589" spans="3:3" ht="13" x14ac:dyDescent="0.15">
      <c r="C589" s="29"/>
    </row>
    <row r="590" spans="3:3" ht="13" x14ac:dyDescent="0.15">
      <c r="C590" s="29"/>
    </row>
    <row r="591" spans="3:3" ht="13" x14ac:dyDescent="0.15">
      <c r="C591" s="29"/>
    </row>
    <row r="592" spans="3:3" ht="13" x14ac:dyDescent="0.15">
      <c r="C592" s="29"/>
    </row>
    <row r="593" spans="3:3" ht="13" x14ac:dyDescent="0.15">
      <c r="C593" s="29"/>
    </row>
    <row r="594" spans="3:3" ht="13" x14ac:dyDescent="0.15">
      <c r="C594" s="29"/>
    </row>
    <row r="595" spans="3:3" ht="13" x14ac:dyDescent="0.15">
      <c r="C595" s="29"/>
    </row>
    <row r="596" spans="3:3" ht="13" x14ac:dyDescent="0.15">
      <c r="C596" s="29"/>
    </row>
    <row r="597" spans="3:3" ht="13" x14ac:dyDescent="0.15">
      <c r="C597" s="29"/>
    </row>
    <row r="598" spans="3:3" ht="13" x14ac:dyDescent="0.15">
      <c r="C598" s="29"/>
    </row>
    <row r="599" spans="3:3" ht="13" x14ac:dyDescent="0.15">
      <c r="C599" s="29"/>
    </row>
    <row r="600" spans="3:3" ht="13" x14ac:dyDescent="0.15">
      <c r="C600" s="29"/>
    </row>
    <row r="601" spans="3:3" ht="13" x14ac:dyDescent="0.15">
      <c r="C601" s="29"/>
    </row>
    <row r="602" spans="3:3" ht="13" x14ac:dyDescent="0.15">
      <c r="C602" s="29"/>
    </row>
    <row r="603" spans="3:3" ht="13" x14ac:dyDescent="0.15">
      <c r="C603" s="29"/>
    </row>
    <row r="604" spans="3:3" ht="13" x14ac:dyDescent="0.15">
      <c r="C604" s="29"/>
    </row>
    <row r="605" spans="3:3" ht="13" x14ac:dyDescent="0.15">
      <c r="C605" s="29"/>
    </row>
    <row r="606" spans="3:3" ht="13" x14ac:dyDescent="0.15">
      <c r="C606" s="29"/>
    </row>
    <row r="607" spans="3:3" ht="13" x14ac:dyDescent="0.15">
      <c r="C607" s="29"/>
    </row>
    <row r="608" spans="3:3" ht="13" x14ac:dyDescent="0.15">
      <c r="C608" s="29"/>
    </row>
    <row r="609" spans="3:3" ht="13" x14ac:dyDescent="0.15">
      <c r="C609" s="29"/>
    </row>
    <row r="610" spans="3:3" ht="13" x14ac:dyDescent="0.15">
      <c r="C610" s="29"/>
    </row>
    <row r="611" spans="3:3" ht="13" x14ac:dyDescent="0.15">
      <c r="C611" s="29"/>
    </row>
    <row r="612" spans="3:3" ht="13" x14ac:dyDescent="0.15">
      <c r="C612" s="29"/>
    </row>
    <row r="613" spans="3:3" ht="13" x14ac:dyDescent="0.15">
      <c r="C613" s="29"/>
    </row>
    <row r="614" spans="3:3" ht="13" x14ac:dyDescent="0.15">
      <c r="C614" s="29"/>
    </row>
    <row r="615" spans="3:3" ht="13" x14ac:dyDescent="0.15">
      <c r="C615" s="29"/>
    </row>
    <row r="616" spans="3:3" ht="13" x14ac:dyDescent="0.15">
      <c r="C616" s="29"/>
    </row>
    <row r="617" spans="3:3" ht="13" x14ac:dyDescent="0.15">
      <c r="C617" s="29"/>
    </row>
    <row r="618" spans="3:3" ht="13" x14ac:dyDescent="0.15">
      <c r="C618" s="29"/>
    </row>
    <row r="619" spans="3:3" ht="13" x14ac:dyDescent="0.15">
      <c r="C619" s="29"/>
    </row>
    <row r="620" spans="3:3" ht="13" x14ac:dyDescent="0.15">
      <c r="C620" s="29"/>
    </row>
    <row r="621" spans="3:3" ht="13" x14ac:dyDescent="0.15">
      <c r="C621" s="29"/>
    </row>
    <row r="622" spans="3:3" ht="13" x14ac:dyDescent="0.15">
      <c r="C622" s="29"/>
    </row>
    <row r="623" spans="3:3" ht="13" x14ac:dyDescent="0.15">
      <c r="C623" s="29"/>
    </row>
    <row r="624" spans="3:3" ht="13" x14ac:dyDescent="0.15">
      <c r="C624" s="29"/>
    </row>
    <row r="625" spans="3:3" ht="13" x14ac:dyDescent="0.15">
      <c r="C625" s="29"/>
    </row>
    <row r="626" spans="3:3" ht="13" x14ac:dyDescent="0.15">
      <c r="C626" s="29"/>
    </row>
    <row r="627" spans="3:3" ht="13" x14ac:dyDescent="0.15">
      <c r="C627" s="29"/>
    </row>
    <row r="628" spans="3:3" ht="13" x14ac:dyDescent="0.15">
      <c r="C628" s="29"/>
    </row>
    <row r="629" spans="3:3" ht="13" x14ac:dyDescent="0.15">
      <c r="C629" s="29"/>
    </row>
    <row r="630" spans="3:3" ht="13" x14ac:dyDescent="0.15">
      <c r="C630" s="29"/>
    </row>
    <row r="631" spans="3:3" ht="13" x14ac:dyDescent="0.15">
      <c r="C631" s="29"/>
    </row>
    <row r="632" spans="3:3" ht="13" x14ac:dyDescent="0.15">
      <c r="C632" s="29"/>
    </row>
    <row r="633" spans="3:3" ht="13" x14ac:dyDescent="0.15">
      <c r="C633" s="29"/>
    </row>
    <row r="634" spans="3:3" ht="13" x14ac:dyDescent="0.15">
      <c r="C634" s="29"/>
    </row>
    <row r="635" spans="3:3" ht="13" x14ac:dyDescent="0.15">
      <c r="C635" s="29"/>
    </row>
    <row r="636" spans="3:3" ht="13" x14ac:dyDescent="0.15">
      <c r="C636" s="29"/>
    </row>
    <row r="637" spans="3:3" ht="13" x14ac:dyDescent="0.15">
      <c r="C637" s="29"/>
    </row>
    <row r="638" spans="3:3" ht="13" x14ac:dyDescent="0.15">
      <c r="C638" s="29"/>
    </row>
    <row r="639" spans="3:3" ht="13" x14ac:dyDescent="0.15">
      <c r="C639" s="29"/>
    </row>
    <row r="640" spans="3:3" ht="13" x14ac:dyDescent="0.15">
      <c r="C640" s="29"/>
    </row>
    <row r="641" spans="3:3" ht="13" x14ac:dyDescent="0.15">
      <c r="C641" s="29"/>
    </row>
    <row r="642" spans="3:3" ht="13" x14ac:dyDescent="0.15">
      <c r="C642" s="29"/>
    </row>
    <row r="643" spans="3:3" ht="13" x14ac:dyDescent="0.15">
      <c r="C643" s="29"/>
    </row>
    <row r="644" spans="3:3" ht="13" x14ac:dyDescent="0.15">
      <c r="C644" s="29"/>
    </row>
    <row r="645" spans="3:3" ht="13" x14ac:dyDescent="0.15">
      <c r="C645" s="29"/>
    </row>
    <row r="646" spans="3:3" ht="13" x14ac:dyDescent="0.15">
      <c r="C646" s="29"/>
    </row>
    <row r="647" spans="3:3" ht="13" x14ac:dyDescent="0.15">
      <c r="C647" s="29"/>
    </row>
    <row r="648" spans="3:3" ht="13" x14ac:dyDescent="0.15">
      <c r="C648" s="29"/>
    </row>
    <row r="649" spans="3:3" ht="13" x14ac:dyDescent="0.15">
      <c r="C649" s="29"/>
    </row>
    <row r="650" spans="3:3" ht="13" x14ac:dyDescent="0.15">
      <c r="C650" s="29"/>
    </row>
    <row r="651" spans="3:3" ht="13" x14ac:dyDescent="0.15">
      <c r="C651" s="29"/>
    </row>
    <row r="652" spans="3:3" ht="13" x14ac:dyDescent="0.15">
      <c r="C652" s="29"/>
    </row>
    <row r="653" spans="3:3" ht="13" x14ac:dyDescent="0.15">
      <c r="C653" s="29"/>
    </row>
    <row r="654" spans="3:3" ht="13" x14ac:dyDescent="0.15">
      <c r="C654" s="29"/>
    </row>
    <row r="655" spans="3:3" ht="13" x14ac:dyDescent="0.15">
      <c r="C655" s="29"/>
    </row>
    <row r="656" spans="3:3" ht="13" x14ac:dyDescent="0.15">
      <c r="C656" s="29"/>
    </row>
    <row r="657" spans="3:3" ht="13" x14ac:dyDescent="0.15">
      <c r="C657" s="29"/>
    </row>
    <row r="658" spans="3:3" ht="13" x14ac:dyDescent="0.15">
      <c r="C658" s="29"/>
    </row>
    <row r="659" spans="3:3" ht="13" x14ac:dyDescent="0.15">
      <c r="C659" s="29"/>
    </row>
    <row r="660" spans="3:3" ht="13" x14ac:dyDescent="0.15">
      <c r="C660" s="29"/>
    </row>
    <row r="661" spans="3:3" ht="13" x14ac:dyDescent="0.15">
      <c r="C661" s="29"/>
    </row>
    <row r="662" spans="3:3" ht="13" x14ac:dyDescent="0.15">
      <c r="C662" s="29"/>
    </row>
    <row r="663" spans="3:3" ht="13" x14ac:dyDescent="0.15">
      <c r="C663" s="29"/>
    </row>
    <row r="664" spans="3:3" ht="13" x14ac:dyDescent="0.15">
      <c r="C664" s="29"/>
    </row>
    <row r="665" spans="3:3" ht="13" x14ac:dyDescent="0.15">
      <c r="C665" s="29"/>
    </row>
    <row r="666" spans="3:3" ht="13" x14ac:dyDescent="0.15">
      <c r="C666" s="29"/>
    </row>
    <row r="667" spans="3:3" ht="13" x14ac:dyDescent="0.15">
      <c r="C667" s="29"/>
    </row>
    <row r="668" spans="3:3" ht="13" x14ac:dyDescent="0.15">
      <c r="C668" s="29"/>
    </row>
    <row r="669" spans="3:3" ht="13" x14ac:dyDescent="0.15">
      <c r="C669" s="29"/>
    </row>
    <row r="670" spans="3:3" ht="13" x14ac:dyDescent="0.15">
      <c r="C670" s="29"/>
    </row>
    <row r="671" spans="3:3" ht="13" x14ac:dyDescent="0.15">
      <c r="C671" s="29"/>
    </row>
    <row r="672" spans="3:3" ht="13" x14ac:dyDescent="0.15">
      <c r="C672" s="29"/>
    </row>
    <row r="673" spans="3:3" ht="13" x14ac:dyDescent="0.15">
      <c r="C673" s="29"/>
    </row>
    <row r="674" spans="3:3" ht="13" x14ac:dyDescent="0.15">
      <c r="C674" s="29"/>
    </row>
    <row r="675" spans="3:3" ht="13" x14ac:dyDescent="0.15">
      <c r="C675" s="29"/>
    </row>
    <row r="676" spans="3:3" ht="13" x14ac:dyDescent="0.15">
      <c r="C676" s="29"/>
    </row>
    <row r="677" spans="3:3" ht="13" x14ac:dyDescent="0.15">
      <c r="C677" s="29"/>
    </row>
    <row r="678" spans="3:3" ht="13" x14ac:dyDescent="0.15">
      <c r="C678" s="29"/>
    </row>
    <row r="679" spans="3:3" ht="13" x14ac:dyDescent="0.15">
      <c r="C679" s="29"/>
    </row>
    <row r="680" spans="3:3" ht="13" x14ac:dyDescent="0.15">
      <c r="C680" s="29"/>
    </row>
    <row r="681" spans="3:3" ht="13" x14ac:dyDescent="0.15">
      <c r="C681" s="29"/>
    </row>
    <row r="682" spans="3:3" ht="13" x14ac:dyDescent="0.15">
      <c r="C682" s="29"/>
    </row>
    <row r="683" spans="3:3" ht="13" x14ac:dyDescent="0.15">
      <c r="C683" s="29"/>
    </row>
    <row r="684" spans="3:3" ht="13" x14ac:dyDescent="0.15">
      <c r="C684" s="29"/>
    </row>
    <row r="685" spans="3:3" ht="13" x14ac:dyDescent="0.15">
      <c r="C685" s="29"/>
    </row>
    <row r="686" spans="3:3" ht="13" x14ac:dyDescent="0.15">
      <c r="C686" s="29"/>
    </row>
    <row r="687" spans="3:3" ht="13" x14ac:dyDescent="0.15">
      <c r="C687" s="29"/>
    </row>
    <row r="688" spans="3:3" ht="13" x14ac:dyDescent="0.15">
      <c r="C688" s="29"/>
    </row>
    <row r="689" spans="3:3" ht="13" x14ac:dyDescent="0.15">
      <c r="C689" s="29"/>
    </row>
    <row r="690" spans="3:3" ht="13" x14ac:dyDescent="0.15">
      <c r="C690" s="29"/>
    </row>
    <row r="691" spans="3:3" ht="13" x14ac:dyDescent="0.15">
      <c r="C691" s="29"/>
    </row>
    <row r="692" spans="3:3" ht="13" x14ac:dyDescent="0.15">
      <c r="C692" s="29"/>
    </row>
    <row r="693" spans="3:3" ht="13" x14ac:dyDescent="0.15">
      <c r="C693" s="29"/>
    </row>
    <row r="694" spans="3:3" ht="13" x14ac:dyDescent="0.15">
      <c r="C694" s="29"/>
    </row>
    <row r="695" spans="3:3" ht="13" x14ac:dyDescent="0.15">
      <c r="C695" s="29"/>
    </row>
    <row r="696" spans="3:3" ht="13" x14ac:dyDescent="0.15">
      <c r="C696" s="29"/>
    </row>
    <row r="697" spans="3:3" ht="13" x14ac:dyDescent="0.15">
      <c r="C697" s="29"/>
    </row>
    <row r="698" spans="3:3" ht="13" x14ac:dyDescent="0.15">
      <c r="C698" s="29"/>
    </row>
    <row r="699" spans="3:3" ht="13" x14ac:dyDescent="0.15">
      <c r="C699" s="29"/>
    </row>
    <row r="700" spans="3:3" ht="13" x14ac:dyDescent="0.15">
      <c r="C700" s="29"/>
    </row>
    <row r="701" spans="3:3" ht="13" x14ac:dyDescent="0.15">
      <c r="C701" s="29"/>
    </row>
    <row r="702" spans="3:3" ht="13" x14ac:dyDescent="0.15">
      <c r="C702" s="29"/>
    </row>
    <row r="703" spans="3:3" ht="13" x14ac:dyDescent="0.15">
      <c r="C703" s="29"/>
    </row>
    <row r="704" spans="3:3" ht="13" x14ac:dyDescent="0.15">
      <c r="C704" s="29"/>
    </row>
    <row r="705" spans="3:3" ht="13" x14ac:dyDescent="0.15">
      <c r="C705" s="29"/>
    </row>
    <row r="706" spans="3:3" ht="13" x14ac:dyDescent="0.15">
      <c r="C706" s="29"/>
    </row>
    <row r="707" spans="3:3" ht="13" x14ac:dyDescent="0.15">
      <c r="C707" s="29"/>
    </row>
    <row r="708" spans="3:3" ht="13" x14ac:dyDescent="0.15">
      <c r="C708" s="29"/>
    </row>
    <row r="709" spans="3:3" ht="13" x14ac:dyDescent="0.15">
      <c r="C709" s="29"/>
    </row>
    <row r="710" spans="3:3" ht="13" x14ac:dyDescent="0.15">
      <c r="C710" s="29"/>
    </row>
    <row r="711" spans="3:3" ht="13" x14ac:dyDescent="0.15">
      <c r="C711" s="29"/>
    </row>
    <row r="712" spans="3:3" ht="13" x14ac:dyDescent="0.15">
      <c r="C712" s="29"/>
    </row>
    <row r="713" spans="3:3" ht="13" x14ac:dyDescent="0.15">
      <c r="C713" s="29"/>
    </row>
    <row r="714" spans="3:3" ht="13" x14ac:dyDescent="0.15">
      <c r="C714" s="29"/>
    </row>
    <row r="715" spans="3:3" ht="13" x14ac:dyDescent="0.15">
      <c r="C715" s="29"/>
    </row>
    <row r="716" spans="3:3" ht="13" x14ac:dyDescent="0.15">
      <c r="C716" s="29"/>
    </row>
    <row r="717" spans="3:3" ht="13" x14ac:dyDescent="0.15">
      <c r="C717" s="29"/>
    </row>
    <row r="718" spans="3:3" ht="13" x14ac:dyDescent="0.15">
      <c r="C718" s="29"/>
    </row>
    <row r="719" spans="3:3" ht="13" x14ac:dyDescent="0.15">
      <c r="C719" s="29"/>
    </row>
    <row r="720" spans="3:3" ht="13" x14ac:dyDescent="0.15">
      <c r="C720" s="29"/>
    </row>
    <row r="721" spans="3:3" ht="13" x14ac:dyDescent="0.15">
      <c r="C721" s="29"/>
    </row>
    <row r="722" spans="3:3" ht="13" x14ac:dyDescent="0.15">
      <c r="C722" s="29"/>
    </row>
    <row r="723" spans="3:3" ht="13" x14ac:dyDescent="0.15">
      <c r="C723" s="29"/>
    </row>
    <row r="724" spans="3:3" ht="13" x14ac:dyDescent="0.15">
      <c r="C724" s="29"/>
    </row>
    <row r="725" spans="3:3" ht="13" x14ac:dyDescent="0.15">
      <c r="C725" s="29"/>
    </row>
    <row r="726" spans="3:3" ht="13" x14ac:dyDescent="0.15">
      <c r="C726" s="29"/>
    </row>
    <row r="727" spans="3:3" ht="13" x14ac:dyDescent="0.15">
      <c r="C727" s="29"/>
    </row>
    <row r="728" spans="3:3" ht="13" x14ac:dyDescent="0.15">
      <c r="C728" s="29"/>
    </row>
    <row r="729" spans="3:3" ht="13" x14ac:dyDescent="0.15">
      <c r="C729" s="29"/>
    </row>
    <row r="730" spans="3:3" ht="13" x14ac:dyDescent="0.15">
      <c r="C730" s="29"/>
    </row>
    <row r="731" spans="3:3" ht="13" x14ac:dyDescent="0.15">
      <c r="C731" s="29"/>
    </row>
    <row r="732" spans="3:3" ht="13" x14ac:dyDescent="0.15">
      <c r="C732" s="29"/>
    </row>
    <row r="733" spans="3:3" ht="13" x14ac:dyDescent="0.15">
      <c r="C733" s="29"/>
    </row>
    <row r="734" spans="3:3" ht="13" x14ac:dyDescent="0.15">
      <c r="C734" s="29"/>
    </row>
    <row r="735" spans="3:3" ht="13" x14ac:dyDescent="0.15">
      <c r="C735" s="29"/>
    </row>
    <row r="736" spans="3:3" ht="13" x14ac:dyDescent="0.15">
      <c r="C736" s="29"/>
    </row>
    <row r="737" spans="3:3" ht="13" x14ac:dyDescent="0.15">
      <c r="C737" s="29"/>
    </row>
    <row r="738" spans="3:3" ht="13" x14ac:dyDescent="0.15">
      <c r="C738" s="29"/>
    </row>
    <row r="739" spans="3:3" ht="13" x14ac:dyDescent="0.15">
      <c r="C739" s="29"/>
    </row>
    <row r="740" spans="3:3" ht="13" x14ac:dyDescent="0.15">
      <c r="C740" s="29"/>
    </row>
    <row r="741" spans="3:3" ht="13" x14ac:dyDescent="0.15">
      <c r="C741" s="29"/>
    </row>
    <row r="742" spans="3:3" ht="13" x14ac:dyDescent="0.15">
      <c r="C742" s="29"/>
    </row>
    <row r="743" spans="3:3" ht="13" x14ac:dyDescent="0.15">
      <c r="C743" s="29"/>
    </row>
    <row r="744" spans="3:3" ht="13" x14ac:dyDescent="0.15">
      <c r="C744" s="29"/>
    </row>
    <row r="745" spans="3:3" ht="13" x14ac:dyDescent="0.15">
      <c r="C745" s="29"/>
    </row>
    <row r="746" spans="3:3" ht="13" x14ac:dyDescent="0.15">
      <c r="C746" s="29"/>
    </row>
    <row r="747" spans="3:3" ht="13" x14ac:dyDescent="0.15">
      <c r="C747" s="29"/>
    </row>
    <row r="748" spans="3:3" ht="13" x14ac:dyDescent="0.15">
      <c r="C748" s="29"/>
    </row>
    <row r="749" spans="3:3" ht="13" x14ac:dyDescent="0.15">
      <c r="C749" s="29"/>
    </row>
    <row r="750" spans="3:3" ht="13" x14ac:dyDescent="0.15">
      <c r="C750" s="29"/>
    </row>
    <row r="751" spans="3:3" ht="13" x14ac:dyDescent="0.15">
      <c r="C751" s="29"/>
    </row>
    <row r="752" spans="3:3" ht="13" x14ac:dyDescent="0.15">
      <c r="C752" s="29"/>
    </row>
    <row r="753" spans="3:3" ht="13" x14ac:dyDescent="0.15">
      <c r="C753" s="29"/>
    </row>
    <row r="754" spans="3:3" ht="13" x14ac:dyDescent="0.15">
      <c r="C754" s="29"/>
    </row>
    <row r="755" spans="3:3" ht="13" x14ac:dyDescent="0.15">
      <c r="C755" s="29"/>
    </row>
    <row r="756" spans="3:3" ht="13" x14ac:dyDescent="0.15">
      <c r="C756" s="29"/>
    </row>
    <row r="757" spans="3:3" ht="13" x14ac:dyDescent="0.15">
      <c r="C757" s="29"/>
    </row>
    <row r="758" spans="3:3" ht="13" x14ac:dyDescent="0.15">
      <c r="C758" s="29"/>
    </row>
    <row r="759" spans="3:3" ht="13" x14ac:dyDescent="0.15">
      <c r="C759" s="29"/>
    </row>
    <row r="760" spans="3:3" ht="13" x14ac:dyDescent="0.15">
      <c r="C760" s="29"/>
    </row>
    <row r="761" spans="3:3" ht="13" x14ac:dyDescent="0.15">
      <c r="C761" s="29"/>
    </row>
    <row r="762" spans="3:3" ht="13" x14ac:dyDescent="0.15">
      <c r="C762" s="29"/>
    </row>
    <row r="763" spans="3:3" ht="13" x14ac:dyDescent="0.15">
      <c r="C763" s="29"/>
    </row>
    <row r="764" spans="3:3" ht="13" x14ac:dyDescent="0.15">
      <c r="C764" s="29"/>
    </row>
    <row r="765" spans="3:3" ht="13" x14ac:dyDescent="0.15">
      <c r="C765" s="29"/>
    </row>
    <row r="766" spans="3:3" ht="13" x14ac:dyDescent="0.15">
      <c r="C766" s="29"/>
    </row>
    <row r="767" spans="3:3" ht="13" x14ac:dyDescent="0.15">
      <c r="C767" s="29"/>
    </row>
    <row r="768" spans="3:3" ht="13" x14ac:dyDescent="0.15">
      <c r="C768" s="29"/>
    </row>
    <row r="769" spans="3:3" ht="13" x14ac:dyDescent="0.15">
      <c r="C769" s="29"/>
    </row>
    <row r="770" spans="3:3" ht="13" x14ac:dyDescent="0.15">
      <c r="C770" s="29"/>
    </row>
    <row r="771" spans="3:3" ht="13" x14ac:dyDescent="0.15">
      <c r="C771" s="29"/>
    </row>
    <row r="772" spans="3:3" ht="13" x14ac:dyDescent="0.15">
      <c r="C772" s="29"/>
    </row>
    <row r="773" spans="3:3" ht="13" x14ac:dyDescent="0.15">
      <c r="C773" s="29"/>
    </row>
    <row r="774" spans="3:3" ht="13" x14ac:dyDescent="0.15">
      <c r="C774" s="29"/>
    </row>
    <row r="775" spans="3:3" ht="13" x14ac:dyDescent="0.15">
      <c r="C775" s="29"/>
    </row>
    <row r="776" spans="3:3" ht="13" x14ac:dyDescent="0.15">
      <c r="C776" s="29"/>
    </row>
    <row r="777" spans="3:3" ht="13" x14ac:dyDescent="0.15">
      <c r="C777" s="29"/>
    </row>
    <row r="778" spans="3:3" ht="13" x14ac:dyDescent="0.15">
      <c r="C778" s="29"/>
    </row>
    <row r="779" spans="3:3" ht="13" x14ac:dyDescent="0.15">
      <c r="C779" s="29"/>
    </row>
    <row r="780" spans="3:3" ht="13" x14ac:dyDescent="0.15">
      <c r="C780" s="29"/>
    </row>
    <row r="781" spans="3:3" ht="13" x14ac:dyDescent="0.15">
      <c r="C781" s="29"/>
    </row>
    <row r="782" spans="3:3" ht="13" x14ac:dyDescent="0.15">
      <c r="C782" s="29"/>
    </row>
    <row r="783" spans="3:3" ht="13" x14ac:dyDescent="0.15">
      <c r="C783" s="29"/>
    </row>
    <row r="784" spans="3:3" ht="13" x14ac:dyDescent="0.15">
      <c r="C784" s="29"/>
    </row>
    <row r="785" spans="3:3" ht="13" x14ac:dyDescent="0.15">
      <c r="C785" s="29"/>
    </row>
    <row r="786" spans="3:3" ht="13" x14ac:dyDescent="0.15">
      <c r="C786" s="29"/>
    </row>
    <row r="787" spans="3:3" ht="13" x14ac:dyDescent="0.15">
      <c r="C787" s="29"/>
    </row>
    <row r="788" spans="3:3" ht="13" x14ac:dyDescent="0.15">
      <c r="C788" s="29"/>
    </row>
    <row r="789" spans="3:3" ht="13" x14ac:dyDescent="0.15">
      <c r="C789" s="29"/>
    </row>
    <row r="790" spans="3:3" ht="13" x14ac:dyDescent="0.15">
      <c r="C790" s="29"/>
    </row>
    <row r="791" spans="3:3" ht="13" x14ac:dyDescent="0.15">
      <c r="C791" s="29"/>
    </row>
    <row r="792" spans="3:3" ht="13" x14ac:dyDescent="0.15">
      <c r="C792" s="29"/>
    </row>
    <row r="793" spans="3:3" ht="13" x14ac:dyDescent="0.15">
      <c r="C793" s="29"/>
    </row>
    <row r="794" spans="3:3" ht="13" x14ac:dyDescent="0.15">
      <c r="C794" s="29"/>
    </row>
    <row r="795" spans="3:3" ht="13" x14ac:dyDescent="0.15">
      <c r="C795" s="29"/>
    </row>
    <row r="796" spans="3:3" ht="13" x14ac:dyDescent="0.15">
      <c r="C796" s="29"/>
    </row>
    <row r="797" spans="3:3" ht="13" x14ac:dyDescent="0.15">
      <c r="C797" s="29"/>
    </row>
    <row r="798" spans="3:3" ht="13" x14ac:dyDescent="0.15">
      <c r="C798" s="29"/>
    </row>
    <row r="799" spans="3:3" ht="13" x14ac:dyDescent="0.15">
      <c r="C799" s="29"/>
    </row>
    <row r="800" spans="3:3" ht="13" x14ac:dyDescent="0.15">
      <c r="C800" s="29"/>
    </row>
    <row r="801" spans="3:3" ht="13" x14ac:dyDescent="0.15">
      <c r="C801" s="29"/>
    </row>
    <row r="802" spans="3:3" ht="13" x14ac:dyDescent="0.15">
      <c r="C802" s="29"/>
    </row>
    <row r="803" spans="3:3" ht="13" x14ac:dyDescent="0.15">
      <c r="C803" s="29"/>
    </row>
    <row r="804" spans="3:3" ht="13" x14ac:dyDescent="0.15">
      <c r="C804" s="29"/>
    </row>
    <row r="805" spans="3:3" ht="13" x14ac:dyDescent="0.15">
      <c r="C805" s="29"/>
    </row>
    <row r="806" spans="3:3" ht="13" x14ac:dyDescent="0.15">
      <c r="C806" s="29"/>
    </row>
    <row r="807" spans="3:3" ht="13" x14ac:dyDescent="0.15">
      <c r="C807" s="29"/>
    </row>
    <row r="808" spans="3:3" ht="13" x14ac:dyDescent="0.15">
      <c r="C808" s="29"/>
    </row>
    <row r="809" spans="3:3" ht="13" x14ac:dyDescent="0.15">
      <c r="C809" s="29"/>
    </row>
    <row r="810" spans="3:3" ht="13" x14ac:dyDescent="0.15">
      <c r="C810" s="29"/>
    </row>
    <row r="811" spans="3:3" ht="13" x14ac:dyDescent="0.15">
      <c r="C811" s="29"/>
    </row>
    <row r="812" spans="3:3" ht="13" x14ac:dyDescent="0.15">
      <c r="C812" s="29"/>
    </row>
    <row r="813" spans="3:3" ht="13" x14ac:dyDescent="0.15">
      <c r="C813" s="29"/>
    </row>
    <row r="814" spans="3:3" ht="13" x14ac:dyDescent="0.15">
      <c r="C814" s="29"/>
    </row>
    <row r="815" spans="3:3" ht="13" x14ac:dyDescent="0.15">
      <c r="C815" s="29"/>
    </row>
    <row r="816" spans="3:3" ht="13" x14ac:dyDescent="0.15">
      <c r="C816" s="29"/>
    </row>
    <row r="817" spans="3:3" ht="13" x14ac:dyDescent="0.15">
      <c r="C817" s="29"/>
    </row>
    <row r="818" spans="3:3" ht="13" x14ac:dyDescent="0.15">
      <c r="C818" s="29"/>
    </row>
    <row r="819" spans="3:3" ht="13" x14ac:dyDescent="0.15">
      <c r="C819" s="29"/>
    </row>
    <row r="820" spans="3:3" ht="13" x14ac:dyDescent="0.15">
      <c r="C820" s="29"/>
    </row>
    <row r="821" spans="3:3" ht="13" x14ac:dyDescent="0.15">
      <c r="C821" s="29"/>
    </row>
    <row r="822" spans="3:3" ht="13" x14ac:dyDescent="0.15">
      <c r="C822" s="29"/>
    </row>
    <row r="823" spans="3:3" ht="13" x14ac:dyDescent="0.15">
      <c r="C823" s="29"/>
    </row>
    <row r="824" spans="3:3" ht="13" x14ac:dyDescent="0.15">
      <c r="C824" s="29"/>
    </row>
    <row r="825" spans="3:3" ht="13" x14ac:dyDescent="0.15">
      <c r="C825" s="29"/>
    </row>
    <row r="826" spans="3:3" ht="13" x14ac:dyDescent="0.15">
      <c r="C826" s="29"/>
    </row>
    <row r="827" spans="3:3" ht="13" x14ac:dyDescent="0.15">
      <c r="C827" s="29"/>
    </row>
    <row r="828" spans="3:3" ht="13" x14ac:dyDescent="0.15">
      <c r="C828" s="29"/>
    </row>
    <row r="829" spans="3:3" ht="13" x14ac:dyDescent="0.15">
      <c r="C829" s="29"/>
    </row>
    <row r="830" spans="3:3" ht="13" x14ac:dyDescent="0.15">
      <c r="C830" s="29"/>
    </row>
    <row r="831" spans="3:3" ht="13" x14ac:dyDescent="0.15">
      <c r="C831" s="29"/>
    </row>
    <row r="832" spans="3:3" ht="13" x14ac:dyDescent="0.15">
      <c r="C832" s="29"/>
    </row>
    <row r="833" spans="3:3" ht="13" x14ac:dyDescent="0.15">
      <c r="C833" s="29"/>
    </row>
    <row r="834" spans="3:3" ht="13" x14ac:dyDescent="0.15">
      <c r="C834" s="29"/>
    </row>
    <row r="835" spans="3:3" ht="13" x14ac:dyDescent="0.15">
      <c r="C835" s="29"/>
    </row>
    <row r="836" spans="3:3" ht="13" x14ac:dyDescent="0.15">
      <c r="C836" s="29"/>
    </row>
    <row r="837" spans="3:3" ht="13" x14ac:dyDescent="0.15">
      <c r="C837" s="29"/>
    </row>
    <row r="838" spans="3:3" ht="13" x14ac:dyDescent="0.15">
      <c r="C838" s="29"/>
    </row>
    <row r="839" spans="3:3" ht="13" x14ac:dyDescent="0.15">
      <c r="C839" s="29"/>
    </row>
    <row r="840" spans="3:3" ht="13" x14ac:dyDescent="0.15">
      <c r="C840" s="29"/>
    </row>
    <row r="841" spans="3:3" ht="13" x14ac:dyDescent="0.15">
      <c r="C841" s="29"/>
    </row>
    <row r="842" spans="3:3" ht="13" x14ac:dyDescent="0.15">
      <c r="C842" s="29"/>
    </row>
    <row r="843" spans="3:3" ht="13" x14ac:dyDescent="0.15">
      <c r="C843" s="29"/>
    </row>
    <row r="844" spans="3:3" ht="13" x14ac:dyDescent="0.15">
      <c r="C844" s="29"/>
    </row>
    <row r="845" spans="3:3" ht="13" x14ac:dyDescent="0.15">
      <c r="C845" s="29"/>
    </row>
    <row r="846" spans="3:3" ht="13" x14ac:dyDescent="0.15">
      <c r="C846" s="29"/>
    </row>
    <row r="847" spans="3:3" ht="13" x14ac:dyDescent="0.15">
      <c r="C847" s="29"/>
    </row>
    <row r="848" spans="3:3" ht="13" x14ac:dyDescent="0.15">
      <c r="C848" s="29"/>
    </row>
    <row r="849" spans="3:3" ht="13" x14ac:dyDescent="0.15">
      <c r="C849" s="29"/>
    </row>
    <row r="850" spans="3:3" ht="13" x14ac:dyDescent="0.15">
      <c r="C850" s="29"/>
    </row>
    <row r="851" spans="3:3" ht="13" x14ac:dyDescent="0.15">
      <c r="C851" s="29"/>
    </row>
    <row r="852" spans="3:3" ht="13" x14ac:dyDescent="0.15">
      <c r="C852" s="29"/>
    </row>
    <row r="853" spans="3:3" ht="13" x14ac:dyDescent="0.15">
      <c r="C853" s="29"/>
    </row>
    <row r="854" spans="3:3" ht="13" x14ac:dyDescent="0.15">
      <c r="C854" s="29"/>
    </row>
    <row r="855" spans="3:3" ht="13" x14ac:dyDescent="0.15">
      <c r="C855" s="29"/>
    </row>
    <row r="856" spans="3:3" ht="13" x14ac:dyDescent="0.15">
      <c r="C856" s="29"/>
    </row>
    <row r="857" spans="3:3" ht="13" x14ac:dyDescent="0.15">
      <c r="C857" s="29"/>
    </row>
    <row r="858" spans="3:3" ht="13" x14ac:dyDescent="0.15">
      <c r="C858" s="29"/>
    </row>
    <row r="859" spans="3:3" ht="13" x14ac:dyDescent="0.15">
      <c r="C859" s="29"/>
    </row>
    <row r="860" spans="3:3" ht="13" x14ac:dyDescent="0.15">
      <c r="C860" s="29"/>
    </row>
    <row r="861" spans="3:3" ht="13" x14ac:dyDescent="0.15">
      <c r="C861" s="29"/>
    </row>
    <row r="862" spans="3:3" ht="13" x14ac:dyDescent="0.15">
      <c r="C862" s="29"/>
    </row>
    <row r="863" spans="3:3" ht="13" x14ac:dyDescent="0.15">
      <c r="C863" s="29"/>
    </row>
    <row r="864" spans="3:3" ht="13" x14ac:dyDescent="0.15">
      <c r="C864" s="29"/>
    </row>
    <row r="865" spans="3:3" ht="13" x14ac:dyDescent="0.15">
      <c r="C865" s="29"/>
    </row>
    <row r="866" spans="3:3" ht="13" x14ac:dyDescent="0.15">
      <c r="C866" s="29"/>
    </row>
    <row r="867" spans="3:3" ht="13" x14ac:dyDescent="0.15">
      <c r="C867" s="29"/>
    </row>
    <row r="868" spans="3:3" ht="13" x14ac:dyDescent="0.15">
      <c r="C868" s="29"/>
    </row>
    <row r="869" spans="3:3" ht="13" x14ac:dyDescent="0.15">
      <c r="C869" s="29"/>
    </row>
    <row r="870" spans="3:3" ht="13" x14ac:dyDescent="0.15">
      <c r="C870" s="29"/>
    </row>
    <row r="871" spans="3:3" ht="13" x14ac:dyDescent="0.15">
      <c r="C871" s="29"/>
    </row>
    <row r="872" spans="3:3" ht="13" x14ac:dyDescent="0.15">
      <c r="C872" s="29"/>
    </row>
    <row r="873" spans="3:3" ht="13" x14ac:dyDescent="0.15">
      <c r="C873" s="29"/>
    </row>
    <row r="874" spans="3:3" ht="13" x14ac:dyDescent="0.15">
      <c r="C874" s="29"/>
    </row>
    <row r="875" spans="3:3" ht="13" x14ac:dyDescent="0.15">
      <c r="C875" s="29"/>
    </row>
    <row r="876" spans="3:3" ht="13" x14ac:dyDescent="0.15">
      <c r="C876" s="29"/>
    </row>
    <row r="877" spans="3:3" ht="13" x14ac:dyDescent="0.15">
      <c r="C877" s="29"/>
    </row>
    <row r="878" spans="3:3" ht="13" x14ac:dyDescent="0.15">
      <c r="C878" s="29"/>
    </row>
    <row r="879" spans="3:3" ht="13" x14ac:dyDescent="0.15">
      <c r="C879" s="29"/>
    </row>
    <row r="880" spans="3:3" ht="13" x14ac:dyDescent="0.15">
      <c r="C880" s="29"/>
    </row>
    <row r="881" spans="3:3" ht="13" x14ac:dyDescent="0.15">
      <c r="C881" s="29"/>
    </row>
    <row r="882" spans="3:3" ht="13" x14ac:dyDescent="0.15">
      <c r="C882" s="29"/>
    </row>
    <row r="883" spans="3:3" ht="13" x14ac:dyDescent="0.15">
      <c r="C883" s="29"/>
    </row>
    <row r="884" spans="3:3" ht="13" x14ac:dyDescent="0.15">
      <c r="C884" s="29"/>
    </row>
    <row r="885" spans="3:3" ht="13" x14ac:dyDescent="0.15">
      <c r="C885" s="29"/>
    </row>
    <row r="886" spans="3:3" ht="13" x14ac:dyDescent="0.15">
      <c r="C886" s="29"/>
    </row>
    <row r="887" spans="3:3" ht="13" x14ac:dyDescent="0.15">
      <c r="C887" s="29"/>
    </row>
    <row r="888" spans="3:3" ht="13" x14ac:dyDescent="0.15">
      <c r="C888" s="29"/>
    </row>
    <row r="889" spans="3:3" ht="13" x14ac:dyDescent="0.15">
      <c r="C889" s="29"/>
    </row>
    <row r="890" spans="3:3" ht="13" x14ac:dyDescent="0.15">
      <c r="C890" s="29"/>
    </row>
    <row r="891" spans="3:3" ht="13" x14ac:dyDescent="0.15">
      <c r="C891" s="29"/>
    </row>
    <row r="892" spans="3:3" ht="13" x14ac:dyDescent="0.15">
      <c r="C892" s="29"/>
    </row>
    <row r="893" spans="3:3" ht="13" x14ac:dyDescent="0.15">
      <c r="C893" s="29"/>
    </row>
    <row r="894" spans="3:3" ht="13" x14ac:dyDescent="0.15">
      <c r="C894" s="29"/>
    </row>
    <row r="895" spans="3:3" ht="13" x14ac:dyDescent="0.15">
      <c r="C895" s="29"/>
    </row>
    <row r="896" spans="3:3" ht="13" x14ac:dyDescent="0.15">
      <c r="C896" s="29"/>
    </row>
    <row r="897" spans="3:3" ht="13" x14ac:dyDescent="0.15">
      <c r="C897" s="29"/>
    </row>
    <row r="898" spans="3:3" ht="13" x14ac:dyDescent="0.15">
      <c r="C898" s="29"/>
    </row>
    <row r="899" spans="3:3" ht="13" x14ac:dyDescent="0.15">
      <c r="C899" s="29"/>
    </row>
    <row r="900" spans="3:3" ht="13" x14ac:dyDescent="0.15">
      <c r="C900" s="29"/>
    </row>
    <row r="901" spans="3:3" ht="13" x14ac:dyDescent="0.15">
      <c r="C901" s="29"/>
    </row>
    <row r="902" spans="3:3" ht="13" x14ac:dyDescent="0.15">
      <c r="C902" s="29"/>
    </row>
    <row r="903" spans="3:3" ht="13" x14ac:dyDescent="0.15">
      <c r="C903" s="29"/>
    </row>
    <row r="904" spans="3:3" ht="13" x14ac:dyDescent="0.15">
      <c r="C904" s="29"/>
    </row>
    <row r="905" spans="3:3" ht="13" x14ac:dyDescent="0.15">
      <c r="C905" s="29"/>
    </row>
    <row r="906" spans="3:3" ht="13" x14ac:dyDescent="0.15">
      <c r="C906" s="29"/>
    </row>
    <row r="907" spans="3:3" ht="13" x14ac:dyDescent="0.15">
      <c r="C907" s="29"/>
    </row>
    <row r="908" spans="3:3" ht="13" x14ac:dyDescent="0.15">
      <c r="C908" s="29"/>
    </row>
    <row r="909" spans="3:3" ht="13" x14ac:dyDescent="0.15">
      <c r="C909" s="29"/>
    </row>
    <row r="910" spans="3:3" ht="13" x14ac:dyDescent="0.15">
      <c r="C910" s="29"/>
    </row>
    <row r="911" spans="3:3" ht="13" x14ac:dyDescent="0.15">
      <c r="C911" s="29"/>
    </row>
    <row r="912" spans="3:3" ht="13" x14ac:dyDescent="0.15">
      <c r="C912" s="29"/>
    </row>
    <row r="913" spans="3:3" ht="13" x14ac:dyDescent="0.15">
      <c r="C913" s="29"/>
    </row>
    <row r="914" spans="3:3" ht="13" x14ac:dyDescent="0.15">
      <c r="C914" s="29"/>
    </row>
    <row r="915" spans="3:3" ht="13" x14ac:dyDescent="0.15">
      <c r="C915" s="29"/>
    </row>
    <row r="916" spans="3:3" ht="13" x14ac:dyDescent="0.15">
      <c r="C916" s="29"/>
    </row>
    <row r="917" spans="3:3" ht="13" x14ac:dyDescent="0.15">
      <c r="C917" s="29"/>
    </row>
    <row r="918" spans="3:3" ht="13" x14ac:dyDescent="0.15">
      <c r="C918" s="29"/>
    </row>
    <row r="919" spans="3:3" ht="13" x14ac:dyDescent="0.15">
      <c r="C919" s="29"/>
    </row>
    <row r="920" spans="3:3" ht="13" x14ac:dyDescent="0.15">
      <c r="C920" s="29"/>
    </row>
    <row r="921" spans="3:3" ht="13" x14ac:dyDescent="0.15">
      <c r="C921" s="29"/>
    </row>
    <row r="922" spans="3:3" ht="13" x14ac:dyDescent="0.15">
      <c r="C922" s="29"/>
    </row>
    <row r="923" spans="3:3" ht="13" x14ac:dyDescent="0.15">
      <c r="C923" s="29"/>
    </row>
    <row r="924" spans="3:3" ht="13" x14ac:dyDescent="0.15">
      <c r="C924" s="29"/>
    </row>
    <row r="925" spans="3:3" ht="13" x14ac:dyDescent="0.15">
      <c r="C925" s="29"/>
    </row>
    <row r="926" spans="3:3" ht="13" x14ac:dyDescent="0.15">
      <c r="C926" s="29"/>
    </row>
    <row r="927" spans="3:3" ht="13" x14ac:dyDescent="0.15">
      <c r="C927" s="29"/>
    </row>
    <row r="928" spans="3:3" ht="13" x14ac:dyDescent="0.15">
      <c r="C928" s="29"/>
    </row>
    <row r="929" spans="3:3" ht="13" x14ac:dyDescent="0.15">
      <c r="C929" s="29"/>
    </row>
    <row r="930" spans="3:3" ht="13" x14ac:dyDescent="0.15">
      <c r="C930" s="29"/>
    </row>
    <row r="931" spans="3:3" ht="13" x14ac:dyDescent="0.15">
      <c r="C931" s="29"/>
    </row>
    <row r="932" spans="3:3" ht="13" x14ac:dyDescent="0.15">
      <c r="C932" s="29"/>
    </row>
    <row r="933" spans="3:3" ht="13" x14ac:dyDescent="0.15">
      <c r="C933" s="29"/>
    </row>
    <row r="934" spans="3:3" ht="13" x14ac:dyDescent="0.15">
      <c r="C934" s="29"/>
    </row>
    <row r="935" spans="3:3" ht="13" x14ac:dyDescent="0.15">
      <c r="C935" s="29"/>
    </row>
    <row r="936" spans="3:3" ht="13" x14ac:dyDescent="0.15">
      <c r="C936" s="29"/>
    </row>
    <row r="937" spans="3:3" ht="13" x14ac:dyDescent="0.15">
      <c r="C937" s="29"/>
    </row>
    <row r="938" spans="3:3" ht="13" x14ac:dyDescent="0.15">
      <c r="C938" s="29"/>
    </row>
    <row r="939" spans="3:3" ht="13" x14ac:dyDescent="0.15">
      <c r="C939" s="29"/>
    </row>
    <row r="940" spans="3:3" ht="13" x14ac:dyDescent="0.15">
      <c r="C940" s="29"/>
    </row>
    <row r="941" spans="3:3" ht="13" x14ac:dyDescent="0.15">
      <c r="C941" s="29"/>
    </row>
    <row r="942" spans="3:3" ht="13" x14ac:dyDescent="0.15">
      <c r="C942" s="29"/>
    </row>
    <row r="943" spans="3:3" ht="13" x14ac:dyDescent="0.15">
      <c r="C943" s="29"/>
    </row>
    <row r="944" spans="3:3" ht="13" x14ac:dyDescent="0.15">
      <c r="C944" s="29"/>
    </row>
    <row r="945" spans="3:3" ht="13" x14ac:dyDescent="0.15">
      <c r="C945" s="29"/>
    </row>
    <row r="946" spans="3:3" ht="13" x14ac:dyDescent="0.15">
      <c r="C946" s="29"/>
    </row>
    <row r="947" spans="3:3" ht="13" x14ac:dyDescent="0.15">
      <c r="C947" s="29"/>
    </row>
    <row r="948" spans="3:3" ht="13" x14ac:dyDescent="0.15">
      <c r="C948" s="29"/>
    </row>
    <row r="949" spans="3:3" ht="13" x14ac:dyDescent="0.15">
      <c r="C949" s="29"/>
    </row>
    <row r="950" spans="3:3" ht="13" x14ac:dyDescent="0.15">
      <c r="C950" s="29"/>
    </row>
    <row r="951" spans="3:3" ht="13" x14ac:dyDescent="0.15">
      <c r="C951" s="29"/>
    </row>
    <row r="952" spans="3:3" ht="13" x14ac:dyDescent="0.15">
      <c r="C952" s="29"/>
    </row>
    <row r="953" spans="3:3" ht="13" x14ac:dyDescent="0.15">
      <c r="C953" s="29"/>
    </row>
    <row r="954" spans="3:3" ht="13" x14ac:dyDescent="0.15">
      <c r="C954" s="29"/>
    </row>
    <row r="955" spans="3:3" ht="13" x14ac:dyDescent="0.15">
      <c r="C955" s="29"/>
    </row>
    <row r="956" spans="3:3" ht="13" x14ac:dyDescent="0.15">
      <c r="C956" s="29"/>
    </row>
    <row r="957" spans="3:3" ht="13" x14ac:dyDescent="0.15">
      <c r="C957" s="29"/>
    </row>
    <row r="958" spans="3:3" ht="13" x14ac:dyDescent="0.15">
      <c r="C958" s="29"/>
    </row>
    <row r="959" spans="3:3" ht="13" x14ac:dyDescent="0.15">
      <c r="C959" s="29"/>
    </row>
    <row r="960" spans="3:3" ht="13" x14ac:dyDescent="0.15">
      <c r="C960" s="29"/>
    </row>
    <row r="961" spans="3:3" ht="13" x14ac:dyDescent="0.15">
      <c r="C961" s="29"/>
    </row>
    <row r="962" spans="3:3" ht="13" x14ac:dyDescent="0.15">
      <c r="C962" s="29"/>
    </row>
    <row r="963" spans="3:3" ht="13" x14ac:dyDescent="0.15">
      <c r="C963" s="29"/>
    </row>
    <row r="964" spans="3:3" ht="13" x14ac:dyDescent="0.15">
      <c r="C964" s="29"/>
    </row>
    <row r="965" spans="3:3" ht="13" x14ac:dyDescent="0.15">
      <c r="C965" s="29"/>
    </row>
    <row r="966" spans="3:3" ht="13" x14ac:dyDescent="0.15">
      <c r="C966" s="29"/>
    </row>
    <row r="967" spans="3:3" ht="13" x14ac:dyDescent="0.15">
      <c r="C967" s="29"/>
    </row>
    <row r="968" spans="3:3" ht="13" x14ac:dyDescent="0.15">
      <c r="C968" s="29"/>
    </row>
    <row r="969" spans="3:3" ht="13" x14ac:dyDescent="0.15">
      <c r="C969" s="29"/>
    </row>
    <row r="970" spans="3:3" ht="13" x14ac:dyDescent="0.15">
      <c r="C970" s="29"/>
    </row>
    <row r="971" spans="3:3" ht="13" x14ac:dyDescent="0.15">
      <c r="C971" s="29"/>
    </row>
    <row r="972" spans="3:3" ht="13" x14ac:dyDescent="0.15">
      <c r="C972" s="29"/>
    </row>
    <row r="973" spans="3:3" ht="13" x14ac:dyDescent="0.15">
      <c r="C973" s="29"/>
    </row>
    <row r="974" spans="3:3" ht="13" x14ac:dyDescent="0.15">
      <c r="C974" s="29"/>
    </row>
    <row r="975" spans="3:3" ht="13" x14ac:dyDescent="0.15">
      <c r="C975" s="29"/>
    </row>
    <row r="976" spans="3:3" ht="13" x14ac:dyDescent="0.15">
      <c r="C976" s="29"/>
    </row>
    <row r="977" spans="3:3" ht="13" x14ac:dyDescent="0.15">
      <c r="C977" s="29"/>
    </row>
    <row r="978" spans="3:3" ht="13" x14ac:dyDescent="0.15">
      <c r="C978" s="29"/>
    </row>
    <row r="979" spans="3:3" ht="13" x14ac:dyDescent="0.15">
      <c r="C979" s="29"/>
    </row>
    <row r="980" spans="3:3" ht="13" x14ac:dyDescent="0.15">
      <c r="C980" s="29"/>
    </row>
    <row r="981" spans="3:3" ht="13" x14ac:dyDescent="0.15">
      <c r="C981" s="29"/>
    </row>
    <row r="982" spans="3:3" ht="13" x14ac:dyDescent="0.15">
      <c r="C982" s="29"/>
    </row>
    <row r="983" spans="3:3" ht="13" x14ac:dyDescent="0.15">
      <c r="C983" s="29"/>
    </row>
    <row r="984" spans="3:3" ht="13" x14ac:dyDescent="0.15">
      <c r="C984" s="29"/>
    </row>
    <row r="985" spans="3:3" ht="13" x14ac:dyDescent="0.15">
      <c r="C985" s="29"/>
    </row>
    <row r="986" spans="3:3" ht="13" x14ac:dyDescent="0.15">
      <c r="C986" s="29"/>
    </row>
    <row r="987" spans="3:3" ht="13" x14ac:dyDescent="0.15">
      <c r="C987" s="29"/>
    </row>
    <row r="988" spans="3:3" ht="13" x14ac:dyDescent="0.15">
      <c r="C988" s="29"/>
    </row>
    <row r="989" spans="3:3" ht="13" x14ac:dyDescent="0.15">
      <c r="C989" s="29"/>
    </row>
    <row r="990" spans="3:3" ht="13" x14ac:dyDescent="0.15">
      <c r="C990" s="29"/>
    </row>
    <row r="991" spans="3:3" ht="13" x14ac:dyDescent="0.15">
      <c r="C991" s="29"/>
    </row>
    <row r="992" spans="3:3" ht="13" x14ac:dyDescent="0.15">
      <c r="C992" s="29"/>
    </row>
    <row r="993" spans="3:3" ht="13" x14ac:dyDescent="0.15">
      <c r="C993" s="29"/>
    </row>
    <row r="994" spans="3:3" ht="13" x14ac:dyDescent="0.15">
      <c r="C994" s="29"/>
    </row>
    <row r="995" spans="3:3" ht="13" x14ac:dyDescent="0.15">
      <c r="C995" s="29"/>
    </row>
    <row r="996" spans="3:3" ht="13" x14ac:dyDescent="0.15">
      <c r="C996" s="29"/>
    </row>
    <row r="997" spans="3:3" ht="13" x14ac:dyDescent="0.15">
      <c r="C997" s="29"/>
    </row>
    <row r="998" spans="3:3" ht="13" x14ac:dyDescent="0.15">
      <c r="C998" s="29"/>
    </row>
    <row r="999" spans="3:3" ht="13" x14ac:dyDescent="0.15">
      <c r="C999" s="29"/>
    </row>
    <row r="1000" spans="3:3" ht="13" x14ac:dyDescent="0.15">
      <c r="C1000" s="29"/>
    </row>
  </sheetData>
  <conditionalFormatting sqref="D1:D1048576">
    <cfRule type="cellIs" dxfId="0" priority="1" operator="equal">
      <formula>FALSE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E5F8-AEB1-8F42-9D9D-6BEAA1651B1B}">
  <dimension ref="A1:G67"/>
  <sheetViews>
    <sheetView workbookViewId="0">
      <selection activeCell="G2" sqref="G2:G67"/>
    </sheetView>
  </sheetViews>
  <sheetFormatPr baseColWidth="10" defaultRowHeight="18" x14ac:dyDescent="0.2"/>
  <cols>
    <col min="2" max="2" width="25.33203125" customWidth="1"/>
    <col min="4" max="4" width="35.5" style="31" customWidth="1"/>
  </cols>
  <sheetData>
    <row r="1" spans="1:7" ht="19" x14ac:dyDescent="0.15">
      <c r="A1" t="s">
        <v>0</v>
      </c>
      <c r="B1" t="s">
        <v>88</v>
      </c>
      <c r="D1" s="30" t="s">
        <v>0</v>
      </c>
    </row>
    <row r="2" spans="1:7" x14ac:dyDescent="0.2">
      <c r="A2" t="s">
        <v>3</v>
      </c>
      <c r="B2">
        <v>-82.5</v>
      </c>
      <c r="D2" s="32" t="s">
        <v>3</v>
      </c>
      <c r="E2" cm="1">
        <f t="array" ref="E2:E67">VLOOKUP(D2:D67, A2:B62,2, FALSE)</f>
        <v>-82.5</v>
      </c>
      <c r="G2">
        <v>-82.5</v>
      </c>
    </row>
    <row r="3" spans="1:7" x14ac:dyDescent="0.2">
      <c r="A3" t="s">
        <v>4</v>
      </c>
      <c r="B3">
        <v>80</v>
      </c>
      <c r="D3" s="32" t="s">
        <v>4</v>
      </c>
      <c r="E3">
        <v>80</v>
      </c>
      <c r="G3">
        <v>80</v>
      </c>
    </row>
    <row r="4" spans="1:7" x14ac:dyDescent="0.2">
      <c r="A4" t="s">
        <v>5</v>
      </c>
      <c r="B4">
        <v>-42.5</v>
      </c>
      <c r="D4" s="32" t="s">
        <v>5</v>
      </c>
      <c r="E4">
        <v>-42.5</v>
      </c>
      <c r="G4">
        <v>-42.5</v>
      </c>
    </row>
    <row r="5" spans="1:7" x14ac:dyDescent="0.2">
      <c r="A5" t="s">
        <v>6</v>
      </c>
      <c r="B5">
        <v>-92.5</v>
      </c>
      <c r="D5" s="32" t="s">
        <v>6</v>
      </c>
      <c r="E5">
        <v>-92.5</v>
      </c>
      <c r="G5">
        <v>-92.5</v>
      </c>
    </row>
    <row r="6" spans="1:7" x14ac:dyDescent="0.2">
      <c r="A6" t="s">
        <v>7</v>
      </c>
      <c r="B6">
        <v>-35</v>
      </c>
      <c r="D6" s="32" t="s">
        <v>7</v>
      </c>
      <c r="E6">
        <v>-35</v>
      </c>
      <c r="G6">
        <v>-35</v>
      </c>
    </row>
    <row r="7" spans="1:7" x14ac:dyDescent="0.2">
      <c r="A7" t="s">
        <v>8</v>
      </c>
      <c r="B7">
        <v>77.5</v>
      </c>
      <c r="D7" s="32" t="s">
        <v>8</v>
      </c>
      <c r="E7">
        <v>77.5</v>
      </c>
      <c r="G7">
        <v>77.5</v>
      </c>
    </row>
    <row r="8" spans="1:7" x14ac:dyDescent="0.2">
      <c r="A8" t="s">
        <v>9</v>
      </c>
      <c r="B8">
        <v>-40</v>
      </c>
      <c r="D8" s="32" t="s">
        <v>9</v>
      </c>
      <c r="E8">
        <v>-40</v>
      </c>
      <c r="G8">
        <v>-40</v>
      </c>
    </row>
    <row r="9" spans="1:7" x14ac:dyDescent="0.2">
      <c r="A9" t="s">
        <v>10</v>
      </c>
      <c r="B9">
        <v>-32.5</v>
      </c>
      <c r="D9" s="32" t="s">
        <v>10</v>
      </c>
      <c r="E9">
        <v>-32.5</v>
      </c>
      <c r="G9">
        <v>-32.5</v>
      </c>
    </row>
    <row r="10" spans="1:7" x14ac:dyDescent="0.2">
      <c r="A10" t="s">
        <v>11</v>
      </c>
      <c r="B10">
        <v>25</v>
      </c>
      <c r="D10" s="32" t="s">
        <v>11</v>
      </c>
      <c r="E10">
        <v>25</v>
      </c>
      <c r="G10">
        <v>25</v>
      </c>
    </row>
    <row r="11" spans="1:7" x14ac:dyDescent="0.2">
      <c r="A11" t="s">
        <v>12</v>
      </c>
      <c r="B11">
        <v>65</v>
      </c>
      <c r="D11" s="32" t="s">
        <v>12</v>
      </c>
      <c r="E11">
        <v>65</v>
      </c>
      <c r="G11">
        <v>65</v>
      </c>
    </row>
    <row r="12" spans="1:7" x14ac:dyDescent="0.2">
      <c r="A12" t="s">
        <v>13</v>
      </c>
      <c r="B12">
        <v>72.5</v>
      </c>
      <c r="D12" s="32" t="s">
        <v>13</v>
      </c>
      <c r="E12">
        <v>72.5</v>
      </c>
      <c r="G12">
        <v>72.5</v>
      </c>
    </row>
    <row r="13" spans="1:7" x14ac:dyDescent="0.2">
      <c r="A13" t="s">
        <v>14</v>
      </c>
      <c r="B13">
        <v>-36.25</v>
      </c>
      <c r="D13" s="32" t="s">
        <v>14</v>
      </c>
      <c r="E13">
        <v>-36.25</v>
      </c>
      <c r="G13">
        <v>-36.25</v>
      </c>
    </row>
    <row r="14" spans="1:7" x14ac:dyDescent="0.2">
      <c r="A14" t="s">
        <v>15</v>
      </c>
      <c r="B14">
        <v>-95</v>
      </c>
      <c r="D14" s="32" t="s">
        <v>15</v>
      </c>
      <c r="E14">
        <v>-95</v>
      </c>
      <c r="G14">
        <v>-95</v>
      </c>
    </row>
    <row r="15" spans="1:7" x14ac:dyDescent="0.2">
      <c r="A15" t="s">
        <v>16</v>
      </c>
      <c r="B15">
        <v>-22.5</v>
      </c>
      <c r="D15" s="32" t="s">
        <v>16</v>
      </c>
      <c r="E15">
        <v>-22.5</v>
      </c>
      <c r="G15">
        <v>-22.5</v>
      </c>
    </row>
    <row r="16" spans="1:7" x14ac:dyDescent="0.2">
      <c r="A16" t="s">
        <v>17</v>
      </c>
      <c r="B16">
        <v>-62.5</v>
      </c>
      <c r="D16" s="32" t="s">
        <v>17</v>
      </c>
      <c r="E16">
        <v>-62.5</v>
      </c>
      <c r="G16">
        <v>-62.5</v>
      </c>
    </row>
    <row r="17" spans="1:7" x14ac:dyDescent="0.2">
      <c r="A17" t="s">
        <v>18</v>
      </c>
      <c r="B17">
        <v>-65</v>
      </c>
      <c r="D17" s="32" t="s">
        <v>18</v>
      </c>
      <c r="E17">
        <v>-65</v>
      </c>
      <c r="G17">
        <v>-65</v>
      </c>
    </row>
    <row r="18" spans="1:7" x14ac:dyDescent="0.2">
      <c r="A18" t="s">
        <v>19</v>
      </c>
      <c r="B18">
        <v>67.5</v>
      </c>
      <c r="D18" s="32" t="s">
        <v>19</v>
      </c>
      <c r="E18">
        <v>67.5</v>
      </c>
      <c r="G18">
        <v>67.5</v>
      </c>
    </row>
    <row r="19" spans="1:7" x14ac:dyDescent="0.2">
      <c r="A19" t="s">
        <v>20</v>
      </c>
      <c r="B19">
        <v>61.25</v>
      </c>
      <c r="D19" s="32" t="s">
        <v>20</v>
      </c>
      <c r="E19">
        <v>61.25</v>
      </c>
      <c r="G19">
        <v>61.25</v>
      </c>
    </row>
    <row r="20" spans="1:7" x14ac:dyDescent="0.2">
      <c r="A20" t="s">
        <v>21</v>
      </c>
      <c r="B20">
        <v>-72.5</v>
      </c>
      <c r="D20" s="32" t="s">
        <v>21</v>
      </c>
      <c r="E20">
        <v>-72.5</v>
      </c>
      <c r="G20">
        <v>-72.5</v>
      </c>
    </row>
    <row r="21" spans="1:7" ht="19" x14ac:dyDescent="0.25">
      <c r="A21" t="s">
        <v>71</v>
      </c>
      <c r="B21">
        <v>77.5</v>
      </c>
      <c r="D21" s="34" t="s">
        <v>71</v>
      </c>
      <c r="E21">
        <v>77.5</v>
      </c>
      <c r="G21">
        <v>77.5</v>
      </c>
    </row>
    <row r="22" spans="1:7" x14ac:dyDescent="0.2">
      <c r="A22" t="s">
        <v>23</v>
      </c>
      <c r="B22">
        <v>71.25</v>
      </c>
      <c r="D22" s="32" t="s">
        <v>23</v>
      </c>
      <c r="E22">
        <v>71.25</v>
      </c>
      <c r="G22">
        <v>71.25</v>
      </c>
    </row>
    <row r="23" spans="1:7" x14ac:dyDescent="0.2">
      <c r="A23" t="s">
        <v>24</v>
      </c>
      <c r="B23">
        <v>-65</v>
      </c>
      <c r="D23" s="32" t="s">
        <v>24</v>
      </c>
      <c r="E23">
        <v>-65</v>
      </c>
      <c r="G23">
        <v>-65</v>
      </c>
    </row>
    <row r="24" spans="1:7" x14ac:dyDescent="0.2">
      <c r="A24" t="s">
        <v>25</v>
      </c>
      <c r="B24">
        <v>-70</v>
      </c>
      <c r="D24" s="32" t="s">
        <v>25</v>
      </c>
      <c r="E24">
        <v>-70</v>
      </c>
      <c r="G24">
        <v>-70</v>
      </c>
    </row>
    <row r="25" spans="1:7" x14ac:dyDescent="0.2">
      <c r="A25" t="s">
        <v>26</v>
      </c>
      <c r="B25">
        <v>81.25</v>
      </c>
      <c r="D25" s="32" t="s">
        <v>26</v>
      </c>
      <c r="E25">
        <v>81.25</v>
      </c>
      <c r="G25">
        <v>81.25</v>
      </c>
    </row>
    <row r="26" spans="1:7" x14ac:dyDescent="0.2">
      <c r="A26" t="s">
        <v>27</v>
      </c>
      <c r="B26">
        <v>-87.5</v>
      </c>
      <c r="D26" s="32" t="s">
        <v>27</v>
      </c>
      <c r="E26">
        <v>-87.5</v>
      </c>
      <c r="G26">
        <v>-87.5</v>
      </c>
    </row>
    <row r="27" spans="1:7" x14ac:dyDescent="0.2">
      <c r="A27" t="s">
        <v>28</v>
      </c>
      <c r="B27">
        <v>22.5</v>
      </c>
      <c r="D27" s="32" t="s">
        <v>28</v>
      </c>
      <c r="E27">
        <v>22.5</v>
      </c>
      <c r="G27">
        <v>22.5</v>
      </c>
    </row>
    <row r="28" spans="1:7" x14ac:dyDescent="0.2">
      <c r="A28" t="s">
        <v>29</v>
      </c>
      <c r="B28">
        <v>20</v>
      </c>
      <c r="D28" s="32" t="s">
        <v>29</v>
      </c>
      <c r="E28">
        <v>20</v>
      </c>
      <c r="G28">
        <v>20</v>
      </c>
    </row>
    <row r="29" spans="1:7" x14ac:dyDescent="0.2">
      <c r="A29" t="s">
        <v>30</v>
      </c>
      <c r="B29">
        <v>61.25</v>
      </c>
      <c r="D29" s="32" t="s">
        <v>30</v>
      </c>
      <c r="E29">
        <v>61.25</v>
      </c>
      <c r="G29">
        <v>61.25</v>
      </c>
    </row>
    <row r="30" spans="1:7" x14ac:dyDescent="0.2">
      <c r="A30" t="s">
        <v>31</v>
      </c>
      <c r="B30">
        <v>18.75</v>
      </c>
      <c r="D30" s="32" t="s">
        <v>31</v>
      </c>
      <c r="E30">
        <v>18.75</v>
      </c>
      <c r="G30">
        <v>18.75</v>
      </c>
    </row>
    <row r="31" spans="1:7" x14ac:dyDescent="0.2">
      <c r="A31" t="s">
        <v>32</v>
      </c>
      <c r="B31">
        <v>-71.25</v>
      </c>
      <c r="D31" s="32" t="s">
        <v>32</v>
      </c>
      <c r="E31">
        <v>-71.25</v>
      </c>
      <c r="G31">
        <v>-71.25</v>
      </c>
    </row>
    <row r="32" spans="1:7" ht="19" x14ac:dyDescent="0.25">
      <c r="A32" t="s">
        <v>34</v>
      </c>
      <c r="B32">
        <v>62.5</v>
      </c>
      <c r="D32" s="34" t="s">
        <v>76</v>
      </c>
      <c r="E32">
        <v>32.5</v>
      </c>
      <c r="G32">
        <v>32.5</v>
      </c>
    </row>
    <row r="33" spans="1:7" x14ac:dyDescent="0.2">
      <c r="A33" t="s">
        <v>35</v>
      </c>
      <c r="B33">
        <v>56.25</v>
      </c>
      <c r="D33" s="32" t="s">
        <v>34</v>
      </c>
      <c r="E33">
        <v>62.5</v>
      </c>
      <c r="G33">
        <v>62.5</v>
      </c>
    </row>
    <row r="34" spans="1:7" x14ac:dyDescent="0.2">
      <c r="A34" t="s">
        <v>36</v>
      </c>
      <c r="B34">
        <v>-56.25</v>
      </c>
      <c r="D34" s="32" t="s">
        <v>35</v>
      </c>
      <c r="E34">
        <v>56.25</v>
      </c>
      <c r="G34">
        <v>56.25</v>
      </c>
    </row>
    <row r="35" spans="1:7" x14ac:dyDescent="0.2">
      <c r="A35" t="s">
        <v>37</v>
      </c>
      <c r="B35">
        <v>70</v>
      </c>
      <c r="D35" s="32" t="s">
        <v>36</v>
      </c>
      <c r="E35">
        <v>-56.25</v>
      </c>
      <c r="G35">
        <v>-56.25</v>
      </c>
    </row>
    <row r="36" spans="1:7" x14ac:dyDescent="0.2">
      <c r="A36" t="s">
        <v>38</v>
      </c>
      <c r="B36">
        <v>76.25</v>
      </c>
      <c r="D36" s="32" t="s">
        <v>37</v>
      </c>
      <c r="E36">
        <v>70</v>
      </c>
      <c r="G36">
        <v>70</v>
      </c>
    </row>
    <row r="37" spans="1:7" x14ac:dyDescent="0.2">
      <c r="A37" t="s">
        <v>39</v>
      </c>
      <c r="B37">
        <v>-25</v>
      </c>
      <c r="D37" s="32" t="s">
        <v>38</v>
      </c>
      <c r="E37">
        <v>76.25</v>
      </c>
      <c r="G37">
        <v>76.25</v>
      </c>
    </row>
    <row r="38" spans="1:7" x14ac:dyDescent="0.2">
      <c r="A38" t="s">
        <v>72</v>
      </c>
      <c r="B38">
        <v>68.75</v>
      </c>
      <c r="D38" s="32" t="s">
        <v>39</v>
      </c>
      <c r="E38">
        <v>-25</v>
      </c>
      <c r="G38">
        <v>-25</v>
      </c>
    </row>
    <row r="39" spans="1:7" ht="19" x14ac:dyDescent="0.25">
      <c r="A39" t="s">
        <v>41</v>
      </c>
      <c r="B39">
        <v>77.5</v>
      </c>
      <c r="D39" s="34" t="s">
        <v>72</v>
      </c>
      <c r="E39">
        <v>68.75</v>
      </c>
      <c r="G39">
        <v>68.75</v>
      </c>
    </row>
    <row r="40" spans="1:7" x14ac:dyDescent="0.2">
      <c r="A40" t="s">
        <v>42</v>
      </c>
      <c r="B40">
        <v>52.5</v>
      </c>
      <c r="D40" s="32" t="s">
        <v>41</v>
      </c>
      <c r="E40">
        <v>77.5</v>
      </c>
      <c r="G40">
        <v>77.5</v>
      </c>
    </row>
    <row r="41" spans="1:7" x14ac:dyDescent="0.2">
      <c r="A41" t="s">
        <v>43</v>
      </c>
      <c r="B41">
        <v>69</v>
      </c>
      <c r="D41" s="32" t="s">
        <v>42</v>
      </c>
      <c r="E41">
        <v>52.5</v>
      </c>
      <c r="G41">
        <v>52.5</v>
      </c>
    </row>
    <row r="42" spans="1:7" x14ac:dyDescent="0.2">
      <c r="A42" t="s">
        <v>44</v>
      </c>
      <c r="B42">
        <v>56.25</v>
      </c>
      <c r="D42" s="32" t="s">
        <v>43</v>
      </c>
      <c r="E42">
        <v>69</v>
      </c>
      <c r="G42">
        <v>69</v>
      </c>
    </row>
    <row r="43" spans="1:7" x14ac:dyDescent="0.2">
      <c r="A43" t="s">
        <v>45</v>
      </c>
      <c r="B43">
        <v>57.5</v>
      </c>
      <c r="D43" s="32" t="s">
        <v>44</v>
      </c>
      <c r="E43">
        <v>56.25</v>
      </c>
      <c r="G43">
        <v>56.25</v>
      </c>
    </row>
    <row r="44" spans="1:7" x14ac:dyDescent="0.2">
      <c r="A44" t="s">
        <v>47</v>
      </c>
      <c r="B44">
        <v>60</v>
      </c>
      <c r="D44" s="32" t="s">
        <v>45</v>
      </c>
      <c r="E44">
        <v>57.5</v>
      </c>
      <c r="G44">
        <v>57.5</v>
      </c>
    </row>
    <row r="45" spans="1:7" x14ac:dyDescent="0.2">
      <c r="A45" t="s">
        <v>25</v>
      </c>
      <c r="B45">
        <v>-65</v>
      </c>
      <c r="D45" s="32" t="s">
        <v>46</v>
      </c>
      <c r="E45" t="e">
        <v>#N/A</v>
      </c>
      <c r="G45" t="e">
        <v>#N/A</v>
      </c>
    </row>
    <row r="46" spans="1:7" x14ac:dyDescent="0.2">
      <c r="A46" t="s">
        <v>49</v>
      </c>
      <c r="B46">
        <v>-17.5</v>
      </c>
      <c r="D46" s="32" t="s">
        <v>47</v>
      </c>
      <c r="E46">
        <v>60</v>
      </c>
      <c r="G46">
        <v>60</v>
      </c>
    </row>
    <row r="47" spans="1:7" x14ac:dyDescent="0.2">
      <c r="A47" t="s">
        <v>50</v>
      </c>
      <c r="B47">
        <v>33.75</v>
      </c>
      <c r="D47" s="32" t="s">
        <v>49</v>
      </c>
      <c r="E47">
        <v>-17.5</v>
      </c>
      <c r="G47">
        <v>-17.5</v>
      </c>
    </row>
    <row r="48" spans="1:7" x14ac:dyDescent="0.2">
      <c r="A48" t="s">
        <v>53</v>
      </c>
      <c r="B48">
        <v>86.25</v>
      </c>
      <c r="D48" s="32" t="s">
        <v>50</v>
      </c>
      <c r="E48">
        <v>33.75</v>
      </c>
      <c r="G48">
        <v>33.75</v>
      </c>
    </row>
    <row r="49" spans="1:7" x14ac:dyDescent="0.2">
      <c r="A49" t="s">
        <v>54</v>
      </c>
      <c r="B49">
        <v>83.75</v>
      </c>
      <c r="D49" s="32" t="s">
        <v>51</v>
      </c>
      <c r="E49" t="e">
        <v>#N/A</v>
      </c>
      <c r="G49" t="e">
        <v>#N/A</v>
      </c>
    </row>
    <row r="50" spans="1:7" x14ac:dyDescent="0.2">
      <c r="A50" t="s">
        <v>76</v>
      </c>
      <c r="B50">
        <v>32.5</v>
      </c>
      <c r="D50" s="32" t="s">
        <v>52</v>
      </c>
      <c r="E50" t="e">
        <v>#N/A</v>
      </c>
      <c r="G50" t="e">
        <v>#N/A</v>
      </c>
    </row>
    <row r="51" spans="1:7" x14ac:dyDescent="0.2">
      <c r="A51" t="s">
        <v>57</v>
      </c>
      <c r="B51">
        <v>-73.75</v>
      </c>
      <c r="D51" s="32" t="s">
        <v>53</v>
      </c>
      <c r="E51">
        <v>86.25</v>
      </c>
      <c r="G51">
        <v>86.25</v>
      </c>
    </row>
    <row r="52" spans="1:7" x14ac:dyDescent="0.2">
      <c r="A52" t="s">
        <v>59</v>
      </c>
      <c r="B52">
        <v>71.25</v>
      </c>
      <c r="D52" s="32" t="s">
        <v>54</v>
      </c>
      <c r="E52">
        <v>83.75</v>
      </c>
      <c r="G52">
        <v>83.75</v>
      </c>
    </row>
    <row r="53" spans="1:7" x14ac:dyDescent="0.2">
      <c r="A53" t="s">
        <v>60</v>
      </c>
      <c r="B53">
        <v>68.75</v>
      </c>
      <c r="D53" s="32" t="s">
        <v>55</v>
      </c>
      <c r="E53" t="e">
        <v>#N/A</v>
      </c>
      <c r="G53" t="e">
        <v>#N/A</v>
      </c>
    </row>
    <row r="54" spans="1:7" x14ac:dyDescent="0.2">
      <c r="A54" t="s">
        <v>62</v>
      </c>
      <c r="B54">
        <v>23.75</v>
      </c>
      <c r="D54" s="32" t="s">
        <v>57</v>
      </c>
      <c r="E54">
        <v>-73.75</v>
      </c>
      <c r="G54">
        <v>-73.75</v>
      </c>
    </row>
    <row r="55" spans="1:7" x14ac:dyDescent="0.2">
      <c r="A55" t="s">
        <v>63</v>
      </c>
      <c r="B55">
        <v>87.5</v>
      </c>
      <c r="D55" s="32" t="s">
        <v>58</v>
      </c>
      <c r="E55" t="e">
        <v>#N/A</v>
      </c>
      <c r="G55" t="e">
        <v>#N/A</v>
      </c>
    </row>
    <row r="56" spans="1:7" x14ac:dyDescent="0.2">
      <c r="A56" t="s">
        <v>64</v>
      </c>
      <c r="B56">
        <v>87.5</v>
      </c>
      <c r="D56" s="32" t="s">
        <v>59</v>
      </c>
      <c r="E56">
        <v>71.25</v>
      </c>
      <c r="G56">
        <v>71.25</v>
      </c>
    </row>
    <row r="57" spans="1:7" x14ac:dyDescent="0.2">
      <c r="A57" t="s">
        <v>65</v>
      </c>
      <c r="B57">
        <v>88.75</v>
      </c>
      <c r="D57" s="32" t="s">
        <v>60</v>
      </c>
      <c r="E57">
        <v>68.75</v>
      </c>
      <c r="G57">
        <v>68.75</v>
      </c>
    </row>
    <row r="58" spans="1:7" x14ac:dyDescent="0.2">
      <c r="A58" t="s">
        <v>66</v>
      </c>
      <c r="B58">
        <v>76.25</v>
      </c>
      <c r="D58" s="32" t="s">
        <v>61</v>
      </c>
      <c r="E58" t="e">
        <v>#N/A</v>
      </c>
      <c r="G58" t="e">
        <v>#N/A</v>
      </c>
    </row>
    <row r="59" spans="1:7" x14ac:dyDescent="0.2">
      <c r="A59" t="s">
        <v>67</v>
      </c>
      <c r="B59">
        <v>87.5</v>
      </c>
      <c r="D59" s="32" t="s">
        <v>62</v>
      </c>
      <c r="E59">
        <v>23.75</v>
      </c>
      <c r="G59">
        <v>23.75</v>
      </c>
    </row>
    <row r="60" spans="1:7" x14ac:dyDescent="0.2">
      <c r="A60" t="s">
        <v>68</v>
      </c>
      <c r="B60">
        <v>87.5</v>
      </c>
      <c r="D60" s="32" t="s">
        <v>63</v>
      </c>
      <c r="E60">
        <v>87.5</v>
      </c>
      <c r="G60">
        <v>87.5</v>
      </c>
    </row>
    <row r="61" spans="1:7" x14ac:dyDescent="0.2">
      <c r="A61" t="s">
        <v>69</v>
      </c>
      <c r="B61">
        <v>91.25</v>
      </c>
      <c r="D61" s="32" t="s">
        <v>64</v>
      </c>
      <c r="E61">
        <v>87.5</v>
      </c>
      <c r="G61">
        <v>87.5</v>
      </c>
    </row>
    <row r="62" spans="1:7" x14ac:dyDescent="0.2">
      <c r="A62" t="s">
        <v>70</v>
      </c>
      <c r="B62">
        <v>70</v>
      </c>
      <c r="D62" s="32" t="s">
        <v>65</v>
      </c>
      <c r="E62">
        <v>88.75</v>
      </c>
      <c r="G62">
        <v>88.75</v>
      </c>
    </row>
    <row r="63" spans="1:7" x14ac:dyDescent="0.2">
      <c r="D63" s="32" t="s">
        <v>66</v>
      </c>
      <c r="E63">
        <v>76.25</v>
      </c>
      <c r="G63">
        <v>76.25</v>
      </c>
    </row>
    <row r="64" spans="1:7" x14ac:dyDescent="0.2">
      <c r="D64" s="32" t="s">
        <v>67</v>
      </c>
      <c r="E64">
        <v>87.5</v>
      </c>
      <c r="G64">
        <v>87.5</v>
      </c>
    </row>
    <row r="65" spans="4:7" x14ac:dyDescent="0.2">
      <c r="D65" s="32" t="s">
        <v>68</v>
      </c>
      <c r="E65">
        <v>87.5</v>
      </c>
      <c r="G65">
        <v>87.5</v>
      </c>
    </row>
    <row r="66" spans="4:7" x14ac:dyDescent="0.2">
      <c r="D66" s="32" t="s">
        <v>69</v>
      </c>
      <c r="E66">
        <v>91.25</v>
      </c>
      <c r="G66">
        <v>91.25</v>
      </c>
    </row>
    <row r="67" spans="4:7" x14ac:dyDescent="0.2">
      <c r="D67" s="32" t="s">
        <v>70</v>
      </c>
      <c r="E67">
        <v>70</v>
      </c>
      <c r="G6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mappings</vt:lpstr>
      <vt:lpstr>sentiment</vt:lpstr>
      <vt:lpstr>edits_and_categories</vt:lpstr>
      <vt:lpstr>scrap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Thor Whalen</cp:lastModifiedBy>
  <dcterms:created xsi:type="dcterms:W3CDTF">2023-04-13T15:39:15Z</dcterms:created>
  <dcterms:modified xsi:type="dcterms:W3CDTF">2023-06-16T12:49:28Z</dcterms:modified>
</cp:coreProperties>
</file>