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kit-pc\Documents\GitHub\tfidf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1" l="1"/>
  <c r="E34" i="1"/>
  <c r="F34" i="1"/>
  <c r="G34" i="1"/>
  <c r="H34" i="1"/>
  <c r="I34" i="1"/>
  <c r="C34" i="1"/>
  <c r="J32" i="1"/>
  <c r="R32" i="1" s="1"/>
  <c r="J33" i="1"/>
  <c r="R33" i="1"/>
  <c r="J30" i="1" l="1"/>
  <c r="R30" i="1" s="1"/>
  <c r="J20" i="1"/>
  <c r="R20" i="1" s="1"/>
  <c r="J10" i="1"/>
  <c r="R10" i="1" s="1"/>
  <c r="J5" i="1"/>
  <c r="R5" i="1" s="1"/>
  <c r="J6" i="1"/>
  <c r="R6" i="1" s="1"/>
  <c r="J7" i="1"/>
  <c r="R7" i="1" s="1"/>
  <c r="J8" i="1"/>
  <c r="R8" i="1" s="1"/>
  <c r="J9" i="1"/>
  <c r="R9" i="1" s="1"/>
  <c r="J11" i="1"/>
  <c r="R11" i="1" s="1"/>
  <c r="J12" i="1"/>
  <c r="R12" i="1" s="1"/>
  <c r="J13" i="1"/>
  <c r="R13" i="1" s="1"/>
  <c r="J14" i="1"/>
  <c r="R14" i="1" s="1"/>
  <c r="J15" i="1"/>
  <c r="R15" i="1" s="1"/>
  <c r="J16" i="1"/>
  <c r="R16" i="1" s="1"/>
  <c r="J17" i="1"/>
  <c r="R17" i="1" s="1"/>
  <c r="J18" i="1"/>
  <c r="R18" i="1" s="1"/>
  <c r="J19" i="1"/>
  <c r="R19" i="1" s="1"/>
  <c r="J21" i="1"/>
  <c r="R21" i="1" s="1"/>
  <c r="J22" i="1"/>
  <c r="R22" i="1" s="1"/>
  <c r="J23" i="1"/>
  <c r="R23" i="1" s="1"/>
  <c r="J24" i="1"/>
  <c r="R24" i="1" s="1"/>
  <c r="J25" i="1"/>
  <c r="R25" i="1" s="1"/>
  <c r="J26" i="1"/>
  <c r="R26" i="1" s="1"/>
  <c r="J27" i="1"/>
  <c r="R27" i="1" s="1"/>
  <c r="J28" i="1"/>
  <c r="R28" i="1" s="1"/>
  <c r="J29" i="1"/>
  <c r="R29" i="1" s="1"/>
  <c r="J31" i="1"/>
  <c r="R31" i="1" s="1"/>
  <c r="J4" i="1"/>
  <c r="R4" i="1" s="1"/>
  <c r="O26" i="1" l="1"/>
  <c r="O32" i="1"/>
  <c r="W32" i="1" s="1"/>
  <c r="O33" i="1"/>
  <c r="W33" i="1" s="1"/>
  <c r="K12" i="1"/>
  <c r="S12" i="1" s="1"/>
  <c r="K32" i="1"/>
  <c r="S32" i="1" s="1"/>
  <c r="K33" i="1"/>
  <c r="S33" i="1" s="1"/>
  <c r="N32" i="1"/>
  <c r="V32" i="1" s="1"/>
  <c r="N33" i="1"/>
  <c r="V33" i="1" s="1"/>
  <c r="Q11" i="1"/>
  <c r="Q32" i="1"/>
  <c r="Y32" i="1" s="1"/>
  <c r="Q33" i="1"/>
  <c r="Y33" i="1" s="1"/>
  <c r="M32" i="1"/>
  <c r="U32" i="1" s="1"/>
  <c r="M33" i="1"/>
  <c r="U33" i="1" s="1"/>
  <c r="P32" i="1"/>
  <c r="X32" i="1" s="1"/>
  <c r="P33" i="1"/>
  <c r="X33" i="1" s="1"/>
  <c r="L32" i="1"/>
  <c r="T32" i="1" s="1"/>
  <c r="L33" i="1"/>
  <c r="T33" i="1" s="1"/>
  <c r="O28" i="1"/>
  <c r="K28" i="1"/>
  <c r="S28" i="1" s="1"/>
  <c r="N23" i="1"/>
  <c r="V23" i="1" s="1"/>
  <c r="N4" i="1"/>
  <c r="V4" i="1" s="1"/>
  <c r="M31" i="1"/>
  <c r="M4" i="1"/>
  <c r="U4" i="1" s="1"/>
  <c r="P17" i="1"/>
  <c r="X17" i="1" s="1"/>
  <c r="P4" i="1"/>
  <c r="X4" i="1" s="1"/>
  <c r="L11" i="1"/>
  <c r="L4" i="1"/>
  <c r="T4" i="1" s="1"/>
  <c r="O5" i="1"/>
  <c r="W5" i="1" s="1"/>
  <c r="O4" i="1"/>
  <c r="W4" i="1" s="1"/>
  <c r="K6" i="1"/>
  <c r="K4" i="1"/>
  <c r="S4" i="1" s="1"/>
  <c r="W28" i="1"/>
  <c r="T11" i="1"/>
  <c r="U31" i="1"/>
  <c r="M30" i="1"/>
  <c r="U30" i="1" s="1"/>
  <c r="P10" i="1"/>
  <c r="X10" i="1" s="1"/>
  <c r="W26" i="1"/>
  <c r="S6" i="1"/>
  <c r="L30" i="1"/>
  <c r="T30" i="1" s="1"/>
  <c r="O10" i="1"/>
  <c r="W10" i="1" s="1"/>
  <c r="Y11" i="1"/>
  <c r="K30" i="1"/>
  <c r="S30" i="1" s="1"/>
  <c r="Q30" i="1"/>
  <c r="Y30" i="1" s="1"/>
  <c r="N20" i="1"/>
  <c r="V20" i="1" s="1"/>
  <c r="N10" i="1"/>
  <c r="V10" i="1" s="1"/>
  <c r="L20" i="1"/>
  <c r="T20" i="1" s="1"/>
  <c r="K20" i="1"/>
  <c r="S20" i="1" s="1"/>
  <c r="K10" i="1"/>
  <c r="S10" i="1" s="1"/>
  <c r="P30" i="1"/>
  <c r="X30" i="1" s="1"/>
  <c r="Q20" i="1"/>
  <c r="Y20" i="1" s="1"/>
  <c r="M20" i="1"/>
  <c r="U20" i="1" s="1"/>
  <c r="M10" i="1"/>
  <c r="U10" i="1" s="1"/>
  <c r="O24" i="1"/>
  <c r="W24" i="1" s="1"/>
  <c r="L10" i="1"/>
  <c r="T10" i="1" s="1"/>
  <c r="O30" i="1"/>
  <c r="W30" i="1" s="1"/>
  <c r="P20" i="1"/>
  <c r="X20" i="1" s="1"/>
  <c r="Q10" i="1"/>
  <c r="Y10" i="1" s="1"/>
  <c r="N30" i="1"/>
  <c r="V30" i="1" s="1"/>
  <c r="O20" i="1"/>
  <c r="W20" i="1" s="1"/>
  <c r="Q27" i="1"/>
  <c r="Y27" i="1" s="1"/>
  <c r="M24" i="1"/>
  <c r="U24" i="1" s="1"/>
  <c r="Q9" i="1"/>
  <c r="Y9" i="1" s="1"/>
  <c r="Q19" i="1"/>
  <c r="Y19" i="1" s="1"/>
  <c r="Q29" i="1"/>
  <c r="Y29" i="1" s="1"/>
  <c r="M17" i="1"/>
  <c r="U17" i="1" s="1"/>
  <c r="N12" i="1"/>
  <c r="V12" i="1" s="1"/>
  <c r="Q21" i="1"/>
  <c r="Y21" i="1" s="1"/>
  <c r="Q28" i="1"/>
  <c r="Y28" i="1" s="1"/>
  <c r="Q13" i="1"/>
  <c r="Y13" i="1" s="1"/>
  <c r="N26" i="1"/>
  <c r="V26" i="1" s="1"/>
  <c r="N18" i="1"/>
  <c r="V18" i="1" s="1"/>
  <c r="N28" i="1"/>
  <c r="V28" i="1" s="1"/>
  <c r="N24" i="1"/>
  <c r="V24" i="1" s="1"/>
  <c r="Q12" i="1"/>
  <c r="Y12" i="1" s="1"/>
  <c r="Q5" i="1"/>
  <c r="Y5" i="1" s="1"/>
  <c r="N8" i="1"/>
  <c r="V8" i="1" s="1"/>
  <c r="N11" i="1"/>
  <c r="V11" i="1" s="1"/>
  <c r="N16" i="1"/>
  <c r="V16" i="1" s="1"/>
  <c r="M9" i="1"/>
  <c r="U9" i="1" s="1"/>
  <c r="J34" i="1"/>
  <c r="P18" i="1"/>
  <c r="X18" i="1" s="1"/>
  <c r="P12" i="1"/>
  <c r="X12" i="1" s="1"/>
  <c r="P21" i="1"/>
  <c r="X21" i="1" s="1"/>
  <c r="N6" i="1"/>
  <c r="V6" i="1" s="1"/>
  <c r="N27" i="1"/>
  <c r="V27" i="1" s="1"/>
  <c r="N25" i="1"/>
  <c r="V25" i="1" s="1"/>
  <c r="M23" i="1"/>
  <c r="U23" i="1" s="1"/>
  <c r="O19" i="1"/>
  <c r="W19" i="1" s="1"/>
  <c r="O17" i="1"/>
  <c r="W17" i="1" s="1"/>
  <c r="N15" i="1"/>
  <c r="V15" i="1" s="1"/>
  <c r="P11" i="1"/>
  <c r="X11" i="1" s="1"/>
  <c r="O9" i="1"/>
  <c r="W9" i="1" s="1"/>
  <c r="N7" i="1"/>
  <c r="V7" i="1" s="1"/>
  <c r="M5" i="1"/>
  <c r="U5" i="1" s="1"/>
  <c r="P28" i="1"/>
  <c r="X28" i="1" s="1"/>
  <c r="M25" i="1"/>
  <c r="U25" i="1" s="1"/>
  <c r="N19" i="1"/>
  <c r="V19" i="1" s="1"/>
  <c r="N17" i="1"/>
  <c r="V17" i="1" s="1"/>
  <c r="M15" i="1"/>
  <c r="U15" i="1" s="1"/>
  <c r="O11" i="1"/>
  <c r="W11" i="1" s="1"/>
  <c r="N9" i="1"/>
  <c r="V9" i="1" s="1"/>
  <c r="M7" i="1"/>
  <c r="U7" i="1" s="1"/>
  <c r="O18" i="1"/>
  <c r="W18" i="1" s="1"/>
  <c r="O16" i="1"/>
  <c r="W16" i="1" s="1"/>
  <c r="O12" i="1"/>
  <c r="W12" i="1" s="1"/>
  <c r="O8" i="1"/>
  <c r="W8" i="1" s="1"/>
  <c r="P26" i="1"/>
  <c r="X26" i="1" s="1"/>
  <c r="P29" i="1"/>
  <c r="X29" i="1" s="1"/>
  <c r="O29" i="1"/>
  <c r="W29" i="1" s="1"/>
  <c r="P8" i="1"/>
  <c r="X8" i="1" s="1"/>
  <c r="N31" i="1"/>
  <c r="V31" i="1" s="1"/>
  <c r="P27" i="1"/>
  <c r="X27" i="1" s="1"/>
  <c r="P25" i="1"/>
  <c r="X25" i="1" s="1"/>
  <c r="O21" i="1"/>
  <c r="W21" i="1" s="1"/>
  <c r="M16" i="1"/>
  <c r="U16" i="1" s="1"/>
  <c r="P13" i="1"/>
  <c r="X13" i="1" s="1"/>
  <c r="M8" i="1"/>
  <c r="U8" i="1" s="1"/>
  <c r="P5" i="1"/>
  <c r="X5" i="1" s="1"/>
  <c r="O7" i="1"/>
  <c r="W7" i="1" s="1"/>
  <c r="O27" i="1"/>
  <c r="W27" i="1" s="1"/>
  <c r="O25" i="1"/>
  <c r="W25" i="1" s="1"/>
  <c r="P19" i="1"/>
  <c r="X19" i="1" s="1"/>
  <c r="O13" i="1"/>
  <c r="W13" i="1" s="1"/>
  <c r="K29" i="1"/>
  <c r="S29" i="1" s="1"/>
  <c r="K21" i="1"/>
  <c r="S21" i="1" s="1"/>
  <c r="K13" i="1"/>
  <c r="S13" i="1" s="1"/>
  <c r="L26" i="1"/>
  <c r="T26" i="1" s="1"/>
  <c r="L18" i="1"/>
  <c r="T18" i="1" s="1"/>
  <c r="Q4" i="1"/>
  <c r="Y4" i="1" s="1"/>
  <c r="Q26" i="1"/>
  <c r="Y26" i="1" s="1"/>
  <c r="M22" i="1"/>
  <c r="U22" i="1" s="1"/>
  <c r="Q18" i="1"/>
  <c r="Y18" i="1" s="1"/>
  <c r="M14" i="1"/>
  <c r="U14" i="1" s="1"/>
  <c r="P9" i="1"/>
  <c r="X9" i="1" s="1"/>
  <c r="M6" i="1"/>
  <c r="U6" i="1" s="1"/>
  <c r="L25" i="1"/>
  <c r="T25" i="1" s="1"/>
  <c r="K19" i="1"/>
  <c r="S19" i="1" s="1"/>
  <c r="L8" i="1"/>
  <c r="T8" i="1" s="1"/>
  <c r="K5" i="1"/>
  <c r="S5" i="1" s="1"/>
  <c r="K26" i="1"/>
  <c r="S26" i="1" s="1"/>
  <c r="K18" i="1"/>
  <c r="S18" i="1" s="1"/>
  <c r="L31" i="1"/>
  <c r="T31" i="1" s="1"/>
  <c r="L23" i="1"/>
  <c r="T23" i="1" s="1"/>
  <c r="L15" i="1"/>
  <c r="T15" i="1" s="1"/>
  <c r="L7" i="1"/>
  <c r="T7" i="1" s="1"/>
  <c r="K17" i="1"/>
  <c r="S17" i="1" s="1"/>
  <c r="L22" i="1"/>
  <c r="T22" i="1" s="1"/>
  <c r="L6" i="1"/>
  <c r="T6" i="1" s="1"/>
  <c r="Q22" i="1"/>
  <c r="Y22" i="1" s="1"/>
  <c r="K24" i="1"/>
  <c r="S24" i="1" s="1"/>
  <c r="K8" i="1"/>
  <c r="S8" i="1" s="1"/>
  <c r="L29" i="1"/>
  <c r="T29" i="1" s="1"/>
  <c r="L13" i="1"/>
  <c r="T13" i="1" s="1"/>
  <c r="Q23" i="1"/>
  <c r="Y23" i="1" s="1"/>
  <c r="Q15" i="1"/>
  <c r="Y15" i="1" s="1"/>
  <c r="P6" i="1"/>
  <c r="X6" i="1" s="1"/>
  <c r="K31" i="1"/>
  <c r="S31" i="1" s="1"/>
  <c r="K23" i="1"/>
  <c r="S23" i="1" s="1"/>
  <c r="K15" i="1"/>
  <c r="S15" i="1" s="1"/>
  <c r="K7" i="1"/>
  <c r="S7" i="1" s="1"/>
  <c r="L28" i="1"/>
  <c r="T28" i="1" s="1"/>
  <c r="L12" i="1"/>
  <c r="T12" i="1" s="1"/>
  <c r="P31" i="1"/>
  <c r="X31" i="1" s="1"/>
  <c r="N29" i="1"/>
  <c r="V29" i="1" s="1"/>
  <c r="M28" i="1"/>
  <c r="U28" i="1" s="1"/>
  <c r="Q24" i="1"/>
  <c r="Y24" i="1" s="1"/>
  <c r="P23" i="1"/>
  <c r="X23" i="1" s="1"/>
  <c r="O22" i="1"/>
  <c r="W22" i="1" s="1"/>
  <c r="N21" i="1"/>
  <c r="V21" i="1" s="1"/>
  <c r="Q16" i="1"/>
  <c r="Y16" i="1" s="1"/>
  <c r="P15" i="1"/>
  <c r="X15" i="1" s="1"/>
  <c r="O14" i="1"/>
  <c r="W14" i="1" s="1"/>
  <c r="N13" i="1"/>
  <c r="V13" i="1" s="1"/>
  <c r="M12" i="1"/>
  <c r="U12" i="1" s="1"/>
  <c r="Q8" i="1"/>
  <c r="Y8" i="1" s="1"/>
  <c r="P7" i="1"/>
  <c r="X7" i="1" s="1"/>
  <c r="O6" i="1"/>
  <c r="W6" i="1" s="1"/>
  <c r="N5" i="1"/>
  <c r="V5" i="1" s="1"/>
  <c r="L17" i="1"/>
  <c r="T17" i="1" s="1"/>
  <c r="L9" i="1"/>
  <c r="T9" i="1" s="1"/>
  <c r="K27" i="1"/>
  <c r="S27" i="1" s="1"/>
  <c r="K11" i="1"/>
  <c r="S11" i="1" s="1"/>
  <c r="L24" i="1"/>
  <c r="T24" i="1" s="1"/>
  <c r="L16" i="1"/>
  <c r="T16" i="1" s="1"/>
  <c r="K25" i="1"/>
  <c r="S25" i="1" s="1"/>
  <c r="K9" i="1"/>
  <c r="S9" i="1" s="1"/>
  <c r="L14" i="1"/>
  <c r="T14" i="1" s="1"/>
  <c r="M26" i="1"/>
  <c r="U26" i="1" s="1"/>
  <c r="M18" i="1"/>
  <c r="U18" i="1" s="1"/>
  <c r="Q14" i="1"/>
  <c r="Y14" i="1" s="1"/>
  <c r="Q6" i="1"/>
  <c r="Y6" i="1" s="1"/>
  <c r="K16" i="1"/>
  <c r="S16" i="1" s="1"/>
  <c r="L21" i="1"/>
  <c r="T21" i="1" s="1"/>
  <c r="L5" i="1"/>
  <c r="T5" i="1" s="1"/>
  <c r="Q31" i="1"/>
  <c r="Y31" i="1" s="1"/>
  <c r="M27" i="1"/>
  <c r="U27" i="1" s="1"/>
  <c r="P22" i="1"/>
  <c r="X22" i="1" s="1"/>
  <c r="M19" i="1"/>
  <c r="U19" i="1" s="1"/>
  <c r="P14" i="1"/>
  <c r="X14" i="1" s="1"/>
  <c r="M11" i="1"/>
  <c r="U11" i="1" s="1"/>
  <c r="Q7" i="1"/>
  <c r="Y7" i="1" s="1"/>
  <c r="K22" i="1"/>
  <c r="S22" i="1" s="1"/>
  <c r="K14" i="1"/>
  <c r="S14" i="1" s="1"/>
  <c r="L27" i="1"/>
  <c r="T27" i="1" s="1"/>
  <c r="L19" i="1"/>
  <c r="T19" i="1" s="1"/>
  <c r="O31" i="1"/>
  <c r="W31" i="1" s="1"/>
  <c r="M29" i="1"/>
  <c r="U29" i="1" s="1"/>
  <c r="Q25" i="1"/>
  <c r="Y25" i="1" s="1"/>
  <c r="P24" i="1"/>
  <c r="X24" i="1" s="1"/>
  <c r="O23" i="1"/>
  <c r="W23" i="1" s="1"/>
  <c r="N22" i="1"/>
  <c r="V22" i="1" s="1"/>
  <c r="M21" i="1"/>
  <c r="U21" i="1" s="1"/>
  <c r="Q17" i="1"/>
  <c r="Y17" i="1" s="1"/>
  <c r="P16" i="1"/>
  <c r="X16" i="1" s="1"/>
  <c r="O15" i="1"/>
  <c r="W15" i="1" s="1"/>
  <c r="N14" i="1"/>
  <c r="V14" i="1" s="1"/>
  <c r="M13" i="1"/>
  <c r="U13" i="1" s="1"/>
</calcChain>
</file>

<file path=xl/sharedStrings.xml><?xml version="1.0" encoding="utf-8"?>
<sst xmlns="http://schemas.openxmlformats.org/spreadsheetml/2006/main" count="53" uniqueCount="45">
  <si>
    <t>Word</t>
  </si>
  <si>
    <t>tF</t>
  </si>
  <si>
    <t>A</t>
  </si>
  <si>
    <t>B</t>
  </si>
  <si>
    <t>C</t>
  </si>
  <si>
    <t>D</t>
  </si>
  <si>
    <t>E</t>
  </si>
  <si>
    <t>F</t>
  </si>
  <si>
    <t>G</t>
  </si>
  <si>
    <t>IDF</t>
  </si>
  <si>
    <t>TF*IDF</t>
  </si>
  <si>
    <t>Apart</t>
  </si>
  <si>
    <t>My</t>
  </si>
  <si>
    <t>currently</t>
  </si>
  <si>
    <t>from</t>
  </si>
  <si>
    <t>in</t>
  </si>
  <si>
    <t>is</t>
  </si>
  <si>
    <t>name</t>
  </si>
  <si>
    <t>of</t>
  </si>
  <si>
    <t>the</t>
  </si>
  <si>
    <t>Occurrence of word in single document / statement</t>
  </si>
  <si>
    <t>Total</t>
  </si>
  <si>
    <t xml:space="preserve">Frequency </t>
  </si>
  <si>
    <t>No of word in a statement</t>
  </si>
  <si>
    <t>Among</t>
  </si>
  <si>
    <t>India</t>
  </si>
  <si>
    <t>Man</t>
  </si>
  <si>
    <t>Mango</t>
  </si>
  <si>
    <t>Summers</t>
  </si>
  <si>
    <t>amazing</t>
  </si>
  <si>
    <t>are</t>
  </si>
  <si>
    <t>available</t>
  </si>
  <si>
    <t>fruit</t>
  </si>
  <si>
    <t>fruit,</t>
  </si>
  <si>
    <t>fruits,</t>
  </si>
  <si>
    <t>king</t>
  </si>
  <si>
    <t>likes</t>
  </si>
  <si>
    <t>other</t>
  </si>
  <si>
    <t>resides</t>
  </si>
  <si>
    <t>season</t>
  </si>
  <si>
    <t>summer</t>
  </si>
  <si>
    <t>watermelon</t>
  </si>
  <si>
    <t>all</t>
  </si>
  <si>
    <t>called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</si>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</sst>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3" fontId="0" fillId="4" borderId="1" xfId="0" applyNumberFormat="1" applyFill="1" applyBorder="1" applyAlignment="1">
      <alignment horizontal="center"/>
    </xf>
    <xf numFmtId="13" fontId="0" fillId="3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36"/>
  <sheetViews>
    <sheetView tabSelected="1" topLeftCell="G2" workbookViewId="0">
      <selection activeCell="Y5" sqref="Y5"/>
    </sheetView>
  </sheetViews>
  <sheetFormatPr defaultRowHeight="15" x14ac:dyDescent="0.25"/>
  <cols>
    <col min="2" max="2" width="24.42578125" bestFit="1" customWidth="1"/>
  </cols>
  <sheetData>
    <row r="2" spans="2:25" x14ac:dyDescent="0.25">
      <c r="B2" s="9" t="s">
        <v>0</v>
      </c>
      <c r="C2" s="10" t="s">
        <v>20</v>
      </c>
      <c r="D2" s="11"/>
      <c r="E2" s="11"/>
      <c r="F2" s="11"/>
      <c r="G2" s="11"/>
      <c r="H2" s="11"/>
      <c r="I2" s="12"/>
      <c r="J2" s="1" t="s">
        <v>21</v>
      </c>
      <c r="K2" s="13" t="s">
        <v>1</v>
      </c>
      <c r="L2" s="13"/>
      <c r="M2" s="13"/>
      <c r="N2" s="13"/>
      <c r="O2" s="13"/>
      <c r="P2" s="13"/>
      <c r="Q2" s="13"/>
      <c r="R2" s="1" t="s">
        <v>9</v>
      </c>
      <c r="S2" s="13" t="s">
        <v>10</v>
      </c>
      <c r="T2" s="13"/>
      <c r="U2" s="13"/>
      <c r="V2" s="13"/>
      <c r="W2" s="13"/>
      <c r="X2" s="13"/>
      <c r="Y2" s="13"/>
    </row>
    <row r="3" spans="2:25" x14ac:dyDescent="0.25">
      <c r="B3" s="9"/>
      <c r="C3" s="9">
        <v>0</v>
      </c>
      <c r="D3" s="9">
        <v>1</v>
      </c>
      <c r="E3" s="9">
        <v>2</v>
      </c>
      <c r="F3" s="9">
        <v>3</v>
      </c>
      <c r="G3" s="9">
        <v>4</v>
      </c>
      <c r="H3" s="9">
        <v>5</v>
      </c>
      <c r="I3" s="9">
        <v>6</v>
      </c>
      <c r="J3" s="1"/>
      <c r="K3" s="1" t="s">
        <v>2</v>
      </c>
      <c r="L3" s="1" t="s">
        <v>3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R3" s="1"/>
      <c r="S3" s="1" t="s">
        <v>2</v>
      </c>
      <c r="T3" s="1" t="s">
        <v>3</v>
      </c>
      <c r="U3" s="1" t="s">
        <v>4</v>
      </c>
      <c r="V3" s="1" t="s">
        <v>5</v>
      </c>
      <c r="W3" s="1" t="s">
        <v>6</v>
      </c>
      <c r="X3" s="1" t="s">
        <v>7</v>
      </c>
      <c r="Y3" s="1" t="s">
        <v>8</v>
      </c>
    </row>
    <row r="4" spans="2:25" x14ac:dyDescent="0.25">
      <c r="B4" s="5" t="s">
        <v>24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1</v>
      </c>
      <c r="I4" s="5">
        <v>0</v>
      </c>
      <c r="J4" s="5">
        <f t="shared" ref="J4:J34" si="0">SUM(C4:I4)</f>
        <v>1</v>
      </c>
      <c r="K4" s="8">
        <f>C4/C$34</f>
        <v>0</v>
      </c>
      <c r="L4" s="8">
        <f>D4/D$34</f>
        <v>0</v>
      </c>
      <c r="M4" s="8">
        <f>E4/E$34</f>
        <v>0</v>
      </c>
      <c r="N4" s="8">
        <f>F4/F$34</f>
        <v>0</v>
      </c>
      <c r="O4" s="8">
        <f>G4/G$34</f>
        <v>0</v>
      </c>
      <c r="P4" s="8">
        <f>H4/H$34</f>
        <v>9.0909090909090912E-2</v>
      </c>
      <c r="Q4" s="7">
        <f>I4/I$34</f>
        <v>0</v>
      </c>
      <c r="R4" s="2">
        <f>LOG(7/J4)</f>
        <v>0.84509804001425681</v>
      </c>
      <c r="S4" s="2">
        <f t="shared" ref="S4:S31" si="1">(K4*$R4)</f>
        <v>0</v>
      </c>
      <c r="T4" s="2">
        <f t="shared" ref="T4:T31" si="2">(L4*$R4)</f>
        <v>0</v>
      </c>
      <c r="U4" s="2">
        <f t="shared" ref="U4:U31" si="3">(M4*$R4)</f>
        <v>0</v>
      </c>
      <c r="V4" s="2">
        <f t="shared" ref="V4:V31" si="4">(N4*$R4)</f>
        <v>0</v>
      </c>
      <c r="W4" s="2">
        <f t="shared" ref="W4:W31" si="5">(O4*$R4)</f>
        <v>0</v>
      </c>
      <c r="X4" s="2">
        <f t="shared" ref="X4:X31" si="6">(P4*$R4)</f>
        <v>7.6827094546750616E-2</v>
      </c>
      <c r="Y4" s="2">
        <f t="shared" ref="Y4:Y31" si="7">(Q4*$R4)</f>
        <v>0</v>
      </c>
    </row>
    <row r="5" spans="2:25" x14ac:dyDescent="0.25">
      <c r="B5" s="5" t="s">
        <v>11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1</v>
      </c>
      <c r="J5" s="5">
        <f t="shared" si="0"/>
        <v>1</v>
      </c>
      <c r="K5" s="7">
        <f>C5/C$34</f>
        <v>0</v>
      </c>
      <c r="L5" s="7">
        <f>D5/D$34</f>
        <v>0</v>
      </c>
      <c r="M5" s="7">
        <f>E5/E$34</f>
        <v>0</v>
      </c>
      <c r="N5" s="8">
        <f>F5/F$34</f>
        <v>0</v>
      </c>
      <c r="O5" s="8">
        <f>G5/G$34</f>
        <v>0</v>
      </c>
      <c r="P5" s="8">
        <f>H5/H$34</f>
        <v>0</v>
      </c>
      <c r="Q5" s="8">
        <f>I5/I$34</f>
        <v>5.2631578947368418E-2</v>
      </c>
      <c r="R5" s="2">
        <f t="shared" ref="R5:R31" si="8">LOG(7/J5)</f>
        <v>0.84509804001425681</v>
      </c>
      <c r="S5" s="2">
        <f t="shared" si="1"/>
        <v>0</v>
      </c>
      <c r="T5" s="2">
        <f t="shared" si="2"/>
        <v>0</v>
      </c>
      <c r="U5" s="2">
        <f t="shared" si="3"/>
        <v>0</v>
      </c>
      <c r="V5" s="2">
        <f t="shared" si="4"/>
        <v>0</v>
      </c>
      <c r="W5" s="2">
        <f t="shared" si="5"/>
        <v>0</v>
      </c>
      <c r="X5" s="2">
        <f t="shared" si="6"/>
        <v>0</v>
      </c>
      <c r="Y5" s="2">
        <f t="shared" si="7"/>
        <v>4.4478844211276673E-2</v>
      </c>
    </row>
    <row r="6" spans="2:25" x14ac:dyDescent="0.25">
      <c r="B6" s="5" t="s">
        <v>25</v>
      </c>
      <c r="C6" s="5">
        <v>0</v>
      </c>
      <c r="D6" s="5">
        <v>1</v>
      </c>
      <c r="E6" s="5">
        <v>0</v>
      </c>
      <c r="F6" s="5">
        <v>1</v>
      </c>
      <c r="G6" s="5">
        <v>0</v>
      </c>
      <c r="H6" s="5">
        <v>0</v>
      </c>
      <c r="I6" s="5">
        <v>0</v>
      </c>
      <c r="J6" s="5">
        <f t="shared" si="0"/>
        <v>2</v>
      </c>
      <c r="K6" s="8">
        <f>C6/C$34</f>
        <v>0</v>
      </c>
      <c r="L6" s="8">
        <f>D6/D$34</f>
        <v>0.16666666666666666</v>
      </c>
      <c r="M6" s="8">
        <f>E6/E$34</f>
        <v>0</v>
      </c>
      <c r="N6" s="8">
        <f>F6/F$34</f>
        <v>0.2</v>
      </c>
      <c r="O6" s="8">
        <f>G6/G$34</f>
        <v>0</v>
      </c>
      <c r="P6" s="8">
        <f>H6/H$34</f>
        <v>0</v>
      </c>
      <c r="Q6" s="7">
        <f>I6/I$34</f>
        <v>0</v>
      </c>
      <c r="R6" s="2">
        <f t="shared" si="8"/>
        <v>0.54406804435027567</v>
      </c>
      <c r="S6" s="2">
        <f t="shared" si="1"/>
        <v>0</v>
      </c>
      <c r="T6" s="2">
        <f t="shared" si="2"/>
        <v>9.0678007391712612E-2</v>
      </c>
      <c r="U6" s="2">
        <f t="shared" si="3"/>
        <v>0</v>
      </c>
      <c r="V6" s="2">
        <f t="shared" si="4"/>
        <v>0.10881360887005515</v>
      </c>
      <c r="W6" s="2">
        <f t="shared" si="5"/>
        <v>0</v>
      </c>
      <c r="X6" s="2">
        <f t="shared" si="6"/>
        <v>0</v>
      </c>
      <c r="Y6" s="2">
        <f t="shared" si="7"/>
        <v>0</v>
      </c>
    </row>
    <row r="7" spans="2:25" x14ac:dyDescent="0.25">
      <c r="B7" s="5" t="s">
        <v>26</v>
      </c>
      <c r="C7" s="5">
        <v>1</v>
      </c>
      <c r="D7" s="5">
        <v>1</v>
      </c>
      <c r="E7" s="5">
        <v>1</v>
      </c>
      <c r="F7" s="5">
        <v>0</v>
      </c>
      <c r="G7" s="5">
        <v>0</v>
      </c>
      <c r="H7" s="5">
        <v>0</v>
      </c>
      <c r="I7" s="5">
        <v>0</v>
      </c>
      <c r="J7" s="5">
        <f t="shared" si="0"/>
        <v>3</v>
      </c>
      <c r="K7" s="8">
        <f>C7/C$34</f>
        <v>0.2</v>
      </c>
      <c r="L7" s="8">
        <f>D7/D$34</f>
        <v>0.16666666666666666</v>
      </c>
      <c r="M7" s="8">
        <f>E7/E$34</f>
        <v>0.14285714285714285</v>
      </c>
      <c r="N7" s="8">
        <f>F7/F$34</f>
        <v>0</v>
      </c>
      <c r="O7" s="8">
        <f>G7/G$34</f>
        <v>0</v>
      </c>
      <c r="P7" s="8">
        <f>H7/H$34</f>
        <v>0</v>
      </c>
      <c r="Q7" s="7">
        <f>I7/I$34</f>
        <v>0</v>
      </c>
      <c r="R7" s="2">
        <f t="shared" si="8"/>
        <v>0.36797678529459443</v>
      </c>
      <c r="S7" s="2">
        <f t="shared" si="1"/>
        <v>7.3595357058918884E-2</v>
      </c>
      <c r="T7" s="2">
        <f t="shared" si="2"/>
        <v>6.1329464215765739E-2</v>
      </c>
      <c r="U7" s="2">
        <f t="shared" si="3"/>
        <v>5.2568112184942062E-2</v>
      </c>
      <c r="V7" s="2">
        <f t="shared" si="4"/>
        <v>0</v>
      </c>
      <c r="W7" s="2">
        <f t="shared" si="5"/>
        <v>0</v>
      </c>
      <c r="X7" s="2">
        <f t="shared" si="6"/>
        <v>0</v>
      </c>
      <c r="Y7" s="2">
        <f t="shared" si="7"/>
        <v>0</v>
      </c>
    </row>
    <row r="8" spans="2:25" x14ac:dyDescent="0.25">
      <c r="B8" s="5" t="s">
        <v>27</v>
      </c>
      <c r="C8" s="5">
        <v>1</v>
      </c>
      <c r="D8" s="5">
        <v>1</v>
      </c>
      <c r="E8" s="5">
        <v>1</v>
      </c>
      <c r="F8" s="5">
        <v>0</v>
      </c>
      <c r="G8" s="5">
        <v>1</v>
      </c>
      <c r="H8" s="5">
        <v>1</v>
      </c>
      <c r="I8" s="5">
        <v>1</v>
      </c>
      <c r="J8" s="5">
        <f t="shared" si="0"/>
        <v>6</v>
      </c>
      <c r="K8" s="8">
        <f>C8/C$34</f>
        <v>0.2</v>
      </c>
      <c r="L8" s="8">
        <f>D8/D$34</f>
        <v>0.16666666666666666</v>
      </c>
      <c r="M8" s="8">
        <f>E8/E$34</f>
        <v>0.14285714285714285</v>
      </c>
      <c r="N8" s="7">
        <f>(F8/F34)</f>
        <v>0</v>
      </c>
      <c r="O8" s="8">
        <f>G8/G$34</f>
        <v>0.125</v>
      </c>
      <c r="P8" s="8">
        <f>H8/H$34</f>
        <v>9.0909090909090912E-2</v>
      </c>
      <c r="Q8" s="8">
        <f>I8/I$34</f>
        <v>5.2631578947368418E-2</v>
      </c>
      <c r="R8" s="2">
        <f t="shared" si="8"/>
        <v>6.6946789630613221E-2</v>
      </c>
      <c r="S8" s="2">
        <f t="shared" si="1"/>
        <v>1.3389357926122645E-2</v>
      </c>
      <c r="T8" s="2">
        <f t="shared" si="2"/>
        <v>1.115779827176887E-2</v>
      </c>
      <c r="U8" s="2">
        <f t="shared" si="3"/>
        <v>9.5638270900876027E-3</v>
      </c>
      <c r="V8" s="2">
        <f t="shared" si="4"/>
        <v>0</v>
      </c>
      <c r="W8" s="2">
        <f t="shared" si="5"/>
        <v>8.3683487038266526E-3</v>
      </c>
      <c r="X8" s="2">
        <f t="shared" si="6"/>
        <v>6.0860717846012019E-3</v>
      </c>
      <c r="Y8" s="2">
        <f t="shared" si="7"/>
        <v>3.523515243716485E-3</v>
      </c>
    </row>
    <row r="9" spans="2:25" x14ac:dyDescent="0.25">
      <c r="B9" s="5" t="s">
        <v>12</v>
      </c>
      <c r="C9" s="5">
        <v>1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f t="shared" si="0"/>
        <v>1</v>
      </c>
      <c r="K9" s="8">
        <f>C9/C$34</f>
        <v>0.2</v>
      </c>
      <c r="L9" s="8">
        <f>D9/D$34</f>
        <v>0</v>
      </c>
      <c r="M9" s="7">
        <f>E9/E$34</f>
        <v>0</v>
      </c>
      <c r="N9" s="7">
        <f>F9/F$34</f>
        <v>0</v>
      </c>
      <c r="O9" s="7">
        <f>G9/G$34</f>
        <v>0</v>
      </c>
      <c r="P9" s="8">
        <f>H9/H$34</f>
        <v>0</v>
      </c>
      <c r="Q9" s="8">
        <f>I9/I$34</f>
        <v>0</v>
      </c>
      <c r="R9" s="2">
        <f t="shared" si="8"/>
        <v>0.84509804001425681</v>
      </c>
      <c r="S9" s="2">
        <f t="shared" si="1"/>
        <v>0.16901960800285137</v>
      </c>
      <c r="T9" s="2">
        <f t="shared" si="2"/>
        <v>0</v>
      </c>
      <c r="U9" s="2">
        <f t="shared" si="3"/>
        <v>0</v>
      </c>
      <c r="V9" s="2">
        <f t="shared" si="4"/>
        <v>0</v>
      </c>
      <c r="W9" s="2">
        <f t="shared" si="5"/>
        <v>0</v>
      </c>
      <c r="X9" s="2">
        <f t="shared" si="6"/>
        <v>0</v>
      </c>
      <c r="Y9" s="2">
        <f t="shared" si="7"/>
        <v>0</v>
      </c>
    </row>
    <row r="10" spans="2:25" x14ac:dyDescent="0.25">
      <c r="B10" s="5" t="s">
        <v>28</v>
      </c>
      <c r="C10" s="5">
        <v>0</v>
      </c>
      <c r="D10" s="5">
        <v>0</v>
      </c>
      <c r="E10" s="5">
        <v>0</v>
      </c>
      <c r="F10" s="5">
        <v>1</v>
      </c>
      <c r="G10" s="5">
        <v>0</v>
      </c>
      <c r="H10" s="5">
        <v>0</v>
      </c>
      <c r="I10" s="5">
        <v>0</v>
      </c>
      <c r="J10" s="5">
        <f t="shared" si="0"/>
        <v>1</v>
      </c>
      <c r="K10" s="8">
        <f>C10/C$34</f>
        <v>0</v>
      </c>
      <c r="L10" s="8">
        <f>D10/D$34</f>
        <v>0</v>
      </c>
      <c r="M10" s="8">
        <f>E10/E$34</f>
        <v>0</v>
      </c>
      <c r="N10" s="8">
        <f>F10/F$34</f>
        <v>0.2</v>
      </c>
      <c r="O10" s="8">
        <f>G10/G$34</f>
        <v>0</v>
      </c>
      <c r="P10" s="8">
        <f>H10/H$34</f>
        <v>0</v>
      </c>
      <c r="Q10" s="7">
        <f>I10/I$34</f>
        <v>0</v>
      </c>
      <c r="R10" s="2">
        <f t="shared" si="8"/>
        <v>0.84509804001425681</v>
      </c>
      <c r="S10" s="2">
        <f t="shared" si="1"/>
        <v>0</v>
      </c>
      <c r="T10" s="2">
        <f t="shared" si="2"/>
        <v>0</v>
      </c>
      <c r="U10" s="2">
        <f t="shared" si="3"/>
        <v>0</v>
      </c>
      <c r="V10" s="2">
        <f t="shared" si="4"/>
        <v>0.16901960800285137</v>
      </c>
      <c r="W10" s="2">
        <f t="shared" si="5"/>
        <v>0</v>
      </c>
      <c r="X10" s="2">
        <f t="shared" si="6"/>
        <v>0</v>
      </c>
      <c r="Y10" s="2">
        <f t="shared" si="7"/>
        <v>0</v>
      </c>
    </row>
    <row r="11" spans="2:25" x14ac:dyDescent="0.25">
      <c r="B11" s="5" t="s">
        <v>42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1</v>
      </c>
      <c r="J11" s="5">
        <f t="shared" si="0"/>
        <v>1</v>
      </c>
      <c r="K11" s="8">
        <f>C11/C$34</f>
        <v>0</v>
      </c>
      <c r="L11" s="8">
        <f>D11/D$34</f>
        <v>0</v>
      </c>
      <c r="M11" s="8">
        <f>E11/E$34</f>
        <v>0</v>
      </c>
      <c r="N11" s="8">
        <f>F11/F$34</f>
        <v>0</v>
      </c>
      <c r="O11" s="8">
        <f>G11/G$34</f>
        <v>0</v>
      </c>
      <c r="P11" s="8">
        <f>H11/H$34</f>
        <v>0</v>
      </c>
      <c r="Q11" s="8">
        <f>I11/I$34</f>
        <v>5.2631578947368418E-2</v>
      </c>
      <c r="R11" s="2">
        <f t="shared" si="8"/>
        <v>0.84509804001425681</v>
      </c>
      <c r="S11" s="2">
        <f t="shared" si="1"/>
        <v>0</v>
      </c>
      <c r="T11" s="2">
        <f t="shared" si="2"/>
        <v>0</v>
      </c>
      <c r="U11" s="2">
        <f t="shared" si="3"/>
        <v>0</v>
      </c>
      <c r="V11" s="2">
        <f t="shared" si="4"/>
        <v>0</v>
      </c>
      <c r="W11" s="2">
        <f t="shared" si="5"/>
        <v>0</v>
      </c>
      <c r="X11" s="2">
        <f t="shared" si="6"/>
        <v>0</v>
      </c>
      <c r="Y11" s="2">
        <f t="shared" si="7"/>
        <v>4.4478844211276673E-2</v>
      </c>
    </row>
    <row r="12" spans="2:25" x14ac:dyDescent="0.25">
      <c r="B12" s="5" t="s">
        <v>29</v>
      </c>
      <c r="C12" s="5">
        <v>0</v>
      </c>
      <c r="D12" s="5">
        <v>0</v>
      </c>
      <c r="E12" s="5">
        <v>0</v>
      </c>
      <c r="F12" s="5">
        <v>1</v>
      </c>
      <c r="G12" s="5">
        <v>0</v>
      </c>
      <c r="H12" s="5">
        <v>0</v>
      </c>
      <c r="I12" s="5">
        <v>0</v>
      </c>
      <c r="J12" s="5">
        <f t="shared" si="0"/>
        <v>1</v>
      </c>
      <c r="K12" s="7">
        <f>C12/C$34</f>
        <v>0</v>
      </c>
      <c r="L12" s="8">
        <f>D12/D$34</f>
        <v>0</v>
      </c>
      <c r="M12" s="8">
        <f>E12/E$34</f>
        <v>0</v>
      </c>
      <c r="N12" s="8">
        <f>F12/F$34</f>
        <v>0.2</v>
      </c>
      <c r="O12" s="8">
        <f>G12/G$34</f>
        <v>0</v>
      </c>
      <c r="P12" s="8">
        <f>H12/H$34</f>
        <v>0</v>
      </c>
      <c r="Q12" s="8">
        <f>I12/I$34</f>
        <v>0</v>
      </c>
      <c r="R12" s="2">
        <f t="shared" si="8"/>
        <v>0.84509804001425681</v>
      </c>
      <c r="S12" s="2">
        <f t="shared" si="1"/>
        <v>0</v>
      </c>
      <c r="T12" s="2">
        <f t="shared" si="2"/>
        <v>0</v>
      </c>
      <c r="U12" s="2">
        <f t="shared" si="3"/>
        <v>0</v>
      </c>
      <c r="V12" s="2">
        <f t="shared" si="4"/>
        <v>0.16901960800285137</v>
      </c>
      <c r="W12" s="2">
        <f t="shared" si="5"/>
        <v>0</v>
      </c>
      <c r="X12" s="2">
        <f t="shared" si="6"/>
        <v>0</v>
      </c>
      <c r="Y12" s="2">
        <f t="shared" si="7"/>
        <v>0</v>
      </c>
    </row>
    <row r="13" spans="2:25" x14ac:dyDescent="0.25">
      <c r="B13" s="5" t="s">
        <v>30</v>
      </c>
      <c r="C13" s="5">
        <v>0</v>
      </c>
      <c r="D13" s="5">
        <v>0</v>
      </c>
      <c r="E13" s="5">
        <v>0</v>
      </c>
      <c r="F13" s="5">
        <v>1</v>
      </c>
      <c r="G13" s="5">
        <v>0</v>
      </c>
      <c r="H13" s="5">
        <v>0</v>
      </c>
      <c r="I13" s="5">
        <v>0</v>
      </c>
      <c r="J13" s="5">
        <f t="shared" si="0"/>
        <v>1</v>
      </c>
      <c r="K13" s="7">
        <f>C13/C$34</f>
        <v>0</v>
      </c>
      <c r="L13" s="7">
        <f>D13/D$34</f>
        <v>0</v>
      </c>
      <c r="M13" s="8">
        <f>E13/E$34</f>
        <v>0</v>
      </c>
      <c r="N13" s="8">
        <f>F13/F$34</f>
        <v>0.2</v>
      </c>
      <c r="O13" s="8">
        <f>G13/G$34</f>
        <v>0</v>
      </c>
      <c r="P13" s="8">
        <f>H13/H$34</f>
        <v>0</v>
      </c>
      <c r="Q13" s="8">
        <f>I13/I$34</f>
        <v>0</v>
      </c>
      <c r="R13" s="2">
        <f t="shared" si="8"/>
        <v>0.84509804001425681</v>
      </c>
      <c r="S13" s="2">
        <f t="shared" si="1"/>
        <v>0</v>
      </c>
      <c r="T13" s="2">
        <f t="shared" si="2"/>
        <v>0</v>
      </c>
      <c r="U13" s="2">
        <f t="shared" si="3"/>
        <v>0</v>
      </c>
      <c r="V13" s="2">
        <f t="shared" si="4"/>
        <v>0.16901960800285137</v>
      </c>
      <c r="W13" s="2">
        <f t="shared" si="5"/>
        <v>0</v>
      </c>
      <c r="X13" s="2">
        <f t="shared" si="6"/>
        <v>0</v>
      </c>
      <c r="Y13" s="2">
        <f t="shared" si="7"/>
        <v>0</v>
      </c>
    </row>
    <row r="14" spans="2:25" x14ac:dyDescent="0.25">
      <c r="B14" s="5" t="s">
        <v>31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1</v>
      </c>
      <c r="J14" s="5">
        <f t="shared" si="0"/>
        <v>1</v>
      </c>
      <c r="K14" s="8">
        <f>C14/C$34</f>
        <v>0</v>
      </c>
      <c r="L14" s="7">
        <f>D14/D$34</f>
        <v>0</v>
      </c>
      <c r="M14" s="7">
        <f>E14/E$34</f>
        <v>0</v>
      </c>
      <c r="N14" s="8">
        <f>F14/F$34</f>
        <v>0</v>
      </c>
      <c r="O14" s="7">
        <f>G14/G$34</f>
        <v>0</v>
      </c>
      <c r="P14" s="8">
        <f>H14/H$34</f>
        <v>0</v>
      </c>
      <c r="Q14" s="8">
        <f>I14/I$34</f>
        <v>5.2631578947368418E-2</v>
      </c>
      <c r="R14" s="2">
        <f t="shared" si="8"/>
        <v>0.84509804001425681</v>
      </c>
      <c r="S14" s="2">
        <f t="shared" si="1"/>
        <v>0</v>
      </c>
      <c r="T14" s="2">
        <f t="shared" si="2"/>
        <v>0</v>
      </c>
      <c r="U14" s="2">
        <f t="shared" si="3"/>
        <v>0</v>
      </c>
      <c r="V14" s="2">
        <f t="shared" si="4"/>
        <v>0</v>
      </c>
      <c r="W14" s="2">
        <f t="shared" si="5"/>
        <v>0</v>
      </c>
      <c r="X14" s="2">
        <f t="shared" si="6"/>
        <v>0</v>
      </c>
      <c r="Y14" s="2">
        <f t="shared" si="7"/>
        <v>4.4478844211276673E-2</v>
      </c>
    </row>
    <row r="15" spans="2:25" x14ac:dyDescent="0.25">
      <c r="B15" s="5" t="s">
        <v>43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1</v>
      </c>
      <c r="I15" s="5">
        <v>0</v>
      </c>
      <c r="J15" s="5">
        <f t="shared" si="0"/>
        <v>1</v>
      </c>
      <c r="K15" s="8">
        <f>C15/C$34</f>
        <v>0</v>
      </c>
      <c r="L15" s="8">
        <f>D15/D$34</f>
        <v>0</v>
      </c>
      <c r="M15" s="8">
        <f>E15/E$34</f>
        <v>0</v>
      </c>
      <c r="N15" s="8">
        <f>F15/F$34</f>
        <v>0</v>
      </c>
      <c r="O15" s="8">
        <f>G15/G$34</f>
        <v>0</v>
      </c>
      <c r="P15" s="7">
        <f>H15/H$34</f>
        <v>9.0909090909090912E-2</v>
      </c>
      <c r="Q15" s="8">
        <f>I15/I$34</f>
        <v>0</v>
      </c>
      <c r="R15" s="2">
        <f t="shared" si="8"/>
        <v>0.84509804001425681</v>
      </c>
      <c r="S15" s="2">
        <f t="shared" si="1"/>
        <v>0</v>
      </c>
      <c r="T15" s="2">
        <f t="shared" si="2"/>
        <v>0</v>
      </c>
      <c r="U15" s="2">
        <f t="shared" si="3"/>
        <v>0</v>
      </c>
      <c r="V15" s="2">
        <f t="shared" si="4"/>
        <v>0</v>
      </c>
      <c r="W15" s="2">
        <f t="shared" si="5"/>
        <v>0</v>
      </c>
      <c r="X15" s="2">
        <f t="shared" si="6"/>
        <v>7.6827094546750616E-2</v>
      </c>
      <c r="Y15" s="2">
        <f t="shared" si="7"/>
        <v>0</v>
      </c>
    </row>
    <row r="16" spans="2:25" x14ac:dyDescent="0.25">
      <c r="B16" s="5" t="s">
        <v>13</v>
      </c>
      <c r="C16" s="5">
        <v>0</v>
      </c>
      <c r="D16" s="5">
        <v>1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f t="shared" si="0"/>
        <v>1</v>
      </c>
      <c r="K16" s="8">
        <f>C16/C$34</f>
        <v>0</v>
      </c>
      <c r="L16" s="8">
        <f>D16/D$34</f>
        <v>0.16666666666666666</v>
      </c>
      <c r="M16" s="8">
        <f>E16/E$34</f>
        <v>0</v>
      </c>
      <c r="N16" s="7">
        <f>F16/F$34</f>
        <v>0</v>
      </c>
      <c r="O16" s="7">
        <f>G16/G$34</f>
        <v>0</v>
      </c>
      <c r="P16" s="8">
        <f>H16/H$34</f>
        <v>0</v>
      </c>
      <c r="Q16" s="8">
        <f>I16/I$34</f>
        <v>0</v>
      </c>
      <c r="R16" s="2">
        <f t="shared" si="8"/>
        <v>0.84509804001425681</v>
      </c>
      <c r="S16" s="2">
        <f t="shared" si="1"/>
        <v>0</v>
      </c>
      <c r="T16" s="2">
        <f t="shared" si="2"/>
        <v>0.14084967333570947</v>
      </c>
      <c r="U16" s="2">
        <f t="shared" si="3"/>
        <v>0</v>
      </c>
      <c r="V16" s="2">
        <f t="shared" si="4"/>
        <v>0</v>
      </c>
      <c r="W16" s="2">
        <f t="shared" si="5"/>
        <v>0</v>
      </c>
      <c r="X16" s="2">
        <f t="shared" si="6"/>
        <v>0</v>
      </c>
      <c r="Y16" s="2">
        <f t="shared" si="7"/>
        <v>0</v>
      </c>
    </row>
    <row r="17" spans="2:25" x14ac:dyDescent="0.25">
      <c r="B17" s="5" t="s">
        <v>14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1</v>
      </c>
      <c r="J17" s="5">
        <f t="shared" si="0"/>
        <v>1</v>
      </c>
      <c r="K17" s="8">
        <f>C17/C$34</f>
        <v>0</v>
      </c>
      <c r="L17" s="8">
        <f>D17/D$34</f>
        <v>0</v>
      </c>
      <c r="M17" s="8">
        <f>E17/E$34</f>
        <v>0</v>
      </c>
      <c r="N17" s="8">
        <f>F17/F$34</f>
        <v>0</v>
      </c>
      <c r="O17" s="8">
        <f>G17/G$34</f>
        <v>0</v>
      </c>
      <c r="P17" s="7">
        <f>H17/H$34</f>
        <v>0</v>
      </c>
      <c r="Q17" s="7">
        <f>I17/I$34</f>
        <v>5.2631578947368418E-2</v>
      </c>
      <c r="R17" s="2">
        <f t="shared" si="8"/>
        <v>0.84509804001425681</v>
      </c>
      <c r="S17" s="2">
        <f t="shared" si="1"/>
        <v>0</v>
      </c>
      <c r="T17" s="2">
        <f t="shared" si="2"/>
        <v>0</v>
      </c>
      <c r="U17" s="2">
        <f t="shared" si="3"/>
        <v>0</v>
      </c>
      <c r="V17" s="2">
        <f t="shared" si="4"/>
        <v>0</v>
      </c>
      <c r="W17" s="2">
        <f t="shared" si="5"/>
        <v>0</v>
      </c>
      <c r="X17" s="2">
        <f t="shared" si="6"/>
        <v>0</v>
      </c>
      <c r="Y17" s="2">
        <f t="shared" si="7"/>
        <v>4.4478844211276673E-2</v>
      </c>
    </row>
    <row r="18" spans="2:25" x14ac:dyDescent="0.25">
      <c r="B18" s="5" t="s">
        <v>32</v>
      </c>
      <c r="C18" s="5">
        <v>0</v>
      </c>
      <c r="D18" s="5">
        <v>0</v>
      </c>
      <c r="E18" s="5">
        <v>0</v>
      </c>
      <c r="F18" s="5">
        <v>0</v>
      </c>
      <c r="G18" s="5">
        <v>1</v>
      </c>
      <c r="H18" s="5">
        <v>2</v>
      </c>
      <c r="I18" s="5">
        <v>3</v>
      </c>
      <c r="J18" s="5">
        <f t="shared" si="0"/>
        <v>6</v>
      </c>
      <c r="K18" s="8">
        <f>C18/C$34</f>
        <v>0</v>
      </c>
      <c r="L18" s="7">
        <f>D18/D$34</f>
        <v>0</v>
      </c>
      <c r="M18" s="8">
        <f>E18/E$34</f>
        <v>0</v>
      </c>
      <c r="N18" s="8">
        <f>F18/F$34</f>
        <v>0</v>
      </c>
      <c r="O18" s="8">
        <f>G18/G$34</f>
        <v>0.125</v>
      </c>
      <c r="P18" s="8">
        <f>H18/H$34</f>
        <v>0.18181818181818182</v>
      </c>
      <c r="Q18" s="8">
        <f>I18/I$34</f>
        <v>0.15789473684210525</v>
      </c>
      <c r="R18" s="2">
        <f t="shared" si="8"/>
        <v>6.6946789630613221E-2</v>
      </c>
      <c r="S18" s="2">
        <f t="shared" si="1"/>
        <v>0</v>
      </c>
      <c r="T18" s="2">
        <f t="shared" si="2"/>
        <v>0</v>
      </c>
      <c r="U18" s="2">
        <f t="shared" si="3"/>
        <v>0</v>
      </c>
      <c r="V18" s="2">
        <f t="shared" si="4"/>
        <v>0</v>
      </c>
      <c r="W18" s="2">
        <f t="shared" si="5"/>
        <v>8.3683487038266526E-3</v>
      </c>
      <c r="X18" s="2">
        <f t="shared" si="6"/>
        <v>1.2172143569202404E-2</v>
      </c>
      <c r="Y18" s="2">
        <f t="shared" si="7"/>
        <v>1.0570545731149456E-2</v>
      </c>
    </row>
    <row r="19" spans="2:25" x14ac:dyDescent="0.25">
      <c r="B19" s="5" t="s">
        <v>33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1</v>
      </c>
      <c r="I19" s="5">
        <v>0</v>
      </c>
      <c r="J19" s="5">
        <f t="shared" si="0"/>
        <v>1</v>
      </c>
      <c r="K19" s="8">
        <f>C19/C$34</f>
        <v>0</v>
      </c>
      <c r="L19" s="8">
        <f>D19/D$34</f>
        <v>0</v>
      </c>
      <c r="M19" s="8">
        <f>E19/E$34</f>
        <v>0</v>
      </c>
      <c r="N19" s="8">
        <f>F19/F$34</f>
        <v>0</v>
      </c>
      <c r="O19" s="7">
        <f>G19/G$34</f>
        <v>0</v>
      </c>
      <c r="P19" s="8">
        <f>H19/H$34</f>
        <v>9.0909090909090912E-2</v>
      </c>
      <c r="Q19" s="8">
        <f>I19/I$34</f>
        <v>0</v>
      </c>
      <c r="R19" s="2">
        <f t="shared" si="8"/>
        <v>0.84509804001425681</v>
      </c>
      <c r="S19" s="2">
        <f t="shared" si="1"/>
        <v>0</v>
      </c>
      <c r="T19" s="2">
        <f t="shared" si="2"/>
        <v>0</v>
      </c>
      <c r="U19" s="2">
        <f t="shared" si="3"/>
        <v>0</v>
      </c>
      <c r="V19" s="2">
        <f t="shared" si="4"/>
        <v>0</v>
      </c>
      <c r="W19" s="2">
        <f t="shared" si="5"/>
        <v>0</v>
      </c>
      <c r="X19" s="2">
        <f t="shared" si="6"/>
        <v>7.6827094546750616E-2</v>
      </c>
      <c r="Y19" s="2">
        <f t="shared" si="7"/>
        <v>0</v>
      </c>
    </row>
    <row r="20" spans="2:25" x14ac:dyDescent="0.25">
      <c r="B20" s="5" t="s">
        <v>34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1</v>
      </c>
      <c r="J20" s="5">
        <f t="shared" si="0"/>
        <v>1</v>
      </c>
      <c r="K20" s="8">
        <f>C20/C$34</f>
        <v>0</v>
      </c>
      <c r="L20" s="8">
        <f>D20/D$34</f>
        <v>0</v>
      </c>
      <c r="M20" s="8">
        <f>E20/E$34</f>
        <v>0</v>
      </c>
      <c r="N20" s="8">
        <f>F20/F$34</f>
        <v>0</v>
      </c>
      <c r="O20" s="8">
        <f>G20/G$34</f>
        <v>0</v>
      </c>
      <c r="P20" s="8">
        <f>H20/H$34</f>
        <v>0</v>
      </c>
      <c r="Q20" s="8">
        <f>I20/I$34</f>
        <v>5.2631578947368418E-2</v>
      </c>
      <c r="R20" s="2">
        <f t="shared" si="8"/>
        <v>0.84509804001425681</v>
      </c>
      <c r="S20" s="2">
        <f t="shared" si="1"/>
        <v>0</v>
      </c>
      <c r="T20" s="2">
        <f t="shared" si="2"/>
        <v>0</v>
      </c>
      <c r="U20" s="2">
        <f t="shared" si="3"/>
        <v>0</v>
      </c>
      <c r="V20" s="2">
        <f t="shared" si="4"/>
        <v>0</v>
      </c>
      <c r="W20" s="2">
        <f t="shared" si="5"/>
        <v>0</v>
      </c>
      <c r="X20" s="2">
        <f t="shared" si="6"/>
        <v>0</v>
      </c>
      <c r="Y20" s="2">
        <f t="shared" si="7"/>
        <v>4.4478844211276673E-2</v>
      </c>
    </row>
    <row r="21" spans="2:25" x14ac:dyDescent="0.25">
      <c r="B21" s="5" t="s">
        <v>15</v>
      </c>
      <c r="C21" s="5">
        <v>0</v>
      </c>
      <c r="D21" s="5">
        <v>1</v>
      </c>
      <c r="E21" s="5">
        <v>0</v>
      </c>
      <c r="F21" s="5">
        <v>1</v>
      </c>
      <c r="G21" s="5">
        <v>0</v>
      </c>
      <c r="H21" s="5">
        <v>0</v>
      </c>
      <c r="I21" s="5">
        <v>1</v>
      </c>
      <c r="J21" s="5">
        <f t="shared" si="0"/>
        <v>3</v>
      </c>
      <c r="K21" s="8">
        <f>C21/C$34</f>
        <v>0</v>
      </c>
      <c r="L21" s="8">
        <f>D21/D$34</f>
        <v>0.16666666666666666</v>
      </c>
      <c r="M21" s="8">
        <f>E21/E$34</f>
        <v>0</v>
      </c>
      <c r="N21" s="8">
        <f>F21/F$34</f>
        <v>0.2</v>
      </c>
      <c r="O21" s="8">
        <f>G21/G$34</f>
        <v>0</v>
      </c>
      <c r="P21" s="7">
        <f>H21/H$34</f>
        <v>0</v>
      </c>
      <c r="Q21" s="8">
        <f>I21/I$34</f>
        <v>5.2631578947368418E-2</v>
      </c>
      <c r="R21" s="2">
        <f t="shared" si="8"/>
        <v>0.36797678529459443</v>
      </c>
      <c r="S21" s="2">
        <f t="shared" si="1"/>
        <v>0</v>
      </c>
      <c r="T21" s="2">
        <f t="shared" si="2"/>
        <v>6.1329464215765739E-2</v>
      </c>
      <c r="U21" s="2">
        <f t="shared" si="3"/>
        <v>0</v>
      </c>
      <c r="V21" s="2">
        <f t="shared" si="4"/>
        <v>7.3595357058918884E-2</v>
      </c>
      <c r="W21" s="2">
        <f t="shared" si="5"/>
        <v>0</v>
      </c>
      <c r="X21" s="2">
        <f t="shared" si="6"/>
        <v>0</v>
      </c>
      <c r="Y21" s="2">
        <f t="shared" si="7"/>
        <v>1.9367199226031286E-2</v>
      </c>
    </row>
    <row r="22" spans="2:25" x14ac:dyDescent="0.25">
      <c r="B22" s="5" t="s">
        <v>16</v>
      </c>
      <c r="C22" s="5">
        <v>1</v>
      </c>
      <c r="D22" s="5">
        <v>0</v>
      </c>
      <c r="E22" s="5">
        <v>0</v>
      </c>
      <c r="F22" s="5">
        <v>0</v>
      </c>
      <c r="G22" s="5">
        <v>1</v>
      </c>
      <c r="H22" s="5">
        <v>1</v>
      </c>
      <c r="I22" s="5">
        <v>1</v>
      </c>
      <c r="J22" s="5">
        <f t="shared" si="0"/>
        <v>4</v>
      </c>
      <c r="K22" s="8">
        <f>C22/C$34</f>
        <v>0.2</v>
      </c>
      <c r="L22" s="8">
        <f>D22/D$34</f>
        <v>0</v>
      </c>
      <c r="M22" s="8">
        <f>E22/E$34</f>
        <v>0</v>
      </c>
      <c r="N22" s="7">
        <f>F22/F$34</f>
        <v>0</v>
      </c>
      <c r="O22" s="8">
        <f>G22/G$34</f>
        <v>0.125</v>
      </c>
      <c r="P22" s="7">
        <f>H22/H$34</f>
        <v>9.0909090909090912E-2</v>
      </c>
      <c r="Q22" s="7">
        <f>I22/I$34</f>
        <v>5.2631578947368418E-2</v>
      </c>
      <c r="R22" s="2">
        <f t="shared" si="8"/>
        <v>0.24303804868629444</v>
      </c>
      <c r="S22" s="2">
        <f t="shared" si="1"/>
        <v>4.8607609737258889E-2</v>
      </c>
      <c r="T22" s="2">
        <f t="shared" si="2"/>
        <v>0</v>
      </c>
      <c r="U22" s="2">
        <f t="shared" si="3"/>
        <v>0</v>
      </c>
      <c r="V22" s="2">
        <f t="shared" si="4"/>
        <v>0</v>
      </c>
      <c r="W22" s="2">
        <f t="shared" si="5"/>
        <v>3.0379756085786806E-2</v>
      </c>
      <c r="X22" s="2">
        <f t="shared" si="6"/>
        <v>2.2094368062390405E-2</v>
      </c>
      <c r="Y22" s="2">
        <f t="shared" si="7"/>
        <v>1.2791476246647076E-2</v>
      </c>
    </row>
    <row r="23" spans="2:25" x14ac:dyDescent="0.25">
      <c r="B23" s="5" t="s">
        <v>35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1</v>
      </c>
      <c r="I23" s="5">
        <v>0</v>
      </c>
      <c r="J23" s="5">
        <f t="shared" si="0"/>
        <v>1</v>
      </c>
      <c r="K23" s="8">
        <f>C23/C$34</f>
        <v>0</v>
      </c>
      <c r="L23" s="8">
        <f>D23/D$34</f>
        <v>0</v>
      </c>
      <c r="M23" s="7">
        <f>E23/E$34</f>
        <v>0</v>
      </c>
      <c r="N23" s="8">
        <f>F23/F$34</f>
        <v>0</v>
      </c>
      <c r="O23" s="8">
        <f>G23/G$34</f>
        <v>0</v>
      </c>
      <c r="P23" s="8">
        <f>H23/H$34</f>
        <v>9.0909090909090912E-2</v>
      </c>
      <c r="Q23" s="8">
        <f>I23/I$34</f>
        <v>0</v>
      </c>
      <c r="R23" s="2">
        <f t="shared" si="8"/>
        <v>0.84509804001425681</v>
      </c>
      <c r="S23" s="2">
        <f t="shared" si="1"/>
        <v>0</v>
      </c>
      <c r="T23" s="2">
        <f t="shared" si="2"/>
        <v>0</v>
      </c>
      <c r="U23" s="2">
        <f t="shared" si="3"/>
        <v>0</v>
      </c>
      <c r="V23" s="2">
        <f t="shared" si="4"/>
        <v>0</v>
      </c>
      <c r="W23" s="2">
        <f t="shared" si="5"/>
        <v>0</v>
      </c>
      <c r="X23" s="2">
        <f t="shared" si="6"/>
        <v>7.6827094546750616E-2</v>
      </c>
      <c r="Y23" s="2">
        <f t="shared" si="7"/>
        <v>0</v>
      </c>
    </row>
    <row r="24" spans="2:25" x14ac:dyDescent="0.25">
      <c r="B24" s="5" t="s">
        <v>36</v>
      </c>
      <c r="C24" s="5">
        <v>0</v>
      </c>
      <c r="D24" s="5">
        <v>0</v>
      </c>
      <c r="E24" s="5">
        <v>1</v>
      </c>
      <c r="F24" s="5">
        <v>0</v>
      </c>
      <c r="G24" s="5">
        <v>0</v>
      </c>
      <c r="H24" s="5">
        <v>0</v>
      </c>
      <c r="I24" s="5">
        <v>0</v>
      </c>
      <c r="J24" s="5">
        <f t="shared" si="0"/>
        <v>1</v>
      </c>
      <c r="K24" s="8">
        <f>C24/C$34</f>
        <v>0</v>
      </c>
      <c r="L24" s="7">
        <f>D24/D$34</f>
        <v>0</v>
      </c>
      <c r="M24" s="8">
        <f>E24/E$34</f>
        <v>0.14285714285714285</v>
      </c>
      <c r="N24" s="8">
        <f>F24/F$34</f>
        <v>0</v>
      </c>
      <c r="O24" s="8">
        <f>G24/G$34</f>
        <v>0</v>
      </c>
      <c r="P24" s="8">
        <f>H24/H$34</f>
        <v>0</v>
      </c>
      <c r="Q24" s="8">
        <f>I24/I$34</f>
        <v>0</v>
      </c>
      <c r="R24" s="2">
        <f t="shared" si="8"/>
        <v>0.84509804001425681</v>
      </c>
      <c r="S24" s="2">
        <f t="shared" si="1"/>
        <v>0</v>
      </c>
      <c r="T24" s="2">
        <f t="shared" si="2"/>
        <v>0</v>
      </c>
      <c r="U24" s="2">
        <f t="shared" si="3"/>
        <v>0.12072829143060811</v>
      </c>
      <c r="V24" s="2">
        <f t="shared" si="4"/>
        <v>0</v>
      </c>
      <c r="W24" s="2">
        <f t="shared" si="5"/>
        <v>0</v>
      </c>
      <c r="X24" s="2">
        <f t="shared" si="6"/>
        <v>0</v>
      </c>
      <c r="Y24" s="2">
        <f t="shared" si="7"/>
        <v>0</v>
      </c>
    </row>
    <row r="25" spans="2:25" x14ac:dyDescent="0.25">
      <c r="B25" s="5" t="s">
        <v>17</v>
      </c>
      <c r="C25" s="5">
        <v>1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f t="shared" si="0"/>
        <v>1</v>
      </c>
      <c r="K25" s="8">
        <f>C25/C$34</f>
        <v>0.2</v>
      </c>
      <c r="L25" s="8">
        <f>D25/D$34</f>
        <v>0</v>
      </c>
      <c r="M25" s="8">
        <f>E25/E$34</f>
        <v>0</v>
      </c>
      <c r="N25" s="8">
        <f>F25/F$34</f>
        <v>0</v>
      </c>
      <c r="O25" s="8">
        <f>G25/G$34</f>
        <v>0</v>
      </c>
      <c r="P25" s="8">
        <f>H25/H$34</f>
        <v>0</v>
      </c>
      <c r="Q25" s="7">
        <f>I25/I$34</f>
        <v>0</v>
      </c>
      <c r="R25" s="2">
        <f t="shared" si="8"/>
        <v>0.84509804001425681</v>
      </c>
      <c r="S25" s="2">
        <f t="shared" si="1"/>
        <v>0.16901960800285137</v>
      </c>
      <c r="T25" s="2">
        <f t="shared" si="2"/>
        <v>0</v>
      </c>
      <c r="U25" s="2">
        <f t="shared" si="3"/>
        <v>0</v>
      </c>
      <c r="V25" s="2">
        <f t="shared" si="4"/>
        <v>0</v>
      </c>
      <c r="W25" s="2">
        <f t="shared" si="5"/>
        <v>0</v>
      </c>
      <c r="X25" s="2">
        <f t="shared" si="6"/>
        <v>0</v>
      </c>
      <c r="Y25" s="2">
        <f t="shared" si="7"/>
        <v>0</v>
      </c>
    </row>
    <row r="26" spans="2:25" x14ac:dyDescent="0.25">
      <c r="B26" s="5" t="s">
        <v>18</v>
      </c>
      <c r="C26" s="5">
        <v>0</v>
      </c>
      <c r="D26" s="5">
        <v>0</v>
      </c>
      <c r="E26" s="5">
        <v>1</v>
      </c>
      <c r="F26" s="5">
        <v>0</v>
      </c>
      <c r="G26" s="5">
        <v>1</v>
      </c>
      <c r="H26" s="5">
        <v>1</v>
      </c>
      <c r="I26" s="5">
        <v>1</v>
      </c>
      <c r="J26" s="5">
        <f t="shared" si="0"/>
        <v>4</v>
      </c>
      <c r="K26" s="8">
        <f>C26/C$34</f>
        <v>0</v>
      </c>
      <c r="L26" s="8">
        <f>D26/D$34</f>
        <v>0</v>
      </c>
      <c r="M26" s="8">
        <f>E26/E$34</f>
        <v>0.14285714285714285</v>
      </c>
      <c r="N26" s="7">
        <f>F26/F$34</f>
        <v>0</v>
      </c>
      <c r="O26" s="8">
        <f>G26/G$34</f>
        <v>0.125</v>
      </c>
      <c r="P26" s="7">
        <f>H26/H$34</f>
        <v>9.0909090909090912E-2</v>
      </c>
      <c r="Q26" s="8">
        <f>I26/I$34</f>
        <v>5.2631578947368418E-2</v>
      </c>
      <c r="R26" s="2">
        <f t="shared" si="8"/>
        <v>0.24303804868629444</v>
      </c>
      <c r="S26" s="2">
        <f t="shared" si="1"/>
        <v>0</v>
      </c>
      <c r="T26" s="2">
        <f t="shared" si="2"/>
        <v>0</v>
      </c>
      <c r="U26" s="2">
        <f t="shared" si="3"/>
        <v>3.4719721240899205E-2</v>
      </c>
      <c r="V26" s="2">
        <f t="shared" si="4"/>
        <v>0</v>
      </c>
      <c r="W26" s="2">
        <f t="shared" si="5"/>
        <v>3.0379756085786806E-2</v>
      </c>
      <c r="X26" s="2">
        <f t="shared" si="6"/>
        <v>2.2094368062390405E-2</v>
      </c>
      <c r="Y26" s="2">
        <f t="shared" si="7"/>
        <v>1.2791476246647076E-2</v>
      </c>
    </row>
    <row r="27" spans="2:25" x14ac:dyDescent="0.25">
      <c r="B27" s="5" t="s">
        <v>37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1</v>
      </c>
      <c r="J27" s="5">
        <f t="shared" si="0"/>
        <v>1</v>
      </c>
      <c r="K27" s="8">
        <f>C27/C$34</f>
        <v>0</v>
      </c>
      <c r="L27" s="8">
        <f>D27/D$34</f>
        <v>0</v>
      </c>
      <c r="M27" s="8">
        <f>E27/E$34</f>
        <v>0</v>
      </c>
      <c r="N27" s="8">
        <f>F27/F$34</f>
        <v>0</v>
      </c>
      <c r="O27" s="7">
        <f>G27/G$34</f>
        <v>0</v>
      </c>
      <c r="P27" s="8">
        <f>H27/H$34</f>
        <v>0</v>
      </c>
      <c r="Q27" s="8">
        <f>I27/I$34</f>
        <v>5.2631578947368418E-2</v>
      </c>
      <c r="R27" s="2">
        <f t="shared" si="8"/>
        <v>0.84509804001425681</v>
      </c>
      <c r="S27" s="2">
        <f t="shared" si="1"/>
        <v>0</v>
      </c>
      <c r="T27" s="2">
        <f t="shared" si="2"/>
        <v>0</v>
      </c>
      <c r="U27" s="2">
        <f t="shared" si="3"/>
        <v>0</v>
      </c>
      <c r="V27" s="2">
        <f t="shared" si="4"/>
        <v>0</v>
      </c>
      <c r="W27" s="2">
        <f t="shared" si="5"/>
        <v>0</v>
      </c>
      <c r="X27" s="2">
        <f t="shared" si="6"/>
        <v>0</v>
      </c>
      <c r="Y27" s="2">
        <f t="shared" si="7"/>
        <v>4.4478844211276673E-2</v>
      </c>
    </row>
    <row r="28" spans="2:25" x14ac:dyDescent="0.25">
      <c r="B28" s="5" t="s">
        <v>44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1</v>
      </c>
      <c r="J28" s="5">
        <f t="shared" si="0"/>
        <v>1</v>
      </c>
      <c r="K28" s="8">
        <f>C28/C$34</f>
        <v>0</v>
      </c>
      <c r="L28" s="8">
        <f>D28/D$34</f>
        <v>0</v>
      </c>
      <c r="M28" s="7">
        <f>E28/E$34</f>
        <v>0</v>
      </c>
      <c r="N28" s="8">
        <f>F28/F$34</f>
        <v>0</v>
      </c>
      <c r="O28" s="8">
        <f>G28/G$34</f>
        <v>0</v>
      </c>
      <c r="P28" s="8">
        <f>H28/H$34</f>
        <v>0</v>
      </c>
      <c r="Q28" s="8">
        <f>I28/I$34</f>
        <v>5.2631578947368418E-2</v>
      </c>
      <c r="R28" s="2">
        <f t="shared" si="8"/>
        <v>0.84509804001425681</v>
      </c>
      <c r="S28" s="2">
        <f t="shared" si="1"/>
        <v>0</v>
      </c>
      <c r="T28" s="2">
        <f t="shared" si="2"/>
        <v>0</v>
      </c>
      <c r="U28" s="2">
        <f t="shared" si="3"/>
        <v>0</v>
      </c>
      <c r="V28" s="2">
        <f t="shared" si="4"/>
        <v>0</v>
      </c>
      <c r="W28" s="2">
        <f t="shared" si="5"/>
        <v>0</v>
      </c>
      <c r="X28" s="2">
        <f t="shared" si="6"/>
        <v>0</v>
      </c>
      <c r="Y28" s="2">
        <f t="shared" si="7"/>
        <v>4.4478844211276673E-2</v>
      </c>
    </row>
    <row r="29" spans="2:25" x14ac:dyDescent="0.25">
      <c r="B29" s="5" t="s">
        <v>38</v>
      </c>
      <c r="C29" s="5">
        <v>0</v>
      </c>
      <c r="D29" s="5">
        <v>1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f t="shared" si="0"/>
        <v>1</v>
      </c>
      <c r="K29" s="7">
        <f>C29/C$34</f>
        <v>0</v>
      </c>
      <c r="L29" s="7">
        <f>D29/D$34</f>
        <v>0.16666666666666666</v>
      </c>
      <c r="M29" s="7">
        <f>E29/E$34</f>
        <v>0</v>
      </c>
      <c r="N29" s="7">
        <f>F29/F$34</f>
        <v>0</v>
      </c>
      <c r="O29" s="8">
        <f>G29/G$34</f>
        <v>0</v>
      </c>
      <c r="P29" s="8">
        <f>H29/H$34</f>
        <v>0</v>
      </c>
      <c r="Q29" s="7">
        <f>I29/I$34</f>
        <v>0</v>
      </c>
      <c r="R29" s="2">
        <f t="shared" si="8"/>
        <v>0.84509804001425681</v>
      </c>
      <c r="S29" s="2">
        <f t="shared" si="1"/>
        <v>0</v>
      </c>
      <c r="T29" s="2">
        <f t="shared" si="2"/>
        <v>0.14084967333570947</v>
      </c>
      <c r="U29" s="2">
        <f t="shared" si="3"/>
        <v>0</v>
      </c>
      <c r="V29" s="2">
        <f t="shared" si="4"/>
        <v>0</v>
      </c>
      <c r="W29" s="2">
        <f t="shared" si="5"/>
        <v>0</v>
      </c>
      <c r="X29" s="2">
        <f t="shared" si="6"/>
        <v>0</v>
      </c>
      <c r="Y29" s="2">
        <f t="shared" si="7"/>
        <v>0</v>
      </c>
    </row>
    <row r="30" spans="2:25" x14ac:dyDescent="0.25">
      <c r="B30" s="5" t="s">
        <v>39</v>
      </c>
      <c r="C30" s="5">
        <v>0</v>
      </c>
      <c r="D30" s="5">
        <v>0</v>
      </c>
      <c r="E30" s="5">
        <v>1</v>
      </c>
      <c r="F30" s="5">
        <v>0</v>
      </c>
      <c r="G30" s="5">
        <v>1</v>
      </c>
      <c r="H30" s="5">
        <v>0</v>
      </c>
      <c r="I30" s="5">
        <v>0</v>
      </c>
      <c r="J30" s="5">
        <f t="shared" si="0"/>
        <v>2</v>
      </c>
      <c r="K30" s="8">
        <f>C30/C$34</f>
        <v>0</v>
      </c>
      <c r="L30" s="8">
        <f>D30/D$34</f>
        <v>0</v>
      </c>
      <c r="M30" s="8">
        <f>E30/E$34</f>
        <v>0.14285714285714285</v>
      </c>
      <c r="N30" s="8">
        <f>F30/F$34</f>
        <v>0</v>
      </c>
      <c r="O30" s="8">
        <f>G30/G$34</f>
        <v>0.125</v>
      </c>
      <c r="P30" s="8">
        <f>H30/H$34</f>
        <v>0</v>
      </c>
      <c r="Q30" s="8">
        <f>I30/I$34</f>
        <v>0</v>
      </c>
      <c r="R30" s="2">
        <f t="shared" si="8"/>
        <v>0.54406804435027567</v>
      </c>
      <c r="S30" s="2">
        <f t="shared" si="1"/>
        <v>0</v>
      </c>
      <c r="T30" s="2">
        <f t="shared" si="2"/>
        <v>0</v>
      </c>
      <c r="U30" s="2">
        <f t="shared" si="3"/>
        <v>7.7724006335753659E-2</v>
      </c>
      <c r="V30" s="2">
        <f t="shared" si="4"/>
        <v>0</v>
      </c>
      <c r="W30" s="2">
        <f t="shared" si="5"/>
        <v>6.8008505543784459E-2</v>
      </c>
      <c r="X30" s="2">
        <f t="shared" si="6"/>
        <v>0</v>
      </c>
      <c r="Y30" s="2">
        <f t="shared" si="7"/>
        <v>0</v>
      </c>
    </row>
    <row r="31" spans="2:25" x14ac:dyDescent="0.25">
      <c r="B31" s="5" t="s">
        <v>40</v>
      </c>
      <c r="C31" s="5">
        <v>0</v>
      </c>
      <c r="D31" s="5">
        <v>0</v>
      </c>
      <c r="E31" s="5">
        <v>1</v>
      </c>
      <c r="F31" s="5">
        <v>0</v>
      </c>
      <c r="G31" s="5">
        <v>1</v>
      </c>
      <c r="H31" s="5">
        <v>0</v>
      </c>
      <c r="I31" s="5">
        <v>1</v>
      </c>
      <c r="J31" s="5">
        <f t="shared" si="0"/>
        <v>3</v>
      </c>
      <c r="K31" s="8">
        <f>C31/C$34</f>
        <v>0</v>
      </c>
      <c r="L31" s="8">
        <f>D31/D$34</f>
        <v>0</v>
      </c>
      <c r="M31" s="8">
        <f>E31/E$34</f>
        <v>0.14285714285714285</v>
      </c>
      <c r="N31" s="8">
        <f>F31/F$34</f>
        <v>0</v>
      </c>
      <c r="O31" s="8">
        <f>G31/G$34</f>
        <v>0.125</v>
      </c>
      <c r="P31" s="8">
        <f>H31/H$34</f>
        <v>0</v>
      </c>
      <c r="Q31" s="8">
        <f>I31/I$34</f>
        <v>5.2631578947368418E-2</v>
      </c>
      <c r="R31" s="2">
        <f t="shared" si="8"/>
        <v>0.36797678529459443</v>
      </c>
      <c r="S31" s="2">
        <f t="shared" si="1"/>
        <v>0</v>
      </c>
      <c r="T31" s="2">
        <f t="shared" si="2"/>
        <v>0</v>
      </c>
      <c r="U31" s="2">
        <f t="shared" si="3"/>
        <v>5.2568112184942062E-2</v>
      </c>
      <c r="V31" s="2">
        <f t="shared" si="4"/>
        <v>0</v>
      </c>
      <c r="W31" s="2">
        <f t="shared" si="5"/>
        <v>4.5997098161824304E-2</v>
      </c>
      <c r="X31" s="2">
        <f t="shared" si="6"/>
        <v>0</v>
      </c>
      <c r="Y31" s="2">
        <f t="shared" si="7"/>
        <v>1.9367199226031286E-2</v>
      </c>
    </row>
    <row r="32" spans="2:25" x14ac:dyDescent="0.25">
      <c r="B32" s="5" t="s">
        <v>19</v>
      </c>
      <c r="C32" s="5">
        <v>0</v>
      </c>
      <c r="D32" s="5">
        <v>0</v>
      </c>
      <c r="E32" s="5">
        <v>1</v>
      </c>
      <c r="F32" s="5">
        <v>0</v>
      </c>
      <c r="G32" s="5">
        <v>2</v>
      </c>
      <c r="H32" s="5">
        <v>2</v>
      </c>
      <c r="I32" s="5">
        <v>3</v>
      </c>
      <c r="J32" s="5">
        <f t="shared" ref="J32:J33" si="9">SUM(C32:I32)</f>
        <v>8</v>
      </c>
      <c r="K32" s="8">
        <f>C32/C$34</f>
        <v>0</v>
      </c>
      <c r="L32" s="8">
        <f>D32/D$34</f>
        <v>0</v>
      </c>
      <c r="M32" s="8">
        <f>E32/E$34</f>
        <v>0.14285714285714285</v>
      </c>
      <c r="N32" s="8">
        <f>F32/F$34</f>
        <v>0</v>
      </c>
      <c r="O32" s="8">
        <f>G32/G$34</f>
        <v>0.25</v>
      </c>
      <c r="P32" s="8">
        <f>H32/H$34</f>
        <v>0.18181818181818182</v>
      </c>
      <c r="Q32" s="8">
        <f>I32/I$34</f>
        <v>0.15789473684210525</v>
      </c>
      <c r="R32" s="2">
        <f t="shared" ref="R32:R33" si="10">LOG(7/J32)</f>
        <v>-5.7991946977686754E-2</v>
      </c>
      <c r="S32" s="2">
        <f t="shared" ref="S32:S33" si="11">(K32*$R32)</f>
        <v>0</v>
      </c>
      <c r="T32" s="2">
        <f t="shared" ref="T32:T33" si="12">(L32*$R32)</f>
        <v>0</v>
      </c>
      <c r="U32" s="2">
        <f t="shared" ref="U32:U33" si="13">(M32*$R32)</f>
        <v>-8.2845638539552503E-3</v>
      </c>
      <c r="V32" s="2">
        <f t="shared" ref="V32:V33" si="14">(N32*$R32)</f>
        <v>0</v>
      </c>
      <c r="W32" s="2">
        <f t="shared" ref="W32:W33" si="15">(O32*$R32)</f>
        <v>-1.4497986744421688E-2</v>
      </c>
      <c r="X32" s="2">
        <f t="shared" ref="X32:X33" si="16">(P32*$R32)</f>
        <v>-1.0543990359579409E-2</v>
      </c>
      <c r="Y32" s="2">
        <f t="shared" ref="Y32:Y33" si="17">(Q32*$R32)</f>
        <v>-9.1566232070031707E-3</v>
      </c>
    </row>
    <row r="33" spans="2:25" x14ac:dyDescent="0.25">
      <c r="B33" s="5" t="s">
        <v>41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1</v>
      </c>
      <c r="J33" s="5">
        <f t="shared" si="9"/>
        <v>1</v>
      </c>
      <c r="K33" s="8">
        <f>C33/C$34</f>
        <v>0</v>
      </c>
      <c r="L33" s="8">
        <f>D33/D$34</f>
        <v>0</v>
      </c>
      <c r="M33" s="8">
        <f>E33/E$34</f>
        <v>0</v>
      </c>
      <c r="N33" s="8">
        <f>F33/F$34</f>
        <v>0</v>
      </c>
      <c r="O33" s="8">
        <f>G33/G$34</f>
        <v>0</v>
      </c>
      <c r="P33" s="8">
        <f>H33/H$34</f>
        <v>0</v>
      </c>
      <c r="Q33" s="8">
        <f>I33/I$34</f>
        <v>5.2631578947368418E-2</v>
      </c>
      <c r="R33" s="2">
        <f t="shared" si="10"/>
        <v>0.84509804001425681</v>
      </c>
      <c r="S33" s="2">
        <f t="shared" si="11"/>
        <v>0</v>
      </c>
      <c r="T33" s="2">
        <f t="shared" si="12"/>
        <v>0</v>
      </c>
      <c r="U33" s="2">
        <f t="shared" si="13"/>
        <v>0</v>
      </c>
      <c r="V33" s="2">
        <f t="shared" si="14"/>
        <v>0</v>
      </c>
      <c r="W33" s="2">
        <f t="shared" si="15"/>
        <v>0</v>
      </c>
      <c r="X33" s="2">
        <f t="shared" si="16"/>
        <v>0</v>
      </c>
      <c r="Y33" s="2">
        <f t="shared" si="17"/>
        <v>4.4478844211276673E-2</v>
      </c>
    </row>
    <row r="34" spans="2:25" x14ac:dyDescent="0.25">
      <c r="B34" s="6" t="s">
        <v>21</v>
      </c>
      <c r="C34" s="6">
        <f>SUM(C4:C33)</f>
        <v>5</v>
      </c>
      <c r="D34" s="6">
        <f t="shared" ref="D34:I34" si="18">SUM(D4:D33)</f>
        <v>6</v>
      </c>
      <c r="E34" s="6">
        <f t="shared" si="18"/>
        <v>7</v>
      </c>
      <c r="F34" s="6">
        <f t="shared" si="18"/>
        <v>5</v>
      </c>
      <c r="G34" s="6">
        <f t="shared" si="18"/>
        <v>8</v>
      </c>
      <c r="H34" s="6">
        <f t="shared" si="18"/>
        <v>11</v>
      </c>
      <c r="I34" s="6">
        <f t="shared" si="18"/>
        <v>19</v>
      </c>
      <c r="J34" s="6">
        <f t="shared" si="0"/>
        <v>61</v>
      </c>
      <c r="K34" s="3"/>
      <c r="L34" s="3"/>
      <c r="M34" s="3"/>
      <c r="N34" s="3"/>
      <c r="O34" s="3"/>
      <c r="P34" s="3"/>
      <c r="Q34" s="3"/>
    </row>
    <row r="35" spans="2:25" x14ac:dyDescent="0.25">
      <c r="B35" s="4" t="s">
        <v>23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</row>
    <row r="36" spans="2:25" x14ac:dyDescent="0.25">
      <c r="B36" t="s">
        <v>22</v>
      </c>
    </row>
  </sheetData>
  <mergeCells count="3">
    <mergeCell ref="C2:I2"/>
    <mergeCell ref="S2:Y2"/>
    <mergeCell ref="K2:Q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TATA CONSULTANCY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Pachauri</dc:creator>
  <cp:lastModifiedBy>Ankit Pachauri</cp:lastModifiedBy>
  <dcterms:created xsi:type="dcterms:W3CDTF">2019-03-28T13:31:51Z</dcterms:created>
  <dcterms:modified xsi:type="dcterms:W3CDTF">2019-04-27T11:38:19Z</dcterms:modified>
</cp:coreProperties>
</file>