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  <sheet name="latin_sup_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<sst xmlns="http://schemas.openxmlformats.org/spreadsheetml/2006/main" count="3274" uniqueCount="1443">
  <si>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</si>
  <si>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</si>
  <si>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</si>
  <si>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</si>
  <si>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</si>
  <si>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</si>
  <si>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</si>
  <si>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</si>
  <si>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</si>
  <si>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</si>
  <si>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</si>
  <si>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</si>
  <si>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</si>
  <si>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</si>
  <si>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</si>
  <si>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</si>
  <si>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</si>
  <si>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</si>
  <si>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</si>
  <si>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</si>
  <si>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</si>
  <si>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</si>
  <si>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</si>
  <si>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</si>
  <si>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</si>
  <si>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</si>
  <si>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</si>
  <si>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</si>
  <si>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</si>
  <si>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</si>
  <si>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</si>
  <si>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</si>
  <si>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</si>
  <si>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</si>
  <si>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</si>
  <si>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</si>
  <si>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</si>
  <si>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</si>
  <si>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</si>
  <si>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</si>
  <si>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</si>
  <si>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</si>
  <si>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</si>
  <si>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</si>
  <si>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</si>
  <si>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</si>
  <si>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</si>
  <si>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CENT_SIGN</t>
  </si>
  <si>
    <t xml:space="preserve">a2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</si>
  <si>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</si>
  <si>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</si>
  <si>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</si>
  <si>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</si>
  <si>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</si>
  <si>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</si>
  <si>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</si>
  <si>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</si>
  <si>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</si>
  <si>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</si>
  <si>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</si>
  <si>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</si>
  <si>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</si>
  <si>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</si>
  <si>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</si>
  <si>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</si>
  <si>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</si>
  <si>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</si>
  <si>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</si>
  <si>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</si>
  <si>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</si>
  <si>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</si>
  <si>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</si>
  <si>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</si>
  <si>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</si>
  <si>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</si>
  <si>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</si>
  <si>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</si>
  <si>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</si>
  <si>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</si>
  <si>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</si>
  <si>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</si>
  <si>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</si>
  <si>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</si>
  <si>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</si>
  <si>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</si>
  <si>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</si>
  <si>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</si>
  <si>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</si>
  <si>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CEDILLA</t>
  </si>
  <si>
    <t xml:space="preserve">b8</t>
  </si>
  <si>
    <t xml:space="preserve">SUPER_SCRIPT_1</t>
  </si>
  <si>
    <t xml:space="preserve">b9</t>
  </si>
  <si>
    <t xml:space="preserve">MASC_ORDINAL_IND</t>
  </si>
  <si>
    <t xml:space="preserve">ba</t>
  </si>
  <si>
    <t xml:space="preserve">DBL_ANGLE_QMARK_R</t>
  </si>
  <si>
    <t xml:space="preserve">bb</t>
  </si>
  <si>
    <t xml:space="preserve">QUATER_SIGN</t>
  </si>
  <si>
    <t xml:space="preserve">bc</t>
  </si>
  <si>
    <t xml:space="preserve">HALF_SIGN</t>
  </si>
  <si>
    <t xml:space="preserve">bd</t>
  </si>
  <si>
    <t xml:space="preserve">THREE_QUATER_SIGN</t>
  </si>
  <si>
    <t xml:space="preserve">be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</si>
  <si>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</si>
  <si>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</si>
  <si>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</si>
  <si>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</si>
  <si>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</si>
  <si>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</si>
  <si>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</si>
  <si>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</si>
  <si>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</si>
  <si>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</si>
  <si>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</si>
  <si>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</si>
  <si>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</si>
  <si>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</si>
  <si>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</si>
  <si>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</si>
  <si>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</si>
  <si>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</si>
  <si>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</si>
  <si>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</si>
  <si>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</si>
  <si>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</si>
  <si>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</si>
  <si>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</si>
  <si>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</si>
  <si>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</si>
  <si>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</si>
  <si>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</si>
  <si>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</si>
  <si>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</si>
  <si>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</si>
  <si>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</si>
  <si>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</si>
  <si>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</si>
  <si>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</si>
  <si>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</si>
  <si>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</si>
  <si>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</si>
  <si>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</si>
  <si>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</si>
  <si>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</si>
  <si>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</si>
  <si>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</si>
  <si>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</si>
  <si>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</si>
  <si>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</si>
  <si>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</si>
  <si>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</si>
  <si>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</si>
  <si>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</si>
  <si>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</si>
  <si>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</si>
  <si>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</si>
  <si>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</si>
  <si>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</si>
  <si>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</si>
  <si>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</si>
  <si>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</si>
  <si>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</si>
  <si>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</si>
  <si>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</si>
  <si>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</si>
  <si>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</si>
  <si>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</si>
  <si>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</si>
  <si>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</si>
  <si>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</si>
  <si>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</si>
  <si>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</si>
  <si>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</si>
  <si>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</si>
  <si>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</si>
  <si>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</si>
  <si>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</si>
  <si>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</si>
  <si>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</si>
  <si>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</si>
  <si>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</si>
  <si>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</si>
  <si>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</si>
  <si>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</si>
  <si>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GENERATED</t>
  </si>
  <si>
    <t xml:space="preserve">MOD_CIRCUMFLEX</t>
  </si>
  <si>
    <t xml:space="preserve">2C6</t>
  </si>
  <si>
    <t xml:space="preserve">MOD_CARON</t>
  </si>
  <si>
    <t xml:space="preserve">2c7</t>
  </si>
  <si>
    <t xml:space="preserve">MOD_MACRON</t>
  </si>
  <si>
    <t xml:space="preserve">2C9</t>
  </si>
  <si>
    <t xml:space="preserve">MOD_BREVE</t>
  </si>
  <si>
    <t xml:space="preserve">2D8</t>
  </si>
  <si>
    <t xml:space="preserve">MOD_DOT_ACCENT</t>
  </si>
  <si>
    <t xml:space="preserve">2D9</t>
  </si>
  <si>
    <t xml:space="preserve">MOD_RING</t>
  </si>
  <si>
    <t xml:space="preserve">2DA</t>
  </si>
  <si>
    <t xml:space="preserve">MOD_OGONEK</t>
  </si>
  <si>
    <t xml:space="preserve">2DB</t>
  </si>
  <si>
    <t xml:space="preserve">MOD_TILDE</t>
  </si>
  <si>
    <t xml:space="preserve">2DC</t>
  </si>
  <si>
    <t xml:space="preserve">MOD_HUNGARUMLAUT</t>
  </si>
  <si>
    <t xml:space="preserve">2DD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</si>
  <si>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</si>
  <si>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</si>
  <si>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</si>
  <si>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</si>
  <si>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</si>
  <si>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</si>
  <si>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</si>
  <si>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</si>
  <si>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</si>
  <si>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</si>
  <si>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</si>
  <si>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</si>
  <si>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</si>
  <si>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</si>
  <si>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</si>
  <si>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</si>
  <si>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</si>
  <si>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</si>
  <si>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</si>
  <si>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</si>
  <si>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</si>
  <si>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</si>
  <si>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</si>
  <si>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</si>
  <si>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</si>
  <si>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</si>
  <si>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</si>
  <si>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</si>
  <si>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</si>
  <si>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</si>
  <si>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</si>
  <si>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</si>
  <si>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</si>
  <si>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</si>
  <si>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</si>
  <si>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</si>
  <si>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</si>
  <si>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</si>
  <si>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</si>
  <si>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</si>
  <si>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</si>
  <si>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</si>
  <si>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</si>
  <si>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</si>
  <si>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</si>
  <si>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</si>
  <si>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</si>
  <si>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</si>
  <si>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</si>
  <si>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</si>
  <si>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</si>
  <si>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</si>
  <si>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</si>
  <si>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</si>
  <si>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</si>
  <si>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</si>
  <si>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</si>
  <si>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</si>
  <si>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</si>
  <si>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</si>
  <si>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</si>
  <si>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</si>
  <si>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</si>
  <si>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</si>
  <si>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</si>
  <si>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</si>
  <si>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</si>
  <si>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</si>
  <si>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</si>
  <si>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</si>
  <si>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</si>
  <si>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</si>
  <si>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</si>
  <si>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</si>
  <si>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</si>
  <si>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</si>
  <si>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</si>
  <si>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</si>
  <si>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</si>
  <si>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</si>
  <si>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</si>
  <si>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</si>
  <si>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</si>
  <si>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</si>
  <si>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</si>
  <si>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</si>
  <si>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</si>
  <si>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</si>
  <si>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</si>
  <si>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</si>
  <si>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</si>
  <si>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</si>
  <si>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</si>
  <si>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</si>
  <si>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</si>
  <si>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</si>
  <si>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GREEK_SM_CHI</t>
  </si>
  <si>
    <t xml:space="preserve">3c7</t>
  </si>
  <si>
    <t xml:space="preserve">GREEK_SM_PSI</t>
  </si>
  <si>
    <t xml:space="preserve">3c8</t>
  </si>
  <si>
    <t xml:space="preserve">GREEK_SM_OMEGA</t>
  </si>
  <si>
    <t xml:space="preserve">3c9</t>
  </si>
  <si>
    <t xml:space="preserve">CYRILLIC_IO</t>
  </si>
  <si>
    <t xml:space="preserve">401</t>
  </si>
  <si>
    <t xml:space="preserve">CYRILLIC_UA_IE</t>
  </si>
  <si>
    <t xml:space="preserve">404</t>
  </si>
  <si>
    <t xml:space="preserve">CYRILLIC_BY_YA_I</t>
  </si>
  <si>
    <t xml:space="preserve">406</t>
  </si>
  <si>
    <t xml:space="preserve">CYRILLIC_YI</t>
  </si>
  <si>
    <t xml:space="preserve">407</t>
  </si>
  <si>
    <t xml:space="preserve">CYRILLIC_I_W_GRAVE</t>
  </si>
  <si>
    <t xml:space="preserve">40d</t>
  </si>
  <si>
    <t xml:space="preserve">CYRILLIC_SHORT_U</t>
  </si>
  <si>
    <t xml:space="preserve">40e</t>
  </si>
  <si>
    <t xml:space="preserve">CYRILLIC_A</t>
  </si>
  <si>
    <t xml:space="preserve">CYRILLIC_BE</t>
  </si>
  <si>
    <t xml:space="preserve">CYRILLIC_VE</t>
  </si>
  <si>
    <t xml:space="preserve">CYRILLIC_GHE</t>
  </si>
  <si>
    <t xml:space="preserve">CYRILLIC_DE</t>
  </si>
  <si>
    <t xml:space="preserve">CYRILLIC_IE</t>
  </si>
  <si>
    <t xml:space="preserve">CYRILLIC_ZHE</t>
  </si>
  <si>
    <t xml:space="preserve">CYRILLIC_ZE</t>
  </si>
  <si>
    <t xml:space="preserve">CYRILLIC_I</t>
  </si>
  <si>
    <t xml:space="preserve">CYRILLIC_SHORT_I</t>
  </si>
  <si>
    <t xml:space="preserve">CYRILLIC_KA</t>
  </si>
  <si>
    <t xml:space="preserve">041A</t>
  </si>
  <si>
    <t xml:space="preserve">CYRILLIC_EL</t>
  </si>
  <si>
    <t xml:space="preserve">041B</t>
  </si>
  <si>
    <t xml:space="preserve">CYRILLIC_EM</t>
  </si>
  <si>
    <t xml:space="preserve">041C</t>
  </si>
  <si>
    <t xml:space="preserve">CYRILLIC_EN</t>
  </si>
  <si>
    <t xml:space="preserve">041D</t>
  </si>
  <si>
    <t xml:space="preserve">CYRILLIC_O</t>
  </si>
  <si>
    <t xml:space="preserve">041E</t>
  </si>
  <si>
    <t xml:space="preserve">CYRILLIC_PE</t>
  </si>
  <si>
    <t xml:space="preserve">041F</t>
  </si>
  <si>
    <t xml:space="preserve">CYRILLIC_ER</t>
  </si>
  <si>
    <t xml:space="preserve">CYRILLIC_ES</t>
  </si>
  <si>
    <t xml:space="preserve">CYRILLIC_TE</t>
  </si>
  <si>
    <t xml:space="preserve">CYRILLIC_U</t>
  </si>
  <si>
    <t xml:space="preserve">CYRILLIC_EF</t>
  </si>
  <si>
    <t xml:space="preserve">CYRILLIC_HA</t>
  </si>
  <si>
    <t xml:space="preserve">CYRILLIC_TSE</t>
  </si>
  <si>
    <t xml:space="preserve">CYRILLIC_CHE</t>
  </si>
  <si>
    <t xml:space="preserve">CYRILLIC_SHA</t>
  </si>
  <si>
    <t xml:space="preserve">CYRILLIC_SHCHA</t>
  </si>
  <si>
    <t xml:space="preserve">CYRILLIC_HARD_SIGN</t>
  </si>
  <si>
    <t xml:space="preserve">042A</t>
  </si>
  <si>
    <t xml:space="preserve">CYRILLIC_YERU</t>
  </si>
  <si>
    <t xml:space="preserve">042B</t>
  </si>
  <si>
    <t xml:space="preserve">CYRILLIC_SOFT_SIGN</t>
  </si>
  <si>
    <t xml:space="preserve">042C</t>
  </si>
  <si>
    <t xml:space="preserve">CYRILLIC_E</t>
  </si>
  <si>
    <t xml:space="preserve">042D</t>
  </si>
  <si>
    <t xml:space="preserve">CYRILLIC_YU</t>
  </si>
  <si>
    <t xml:space="preserve">042E</t>
  </si>
  <si>
    <t xml:space="preserve">CYRILLIC_YA</t>
  </si>
  <si>
    <t xml:space="preserve">042F</t>
  </si>
  <si>
    <t xml:space="preserve">CYRILLIC_SM_A</t>
  </si>
  <si>
    <t xml:space="preserve">CYRILLIC_SM_BE</t>
  </si>
  <si>
    <t xml:space="preserve">CYRILLIC_SM_VE</t>
  </si>
  <si>
    <t xml:space="preserve">CYRILLIC_SM_GHE</t>
  </si>
  <si>
    <t xml:space="preserve">CYRILLIC_SM_DE</t>
  </si>
  <si>
    <t xml:space="preserve">CYRILLIC_SM_IE</t>
  </si>
  <si>
    <t xml:space="preserve">CYRILLIC_SM_ZHE</t>
  </si>
  <si>
    <t xml:space="preserve">CYRILLIC_SM_ZE</t>
  </si>
  <si>
    <t xml:space="preserve">CYRILLIC_SM_I</t>
  </si>
  <si>
    <t xml:space="preserve">CYRILLIC_SM_SHORT_I</t>
  </si>
  <si>
    <t xml:space="preserve">CYRILLIC_SM_KA</t>
  </si>
  <si>
    <t xml:space="preserve">043A</t>
  </si>
  <si>
    <t xml:space="preserve">CYRILLIC_SM_EL</t>
  </si>
  <si>
    <t xml:space="preserve">043B</t>
  </si>
  <si>
    <t xml:space="preserve">CYRILLIC_SM_EM</t>
  </si>
  <si>
    <t xml:space="preserve">043C</t>
  </si>
  <si>
    <t xml:space="preserve">CYRILLIC_SM_EN</t>
  </si>
  <si>
    <t xml:space="preserve">043D</t>
  </si>
  <si>
    <t xml:space="preserve">CYRILLIC_SM_O</t>
  </si>
  <si>
    <t xml:space="preserve">043E</t>
  </si>
  <si>
    <t xml:space="preserve">CYRILLIC_SM_PE</t>
  </si>
  <si>
    <t xml:space="preserve">043F</t>
  </si>
  <si>
    <t xml:space="preserve">CYRILLIC_SM_ER</t>
  </si>
  <si>
    <t xml:space="preserve">CYRILLIC_SM_ES</t>
  </si>
  <si>
    <t xml:space="preserve">CYRILLIC_SM_TE</t>
  </si>
  <si>
    <t xml:space="preserve">CYRILLIC_SM_U</t>
  </si>
  <si>
    <t xml:space="preserve">CYRILLIC_SM_EF</t>
  </si>
  <si>
    <t xml:space="preserve">CYRILLIC_SM_HA</t>
  </si>
  <si>
    <t xml:space="preserve">CYRILLIC_SM_TSE</t>
  </si>
  <si>
    <t xml:space="preserve">CYRILLIC_SM_CHE</t>
  </si>
  <si>
    <t xml:space="preserve">CYRILLIC_SM_SHA</t>
  </si>
  <si>
    <t xml:space="preserve">CYRILLIC_SM_SHCHA</t>
  </si>
  <si>
    <t xml:space="preserve">CYRILLIC_SM_HARD_SIGN</t>
  </si>
  <si>
    <t xml:space="preserve">044A</t>
  </si>
  <si>
    <t xml:space="preserve">CYRILLIC_SM_YERU</t>
  </si>
  <si>
    <t xml:space="preserve">044B</t>
  </si>
  <si>
    <t xml:space="preserve">CYRILLIC_SM_SOFT_SIGN</t>
  </si>
  <si>
    <t xml:space="preserve">044C</t>
  </si>
  <si>
    <t xml:space="preserve">CYRILLIC_SM_E</t>
  </si>
  <si>
    <t xml:space="preserve">044D</t>
  </si>
  <si>
    <t xml:space="preserve">CYRILLIC_SM_YU</t>
  </si>
  <si>
    <t xml:space="preserve">044E</t>
  </si>
  <si>
    <t xml:space="preserve">CYRILLIC_SM_YA</t>
  </si>
  <si>
    <t xml:space="preserve">044F</t>
  </si>
  <si>
    <t xml:space="preserve">CYRILLIC_SM_IO</t>
  </si>
  <si>
    <t xml:space="preserve">CYRILLIC_SM_UA_IE</t>
  </si>
  <si>
    <t xml:space="preserve">CYRILLIC_SM_BY_YA_I</t>
  </si>
  <si>
    <t xml:space="preserve">CYRILLIC_SM_YI</t>
  </si>
  <si>
    <t xml:space="preserve">CYRILLIC_SM_I_W_GRAVE</t>
  </si>
  <si>
    <t xml:space="preserve">45d</t>
  </si>
  <si>
    <t xml:space="preserve">CYRILLIC_SM_SHORT_U</t>
  </si>
  <si>
    <t xml:space="preserve">45e</t>
  </si>
  <si>
    <t xml:space="preserve">CYRILLIC_SM_YAT</t>
  </si>
  <si>
    <t xml:space="preserve">CYRILLIC_SM_BIG_YUS</t>
  </si>
  <si>
    <t xml:space="preserve">46b</t>
  </si>
  <si>
    <t xml:space="preserve">CYRILLIC_GHE_W_UPTURN</t>
  </si>
  <si>
    <t xml:space="preserve">CYRILLIC_SM_GHE_W_UPTURN</t>
  </si>
  <si>
    <t xml:space="preserve">CYRILLIC_GHE_W_STROKE</t>
  </si>
  <si>
    <t xml:space="preserve">CYRILLIC_SM_GHE_W_STROKE</t>
  </si>
  <si>
    <t xml:space="preserve">CYRILLIC_KA_W_DESC</t>
  </si>
  <si>
    <t xml:space="preserve">49a</t>
  </si>
  <si>
    <t xml:space="preserve">CYRILLIC_SM_KA_W_DESC</t>
  </si>
  <si>
    <t xml:space="preserve">49b</t>
  </si>
  <si>
    <t xml:space="preserve">CYRILLIC_EN_W_DESC</t>
  </si>
  <si>
    <t xml:space="preserve">4a2</t>
  </si>
  <si>
    <t xml:space="preserve">CYRILLIC_SM_EN_W_DESC</t>
  </si>
  <si>
    <t xml:space="preserve">4a3</t>
  </si>
  <si>
    <t xml:space="preserve">CYRILLIC_STRAIGHT_U</t>
  </si>
  <si>
    <t xml:space="preserve">4ae</t>
  </si>
  <si>
    <t xml:space="preserve">CYRILLIC_SM_STRAIGHT_U</t>
  </si>
  <si>
    <t xml:space="preserve">4af</t>
  </si>
  <si>
    <t xml:space="preserve">CYRILLIC_STRAIGHT_U_W_STROKE</t>
  </si>
  <si>
    <t xml:space="preserve">4b0</t>
  </si>
  <si>
    <t xml:space="preserve">CYRILLIC_SM_STRAIGHT_U_W_STROKE</t>
  </si>
  <si>
    <t xml:space="preserve">4b1</t>
  </si>
  <si>
    <t xml:space="preserve">CYRILLIC_SHHA</t>
  </si>
  <si>
    <t xml:space="preserve">4ba</t>
  </si>
  <si>
    <t xml:space="preserve">CYRILLIC_SM_SHHA</t>
  </si>
  <si>
    <t xml:space="preserve">4bb</t>
  </si>
  <si>
    <t xml:space="preserve">CYRILLIC_SCHWA</t>
  </si>
  <si>
    <t xml:space="preserve">4d8</t>
  </si>
  <si>
    <t xml:space="preserve">CYRILLIC_SM_SCHWA</t>
  </si>
  <si>
    <t xml:space="preserve">4d9</t>
  </si>
  <si>
    <t xml:space="preserve">CYRILLIC_BARRED_O</t>
  </si>
  <si>
    <t xml:space="preserve">4e8</t>
  </si>
  <si>
    <t xml:space="preserve">CYRILLIC_SM_BARRED_O</t>
  </si>
  <si>
    <t xml:space="preserve">4e9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</si>
  <si>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</si>
  <si>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</si>
  <si>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</si>
  <si>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</si>
  <si>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</si>
  <si>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</si>
  <si>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</si>
  <si>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</si>
  <si>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</si>
  <si>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</si>
  <si>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</si>
  <si>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</si>
  <si>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</si>
  <si>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</si>
  <si>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</si>
  <si>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</si>
  <si>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</si>
  <si>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</si>
  <si>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</si>
  <si>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</si>
  <si>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</si>
  <si>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</si>
  <si>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</si>
  <si>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</si>
  <si>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</si>
  <si>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</si>
  <si>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</si>
  <si>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</si>
  <si>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</si>
  <si>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</si>
  <si>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</si>
  <si>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</si>
  <si>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</si>
  <si>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</si>
  <si>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</si>
  <si>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</si>
  <si>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</si>
  <si>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</si>
  <si>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</si>
  <si>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</si>
  <si>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</si>
  <si>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</si>
  <si>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</si>
  <si>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</si>
  <si>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</si>
  <si>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</si>
  <si>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</si>
  <si>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</si>
  <si>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</si>
  <si>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</si>
  <si>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</si>
  <si>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</si>
  <si>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</si>
  <si>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</si>
  <si>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</si>
  <si>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</si>
  <si>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</si>
  <si>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</si>
  <si>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</si>
  <si>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</si>
  <si>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</si>
  <si>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</si>
  <si>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</si>
  <si>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</si>
  <si>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</si>
  <si>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</si>
  <si>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</si>
  <si>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</si>
  <si>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</si>
  <si>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</si>
  <si>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</si>
  <si>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</si>
  <si>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</si>
  <si>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</si>
  <si>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</si>
  <si>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</si>
  <si>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</si>
  <si>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</si>
  <si>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</si>
  <si>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</si>
  <si>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</si>
  <si>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</si>
  <si>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</si>
  <si>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</si>
  <si>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</si>
  <si>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</si>
  <si>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</si>
  <si>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</si>
  <si>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</si>
  <si>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</si>
  <si>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</si>
  <si>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</si>
  <si>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</si>
  <si>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</si>
  <si>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</si>
  <si>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</si>
  <si>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</si>
  <si>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</si>
  <si>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</si>
  <si>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</si>
  <si>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</si>
  <si>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</si>
  <si>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</si>
  <si>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</si>
  <si>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</si>
  <si>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</si>
  <si>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</si>
  <si>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</si>
  <si>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</si>
  <si>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</si>
  <si>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</si>
  <si>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</si>
  <si>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</si>
  <si>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</si>
  <si>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</si>
  <si>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</si>
  <si>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</si>
  <si>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</si>
  <si>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</si>
  <si>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</si>
  <si>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</si>
  <si>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</si>
  <si>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</si>
  <si>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</si>
  <si>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</si>
  <si>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</si>
  <si>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</si>
  <si>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</si>
  <si>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</si>
  <si>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CAPITAL_SZ</t>
  </si>
  <si>
    <t xml:space="preserve">1e9e</t>
  </si>
  <si>
    <t xml:space="preserve">EURO_SIGN</t>
  </si>
  <si>
    <t xml:space="preserve">20ac</t>
  </si>
  <si>
    <t xml:space="preserve">HRYVNIA_SIGN</t>
  </si>
  <si>
    <t xml:space="preserve">20b4</t>
  </si>
  <si>
    <t xml:space="preserve">NUMERO_SIGN</t>
  </si>
  <si>
    <t xml:space="preserve">2116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</si>
  <si>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</si>
  <si>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</si>
  <si>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</si>
  <si>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</si>
  <si>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</si>
  <si>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</si>
  <si>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</si>
  <si>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</si>
  <si>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</si>
  <si>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PRINT_SCREEN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</si>
  <si>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</si>
  <si>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</si>
  <si>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</si>
  <si>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</si>
  <si>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</si>
  <si>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</si>
  <si>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</si>
  <si>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</si>
  <si>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</si>
  <si>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</si>
  <si>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</si>
  <si>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</si>
  <si>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</si>
  <si>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</si>
  <si>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</si>
  <si>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</si>
  <si>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</si>
  <si>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</si>
  <si>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</si>
  <si>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</si>
  <si>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</si>
  <si>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</si>
  <si>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</si>
  <si>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</si>
  <si>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</si>
  <si>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</si>
  <si>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</si>
  <si>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</si>
  <si>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</si>
  <si>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</si>
  <si>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</si>
  <si>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</si>
  <si>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</si>
  <si>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</si>
  <si>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</si>
  <si>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</si>
  <si>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</si>
  <si>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</si>
  <si>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</si>
  <si>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</si>
  <si>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</si>
  <si>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</si>
  <si>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</si>
  <si>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</si>
  <si>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</si>
  <si>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</si>
  <si>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</si>
  <si>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</si>
  <si>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</si>
  <si>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</si>
  <si>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</si>
  <si>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</si>
  <si>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</si>
  <si>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</si>
  <si>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</si>
  <si>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</si>
  <si>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</si>
  <si>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</si>
  <si>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</si>
  <si>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</si>
  <si>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</si>
  <si>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</si>
  <si>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</si>
  <si>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</si>
  <si>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</si>
  <si>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</si>
  <si>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</si>
  <si>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</si>
  <si>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</si>
  <si>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</si>
  <si>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</si>
  <si>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</si>
  <si>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</si>
  <si>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</si>
  <si>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</si>
  <si>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</si>
  <si>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</si>
  <si>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</si>
  <si>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</si>
  <si>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</si>
  <si>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</si>
  <si>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</si>
  <si>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</si>
  <si>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</si>
  <si>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</si>
  <si>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</si>
  <si>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</si>
  <si>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</si>
  <si>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</si>
  <si>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</si>
  <si>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</si>
  <si>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</si>
  <si>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</si>
  <si>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</si>
  <si>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</si>
  <si>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</si>
  <si>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</si>
  <si>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</si>
  <si>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</si>
  <si>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</si>
  <si>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</si>
  <si>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</si>
  <si>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</si>
  <si>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</si>
  <si>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</si>
  <si>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</si>
  <si>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</si>
  <si>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</si>
  <si>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</si>
  <si>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</si>
  <si>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</si>
  <si>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</si>
  <si>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</si>
  <si>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</si>
  <si>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</si>
  <si>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</si>
  <si>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</si>
  <si>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</si>
  <si>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</si>
  <si>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</si>
  <si>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</si>
  <si>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</si>
  <si>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</si>
  <si>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</si>
  <si>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</si>
  <si>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</si>
  <si>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</si>
  <si>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</si>
  <si>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</si>
  <si>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</si>
  <si>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</si>
  <si>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</si>
  <si>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</si>
  <si>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</si>
  <si>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</si>
  <si>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</si>
  <si>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</si>
  <si>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</si>
  <si>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</si>
  <si>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</si>
  <si>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</si>
  <si>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</si>
  <si>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</si>
  <si>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</si>
  <si>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</si>
  <si>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</si>
  <si>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</si>
  <si>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</si>
  <si>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</si>
  <si>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</si>
  <si>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</si>
  <si>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</si>
  <si>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</si>
  <si>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</si>
  <si>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</si>
  <si>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</si>
  <si>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</si>
  <si>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</si>
  <si>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</si>
  <si>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</si>
  <si>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</si>
  <si>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</si>
  <si>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</si>
  <si>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</si>
  <si>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</si>
  <si>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</si>
  <si>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</si>
  <si>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</si>
  <si>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</si>
  <si>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</si>
  <si>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</si>
  <si>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</si>
  <si>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</si>
  <si>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</si>
  <si>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</si>
  <si>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</si>
  <si>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</si>
  <si>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</si>
  <si>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</si>
  <si>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</si>
  <si>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</si>
  <si>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</si>
  <si>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</si>
  <si>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</si>
  <si>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</si>
  <si>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</si>
  <si>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</si>
  <si>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</si>
  <si>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</si>
  <si>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</si>
  <si>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</si>
  <si>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</si>
  <si>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</si>
  <si>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</si>
  <si>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</si>
  <si>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</si>
  <si>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</si>
  <si>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</si>
  <si>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</si>
  <si>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</si>
  <si>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</si>
  <si>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</si>
  <si>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</si>
  <si>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</si>
  <si>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</si>
  <si>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</si>
  <si>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</si>
  <si>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</si>
  <si>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</si>
  <si>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</si>
  <si>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</si>
  <si>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</si>
  <si>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</si>
  <si>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</si>
  <si>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</si>
  <si>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</si>
  <si>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</si>
  <si>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</si>
  <si>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</si>
  <si>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</si>
  <si>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</si>
  <si>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</si>
  <si>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</si>
  <si>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</si>
  <si>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</si>
  <si>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</si>
  <si>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</si>
  <si>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</si>
  <si>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</si>
  <si>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</si>
  <si>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</si>
  <si>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</si>
  <si>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</si>
  <si>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</si>
  <si>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</si>
  <si>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</si>
  <si>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</si>
  <si>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</si>
  <si>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</si>
  <si>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</si>
  <si>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</si>
  <si>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</si>
  <si>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</si>
  <si>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</si>
  <si>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</si>
  <si>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</si>
  <si>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</si>
  <si>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</si>
  <si>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</si>
  <si>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</si>
  <si>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</si>
  <si>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</si>
  <si>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</si>
  <si>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</si>
  <si>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</si>
  <si>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</si>
  <si>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</si>
  <si>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</si>
  <si>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</si>
  <si>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</si>
  <si>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</si>
  <si>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</si>
  <si>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</si>
  <si>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</si>
  <si>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</si>
  <si>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</si>
  <si>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</si>
  <si>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</si>
  <si>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</si>
  <si>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</si>
  <si>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</si>
  <si>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</si>
  <si>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</si>
  <si>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</si>
  <si>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</si>
  <si>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</si>
  <si>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</si>
  <si>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</si>
  <si>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</si>
  <si>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</si>
  <si>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</si>
  <si>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</si>
  <si>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</si>
  <si>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</si>
  <si>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</si>
  <si>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</si>
  <si>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</si>
  <si>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</si>
  <si>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</si>
  <si>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</si>
  <si>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</si>
  <si>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</si>
  <si>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</si>
  <si>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</si>
  <si>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</si>
  <si>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</si>
  <si>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</si>
  <si>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</si>
  <si>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</si>
  <si>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</si>
  <si>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</si>
  <si>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</si>
  <si>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</si>
  <si>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</si>
  <si>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</si>
  <si>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</si>
  <si>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</si>
  <si>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</si>
  <si>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</si>
  <si>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</si>
  <si>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</si>
  <si>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</si>
  <si>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</si>
  <si>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</si>
  <si>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</si>
  <si>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</si>
  <si>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</si>
  <si>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</si>
  <si>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CN_GLYPH_ON_KEY_A</t>
  </si>
  <si>
    <t xml:space="preserve">65E5</t>
  </si>
  <si>
    <t xml:space="preserve">E601</t>
  </si>
  <si>
    <t xml:space="preserve">CN_GLYPH_ON_KEY_B</t>
  </si>
  <si>
    <t xml:space="preserve">6708</t>
  </si>
  <si>
    <t xml:space="preserve">E602</t>
  </si>
  <si>
    <t xml:space="preserve">CN_GLYPH_ON_KEY_C</t>
  </si>
  <si>
    <t xml:space="preserve">91D1</t>
  </si>
  <si>
    <t xml:space="preserve">E603</t>
  </si>
  <si>
    <t xml:space="preserve">CN_GLYPH_ON_KEY_D</t>
  </si>
  <si>
    <t xml:space="preserve">6728</t>
  </si>
  <si>
    <t xml:space="preserve">E604</t>
  </si>
  <si>
    <t xml:space="preserve">CN_GLYPH_ON_KEY_E</t>
  </si>
  <si>
    <t xml:space="preserve">6C34</t>
  </si>
  <si>
    <t xml:space="preserve">E605</t>
  </si>
  <si>
    <t xml:space="preserve">CN_GLYPH_ON_KEY_F</t>
  </si>
  <si>
    <t xml:space="preserve">706B</t>
  </si>
  <si>
    <t xml:space="preserve">E606</t>
  </si>
  <si>
    <t xml:space="preserve">CN_GLYPH_ON_KEY_G</t>
  </si>
  <si>
    <t xml:space="preserve">571F</t>
  </si>
  <si>
    <t xml:space="preserve">E607</t>
  </si>
  <si>
    <t xml:space="preserve">CN_GLYPH_ON_KEY_H</t>
  </si>
  <si>
    <t xml:space="preserve">7AF9</t>
  </si>
  <si>
    <t xml:space="preserve">E608</t>
  </si>
  <si>
    <t xml:space="preserve">CN_GLYPH_ON_KEY_I</t>
  </si>
  <si>
    <t xml:space="preserve">6208</t>
  </si>
  <si>
    <t xml:space="preserve">E609</t>
  </si>
  <si>
    <t xml:space="preserve">CN_GLYPH_ON_KEY_J</t>
  </si>
  <si>
    <t xml:space="preserve">5341</t>
  </si>
  <si>
    <t xml:space="preserve">E60A</t>
  </si>
  <si>
    <t xml:space="preserve">CN_GLYPH_ON_KEY_K</t>
  </si>
  <si>
    <t xml:space="preserve">5927</t>
  </si>
  <si>
    <t xml:space="preserve">E60B</t>
  </si>
  <si>
    <t xml:space="preserve">CN_GLYPH_ON_KEY_L</t>
  </si>
  <si>
    <t xml:space="preserve">4E2D</t>
  </si>
  <si>
    <t xml:space="preserve">E60C</t>
  </si>
  <si>
    <t xml:space="preserve">CN_GLYPH_ON_KEY_M</t>
  </si>
  <si>
    <t xml:space="preserve">4E00</t>
  </si>
  <si>
    <t xml:space="preserve">E60D</t>
  </si>
  <si>
    <t xml:space="preserve">CN_GLYPH_ON_KEY_N</t>
  </si>
  <si>
    <t xml:space="preserve">5F13</t>
  </si>
  <si>
    <t xml:space="preserve">E60E</t>
  </si>
  <si>
    <t xml:space="preserve">CN_GLYPH_ON_KEY_O</t>
  </si>
  <si>
    <t xml:space="preserve">4EBA</t>
  </si>
  <si>
    <t xml:space="preserve">E60F</t>
  </si>
  <si>
    <t xml:space="preserve">CN_GLYPH_ON_KEY_P</t>
  </si>
  <si>
    <t xml:space="preserve">5FC3</t>
  </si>
  <si>
    <t xml:space="preserve">E610</t>
  </si>
  <si>
    <t xml:space="preserve">CN_GLYPH_ON_KEY_Q</t>
  </si>
  <si>
    <t xml:space="preserve">624B</t>
  </si>
  <si>
    <t xml:space="preserve">E611</t>
  </si>
  <si>
    <t xml:space="preserve">CN_GLYPH_ON_KEY_R</t>
  </si>
  <si>
    <t xml:space="preserve">53E3</t>
  </si>
  <si>
    <t xml:space="preserve">E612</t>
  </si>
  <si>
    <t xml:space="preserve">CN_GLYPH_ON_KEY_S</t>
  </si>
  <si>
    <t xml:space="preserve">5C38</t>
  </si>
  <si>
    <t xml:space="preserve">E613</t>
  </si>
  <si>
    <t xml:space="preserve">CN_GLYPH_ON_KEY_T</t>
  </si>
  <si>
    <t xml:space="preserve">5EFF</t>
  </si>
  <si>
    <t xml:space="preserve">E614</t>
  </si>
  <si>
    <t xml:space="preserve">CN_GLYPH_ON_KEY_U</t>
  </si>
  <si>
    <t xml:space="preserve">5C71</t>
  </si>
  <si>
    <t xml:space="preserve">E615</t>
  </si>
  <si>
    <t xml:space="preserve">CN_GLYPH_ON_KEY_V</t>
  </si>
  <si>
    <t xml:space="preserve">5973</t>
  </si>
  <si>
    <t xml:space="preserve">E616</t>
  </si>
  <si>
    <t xml:space="preserve">CN_GLYPH_ON_KEY_W</t>
  </si>
  <si>
    <t xml:space="preserve">7530</t>
  </si>
  <si>
    <t xml:space="preserve">E617</t>
  </si>
  <si>
    <t xml:space="preserve">CN_GLYPH_ON_KEY_X</t>
  </si>
  <si>
    <t xml:space="preserve">96E3</t>
  </si>
  <si>
    <t xml:space="preserve">E618</t>
  </si>
  <si>
    <t xml:space="preserve">CN_GLYPH_ON_KEY_Y</t>
  </si>
  <si>
    <t xml:space="preserve">535C</t>
  </si>
  <si>
    <t xml:space="preserve">E619</t>
  </si>
  <si>
    <t xml:space="preserve">CN_GLYPH_ON_KEY_Z</t>
  </si>
  <si>
    <t xml:space="preserve">FF3A</t>
  </si>
  <si>
    <t xml:space="preserve">E620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</si>
  <si>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</si>
  <si>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</si>
  <si>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</si>
  <si>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</si>
  <si>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</si>
  <si>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</si>
  <si>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</si>
  <si>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</si>
  <si>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</si>
  <si>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</si>
  <si>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</si>
  <si>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</si>
  <si>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LANG_UA</t>
  </si>
  <si>
    <t xml:space="preserve">LANG_RU</t>
  </si>
  <si>
    <t xml:space="preserve">LANG_BY</t>
  </si>
  <si>
    <t xml:space="preserve">LANG_KZ</t>
  </si>
  <si>
    <t xml:space="preserve">LANG_BG</t>
  </si>
  <si>
    <t xml:space="preserve">LANG_PL</t>
  </si>
  <si>
    <t xml:space="preserve">LANG_RO</t>
  </si>
  <si>
    <t xml:space="preserve">LANG_CN</t>
  </si>
  <si>
    <t xml:space="preserve">LANG_NL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</si>
  <si>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</si>
  <si>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</si>
  <si>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</si>
  <si>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</si>
  <si>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</si>
  <si>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\f\f\r   \xe6</t>
  </si>
  <si>
    <t xml:space="preserve">KC_B</t>
  </si>
  <si>
    <t xml:space="preserve">b</t>
  </si>
  <si>
    <t xml:space="preserve">B</t>
  </si>
  <si>
    <t xml:space="preserve">{</t>
  </si>
  <si>
    <t xml:space="preserve">KC_C</t>
  </si>
  <si>
    <t xml:space="preserve">c</t>
  </si>
  <si>
    <t xml:space="preserve">C</t>
  </si>
  <si>
    <t xml:space="preserve">\f\f\r   \xae</t>
  </si>
  <si>
    <t xml:space="preserve">\f\f\r   \xa9</t>
  </si>
  <si>
    <t xml:space="preserve">\f\f\r   \xa2</t>
  </si>
  <si>
    <t xml:space="preserve">KC_D</t>
  </si>
  <si>
    <t xml:space="preserve">d</t>
  </si>
  <si>
    <t xml:space="preserve">D</t>
  </si>
  <si>
    <t xml:space="preserve">]</t>
  </si>
  <si>
    <t xml:space="preserve">\f\f\r   \x463</t>
  </si>
  <si>
    <t xml:space="preserve">\f\f\r   \x110</t>
  </si>
  <si>
    <t xml:space="preserve">\f\f\r   \x111</t>
  </si>
  <si>
    <t xml:space="preserve">KC_E</t>
  </si>
  <si>
    <t xml:space="preserve">e</t>
  </si>
  <si>
    <t xml:space="preserve">E</t>
  </si>
  <si>
    <t xml:space="preserve">u"\v" ARABIC_DAMMA</t>
  </si>
  <si>
    <t xml:space="preserve">\f\f\r   \x46b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</si>
  <si>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</si>
  <si>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</si>
  <si>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</si>
  <si>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</si>
  <si>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</si>
  <si>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</si>
  <si>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</si>
  <si>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</si>
  <si>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</si>
  <si>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</si>
  <si>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</si>
  <si>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</si>
  <si>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</si>
  <si>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</si>
  <si>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</si>
  <si>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</si>
  <si>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</si>
  <si>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</si>
  <si>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</si>
  <si>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</si>
  <si>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</si>
  <si>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</si>
  <si>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</si>
  <si>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LATIN_0142</t>
  </si>
  <si>
    <t xml:space="preserve">LATIN_0141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</si>
  <si>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</si>
  <si>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</si>
  <si>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</si>
  <si>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</si>
  <si>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</si>
  <si>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\f\f\xa7</t>
  </si>
  <si>
    <t xml:space="preserve">\f\f\xb5</t>
  </si>
  <si>
    <t xml:space="preserve">KC_N</t>
  </si>
  <si>
    <t xml:space="preserve">n</t>
  </si>
  <si>
    <t xml:space="preserve">N</t>
  </si>
  <si>
    <t xml:space="preserve">}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</si>
  <si>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</si>
  <si>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</si>
  <si>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</si>
  <si>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</si>
  <si>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</si>
  <si>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</si>
  <si>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\f\f\r   \xa7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</si>
  <si>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</si>
  <si>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</si>
  <si>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</si>
  <si>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</si>
  <si>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</si>
  <si>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</si>
  <si>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</si>
  <si>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</si>
  <si>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</si>
  <si>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\f\f\xa9</t>
  </si>
  <si>
    <t xml:space="preserve">KC_S</t>
  </si>
  <si>
    <t xml:space="preserve">s</t>
  </si>
  <si>
    <t xml:space="preserve">S</t>
  </si>
  <si>
    <t xml:space="preserve">\f\f\r   \xdf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</si>
  <si>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</si>
  <si>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</si>
  <si>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</si>
  <si>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</si>
  <si>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</si>
  <si>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</si>
  <si>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</si>
  <si>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</si>
  <si>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</si>
  <si>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\f\f\r   @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</si>
  <si>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</si>
  <si>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</si>
  <si>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</si>
  <si>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</si>
  <si>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</si>
  <si>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</si>
  <si>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</si>
  <si>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</si>
  <si>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</si>
  <si>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</si>
  <si>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</si>
  <si>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</si>
  <si>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</si>
  <si>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\f\f\r    \xa5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</si>
  <si>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</si>
  <si>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</si>
  <si>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</si>
  <si>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</si>
  <si>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</si>
  <si>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1  !</t>
  </si>
  <si>
    <t xml:space="preserve">|</t>
  </si>
  <si>
    <t xml:space="preserve">&gt;</t>
  </si>
  <si>
    <t xml:space="preserve">KC_2</t>
  </si>
  <si>
    <t xml:space="preserve">'</t>
  </si>
  <si>
    <t xml:space="preserve">2  \x22</t>
  </si>
  <si>
    <t xml:space="preserve">\f\f\xa3</t>
  </si>
  <si>
    <t xml:space="preserve">KC_3</t>
  </si>
  <si>
    <t xml:space="preserve">#</t>
  </si>
  <si>
    <t xml:space="preserve">^</t>
  </si>
  <si>
    <t xml:space="preserve">+</t>
  </si>
  <si>
    <t xml:space="preserve">3  #</t>
  </si>
  <si>
    <t xml:space="preserve">KC_4</t>
  </si>
  <si>
    <t xml:space="preserve">$</t>
  </si>
  <si>
    <t xml:space="preserve">4  $</t>
  </si>
  <si>
    <t xml:space="preserve"> \f\f\xbc</t>
  </si>
  <si>
    <t xml:space="preserve">\f\f\xbc</t>
  </si>
  <si>
    <t xml:space="preserve">KC_5</t>
  </si>
  <si>
    <t xml:space="preserve">%</t>
  </si>
  <si>
    <t xml:space="preserve">(</t>
  </si>
  <si>
    <t xml:space="preserve">5  %</t>
  </si>
  <si>
    <t xml:space="preserve">\f\xbd</t>
  </si>
  <si>
    <t xml:space="preserve"> \f\f\xbd</t>
  </si>
  <si>
    <t xml:space="preserve">\f\f\xbd</t>
  </si>
  <si>
    <t xml:space="preserve">KC_6</t>
  </si>
  <si>
    <t xml:space="preserve">-</t>
  </si>
  <si>
    <t xml:space="preserve">6  &amp;</t>
  </si>
  <si>
    <t xml:space="preserve">\f\f\xb6</t>
  </si>
  <si>
    <t xml:space="preserve"> \f\f\xbe</t>
  </si>
  <si>
    <t xml:space="preserve">\f\f\xbe</t>
  </si>
  <si>
    <t xml:space="preserve">KC_7</t>
  </si>
  <si>
    <t xml:space="preserve">.</t>
  </si>
  <si>
    <t xml:space="preserve">7  _</t>
  </si>
  <si>
    <t xml:space="preserve">_</t>
  </si>
  <si>
    <t xml:space="preserve">`</t>
  </si>
  <si>
    <t xml:space="preserve"> \f\f\xa3</t>
  </si>
  <si>
    <t xml:space="preserve">KC_8</t>
  </si>
  <si>
    <t xml:space="preserve">*</t>
  </si>
  <si>
    <t xml:space="preserve">8  (</t>
  </si>
  <si>
    <t xml:space="preserve">  {</t>
  </si>
  <si>
    <t xml:space="preserve">KC_9</t>
  </si>
  <si>
    <t xml:space="preserve">)</t>
  </si>
  <si>
    <t xml:space="preserve">--</t>
  </si>
  <si>
    <t xml:space="preserve">9  )</t>
  </si>
  <si>
    <t xml:space="preserve">  }</t>
  </si>
  <si>
    <t xml:space="preserve">KC_0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</si>
  <si>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</si>
  <si>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</si>
  <si>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</si>
  <si>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</si>
  <si>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</si>
  <si>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</si>
  <si>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</si>
  <si>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/  ?</t>
  </si>
  <si>
    <t xml:space="preserve">KC_EQUAL</t>
  </si>
  <si>
    <t xml:space="preserve">=</t>
  </si>
  <si>
    <t xml:space="preserve">\xb0  ~</t>
  </si>
  <si>
    <t xml:space="preserve">KC_LBRC</t>
  </si>
  <si>
    <t xml:space="preserve">LATIN_017C</t>
  </si>
  <si>
    <t xml:space="preserve">LATIN_0144</t>
  </si>
  <si>
    <t xml:space="preserve">LATIN_0103</t>
  </si>
  <si>
    <t xml:space="preserve">LATIN_0102</t>
  </si>
  <si>
    <t xml:space="preserve">\xa8  ^</t>
  </si>
  <si>
    <t xml:space="preserve">DIAERESIS </t>
  </si>
  <si>
    <t xml:space="preserve">KC_RBRC</t>
  </si>
  <si>
    <t xml:space="preserve">LATIN_015B</t>
  </si>
  <si>
    <t xml:space="preserve">LATIN_0107</t>
  </si>
  <si>
    <t xml:space="preserve">*  |</t>
  </si>
  <si>
    <t xml:space="preserve">KC_BACKSLASH</t>
  </si>
  <si>
    <t xml:space="preserve">u"\v" ARABIC_SHADDA</t>
  </si>
  <si>
    <t xml:space="preserve">,,</t>
  </si>
  <si>
    <t xml:space="preserve">\xb4\xb4</t>
  </si>
  <si>
    <t xml:space="preserve">LATIN_017A</t>
  </si>
  <si>
    <t xml:space="preserve">LATIN_00E2</t>
  </si>
  <si>
    <t xml:space="preserve">LATIN_00C2</t>
  </si>
  <si>
    <t xml:space="preserve">&lt;  &gt;</t>
  </si>
  <si>
    <t xml:space="preserve">KC_NONUS_HASH</t>
  </si>
  <si>
    <t xml:space="preserve">KC_SEMICOLON</t>
  </si>
  <si>
    <t xml:space="preserve">LATIN_015F</t>
  </si>
  <si>
    <t xml:space="preserve">LATIN_015E</t>
  </si>
  <si>
    <r>
      <rPr>
        <sz val="12"/>
        <rFont val="Ubuntu Mono"/>
        <family val="0"/>
        <charset val="1"/>
      </rPr>
      <t xml:space="preserve">+  </t>
    </r>
    <r>
      <rPr>
        <sz val="12"/>
        <rFont val="Ubuntu Mono"/>
        <family val="0"/>
      </rPr>
      <t xml:space="preserve">\xb1</t>
    </r>
  </si>
  <si>
    <t xml:space="preserve">KC_QUOTE</t>
  </si>
  <si>
    <t xml:space="preserve">LATIN_0105</t>
  </si>
  <si>
    <t xml:space="preserve">LATIN_0119</t>
  </si>
  <si>
    <t xml:space="preserve">LATIN_0163</t>
  </si>
  <si>
    <t xml:space="preserve">LATIN_0162</t>
  </si>
  <si>
    <r>
      <rPr>
        <sz val="12"/>
        <rFont val="Ubuntu Mono"/>
        <family val="0"/>
        <charset val="1"/>
      </rPr>
      <t xml:space="preserve">`  </t>
    </r>
    <r>
      <rPr>
        <sz val="12"/>
        <rFont val="Ubuntu Mono"/>
        <family val="0"/>
      </rPr>
      <t xml:space="preserve">´</t>
    </r>
  </si>
  <si>
    <t xml:space="preserve">´</t>
  </si>
  <si>
    <t xml:space="preserve">\f\f\xdf</t>
  </si>
  <si>
    <t xml:space="preserve">KC_GRAVE</t>
  </si>
  <si>
    <t xml:space="preserve">\v\xb2</t>
  </si>
  <si>
    <t xml:space="preserve">&lt;</t>
  </si>
  <si>
    <r>
      <rPr>
        <sz val="12"/>
        <rFont val="Ubuntu Mono"/>
        <family val="0"/>
        <charset val="1"/>
      </rPr>
      <t xml:space="preserve">@  </t>
    </r>
    <r>
      <rPr>
        <sz val="12"/>
        <rFont val="Ubuntu Mono"/>
        <family val="0"/>
      </rPr>
      <t xml:space="preserve">\xa7</t>
    </r>
  </si>
  <si>
    <t xml:space="preserve">KC_COMMA</t>
  </si>
  <si>
    <t xml:space="preserve">,  ;</t>
  </si>
  <si>
    <t xml:space="preserve">KC_DOT</t>
  </si>
  <si>
    <t xml:space="preserve">.  :</t>
  </si>
  <si>
    <t xml:space="preserve">KC_SLASH</t>
  </si>
  <si>
    <t xml:space="preserve">-  =</t>
  </si>
  <si>
    <t xml:space="preserve">KC_NONUS_BACKSLASH</t>
  </si>
  <si>
    <t xml:space="preserve">]  [</t>
  </si>
  <si>
    <t xml:space="preserve">&gt;|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</si>
  <si>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</si>
  <si>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</si>
  <si>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</si>
  <si>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</si>
  <si>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</si>
  <si>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</si>
  <si>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</si>
  <si>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</si>
  <si>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</si>
  <si>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</si>
  <si>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</si>
  <si>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</si>
  <si>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</si>
  <si>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</si>
  <si>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</si>
  <si>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https://www.branah.com/ukrainian</t>
  </si>
  <si>
    <t xml:space="preserve">https://www.branah.com/russian</t>
  </si>
  <si>
    <t xml:space="preserve">https://www.branah.com/belarusian</t>
  </si>
  <si>
    <t xml:space="preserve">https://www.branah.com/kazakh</t>
  </si>
  <si>
    <t xml:space="preserve">https://www.branah.com/bulgarian</t>
  </si>
  <si>
    <t xml:space="preserve">https://www.branah.com/polish</t>
  </si>
  <si>
    <t xml:space="preserve">https://www.branah.com/romanian</t>
  </si>
  <si>
    <t xml:space="preserve">https://www.branah.com/chinese</t>
  </si>
  <si>
    <t xml:space="preserve">https://www.branah.com/dutch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</si>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</sst>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0"/>
      <name val="Ubuntu Mono"/>
      <family val="0"/>
      <charset val="1"/>
    </font>
    <font>
      <sz val="12"/>
      <name val="Ubuntu Mono"/>
      <family val="0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AFAD2"/>
        <bgColor rgb="FFF6F9D4"/>
      </patternFill>
    </fill>
    <fill>
      <patternFill patternType="solid">
        <fgColor rgb="FFFFA500"/>
        <bgColor rgb="FFFF8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00FFFF"/>
      </patternFill>
    </fill>
    <fill>
      <patternFill patternType="solid">
        <fgColor rgb="FFFFA07A"/>
        <bgColor rgb="FFFFB66C"/>
      </patternFill>
    </fill>
    <fill>
      <patternFill patternType="solid">
        <fgColor rgb="FFFFE4E1"/>
        <bgColor rgb="FFF6F9D4"/>
      </patternFill>
    </fill>
    <fill>
      <patternFill patternType="solid">
        <fgColor rgb="FFF6F9D4"/>
        <bgColor rgb="FFFAFAD2"/>
      </patternFill>
    </fill>
    <fill>
      <patternFill patternType="solid">
        <fgColor rgb="FFE8F2A1"/>
        <bgColor rgb="FFF0E68C"/>
      </patternFill>
    </fill>
    <fill>
      <patternFill patternType="solid">
        <fgColor rgb="FF8E86AE"/>
        <bgColor rgb="FF6495ED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FE4E1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0EE90"/>
      </patternFill>
    </fill>
    <fill>
      <patternFill patternType="solid">
        <fgColor rgb="FFFF69B4"/>
        <bgColor rgb="FFDB7093"/>
      </patternFill>
    </fill>
    <fill>
      <patternFill patternType="solid">
        <fgColor rgb="FFF0E68C"/>
        <bgColor rgb="FFE8F2A1"/>
      </patternFill>
    </fill>
    <fill>
      <patternFill patternType="solid">
        <fgColor rgb="FFFF4500"/>
        <bgColor rgb="FFFF6347"/>
      </patternFill>
    </fill>
    <fill>
      <patternFill patternType="solid">
        <fgColor rgb="FFFF8C00"/>
        <bgColor rgb="FFFFA500"/>
      </patternFill>
    </fill>
    <fill>
      <patternFill patternType="solid">
        <fgColor rgb="FF90EE90"/>
        <bgColor rgb="FF7FFFD4"/>
      </patternFill>
    </fill>
    <fill>
      <patternFill patternType="solid">
        <fgColor rgb="FFAFEEEE"/>
        <bgColor rgb="FFDDDDDD"/>
      </patternFill>
    </fill>
    <fill>
      <patternFill patternType="solid">
        <fgColor rgb="FFDB7093"/>
        <bgColor rgb="FFFF69B4"/>
      </patternFill>
    </fill>
    <fill>
      <patternFill patternType="solid">
        <fgColor rgb="FFFF6347"/>
        <bgColor rgb="FFFF45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500"/>
      <rgbColor rgb="FF00FF00"/>
      <rgbColor rgb="FF0000FF"/>
      <rgbColor rgb="FFFFE4E1"/>
      <rgbColor rgb="FFFF00FF"/>
      <rgbColor rgb="FF00FFFF"/>
      <rgbColor rgb="FF800000"/>
      <rgbColor rgb="FF008000"/>
      <rgbColor rgb="FF000080"/>
      <rgbColor rgb="FFFF8C00"/>
      <rgbColor rgb="FF800080"/>
      <rgbColor rgb="FF008080"/>
      <rgbColor rgb="FFBDB76B"/>
      <rgbColor rgb="FFFF69B4"/>
      <rgbColor rgb="FF6495ED"/>
      <rgbColor rgb="FF993366"/>
      <rgbColor rgb="FFFAFAD2"/>
      <rgbColor rgb="FFAFEEEE"/>
      <rgbColor rgb="FF660066"/>
      <rgbColor rgb="FFDB7093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FFFFF0"/>
      <rgbColor rgb="FFF6F9D4"/>
      <rgbColor rgb="FFE8F2A1"/>
      <rgbColor rgb="FF7FFFD4"/>
      <rgbColor rgb="FFF8BBD0"/>
      <rgbColor rgb="FFFFA07A"/>
      <rgbColor rgb="FFF0E68C"/>
      <rgbColor rgb="FF3366FF"/>
      <rgbColor rgb="FF90EE90"/>
      <rgbColor rgb="FF81D41A"/>
      <rgbColor rgb="FFFFB66C"/>
      <rgbColor rgb="FFFFA500"/>
      <rgbColor rgb="FFFF6347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<Relationship Id="rId6" Type="http://schemas.openxmlformats.org/officeDocument/2006/relationships/hyperlink" Target="https://www.branah.com/ukrainian" TargetMode="External"/><Relationship Id="rId7" Type="http://schemas.openxmlformats.org/officeDocument/2006/relationships/hyperlink" Target="https://www.branah.com/russian" TargetMode="External"/><Relationship Id="rId8" Type="http://schemas.openxmlformats.org/officeDocument/2006/relationships/hyperlink" Target="https://www.branah.com/belarusian" TargetMode="External"/><Relationship Id="rId9" Type="http://schemas.openxmlformats.org/officeDocument/2006/relationships/hyperlink" Target="https://www.branah.com/kazakh" TargetMode="External"/><Relationship Id="rId10" Type="http://schemas.openxmlformats.org/officeDocument/2006/relationships/hyperlink" Target="https://www.branah.com/bulgarian" TargetMode="External"/><Relationship Id="rId11" Type="http://schemas.openxmlformats.org/officeDocument/2006/relationships/hyperlink" Target="https://www.branah.com/romania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6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E34" activeCellId="0" sqref="E34"/>
    </sheetView>
  </sheetViews>
  <sheetFormatPr defaultColWidth="12.171875" defaultRowHeight="15" zeroHeight="false" outlineLevelRow="0" outlineLevelCol="0"/>
  <cols>
    <col collapsed="false" customWidth="true" hidden="false" outlineLevel="0" max="1" min="1" style="1" width="39.24"/>
    <col collapsed="false" customWidth="true" hidden="false" outlineLevel="0" max="2" min="2" style="2" width="15.74"/>
    <col collapsed="false" customWidth="true" hidden="false" outlineLevel="0" max="4" min="3" style="1" width="15.74"/>
    <col collapsed="false" customWidth="true" hidden="false" outlineLevel="0" max="5" min="5" style="3" width="11.57"/>
  </cols>
  <sheetData>
    <row r="1" customFormat="false" ht="24.8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s">
        <v>7</v>
      </c>
      <c r="C2" s="7" t="n">
        <f aca="false">com.sun.star.sheet.addin.Analysis.getHex2Dec(B2)</f>
        <v>32</v>
      </c>
      <c r="D2" s="9" t="str">
        <f aca="false">com.sun.star.sheet.addin.Analysis.getDec2Hex(C2,4)</f>
        <v>0020</v>
      </c>
      <c r="E2" s="10" t="str">
        <f aca="false">_xlfn.UNICHAR(C2)</f>
        <v> </v>
      </c>
      <c r="F2" s="7" t="n">
        <v>0</v>
      </c>
    </row>
    <row r="3" customFormat="false" ht="15" hidden="false" customHeight="false" outlineLevel="0" collapsed="false">
      <c r="A3" s="7" t="s">
        <v>8</v>
      </c>
      <c r="B3" s="8" t="s">
        <v>9</v>
      </c>
      <c r="C3" s="7" t="n">
        <f aca="false">com.sun.star.sheet.addin.Analysis.getHex2Dec(B3)</f>
        <v>34</v>
      </c>
      <c r="D3" s="9" t="str">
        <f aca="false">com.sun.star.sheet.addin.Analysis.getDec2Hex(C3,4)</f>
        <v>0022</v>
      </c>
      <c r="E3" s="10" t="str">
        <f aca="false">_xlfn.UNICHAR(C3)</f>
        <v>"</v>
      </c>
      <c r="F3" s="7" t="n">
        <f aca="false">C3-C2</f>
        <v>2</v>
      </c>
    </row>
    <row r="4" customFormat="false" ht="15" hidden="false" customHeight="false" outlineLevel="0" collapsed="false">
      <c r="A4" s="7" t="s">
        <v>10</v>
      </c>
      <c r="B4" s="8" t="s">
        <v>11</v>
      </c>
      <c r="C4" s="7" t="n">
        <f aca="false">com.sun.star.sheet.addin.Analysis.getHex2Dec(B4)</f>
        <v>44</v>
      </c>
      <c r="D4" s="9" t="str">
        <f aca="false">com.sun.star.sheet.addin.Analysis.getDec2Hex(C4,4)</f>
        <v>002C</v>
      </c>
      <c r="E4" s="10" t="str">
        <f aca="false">_xlfn.UNICHAR(C4)</f>
        <v>,</v>
      </c>
      <c r="F4" s="7" t="n">
        <f aca="false">C4-C3</f>
        <v>10</v>
      </c>
    </row>
    <row r="5" customFormat="false" ht="15" hidden="false" customHeight="false" outlineLevel="0" collapsed="false">
      <c r="A5" s="7" t="s">
        <v>12</v>
      </c>
      <c r="B5" s="8" t="s">
        <v>13</v>
      </c>
      <c r="C5" s="7" t="n">
        <f aca="false">com.sun.star.sheet.addin.Analysis.getHex2Dec(B5)</f>
        <v>48</v>
      </c>
      <c r="D5" s="9" t="str">
        <f aca="false">com.sun.star.sheet.addin.Analysis.getDec2Hex(C5,4)</f>
        <v>0030</v>
      </c>
      <c r="E5" s="10" t="str">
        <f aca="false">_xlfn.UNICHAR(C5)</f>
        <v>0</v>
      </c>
      <c r="F5" s="7" t="n">
        <f aca="false">C5-C4</f>
        <v>4</v>
      </c>
    </row>
    <row r="6" customFormat="false" ht="15" hidden="false" customHeight="false" outlineLevel="0" collapsed="false">
      <c r="A6" s="7" t="s">
        <v>14</v>
      </c>
      <c r="B6" s="8" t="s">
        <v>15</v>
      </c>
      <c r="C6" s="7" t="n">
        <f aca="false">com.sun.star.sheet.addin.Analysis.getHex2Dec(B6)</f>
        <v>61</v>
      </c>
      <c r="D6" s="9" t="str">
        <f aca="false">com.sun.star.sheet.addin.Analysis.getDec2Hex(C6,4)</f>
        <v>003D</v>
      </c>
      <c r="E6" s="10" t="str">
        <f aca="false">_xlfn.UNICHAR(C6)</f>
        <v>=</v>
      </c>
      <c r="F6" s="7" t="n">
        <f aca="false">C6-C5</f>
        <v>13</v>
      </c>
    </row>
    <row r="7" customFormat="false" ht="15" hidden="false" customHeight="false" outlineLevel="0" collapsed="false">
      <c r="A7" s="7" t="s">
        <v>16</v>
      </c>
      <c r="B7" s="8" t="s">
        <v>17</v>
      </c>
      <c r="C7" s="7" t="n">
        <f aca="false">com.sun.star.sheet.addin.Analysis.getHex2Dec(B7)</f>
        <v>92</v>
      </c>
      <c r="D7" s="9" t="str">
        <f aca="false">com.sun.star.sheet.addin.Analysis.getDec2Hex(C7,4)</f>
        <v>005C</v>
      </c>
      <c r="E7" s="10" t="str">
        <f aca="false">_xlfn.UNICHAR(C7)</f>
        <v>\</v>
      </c>
      <c r="F7" s="7" t="n">
        <f aca="false">C7-C6</f>
        <v>31</v>
      </c>
    </row>
    <row r="8" customFormat="false" ht="15" hidden="false" customHeight="false" outlineLevel="0" collapsed="false">
      <c r="A8" s="7" t="s">
        <v>18</v>
      </c>
      <c r="B8" s="8" t="n">
        <v>60</v>
      </c>
      <c r="C8" s="7" t="n">
        <f aca="false">com.sun.star.sheet.addin.Analysis.getHex2Dec(B8)</f>
        <v>96</v>
      </c>
      <c r="D8" s="9" t="str">
        <f aca="false">com.sun.star.sheet.addin.Analysis.getDec2Hex(C8,4)</f>
        <v>0060</v>
      </c>
      <c r="E8" s="10" t="str">
        <f aca="false">_xlfn.UNICHAR(C8)</f>
        <v>`</v>
      </c>
      <c r="F8" s="7" t="n">
        <f aca="false">C8-C7</f>
        <v>4</v>
      </c>
    </row>
    <row r="9" customFormat="false" ht="15" hidden="false" customHeight="false" outlineLevel="0" collapsed="false">
      <c r="A9" s="7" t="s">
        <v>19</v>
      </c>
      <c r="B9" s="8" t="n">
        <v>80</v>
      </c>
      <c r="C9" s="7" t="n">
        <f aca="false">com.sun.star.sheet.addin.Analysis.getHex2Dec(B9)</f>
        <v>128</v>
      </c>
      <c r="D9" s="9" t="str">
        <f aca="false">com.sun.star.sheet.addin.Analysis.getDec2Hex(C9,4)</f>
        <v>0080</v>
      </c>
      <c r="E9" s="10" t="str">
        <f aca="false">_xlfn.UNICHAR(C9)</f>
        <v></v>
      </c>
      <c r="F9" s="7" t="n">
        <f aca="false">C9-C8</f>
        <v>32</v>
      </c>
    </row>
    <row r="10" customFormat="false" ht="15" hidden="false" customHeight="false" outlineLevel="0" collapsed="false">
      <c r="A10" s="7" t="s">
        <v>20</v>
      </c>
      <c r="B10" s="8" t="n">
        <v>81</v>
      </c>
      <c r="C10" s="7" t="n">
        <f aca="false">com.sun.star.sheet.addin.Analysis.getHex2Dec(B10)</f>
        <v>129</v>
      </c>
      <c r="D10" s="9" t="str">
        <f aca="false">com.sun.star.sheet.addin.Analysis.getDec2Hex(C10,4)</f>
        <v>0081</v>
      </c>
      <c r="E10" s="10" t="str">
        <f aca="false">_xlfn.UNICHAR(C10)</f>
        <v></v>
      </c>
      <c r="F10" s="7" t="n">
        <f aca="false">C10-C9</f>
        <v>1</v>
      </c>
    </row>
    <row r="11" customFormat="false" ht="15" hidden="false" customHeight="false" outlineLevel="0" collapsed="false">
      <c r="A11" s="7" t="s">
        <v>21</v>
      </c>
      <c r="B11" s="8" t="n">
        <v>82</v>
      </c>
      <c r="C11" s="7" t="n">
        <f aca="false">com.sun.star.sheet.addin.Analysis.getHex2Dec(B11)</f>
        <v>130</v>
      </c>
      <c r="D11" s="9" t="str">
        <f aca="false">com.sun.star.sheet.addin.Analysis.getDec2Hex(C11,4)</f>
        <v>0082</v>
      </c>
      <c r="E11" s="10" t="str">
        <f aca="false">_xlfn.UNICHAR(C11)</f>
        <v></v>
      </c>
      <c r="F11" s="7" t="n">
        <f aca="false">C11-C10</f>
        <v>1</v>
      </c>
    </row>
    <row r="12" customFormat="false" ht="15" hidden="false" customHeight="false" outlineLevel="0" collapsed="false">
      <c r="A12" s="7" t="s">
        <v>22</v>
      </c>
      <c r="B12" s="8" t="n">
        <v>83</v>
      </c>
      <c r="C12" s="7" t="n">
        <f aca="false">com.sun.star.sheet.addin.Analysis.getHex2Dec(B12)</f>
        <v>131</v>
      </c>
      <c r="D12" s="9" t="str">
        <f aca="false">com.sun.star.sheet.addin.Analysis.getDec2Hex(C12,4)</f>
        <v>0083</v>
      </c>
      <c r="E12" s="10" t="str">
        <f aca="false">_xlfn.UNICHAR(C12)</f>
        <v></v>
      </c>
      <c r="F12" s="7" t="n">
        <f aca="false">C12-C11</f>
        <v>1</v>
      </c>
    </row>
    <row r="13" customFormat="false" ht="15" hidden="false" customHeight="false" outlineLevel="0" collapsed="false">
      <c r="A13" s="7" t="s">
        <v>23</v>
      </c>
      <c r="B13" s="8" t="n">
        <v>84</v>
      </c>
      <c r="C13" s="7" t="n">
        <f aca="false">com.sun.star.sheet.addin.Analysis.getHex2Dec(B13)</f>
        <v>132</v>
      </c>
      <c r="D13" s="9" t="str">
        <f aca="false">com.sun.star.sheet.addin.Analysis.getDec2Hex(C13,4)</f>
        <v>0084</v>
      </c>
      <c r="E13" s="10" t="str">
        <f aca="false">_xlfn.UNICHAR(C13)</f>
        <v></v>
      </c>
      <c r="F13" s="7" t="n">
        <f aca="false">C13-C12</f>
        <v>1</v>
      </c>
    </row>
    <row r="14" customFormat="false" ht="15" hidden="false" customHeight="false" outlineLevel="0" collapsed="false">
      <c r="A14" s="7" t="s">
        <v>24</v>
      </c>
      <c r="B14" s="8" t="n">
        <v>85</v>
      </c>
      <c r="C14" s="7" t="n">
        <f aca="false">com.sun.star.sheet.addin.Analysis.getHex2Dec(B14)</f>
        <v>133</v>
      </c>
      <c r="D14" s="9" t="str">
        <f aca="false">com.sun.star.sheet.addin.Analysis.getDec2Hex(C14,4)</f>
        <v>0085</v>
      </c>
      <c r="E14" s="10" t="str">
        <f aca="false">_xlfn.UNICHAR(C14)</f>
        <v></v>
      </c>
      <c r="F14" s="7" t="n">
        <f aca="false">C14-C13</f>
        <v>1</v>
      </c>
    </row>
    <row r="15" customFormat="false" ht="15" hidden="false" customHeight="false" outlineLevel="0" collapsed="false">
      <c r="A15" s="7" t="s">
        <v>25</v>
      </c>
      <c r="B15" s="8" t="n">
        <v>86</v>
      </c>
      <c r="C15" s="7" t="n">
        <f aca="false">com.sun.star.sheet.addin.Analysis.getHex2Dec(B15)</f>
        <v>134</v>
      </c>
      <c r="D15" s="9" t="str">
        <f aca="false">com.sun.star.sheet.addin.Analysis.getDec2Hex(C15,4)</f>
        <v>0086</v>
      </c>
      <c r="E15" s="10" t="str">
        <f aca="false">_xlfn.UNICHAR(C15)</f>
        <v></v>
      </c>
      <c r="F15" s="7" t="n">
        <f aca="false">C15-C14</f>
        <v>1</v>
      </c>
    </row>
    <row r="16" customFormat="false" ht="15" hidden="false" customHeight="false" outlineLevel="0" collapsed="false">
      <c r="A16" s="7" t="s">
        <v>26</v>
      </c>
      <c r="B16" s="8" t="n">
        <v>87</v>
      </c>
      <c r="C16" s="7" t="n">
        <f aca="false">com.sun.star.sheet.addin.Analysis.getHex2Dec(B16)</f>
        <v>135</v>
      </c>
      <c r="D16" s="9" t="str">
        <f aca="false">com.sun.star.sheet.addin.Analysis.getDec2Hex(C16,4)</f>
        <v>0087</v>
      </c>
      <c r="E16" s="10" t="str">
        <f aca="false">_xlfn.UNICHAR(C16)</f>
        <v></v>
      </c>
      <c r="F16" s="7" t="n">
        <f aca="false">C16-C15</f>
        <v>1</v>
      </c>
    </row>
    <row r="17" customFormat="false" ht="15" hidden="false" customHeight="false" outlineLevel="0" collapsed="false">
      <c r="A17" s="7" t="s">
        <v>27</v>
      </c>
      <c r="B17" s="8" t="n">
        <v>88</v>
      </c>
      <c r="C17" s="7" t="n">
        <f aca="false">com.sun.star.sheet.addin.Analysis.getHex2Dec(B17)</f>
        <v>136</v>
      </c>
      <c r="D17" s="9" t="str">
        <f aca="false">com.sun.star.sheet.addin.Analysis.getDec2Hex(C17,4)</f>
        <v>0088</v>
      </c>
      <c r="E17" s="10" t="str">
        <f aca="false">_xlfn.UNICHAR(C17)</f>
        <v></v>
      </c>
      <c r="F17" s="7" t="n">
        <f aca="false">C17-C16</f>
        <v>1</v>
      </c>
    </row>
    <row r="18" customFormat="false" ht="15" hidden="false" customHeight="false" outlineLevel="0" collapsed="false">
      <c r="A18" s="7" t="s">
        <v>28</v>
      </c>
      <c r="B18" s="8" t="n">
        <v>89</v>
      </c>
      <c r="C18" s="7" t="n">
        <f aca="false">com.sun.star.sheet.addin.Analysis.getHex2Dec(B18)</f>
        <v>137</v>
      </c>
      <c r="D18" s="9" t="str">
        <f aca="false">com.sun.star.sheet.addin.Analysis.getDec2Hex(C18,4)</f>
        <v>0089</v>
      </c>
      <c r="E18" s="10" t="str">
        <f aca="false">_xlfn.UNICHAR(C18)</f>
        <v></v>
      </c>
      <c r="F18" s="7" t="n">
        <f aca="false">C18-C17</f>
        <v>1</v>
      </c>
    </row>
    <row r="19" customFormat="false" ht="15" hidden="false" customHeight="false" outlineLevel="0" collapsed="false">
      <c r="A19" s="7" t="s">
        <v>29</v>
      </c>
      <c r="B19" s="8" t="s">
        <v>30</v>
      </c>
      <c r="C19" s="7" t="n">
        <f aca="false">com.sun.star.sheet.addin.Analysis.getHex2Dec(B19)</f>
        <v>138</v>
      </c>
      <c r="D19" s="9" t="str">
        <f aca="false">com.sun.star.sheet.addin.Analysis.getDec2Hex(C19,4)</f>
        <v>008A</v>
      </c>
      <c r="E19" s="10" t="str">
        <f aca="false">_xlfn.UNICHAR(C19)</f>
        <v></v>
      </c>
      <c r="F19" s="7" t="n">
        <f aca="false">C19-C18</f>
        <v>1</v>
      </c>
    </row>
    <row r="20" customFormat="false" ht="15" hidden="false" customHeight="false" outlineLevel="0" collapsed="false">
      <c r="A20" s="7" t="s">
        <v>31</v>
      </c>
      <c r="B20" s="8" t="s">
        <v>32</v>
      </c>
      <c r="C20" s="7" t="n">
        <f aca="false">com.sun.star.sheet.addin.Analysis.getHex2Dec(B20)</f>
        <v>139</v>
      </c>
      <c r="D20" s="9" t="str">
        <f aca="false">com.sun.star.sheet.addin.Analysis.getDec2Hex(C20,4)</f>
        <v>008B</v>
      </c>
      <c r="E20" s="10" t="str">
        <f aca="false">_xlfn.UNICHAR(C20)</f>
        <v></v>
      </c>
      <c r="F20" s="7" t="n">
        <f aca="false">C20-C19</f>
        <v>1</v>
      </c>
    </row>
    <row r="21" customFormat="false" ht="15" hidden="false" customHeight="false" outlineLevel="0" collapsed="false">
      <c r="A21" s="7" t="s">
        <v>33</v>
      </c>
      <c r="B21" s="8" t="s">
        <v>34</v>
      </c>
      <c r="C21" s="7" t="n">
        <f aca="false">com.sun.star.sheet.addin.Analysis.getHex2Dec(B21)</f>
        <v>140</v>
      </c>
      <c r="D21" s="9" t="str">
        <f aca="false">com.sun.star.sheet.addin.Analysis.getDec2Hex(C21,4)</f>
        <v>008C</v>
      </c>
      <c r="E21" s="10" t="str">
        <f aca="false">_xlfn.UNICHAR(C21)</f>
        <v></v>
      </c>
      <c r="F21" s="7" t="n">
        <f aca="false">C21-C20</f>
        <v>1</v>
      </c>
    </row>
    <row r="22" customFormat="false" ht="15" hidden="false" customHeight="false" outlineLevel="0" collapsed="false">
      <c r="A22" s="7" t="s">
        <v>35</v>
      </c>
      <c r="B22" s="8" t="s">
        <v>36</v>
      </c>
      <c r="C22" s="7" t="n">
        <f aca="false">com.sun.star.sheet.addin.Analysis.getHex2Dec(B22)</f>
        <v>141</v>
      </c>
      <c r="D22" s="9" t="str">
        <f aca="false">com.sun.star.sheet.addin.Analysis.getDec2Hex(C22,4)</f>
        <v>008D</v>
      </c>
      <c r="E22" s="10" t="str">
        <f aca="false">_xlfn.UNICHAR(C22)</f>
        <v></v>
      </c>
      <c r="F22" s="7" t="n">
        <f aca="false">C22-C21</f>
        <v>1</v>
      </c>
    </row>
    <row r="23" customFormat="false" ht="15" hidden="false" customHeight="false" outlineLevel="0" collapsed="false">
      <c r="A23" s="7" t="s">
        <v>37</v>
      </c>
      <c r="B23" s="8" t="s">
        <v>38</v>
      </c>
      <c r="C23" s="7" t="n">
        <f aca="false">com.sun.star.sheet.addin.Analysis.getHex2Dec(B23)</f>
        <v>142</v>
      </c>
      <c r="D23" s="9" t="str">
        <f aca="false">com.sun.star.sheet.addin.Analysis.getDec2Hex(C23,4)</f>
        <v>008E</v>
      </c>
      <c r="E23" s="10" t="str">
        <f aca="false">_xlfn.UNICHAR(C23)</f>
        <v></v>
      </c>
      <c r="F23" s="7" t="n">
        <f aca="false">C23-C22</f>
        <v>1</v>
      </c>
    </row>
    <row r="24" customFormat="false" ht="15" hidden="false" customHeight="false" outlineLevel="0" collapsed="false">
      <c r="A24" s="7" t="s">
        <v>39</v>
      </c>
      <c r="B24" s="8" t="s">
        <v>40</v>
      </c>
      <c r="C24" s="7" t="n">
        <f aca="false">com.sun.star.sheet.addin.Analysis.getHex2Dec(B24)</f>
        <v>143</v>
      </c>
      <c r="D24" s="9" t="str">
        <f aca="false">com.sun.star.sheet.addin.Analysis.getDec2Hex(C24,4)</f>
        <v>008F</v>
      </c>
      <c r="E24" s="10" t="str">
        <f aca="false">_xlfn.UNICHAR(C24)</f>
        <v></v>
      </c>
      <c r="F24" s="7" t="n">
        <f aca="false">C24-C23</f>
        <v>1</v>
      </c>
    </row>
    <row r="25" customFormat="false" ht="15" hidden="false" customHeight="false" outlineLevel="0" collapsed="false">
      <c r="A25" s="7" t="s">
        <v>41</v>
      </c>
      <c r="B25" s="8" t="n">
        <v>90</v>
      </c>
      <c r="C25" s="7" t="n">
        <f aca="false">com.sun.star.sheet.addin.Analysis.getHex2Dec(B25)</f>
        <v>144</v>
      </c>
      <c r="D25" s="9" t="str">
        <f aca="false">com.sun.star.sheet.addin.Analysis.getDec2Hex(C25,4)</f>
        <v>0090</v>
      </c>
      <c r="E25" s="10" t="str">
        <f aca="false">_xlfn.UNICHAR(C25)</f>
        <v></v>
      </c>
      <c r="F25" s="7" t="n">
        <f aca="false">C25-C24</f>
        <v>1</v>
      </c>
    </row>
    <row r="26" customFormat="false" ht="15" hidden="false" customHeight="false" outlineLevel="0" collapsed="false">
      <c r="A26" s="7" t="s">
        <v>42</v>
      </c>
      <c r="B26" s="8" t="n">
        <v>91</v>
      </c>
      <c r="C26" s="7" t="n">
        <f aca="false">com.sun.star.sheet.addin.Analysis.getHex2Dec(B26)</f>
        <v>145</v>
      </c>
      <c r="D26" s="9" t="str">
        <f aca="false">com.sun.star.sheet.addin.Analysis.getDec2Hex(C26,4)</f>
        <v>0091</v>
      </c>
      <c r="E26" s="10" t="str">
        <f aca="false">_xlfn.UNICHAR(C26)</f>
        <v></v>
      </c>
      <c r="F26" s="7" t="n">
        <f aca="false">C26-C25</f>
        <v>1</v>
      </c>
    </row>
    <row r="27" customFormat="false" ht="15" hidden="false" customHeight="false" outlineLevel="0" collapsed="false">
      <c r="A27" s="7" t="s">
        <v>43</v>
      </c>
      <c r="B27" s="8" t="n">
        <v>92</v>
      </c>
      <c r="C27" s="7" t="n">
        <f aca="false">com.sun.star.sheet.addin.Analysis.getHex2Dec(B27)</f>
        <v>146</v>
      </c>
      <c r="D27" s="9" t="str">
        <f aca="false">com.sun.star.sheet.addin.Analysis.getDec2Hex(C27,4)</f>
        <v>0092</v>
      </c>
      <c r="E27" s="10" t="str">
        <f aca="false">_xlfn.UNICHAR(C27)</f>
        <v></v>
      </c>
      <c r="F27" s="7" t="n">
        <f aca="false">C27-C26</f>
        <v>1</v>
      </c>
    </row>
    <row r="28" customFormat="false" ht="15" hidden="false" customHeight="false" outlineLevel="0" collapsed="false">
      <c r="A28" s="7" t="s">
        <v>44</v>
      </c>
      <c r="B28" s="8" t="n">
        <v>93</v>
      </c>
      <c r="C28" s="7" t="n">
        <f aca="false">com.sun.star.sheet.addin.Analysis.getHex2Dec(B28)</f>
        <v>147</v>
      </c>
      <c r="D28" s="9" t="str">
        <f aca="false">com.sun.star.sheet.addin.Analysis.getDec2Hex(C28,4)</f>
        <v>0093</v>
      </c>
      <c r="E28" s="10" t="str">
        <f aca="false">_xlfn.UNICHAR(C28)</f>
        <v></v>
      </c>
      <c r="F28" s="7" t="n">
        <f aca="false">C28-C27</f>
        <v>1</v>
      </c>
    </row>
    <row r="29" customFormat="false" ht="15" hidden="false" customHeight="false" outlineLevel="0" collapsed="false">
      <c r="A29" s="7" t="s">
        <v>45</v>
      </c>
      <c r="B29" s="8" t="s">
        <v>46</v>
      </c>
      <c r="C29" s="7" t="n">
        <f aca="false">com.sun.star.sheet.addin.Analysis.getHex2Dec(B29)</f>
        <v>161</v>
      </c>
      <c r="D29" s="9" t="str">
        <f aca="false">com.sun.star.sheet.addin.Analysis.getDec2Hex(C29,4)</f>
        <v>00A1</v>
      </c>
      <c r="E29" s="10" t="str">
        <f aca="false">_xlfn.UNICHAR(C29)</f>
        <v>¡</v>
      </c>
      <c r="F29" s="7" t="n">
        <f aca="false">C29-C28</f>
        <v>14</v>
      </c>
    </row>
    <row r="30" customFormat="false" ht="15" hidden="false" customHeight="false" outlineLevel="0" collapsed="false">
      <c r="A30" s="7" t="s">
        <v>47</v>
      </c>
      <c r="B30" s="8" t="s">
        <v>48</v>
      </c>
      <c r="C30" s="7" t="n">
        <f aca="false">com.sun.star.sheet.addin.Analysis.getHex2Dec(B30)</f>
        <v>162</v>
      </c>
      <c r="D30" s="9" t="str">
        <f aca="false">com.sun.star.sheet.addin.Analysis.getDec2Hex(C30,4)</f>
        <v>00A2</v>
      </c>
      <c r="E30" s="10" t="str">
        <f aca="false">_xlfn.UNICHAR(C30)</f>
        <v>¢</v>
      </c>
      <c r="F30" s="7" t="n">
        <f aca="false">C30-C29</f>
        <v>1</v>
      </c>
    </row>
    <row r="31" customFormat="false" ht="15" hidden="false" customHeight="false" outlineLevel="0" collapsed="false">
      <c r="A31" s="7" t="s">
        <v>49</v>
      </c>
      <c r="B31" s="8" t="s">
        <v>50</v>
      </c>
      <c r="C31" s="7" t="n">
        <f aca="false">com.sun.star.sheet.addin.Analysis.getHex2Dec(B31)</f>
        <v>163</v>
      </c>
      <c r="D31" s="9" t="str">
        <f aca="false">com.sun.star.sheet.addin.Analysis.getDec2Hex(C31,4)</f>
        <v>00A3</v>
      </c>
      <c r="E31" s="10" t="str">
        <f aca="false">_xlfn.UNICHAR(C31)</f>
        <v>£</v>
      </c>
      <c r="F31" s="7" t="n">
        <f aca="false">C31-C29</f>
        <v>2</v>
      </c>
    </row>
    <row r="32" customFormat="false" ht="15" hidden="false" customHeight="false" outlineLevel="0" collapsed="false">
      <c r="A32" s="7" t="s">
        <v>51</v>
      </c>
      <c r="B32" s="8" t="s">
        <v>52</v>
      </c>
      <c r="C32" s="7" t="n">
        <f aca="false">com.sun.star.sheet.addin.Analysis.getHex2Dec(B32)</f>
        <v>164</v>
      </c>
      <c r="D32" s="9" t="str">
        <f aca="false">com.sun.star.sheet.addin.Analysis.getDec2Hex(C32,4)</f>
        <v>00A4</v>
      </c>
      <c r="E32" s="10" t="str">
        <f aca="false">_xlfn.UNICHAR(C32)</f>
        <v>¤</v>
      </c>
      <c r="F32" s="7" t="n">
        <f aca="false">C32-C31</f>
        <v>1</v>
      </c>
    </row>
    <row r="33" customFormat="false" ht="15" hidden="false" customHeight="false" outlineLevel="0" collapsed="false">
      <c r="A33" s="7" t="s">
        <v>53</v>
      </c>
      <c r="B33" s="8" t="s">
        <v>54</v>
      </c>
      <c r="C33" s="7" t="n">
        <f aca="false">com.sun.star.sheet.addin.Analysis.getHex2Dec(B33)</f>
        <v>165</v>
      </c>
      <c r="D33" s="9" t="str">
        <f aca="false">com.sun.star.sheet.addin.Analysis.getDec2Hex(C33,4)</f>
        <v>00A5</v>
      </c>
      <c r="E33" s="10" t="str">
        <f aca="false">_xlfn.UNICHAR(C33)</f>
        <v>¥</v>
      </c>
      <c r="F33" s="7" t="n">
        <f aca="false">C33-C32</f>
        <v>1</v>
      </c>
    </row>
    <row r="34" customFormat="false" ht="15" hidden="false" customHeight="false" outlineLevel="0" collapsed="false">
      <c r="A34" s="7" t="s">
        <v>55</v>
      </c>
      <c r="B34" s="8" t="s">
        <v>56</v>
      </c>
      <c r="C34" s="7" t="n">
        <f aca="false">com.sun.star.sheet.addin.Analysis.getHex2Dec(B34)</f>
        <v>166</v>
      </c>
      <c r="D34" s="9" t="str">
        <f aca="false">com.sun.star.sheet.addin.Analysis.getDec2Hex(C34,4)</f>
        <v>00A6</v>
      </c>
      <c r="E34" s="10" t="str">
        <f aca="false">_xlfn.UNICHAR(C34)</f>
        <v>¦</v>
      </c>
      <c r="F34" s="7" t="n">
        <f aca="false">C34-C33</f>
        <v>1</v>
      </c>
    </row>
    <row r="35" customFormat="false" ht="15" hidden="false" customHeight="false" outlineLevel="0" collapsed="false">
      <c r="A35" s="7" t="s">
        <v>57</v>
      </c>
      <c r="B35" s="8" t="s">
        <v>58</v>
      </c>
      <c r="C35" s="7" t="n">
        <f aca="false">com.sun.star.sheet.addin.Analysis.getHex2Dec(B35)</f>
        <v>167</v>
      </c>
      <c r="D35" s="9" t="str">
        <f aca="false">com.sun.star.sheet.addin.Analysis.getDec2Hex(C35,4)</f>
        <v>00A7</v>
      </c>
      <c r="E35" s="10" t="str">
        <f aca="false">_xlfn.UNICHAR(C35)</f>
        <v>§</v>
      </c>
      <c r="F35" s="7" t="n">
        <f aca="false">C35-C34</f>
        <v>1</v>
      </c>
    </row>
    <row r="36" customFormat="false" ht="15" hidden="false" customHeight="false" outlineLevel="0" collapsed="false">
      <c r="A36" s="7" t="s">
        <v>59</v>
      </c>
      <c r="B36" s="8" t="s">
        <v>60</v>
      </c>
      <c r="C36" s="7" t="n">
        <f aca="false">com.sun.star.sheet.addin.Analysis.getHex2Dec(B36)</f>
        <v>168</v>
      </c>
      <c r="D36" s="9" t="str">
        <f aca="false">com.sun.star.sheet.addin.Analysis.getDec2Hex(C36,4)</f>
        <v>00A8</v>
      </c>
      <c r="E36" s="10" t="str">
        <f aca="false">_xlfn.UNICHAR(C36)</f>
        <v>¨</v>
      </c>
      <c r="F36" s="7" t="n">
        <f aca="false">C36-C35</f>
        <v>1</v>
      </c>
    </row>
    <row r="37" customFormat="false" ht="15" hidden="false" customHeight="false" outlineLevel="0" collapsed="false">
      <c r="A37" s="7" t="s">
        <v>61</v>
      </c>
      <c r="B37" s="11" t="s">
        <v>60</v>
      </c>
      <c r="C37" s="7" t="n">
        <f aca="false">com.sun.star.sheet.addin.Analysis.getHex2Dec(B37)</f>
        <v>168</v>
      </c>
      <c r="D37" s="9" t="str">
        <f aca="false">com.sun.star.sheet.addin.Analysis.getDec2Hex(C37,4)</f>
        <v>00A8</v>
      </c>
      <c r="E37" s="10" t="str">
        <f aca="false">_xlfn.UNICHAR(C37)</f>
        <v>¨</v>
      </c>
      <c r="F37" s="7" t="n">
        <f aca="false">C37-C36</f>
        <v>0</v>
      </c>
    </row>
    <row r="38" customFormat="false" ht="15" hidden="false" customHeight="false" outlineLevel="0" collapsed="false">
      <c r="A38" s="7" t="s">
        <v>62</v>
      </c>
      <c r="B38" s="8" t="s">
        <v>63</v>
      </c>
      <c r="C38" s="7" t="n">
        <f aca="false">com.sun.star.sheet.addin.Analysis.getHex2Dec(B38)</f>
        <v>169</v>
      </c>
      <c r="D38" s="9" t="str">
        <f aca="false">com.sun.star.sheet.addin.Analysis.getDec2Hex(C38,4)</f>
        <v>00A9</v>
      </c>
      <c r="E38" s="10" t="str">
        <f aca="false">_xlfn.UNICHAR(C38)</f>
        <v>©</v>
      </c>
      <c r="F38" s="7" t="n">
        <f aca="false">C38-C37</f>
        <v>1</v>
      </c>
    </row>
    <row r="39" customFormat="false" ht="15" hidden="false" customHeight="false" outlineLevel="0" collapsed="false">
      <c r="A39" s="7" t="s">
        <v>64</v>
      </c>
      <c r="B39" s="8" t="s">
        <v>65</v>
      </c>
      <c r="C39" s="7" t="n">
        <f aca="false">com.sun.star.sheet.addin.Analysis.getHex2Dec(B39)</f>
        <v>170</v>
      </c>
      <c r="D39" s="9" t="str">
        <f aca="false">com.sun.star.sheet.addin.Analysis.getDec2Hex(C39,4)</f>
        <v>00AA</v>
      </c>
      <c r="E39" s="10" t="str">
        <f aca="false">_xlfn.UNICHAR(C39)</f>
        <v>ª</v>
      </c>
      <c r="F39" s="7" t="n">
        <f aca="false">C39-C38</f>
        <v>1</v>
      </c>
    </row>
    <row r="40" customFormat="false" ht="15" hidden="false" customHeight="false" outlineLevel="0" collapsed="false">
      <c r="A40" s="7" t="s">
        <v>66</v>
      </c>
      <c r="B40" s="8" t="s">
        <v>67</v>
      </c>
      <c r="C40" s="7" t="n">
        <f aca="false">com.sun.star.sheet.addin.Analysis.getHex2Dec(B40)</f>
        <v>171</v>
      </c>
      <c r="D40" s="9" t="str">
        <f aca="false">com.sun.star.sheet.addin.Analysis.getDec2Hex(C40,4)</f>
        <v>00AB</v>
      </c>
      <c r="E40" s="10" t="str">
        <f aca="false">_xlfn.UNICHAR(C40)</f>
        <v>«</v>
      </c>
      <c r="F40" s="7" t="n">
        <f aca="false">C40-C39</f>
        <v>1</v>
      </c>
    </row>
    <row r="41" customFormat="false" ht="15" hidden="false" customHeight="false" outlineLevel="0" collapsed="false">
      <c r="A41" s="7" t="s">
        <v>68</v>
      </c>
      <c r="B41" s="8" t="s">
        <v>69</v>
      </c>
      <c r="C41" s="7" t="n">
        <f aca="false">com.sun.star.sheet.addin.Analysis.getHex2Dec(B41)</f>
        <v>172</v>
      </c>
      <c r="D41" s="9" t="str">
        <f aca="false">com.sun.star.sheet.addin.Analysis.getDec2Hex(C41,4)</f>
        <v>00AC</v>
      </c>
      <c r="E41" s="10" t="str">
        <f aca="false">_xlfn.UNICHAR(C41)</f>
        <v>¬</v>
      </c>
      <c r="F41" s="7" t="n">
        <f aca="false">C41-C40</f>
        <v>1</v>
      </c>
    </row>
    <row r="42" customFormat="false" ht="15" hidden="false" customHeight="false" outlineLevel="0" collapsed="false">
      <c r="A42" s="7" t="s">
        <v>70</v>
      </c>
      <c r="B42" s="8" t="s">
        <v>71</v>
      </c>
      <c r="C42" s="7" t="n">
        <f aca="false">com.sun.star.sheet.addin.Analysis.getHex2Dec(B42)</f>
        <v>174</v>
      </c>
      <c r="D42" s="9" t="str">
        <f aca="false">com.sun.star.sheet.addin.Analysis.getDec2Hex(C42,4)</f>
        <v>00AE</v>
      </c>
      <c r="E42" s="10" t="str">
        <f aca="false">_xlfn.UNICHAR(C42)</f>
        <v>®</v>
      </c>
      <c r="F42" s="7" t="n">
        <f aca="false">C42-C41</f>
        <v>2</v>
      </c>
    </row>
    <row r="43" customFormat="false" ht="15" hidden="false" customHeight="false" outlineLevel="0" collapsed="false">
      <c r="A43" s="7" t="s">
        <v>72</v>
      </c>
      <c r="B43" s="8" t="s">
        <v>73</v>
      </c>
      <c r="C43" s="7" t="n">
        <f aca="false">com.sun.star.sheet.addin.Analysis.getHex2Dec(B43)</f>
        <v>176</v>
      </c>
      <c r="D43" s="9" t="str">
        <f aca="false">com.sun.star.sheet.addin.Analysis.getDec2Hex(C43,4)</f>
        <v>00B0</v>
      </c>
      <c r="E43" s="10" t="str">
        <f aca="false">_xlfn.UNICHAR(C43)</f>
        <v>°</v>
      </c>
      <c r="F43" s="7" t="n">
        <f aca="false">C43-C42</f>
        <v>2</v>
      </c>
    </row>
    <row r="44" customFormat="false" ht="15" hidden="false" customHeight="false" outlineLevel="0" collapsed="false">
      <c r="A44" s="7" t="s">
        <v>74</v>
      </c>
      <c r="B44" s="8" t="s">
        <v>75</v>
      </c>
      <c r="C44" s="7" t="n">
        <f aca="false">com.sun.star.sheet.addin.Analysis.getHex2Dec(B44)</f>
        <v>177</v>
      </c>
      <c r="D44" s="9" t="str">
        <f aca="false">com.sun.star.sheet.addin.Analysis.getDec2Hex(C44,4)</f>
        <v>00B1</v>
      </c>
      <c r="E44" s="10" t="str">
        <f aca="false">_xlfn.UNICHAR(C44)</f>
        <v>±</v>
      </c>
      <c r="F44" s="7" t="n">
        <f aca="false">C44-C43</f>
        <v>1</v>
      </c>
    </row>
    <row r="45" customFormat="false" ht="15" hidden="false" customHeight="false" outlineLevel="0" collapsed="false">
      <c r="A45" s="7" t="s">
        <v>76</v>
      </c>
      <c r="B45" s="8" t="s">
        <v>77</v>
      </c>
      <c r="C45" s="7" t="n">
        <f aca="false">com.sun.star.sheet.addin.Analysis.getHex2Dec(B45)</f>
        <v>178</v>
      </c>
      <c r="D45" s="9" t="str">
        <f aca="false">com.sun.star.sheet.addin.Analysis.getDec2Hex(C45,4)</f>
        <v>00B2</v>
      </c>
      <c r="E45" s="10" t="str">
        <f aca="false">_xlfn.UNICHAR(C45)</f>
        <v>²</v>
      </c>
      <c r="F45" s="7" t="n">
        <f aca="false">C45-C44</f>
        <v>1</v>
      </c>
    </row>
    <row r="46" customFormat="false" ht="15" hidden="false" customHeight="false" outlineLevel="0" collapsed="false">
      <c r="A46" s="7" t="s">
        <v>78</v>
      </c>
      <c r="B46" s="8" t="s">
        <v>79</v>
      </c>
      <c r="C46" s="7" t="n">
        <f aca="false">com.sun.star.sheet.addin.Analysis.getHex2Dec(B46)</f>
        <v>179</v>
      </c>
      <c r="D46" s="9" t="str">
        <f aca="false">com.sun.star.sheet.addin.Analysis.getDec2Hex(C46,4)</f>
        <v>00B3</v>
      </c>
      <c r="E46" s="10" t="str">
        <f aca="false">_xlfn.UNICHAR(C46)</f>
        <v>³</v>
      </c>
      <c r="F46" s="7" t="n">
        <f aca="false">C46-C45</f>
        <v>1</v>
      </c>
    </row>
    <row r="47" customFormat="false" ht="15" hidden="false" customHeight="false" outlineLevel="0" collapsed="false">
      <c r="A47" s="7" t="s">
        <v>80</v>
      </c>
      <c r="B47" s="8" t="s">
        <v>81</v>
      </c>
      <c r="C47" s="7" t="n">
        <f aca="false">com.sun.star.sheet.addin.Analysis.getHex2Dec(B47)</f>
        <v>180</v>
      </c>
      <c r="D47" s="9" t="str">
        <f aca="false">com.sun.star.sheet.addin.Analysis.getDec2Hex(C47,4)</f>
        <v>00B4</v>
      </c>
      <c r="E47" s="10" t="str">
        <f aca="false">_xlfn.UNICHAR(C47)</f>
        <v>´</v>
      </c>
      <c r="F47" s="7" t="n">
        <f aca="false">C47-C46</f>
        <v>1</v>
      </c>
    </row>
    <row r="48" customFormat="false" ht="15" hidden="false" customHeight="false" outlineLevel="0" collapsed="false">
      <c r="A48" s="7" t="s">
        <v>82</v>
      </c>
      <c r="B48" s="8" t="s">
        <v>83</v>
      </c>
      <c r="C48" s="7" t="n">
        <f aca="false">com.sun.star.sheet.addin.Analysis.getHex2Dec(B48)</f>
        <v>181</v>
      </c>
      <c r="D48" s="9" t="str">
        <f aca="false">com.sun.star.sheet.addin.Analysis.getDec2Hex(C48,4)</f>
        <v>00B5</v>
      </c>
      <c r="E48" s="10" t="str">
        <f aca="false">_xlfn.UNICHAR(C48)</f>
        <v>µ</v>
      </c>
      <c r="F48" s="7" t="n">
        <f aca="false">C48-C47</f>
        <v>1</v>
      </c>
    </row>
    <row r="49" customFormat="false" ht="15" hidden="false" customHeight="false" outlineLevel="0" collapsed="false">
      <c r="A49" s="7" t="s">
        <v>84</v>
      </c>
      <c r="B49" s="8" t="s">
        <v>85</v>
      </c>
      <c r="C49" s="7" t="n">
        <f aca="false">com.sun.star.sheet.addin.Analysis.getHex2Dec(B49)</f>
        <v>182</v>
      </c>
      <c r="D49" s="9" t="str">
        <f aca="false">com.sun.star.sheet.addin.Analysis.getDec2Hex(C49,4)</f>
        <v>00B6</v>
      </c>
      <c r="E49" s="10" t="str">
        <f aca="false">_xlfn.UNICHAR(C49)</f>
        <v>¶</v>
      </c>
      <c r="F49" s="7" t="n">
        <f aca="false">C49-C48</f>
        <v>1</v>
      </c>
    </row>
    <row r="50" customFormat="false" ht="15" hidden="false" customHeight="false" outlineLevel="0" collapsed="false">
      <c r="A50" s="7" t="s">
        <v>86</v>
      </c>
      <c r="B50" s="8" t="s">
        <v>87</v>
      </c>
      <c r="C50" s="7" t="n">
        <f aca="false">com.sun.star.sheet.addin.Analysis.getHex2Dec(B50)</f>
        <v>183</v>
      </c>
      <c r="D50" s="9" t="str">
        <f aca="false">com.sun.star.sheet.addin.Analysis.getDec2Hex(C50,4)</f>
        <v>00B7</v>
      </c>
      <c r="E50" s="10" t="str">
        <f aca="false">_xlfn.UNICHAR(C50)</f>
        <v>·</v>
      </c>
      <c r="F50" s="7" t="n">
        <f aca="false">C50-C49</f>
        <v>1</v>
      </c>
    </row>
    <row r="51" customFormat="false" ht="15" hidden="false" customHeight="false" outlineLevel="0" collapsed="false">
      <c r="A51" s="7" t="s">
        <v>88</v>
      </c>
      <c r="B51" s="8" t="s">
        <v>89</v>
      </c>
      <c r="C51" s="7" t="n">
        <f aca="false">com.sun.star.sheet.addin.Analysis.getHex2Dec(B51)</f>
        <v>184</v>
      </c>
      <c r="D51" s="9" t="str">
        <f aca="false">com.sun.star.sheet.addin.Analysis.getDec2Hex(C51,4)</f>
        <v>00B8</v>
      </c>
      <c r="E51" s="10" t="str">
        <f aca="false">_xlfn.UNICHAR(C51)</f>
        <v>¸</v>
      </c>
      <c r="F51" s="7" t="n">
        <f aca="false">C51-C50</f>
        <v>1</v>
      </c>
    </row>
    <row r="52" customFormat="false" ht="15" hidden="false" customHeight="false" outlineLevel="0" collapsed="false">
      <c r="A52" s="7" t="s">
        <v>90</v>
      </c>
      <c r="B52" s="8" t="s">
        <v>91</v>
      </c>
      <c r="C52" s="7" t="n">
        <f aca="false">com.sun.star.sheet.addin.Analysis.getHex2Dec(B52)</f>
        <v>185</v>
      </c>
      <c r="D52" s="9" t="str">
        <f aca="false">com.sun.star.sheet.addin.Analysis.getDec2Hex(C52,4)</f>
        <v>00B9</v>
      </c>
      <c r="E52" s="10" t="str">
        <f aca="false">_xlfn.UNICHAR(C52)</f>
        <v>¹</v>
      </c>
      <c r="F52" s="7" t="n">
        <f aca="false">C52-C51</f>
        <v>1</v>
      </c>
    </row>
    <row r="53" customFormat="false" ht="15" hidden="false" customHeight="false" outlineLevel="0" collapsed="false">
      <c r="A53" s="12" t="s">
        <v>92</v>
      </c>
      <c r="B53" s="8" t="s">
        <v>93</v>
      </c>
      <c r="C53" s="7" t="n">
        <f aca="false">com.sun.star.sheet.addin.Analysis.getHex2Dec(B53)</f>
        <v>186</v>
      </c>
      <c r="D53" s="9" t="str">
        <f aca="false">com.sun.star.sheet.addin.Analysis.getDec2Hex(C53,4)</f>
        <v>00BA</v>
      </c>
      <c r="E53" s="10" t="str">
        <f aca="false">_xlfn.UNICHAR(C53)</f>
        <v>º</v>
      </c>
      <c r="F53" s="7" t="n">
        <f aca="false">C53-C52</f>
        <v>1</v>
      </c>
    </row>
    <row r="54" customFormat="false" ht="15" hidden="false" customHeight="false" outlineLevel="0" collapsed="false">
      <c r="A54" s="7" t="s">
        <v>94</v>
      </c>
      <c r="B54" s="8" t="s">
        <v>95</v>
      </c>
      <c r="C54" s="7" t="n">
        <f aca="false">com.sun.star.sheet.addin.Analysis.getHex2Dec(B54)</f>
        <v>187</v>
      </c>
      <c r="D54" s="9" t="str">
        <f aca="false">com.sun.star.sheet.addin.Analysis.getDec2Hex(C54,4)</f>
        <v>00BB</v>
      </c>
      <c r="E54" s="10" t="str">
        <f aca="false">_xlfn.UNICHAR(C54)</f>
        <v>»</v>
      </c>
      <c r="F54" s="7" t="n">
        <f aca="false">C54-C53</f>
        <v>1</v>
      </c>
    </row>
    <row r="55" customFormat="false" ht="15" hidden="false" customHeight="false" outlineLevel="0" collapsed="false">
      <c r="A55" s="7" t="s">
        <v>96</v>
      </c>
      <c r="B55" s="8" t="s">
        <v>97</v>
      </c>
      <c r="C55" s="7" t="n">
        <f aca="false">com.sun.star.sheet.addin.Analysis.getHex2Dec(B55)</f>
        <v>188</v>
      </c>
      <c r="D55" s="9" t="str">
        <f aca="false">com.sun.star.sheet.addin.Analysis.getDec2Hex(C55,4)</f>
        <v>00BC</v>
      </c>
      <c r="E55" s="10" t="str">
        <f aca="false">_xlfn.UNICHAR(C55)</f>
        <v>¼</v>
      </c>
      <c r="F55" s="7" t="n">
        <f aca="false">C55-C54</f>
        <v>1</v>
      </c>
    </row>
    <row r="56" customFormat="false" ht="15" hidden="false" customHeight="false" outlineLevel="0" collapsed="false">
      <c r="A56" s="7" t="s">
        <v>98</v>
      </c>
      <c r="B56" s="8" t="s">
        <v>99</v>
      </c>
      <c r="C56" s="7" t="n">
        <f aca="false">com.sun.star.sheet.addin.Analysis.getHex2Dec(B56)</f>
        <v>189</v>
      </c>
      <c r="D56" s="9" t="str">
        <f aca="false">com.sun.star.sheet.addin.Analysis.getDec2Hex(C56,4)</f>
        <v>00BD</v>
      </c>
      <c r="E56" s="10" t="str">
        <f aca="false">_xlfn.UNICHAR(C56)</f>
        <v>½</v>
      </c>
      <c r="F56" s="7" t="n">
        <f aca="false">C56-C55</f>
        <v>1</v>
      </c>
    </row>
    <row r="57" customFormat="false" ht="15" hidden="false" customHeight="false" outlineLevel="0" collapsed="false">
      <c r="A57" s="7" t="s">
        <v>100</v>
      </c>
      <c r="B57" s="8" t="s">
        <v>101</v>
      </c>
      <c r="C57" s="7" t="n">
        <f aca="false">com.sun.star.sheet.addin.Analysis.getHex2Dec(B57)</f>
        <v>190</v>
      </c>
      <c r="D57" s="9" t="str">
        <f aca="false">com.sun.star.sheet.addin.Analysis.getDec2Hex(C57,4)</f>
        <v>00BE</v>
      </c>
      <c r="E57" s="10" t="str">
        <f aca="false">_xlfn.UNICHAR(C57)</f>
        <v>¾</v>
      </c>
      <c r="F57" s="7" t="n">
        <f aca="false">C57-C56</f>
        <v>1</v>
      </c>
    </row>
    <row r="58" customFormat="false" ht="15" hidden="false" customHeight="false" outlineLevel="0" collapsed="false">
      <c r="A58" s="7" t="s">
        <v>102</v>
      </c>
      <c r="B58" s="8" t="s">
        <v>103</v>
      </c>
      <c r="C58" s="7" t="n">
        <f aca="false">com.sun.star.sheet.addin.Analysis.getHex2Dec(B58)</f>
        <v>191</v>
      </c>
      <c r="D58" s="9" t="str">
        <f aca="false">com.sun.star.sheet.addin.Analysis.getDec2Hex(C58,4)</f>
        <v>00BF</v>
      </c>
      <c r="E58" s="10" t="str">
        <f aca="false">_xlfn.UNICHAR(C58)</f>
        <v>¿</v>
      </c>
      <c r="F58" s="7" t="n">
        <f aca="false">C58-C57</f>
        <v>1</v>
      </c>
    </row>
    <row r="59" customFormat="false" ht="15" hidden="false" customHeight="false" outlineLevel="0" collapsed="false">
      <c r="A59" s="7" t="s">
        <v>104</v>
      </c>
      <c r="B59" s="8" t="s">
        <v>105</v>
      </c>
      <c r="C59" s="7" t="n">
        <f aca="false">com.sun.star.sheet.addin.Analysis.getHex2Dec(B59)</f>
        <v>192</v>
      </c>
      <c r="D59" s="9" t="str">
        <f aca="false">com.sun.star.sheet.addin.Analysis.getDec2Hex(C59,4)</f>
        <v>00C0</v>
      </c>
      <c r="E59" s="10" t="str">
        <f aca="false">_xlfn.UNICHAR(C59)</f>
        <v>À</v>
      </c>
      <c r="F59" s="7" t="n">
        <f aca="false">C59-C58</f>
        <v>1</v>
      </c>
    </row>
    <row r="60" customFormat="false" ht="15" hidden="false" customHeight="false" outlineLevel="0" collapsed="false">
      <c r="A60" s="7" t="s">
        <v>104</v>
      </c>
      <c r="B60" s="8" t="s">
        <v>105</v>
      </c>
      <c r="C60" s="7" t="n">
        <f aca="false">com.sun.star.sheet.addin.Analysis.getHex2Dec(B60)</f>
        <v>192</v>
      </c>
      <c r="D60" s="9" t="str">
        <f aca="false">com.sun.star.sheet.addin.Analysis.getDec2Hex(C60,4)</f>
        <v>00C0</v>
      </c>
      <c r="E60" s="10" t="str">
        <f aca="false">_xlfn.UNICHAR(C60)</f>
        <v>À</v>
      </c>
      <c r="F60" s="7" t="n">
        <f aca="false">C60-C59</f>
        <v>0</v>
      </c>
    </row>
    <row r="61" customFormat="false" ht="15" hidden="false" customHeight="false" outlineLevel="0" collapsed="false">
      <c r="A61" s="7" t="s">
        <v>106</v>
      </c>
      <c r="B61" s="8" t="s">
        <v>107</v>
      </c>
      <c r="C61" s="7" t="n">
        <f aca="false">com.sun.star.sheet.addin.Analysis.getHex2Dec(B61)</f>
        <v>196</v>
      </c>
      <c r="D61" s="9" t="str">
        <f aca="false">com.sun.star.sheet.addin.Analysis.getDec2Hex(C61,4)</f>
        <v>00C4</v>
      </c>
      <c r="E61" s="10" t="str">
        <f aca="false">_xlfn.UNICHAR(C61)</f>
        <v>Ä</v>
      </c>
      <c r="F61" s="7" t="n">
        <f aca="false">C61-C60</f>
        <v>4</v>
      </c>
    </row>
    <row r="62" customFormat="false" ht="15" hidden="false" customHeight="false" outlineLevel="0" collapsed="false">
      <c r="A62" s="7" t="s">
        <v>108</v>
      </c>
      <c r="B62" s="8" t="s">
        <v>109</v>
      </c>
      <c r="C62" s="7" t="n">
        <f aca="false">com.sun.star.sheet.addin.Analysis.getHex2Dec(B62)</f>
        <v>199</v>
      </c>
      <c r="D62" s="9" t="str">
        <f aca="false">com.sun.star.sheet.addin.Analysis.getDec2Hex(C62,4)</f>
        <v>00C7</v>
      </c>
      <c r="E62" s="10" t="str">
        <f aca="false">_xlfn.UNICHAR(C62)</f>
        <v>Ç</v>
      </c>
      <c r="F62" s="7" t="n">
        <f aca="false">C62-C61</f>
        <v>3</v>
      </c>
    </row>
    <row r="63" customFormat="false" ht="15" hidden="false" customHeight="false" outlineLevel="0" collapsed="false">
      <c r="A63" s="7" t="s">
        <v>110</v>
      </c>
      <c r="B63" s="8" t="s">
        <v>111</v>
      </c>
      <c r="C63" s="7" t="n">
        <f aca="false">com.sun.star.sheet.addin.Analysis.getHex2Dec(B63)</f>
        <v>200</v>
      </c>
      <c r="D63" s="9" t="str">
        <f aca="false">com.sun.star.sheet.addin.Analysis.getDec2Hex(C63,4)</f>
        <v>00C8</v>
      </c>
      <c r="E63" s="10" t="str">
        <f aca="false">_xlfn.UNICHAR(C63)</f>
        <v>È</v>
      </c>
      <c r="F63" s="7" t="n">
        <f aca="false">C63-C62</f>
        <v>1</v>
      </c>
    </row>
    <row r="64" customFormat="false" ht="15" hidden="false" customHeight="false" outlineLevel="0" collapsed="false">
      <c r="A64" s="7" t="s">
        <v>112</v>
      </c>
      <c r="B64" s="8" t="s">
        <v>113</v>
      </c>
      <c r="C64" s="7" t="n">
        <f aca="false">com.sun.star.sheet.addin.Analysis.getHex2Dec(B64)</f>
        <v>201</v>
      </c>
      <c r="D64" s="9" t="str">
        <f aca="false">com.sun.star.sheet.addin.Analysis.getDec2Hex(C64,4)</f>
        <v>00C9</v>
      </c>
      <c r="E64" s="10" t="str">
        <f aca="false">_xlfn.UNICHAR(C64)</f>
        <v>É</v>
      </c>
      <c r="F64" s="7" t="n">
        <f aca="false">C64-C63</f>
        <v>1</v>
      </c>
    </row>
    <row r="65" customFormat="false" ht="15" hidden="false" customHeight="false" outlineLevel="0" collapsed="false">
      <c r="A65" s="7" t="s">
        <v>114</v>
      </c>
      <c r="B65" s="8" t="s">
        <v>115</v>
      </c>
      <c r="C65" s="7" t="n">
        <f aca="false">com.sun.star.sheet.addin.Analysis.getHex2Dec(B65)</f>
        <v>205</v>
      </c>
      <c r="D65" s="9" t="str">
        <f aca="false">com.sun.star.sheet.addin.Analysis.getDec2Hex(C65,4)</f>
        <v>00CD</v>
      </c>
      <c r="E65" s="10" t="str">
        <f aca="false">_xlfn.UNICHAR(C65)</f>
        <v>Í</v>
      </c>
      <c r="F65" s="7" t="n">
        <f aca="false">C65-C64</f>
        <v>4</v>
      </c>
    </row>
    <row r="66" customFormat="false" ht="15" hidden="false" customHeight="false" outlineLevel="0" collapsed="false">
      <c r="A66" s="7" t="s">
        <v>116</v>
      </c>
      <c r="B66" s="8" t="s">
        <v>115</v>
      </c>
      <c r="C66" s="7" t="n">
        <f aca="false">com.sun.star.sheet.addin.Analysis.getHex2Dec(B66)</f>
        <v>205</v>
      </c>
      <c r="D66" s="9" t="str">
        <f aca="false">com.sun.star.sheet.addin.Analysis.getDec2Hex(C66,4)</f>
        <v>00CD</v>
      </c>
      <c r="E66" s="10" t="str">
        <f aca="false">_xlfn.UNICHAR(C66)</f>
        <v>Í</v>
      </c>
      <c r="F66" s="7" t="n">
        <f aca="false">C66-C65</f>
        <v>0</v>
      </c>
    </row>
    <row r="67" customFormat="false" ht="15" hidden="false" customHeight="false" outlineLevel="0" collapsed="false">
      <c r="A67" s="7" t="s">
        <v>117</v>
      </c>
      <c r="B67" s="8" t="s">
        <v>118</v>
      </c>
      <c r="C67" s="7" t="n">
        <f aca="false">com.sun.star.sheet.addin.Analysis.getHex2Dec(B67)</f>
        <v>206</v>
      </c>
      <c r="D67" s="9" t="str">
        <f aca="false">com.sun.star.sheet.addin.Analysis.getDec2Hex(C67,4)</f>
        <v>00CE</v>
      </c>
      <c r="E67" s="10" t="str">
        <f aca="false">_xlfn.UNICHAR(C67)</f>
        <v>Î</v>
      </c>
      <c r="F67" s="7" t="n">
        <f aca="false">C67-C66</f>
        <v>1</v>
      </c>
    </row>
    <row r="68" customFormat="false" ht="15" hidden="false" customHeight="false" outlineLevel="0" collapsed="false">
      <c r="A68" s="7" t="s">
        <v>119</v>
      </c>
      <c r="B68" s="8" t="s">
        <v>120</v>
      </c>
      <c r="C68" s="7" t="n">
        <f aca="false">com.sun.star.sheet.addin.Analysis.getHex2Dec(B68)</f>
        <v>209</v>
      </c>
      <c r="D68" s="9" t="str">
        <f aca="false">com.sun.star.sheet.addin.Analysis.getDec2Hex(C68,4)</f>
        <v>00D1</v>
      </c>
      <c r="E68" s="10" t="str">
        <f aca="false">_xlfn.UNICHAR(C68)</f>
        <v>Ñ</v>
      </c>
      <c r="F68" s="7" t="n">
        <f aca="false">C68-C67</f>
        <v>3</v>
      </c>
    </row>
    <row r="69" customFormat="false" ht="15" hidden="false" customHeight="false" outlineLevel="0" collapsed="false">
      <c r="A69" s="7" t="s">
        <v>121</v>
      </c>
      <c r="B69" s="8" t="s">
        <v>122</v>
      </c>
      <c r="C69" s="7" t="n">
        <f aca="false">com.sun.star.sheet.addin.Analysis.getHex2Dec(B69)</f>
        <v>210</v>
      </c>
      <c r="D69" s="9" t="str">
        <f aca="false">com.sun.star.sheet.addin.Analysis.getDec2Hex(C69,4)</f>
        <v>00D2</v>
      </c>
      <c r="E69" s="10" t="str">
        <f aca="false">_xlfn.UNICHAR(C69)</f>
        <v>Ò</v>
      </c>
      <c r="F69" s="7" t="n">
        <f aca="false">C69-C68</f>
        <v>1</v>
      </c>
    </row>
    <row r="70" customFormat="false" ht="15" hidden="false" customHeight="false" outlineLevel="0" collapsed="false">
      <c r="A70" s="7" t="s">
        <v>123</v>
      </c>
      <c r="B70" s="8" t="s">
        <v>124</v>
      </c>
      <c r="C70" s="7" t="n">
        <f aca="false">com.sun.star.sheet.addin.Analysis.getHex2Dec(B70)</f>
        <v>211</v>
      </c>
      <c r="D70" s="9" t="str">
        <f aca="false">com.sun.star.sheet.addin.Analysis.getDec2Hex(C70,4)</f>
        <v>00D3</v>
      </c>
      <c r="E70" s="10" t="str">
        <f aca="false">_xlfn.UNICHAR(C70)</f>
        <v>Ó</v>
      </c>
      <c r="F70" s="7" t="n">
        <f aca="false">C70-C69</f>
        <v>1</v>
      </c>
    </row>
    <row r="71" customFormat="false" ht="15" hidden="false" customHeight="false" outlineLevel="0" collapsed="false">
      <c r="A71" s="7" t="s">
        <v>125</v>
      </c>
      <c r="B71" s="8" t="s">
        <v>126</v>
      </c>
      <c r="C71" s="7" t="n">
        <f aca="false">com.sun.star.sheet.addin.Analysis.getHex2Dec(B71)</f>
        <v>214</v>
      </c>
      <c r="D71" s="9" t="str">
        <f aca="false">com.sun.star.sheet.addin.Analysis.getDec2Hex(C71,4)</f>
        <v>00D6</v>
      </c>
      <c r="E71" s="10" t="str">
        <f aca="false">_xlfn.UNICHAR(C71)</f>
        <v>Ö</v>
      </c>
      <c r="F71" s="7" t="n">
        <f aca="false">C71-C70</f>
        <v>3</v>
      </c>
    </row>
    <row r="72" customFormat="false" ht="15" hidden="false" customHeight="false" outlineLevel="0" collapsed="false">
      <c r="A72" s="7" t="s">
        <v>127</v>
      </c>
      <c r="B72" s="8" t="s">
        <v>128</v>
      </c>
      <c r="C72" s="7" t="n">
        <f aca="false">com.sun.star.sheet.addin.Analysis.getHex2Dec(B72)</f>
        <v>215</v>
      </c>
      <c r="D72" s="9" t="str">
        <f aca="false">com.sun.star.sheet.addin.Analysis.getDec2Hex(C72,4)</f>
        <v>00D7</v>
      </c>
      <c r="E72" s="10" t="str">
        <f aca="false">_xlfn.UNICHAR(C72)</f>
        <v>×</v>
      </c>
      <c r="F72" s="7" t="n">
        <f aca="false">C72-C71</f>
        <v>1</v>
      </c>
    </row>
    <row r="73" customFormat="false" ht="15" hidden="false" customHeight="false" outlineLevel="0" collapsed="false">
      <c r="A73" s="7" t="s">
        <v>129</v>
      </c>
      <c r="B73" s="8" t="s">
        <v>130</v>
      </c>
      <c r="C73" s="7" t="n">
        <f aca="false">com.sun.star.sheet.addin.Analysis.getHex2Dec(B73)</f>
        <v>217</v>
      </c>
      <c r="D73" s="9" t="str">
        <f aca="false">com.sun.star.sheet.addin.Analysis.getDec2Hex(C73,4)</f>
        <v>00D9</v>
      </c>
      <c r="E73" s="10" t="str">
        <f aca="false">_xlfn.UNICHAR(C73)</f>
        <v>Ù</v>
      </c>
      <c r="F73" s="7" t="n">
        <f aca="false">C73-C72</f>
        <v>2</v>
      </c>
    </row>
    <row r="74" customFormat="false" ht="15" hidden="false" customHeight="false" outlineLevel="0" collapsed="false">
      <c r="A74" s="7" t="s">
        <v>129</v>
      </c>
      <c r="B74" s="8" t="s">
        <v>130</v>
      </c>
      <c r="C74" s="7" t="n">
        <f aca="false">com.sun.star.sheet.addin.Analysis.getHex2Dec(B74)</f>
        <v>217</v>
      </c>
      <c r="D74" s="9" t="str">
        <f aca="false">com.sun.star.sheet.addin.Analysis.getDec2Hex(C74,4)</f>
        <v>00D9</v>
      </c>
      <c r="E74" s="10" t="str">
        <f aca="false">_xlfn.UNICHAR(C74)</f>
        <v>Ù</v>
      </c>
      <c r="F74" s="7" t="n">
        <f aca="false">C74-C73</f>
        <v>0</v>
      </c>
    </row>
    <row r="75" customFormat="false" ht="15" hidden="false" customHeight="false" outlineLevel="0" collapsed="false">
      <c r="A75" s="7" t="s">
        <v>131</v>
      </c>
      <c r="B75" s="8" t="s">
        <v>132</v>
      </c>
      <c r="C75" s="7" t="n">
        <f aca="false">com.sun.star.sheet.addin.Analysis.getHex2Dec(B75)</f>
        <v>218</v>
      </c>
      <c r="D75" s="9" t="str">
        <f aca="false">com.sun.star.sheet.addin.Analysis.getDec2Hex(C75,4)</f>
        <v>00DA</v>
      </c>
      <c r="E75" s="10" t="str">
        <f aca="false">_xlfn.UNICHAR(C75)</f>
        <v>Ú</v>
      </c>
      <c r="F75" s="7" t="n">
        <f aca="false">C75-C74</f>
        <v>1</v>
      </c>
    </row>
    <row r="76" customFormat="false" ht="15" hidden="false" customHeight="false" outlineLevel="0" collapsed="false">
      <c r="A76" s="7" t="s">
        <v>133</v>
      </c>
      <c r="B76" s="8" t="s">
        <v>134</v>
      </c>
      <c r="C76" s="7" t="n">
        <f aca="false">com.sun.star.sheet.addin.Analysis.getHex2Dec(B76)</f>
        <v>220</v>
      </c>
      <c r="D76" s="9" t="str">
        <f aca="false">com.sun.star.sheet.addin.Analysis.getDec2Hex(C76,4)</f>
        <v>00DC</v>
      </c>
      <c r="E76" s="10" t="str">
        <f aca="false">_xlfn.UNICHAR(C76)</f>
        <v>Ü</v>
      </c>
      <c r="F76" s="7" t="n">
        <f aca="false">C76-C75</f>
        <v>2</v>
      </c>
    </row>
    <row r="77" customFormat="false" ht="15" hidden="false" customHeight="false" outlineLevel="0" collapsed="false">
      <c r="A77" s="7" t="s">
        <v>135</v>
      </c>
      <c r="B77" s="8" t="s">
        <v>136</v>
      </c>
      <c r="C77" s="7" t="n">
        <f aca="false">com.sun.star.sheet.addin.Analysis.getHex2Dec(B77)</f>
        <v>223</v>
      </c>
      <c r="D77" s="9" t="str">
        <f aca="false">com.sun.star.sheet.addin.Analysis.getDec2Hex(C77,4)</f>
        <v>00DF</v>
      </c>
      <c r="E77" s="10" t="str">
        <f aca="false">_xlfn.UNICHAR(C77)</f>
        <v>ß</v>
      </c>
      <c r="F77" s="7" t="n">
        <f aca="false">C77-C76</f>
        <v>3</v>
      </c>
    </row>
    <row r="78" customFormat="false" ht="15" hidden="false" customHeight="false" outlineLevel="0" collapsed="false">
      <c r="A78" s="7" t="s">
        <v>137</v>
      </c>
      <c r="B78" s="8" t="s">
        <v>138</v>
      </c>
      <c r="C78" s="7" t="n">
        <f aca="false">com.sun.star.sheet.addin.Analysis.getHex2Dec(B78)</f>
        <v>224</v>
      </c>
      <c r="D78" s="9" t="str">
        <f aca="false">com.sun.star.sheet.addin.Analysis.getDec2Hex(C78,4)</f>
        <v>00E0</v>
      </c>
      <c r="E78" s="10" t="str">
        <f aca="false">_xlfn.UNICHAR(C78)</f>
        <v>à</v>
      </c>
      <c r="F78" s="7" t="n">
        <f aca="false">C78-C77</f>
        <v>1</v>
      </c>
    </row>
    <row r="79" customFormat="false" ht="15" hidden="false" customHeight="false" outlineLevel="0" collapsed="false">
      <c r="A79" s="7" t="s">
        <v>137</v>
      </c>
      <c r="B79" s="8" t="s">
        <v>138</v>
      </c>
      <c r="C79" s="7" t="n">
        <f aca="false">com.sun.star.sheet.addin.Analysis.getHex2Dec(B79)</f>
        <v>224</v>
      </c>
      <c r="D79" s="9" t="str">
        <f aca="false">com.sun.star.sheet.addin.Analysis.getDec2Hex(C79,4)</f>
        <v>00E0</v>
      </c>
      <c r="E79" s="10" t="str">
        <f aca="false">_xlfn.UNICHAR(C79)</f>
        <v>à</v>
      </c>
      <c r="F79" s="7" t="n">
        <f aca="false">C79-C78</f>
        <v>0</v>
      </c>
    </row>
    <row r="80" customFormat="false" ht="15" hidden="false" customHeight="false" outlineLevel="0" collapsed="false">
      <c r="A80" s="7" t="s">
        <v>139</v>
      </c>
      <c r="B80" s="8" t="s">
        <v>140</v>
      </c>
      <c r="C80" s="7" t="n">
        <f aca="false">com.sun.star.sheet.addin.Analysis.getHex2Dec(B80)</f>
        <v>228</v>
      </c>
      <c r="D80" s="9" t="str">
        <f aca="false">com.sun.star.sheet.addin.Analysis.getDec2Hex(C80,4)</f>
        <v>00E4</v>
      </c>
      <c r="E80" s="10" t="str">
        <f aca="false">_xlfn.UNICHAR(C80)</f>
        <v>ä</v>
      </c>
      <c r="F80" s="7" t="n">
        <f aca="false">C80-C79</f>
        <v>4</v>
      </c>
    </row>
    <row r="81" customFormat="false" ht="15" hidden="false" customHeight="false" outlineLevel="0" collapsed="false">
      <c r="A81" s="7" t="s">
        <v>141</v>
      </c>
      <c r="B81" s="8" t="s">
        <v>142</v>
      </c>
      <c r="C81" s="7" t="n">
        <f aca="false">com.sun.star.sheet.addin.Analysis.getHex2Dec(B81)</f>
        <v>230</v>
      </c>
      <c r="D81" s="9" t="str">
        <f aca="false">com.sun.star.sheet.addin.Analysis.getDec2Hex(C81,4)</f>
        <v>00E6</v>
      </c>
      <c r="E81" s="10" t="str">
        <f aca="false">_xlfn.UNICHAR(C81)</f>
        <v>æ</v>
      </c>
      <c r="F81" s="7" t="n">
        <f aca="false">C81-C80</f>
        <v>2</v>
      </c>
    </row>
    <row r="82" customFormat="false" ht="15" hidden="false" customHeight="false" outlineLevel="0" collapsed="false">
      <c r="A82" s="7" t="s">
        <v>143</v>
      </c>
      <c r="B82" s="8" t="s">
        <v>144</v>
      </c>
      <c r="C82" s="7" t="n">
        <f aca="false">com.sun.star.sheet.addin.Analysis.getHex2Dec(B82)</f>
        <v>231</v>
      </c>
      <c r="D82" s="9" t="str">
        <f aca="false">com.sun.star.sheet.addin.Analysis.getDec2Hex(C82,4)</f>
        <v>00E7</v>
      </c>
      <c r="E82" s="10" t="str">
        <f aca="false">_xlfn.UNICHAR(C82)</f>
        <v>ç</v>
      </c>
      <c r="F82" s="7" t="n">
        <f aca="false">C82-C81</f>
        <v>1</v>
      </c>
    </row>
    <row r="83" customFormat="false" ht="15" hidden="false" customHeight="false" outlineLevel="0" collapsed="false">
      <c r="A83" s="7" t="s">
        <v>145</v>
      </c>
      <c r="B83" s="8" t="s">
        <v>146</v>
      </c>
      <c r="C83" s="7" t="n">
        <f aca="false">com.sun.star.sheet.addin.Analysis.getHex2Dec(B83)</f>
        <v>232</v>
      </c>
      <c r="D83" s="9" t="str">
        <f aca="false">com.sun.star.sheet.addin.Analysis.getDec2Hex(C83,4)</f>
        <v>00E8</v>
      </c>
      <c r="E83" s="10" t="str">
        <f aca="false">_xlfn.UNICHAR(C83)</f>
        <v>è</v>
      </c>
      <c r="F83" s="7" t="n">
        <f aca="false">C83-C82</f>
        <v>1</v>
      </c>
    </row>
    <row r="84" customFormat="false" ht="15" hidden="false" customHeight="false" outlineLevel="0" collapsed="false">
      <c r="A84" s="7" t="s">
        <v>147</v>
      </c>
      <c r="B84" s="8" t="s">
        <v>148</v>
      </c>
      <c r="C84" s="7" t="n">
        <f aca="false">com.sun.star.sheet.addin.Analysis.getHex2Dec(B84)</f>
        <v>233</v>
      </c>
      <c r="D84" s="9" t="str">
        <f aca="false">com.sun.star.sheet.addin.Analysis.getDec2Hex(C84,4)</f>
        <v>00E9</v>
      </c>
      <c r="E84" s="10" t="str">
        <f aca="false">_xlfn.UNICHAR(C84)</f>
        <v>é</v>
      </c>
      <c r="F84" s="7" t="n">
        <f aca="false">C84-C83</f>
        <v>1</v>
      </c>
    </row>
    <row r="85" customFormat="false" ht="15" hidden="false" customHeight="false" outlineLevel="0" collapsed="false">
      <c r="A85" s="7" t="s">
        <v>149</v>
      </c>
      <c r="B85" s="8" t="s">
        <v>150</v>
      </c>
      <c r="C85" s="7" t="n">
        <f aca="false">com.sun.star.sheet.addin.Analysis.getHex2Dec(B85)</f>
        <v>236</v>
      </c>
      <c r="D85" s="9" t="str">
        <f aca="false">com.sun.star.sheet.addin.Analysis.getDec2Hex(C85,4)</f>
        <v>00EC</v>
      </c>
      <c r="E85" s="10" t="str">
        <f aca="false">_xlfn.UNICHAR(C85)</f>
        <v>ì</v>
      </c>
      <c r="F85" s="7" t="n">
        <f aca="false">C85-C84</f>
        <v>3</v>
      </c>
    </row>
    <row r="86" customFormat="false" ht="15" hidden="false" customHeight="false" outlineLevel="0" collapsed="false">
      <c r="A86" s="7" t="s">
        <v>151</v>
      </c>
      <c r="B86" s="8" t="s">
        <v>152</v>
      </c>
      <c r="C86" s="7" t="n">
        <f aca="false">com.sun.star.sheet.addin.Analysis.getHex2Dec(B86)</f>
        <v>237</v>
      </c>
      <c r="D86" s="9" t="str">
        <f aca="false">com.sun.star.sheet.addin.Analysis.getDec2Hex(C86,4)</f>
        <v>00ED</v>
      </c>
      <c r="E86" s="10" t="str">
        <f aca="false">_xlfn.UNICHAR(C86)</f>
        <v>í</v>
      </c>
      <c r="F86" s="7" t="n">
        <f aca="false">C86-C85</f>
        <v>1</v>
      </c>
    </row>
    <row r="87" customFormat="false" ht="15" hidden="false" customHeight="false" outlineLevel="0" collapsed="false">
      <c r="A87" s="7" t="s">
        <v>153</v>
      </c>
      <c r="B87" s="8" t="s">
        <v>154</v>
      </c>
      <c r="C87" s="7" t="n">
        <f aca="false">com.sun.star.sheet.addin.Analysis.getHex2Dec(B87)</f>
        <v>238</v>
      </c>
      <c r="D87" s="9" t="str">
        <f aca="false">com.sun.star.sheet.addin.Analysis.getDec2Hex(C87,4)</f>
        <v>00EE</v>
      </c>
      <c r="E87" s="10" t="str">
        <f aca="false">_xlfn.UNICHAR(C87)</f>
        <v>î</v>
      </c>
      <c r="F87" s="7" t="n">
        <f aca="false">C87-C86</f>
        <v>1</v>
      </c>
    </row>
    <row r="88" customFormat="false" ht="15" hidden="false" customHeight="false" outlineLevel="0" collapsed="false">
      <c r="A88" s="7" t="s">
        <v>155</v>
      </c>
      <c r="B88" s="8" t="s">
        <v>156</v>
      </c>
      <c r="C88" s="7" t="n">
        <f aca="false">com.sun.star.sheet.addin.Analysis.getHex2Dec(B88)</f>
        <v>241</v>
      </c>
      <c r="D88" s="9" t="str">
        <f aca="false">com.sun.star.sheet.addin.Analysis.getDec2Hex(C88,4)</f>
        <v>00F1</v>
      </c>
      <c r="E88" s="10" t="str">
        <f aca="false">_xlfn.UNICHAR(C88)</f>
        <v>ñ</v>
      </c>
      <c r="F88" s="7" t="n">
        <f aca="false">C88-C87</f>
        <v>3</v>
      </c>
    </row>
    <row r="89" customFormat="false" ht="15" hidden="false" customHeight="false" outlineLevel="0" collapsed="false">
      <c r="A89" s="7" t="s">
        <v>157</v>
      </c>
      <c r="B89" s="8" t="s">
        <v>158</v>
      </c>
      <c r="C89" s="7" t="n">
        <f aca="false">com.sun.star.sheet.addin.Analysis.getHex2Dec(B89)</f>
        <v>242</v>
      </c>
      <c r="D89" s="9" t="str">
        <f aca="false">com.sun.star.sheet.addin.Analysis.getDec2Hex(C89,4)</f>
        <v>00F2</v>
      </c>
      <c r="E89" s="10" t="str">
        <f aca="false">_xlfn.UNICHAR(C89)</f>
        <v>ò</v>
      </c>
      <c r="F89" s="7" t="n">
        <f aca="false">C89-C88</f>
        <v>1</v>
      </c>
    </row>
    <row r="90" customFormat="false" ht="15" hidden="false" customHeight="false" outlineLevel="0" collapsed="false">
      <c r="A90" s="7" t="s">
        <v>159</v>
      </c>
      <c r="B90" s="8" t="s">
        <v>160</v>
      </c>
      <c r="C90" s="7" t="n">
        <f aca="false">com.sun.star.sheet.addin.Analysis.getHex2Dec(B90)</f>
        <v>243</v>
      </c>
      <c r="D90" s="9" t="str">
        <f aca="false">com.sun.star.sheet.addin.Analysis.getDec2Hex(C90,4)</f>
        <v>00F3</v>
      </c>
      <c r="E90" s="10" t="str">
        <f aca="false">_xlfn.UNICHAR(C90)</f>
        <v>ó</v>
      </c>
      <c r="F90" s="7" t="n">
        <f aca="false">C90-C89</f>
        <v>1</v>
      </c>
    </row>
    <row r="91" customFormat="false" ht="15" hidden="false" customHeight="false" outlineLevel="0" collapsed="false">
      <c r="A91" s="7" t="s">
        <v>161</v>
      </c>
      <c r="B91" s="8" t="s">
        <v>162</v>
      </c>
      <c r="C91" s="7" t="n">
        <f aca="false">com.sun.star.sheet.addin.Analysis.getHex2Dec(B91)</f>
        <v>246</v>
      </c>
      <c r="D91" s="9" t="str">
        <f aca="false">com.sun.star.sheet.addin.Analysis.getDec2Hex(C91,4)</f>
        <v>00F6</v>
      </c>
      <c r="E91" s="10" t="str">
        <f aca="false">_xlfn.UNICHAR(C91)</f>
        <v>ö</v>
      </c>
      <c r="F91" s="7" t="n">
        <f aca="false">C91-C90</f>
        <v>3</v>
      </c>
    </row>
    <row r="92" customFormat="false" ht="15" hidden="false" customHeight="false" outlineLevel="0" collapsed="false">
      <c r="A92" s="7" t="s">
        <v>163</v>
      </c>
      <c r="B92" s="8" t="s">
        <v>164</v>
      </c>
      <c r="C92" s="7" t="n">
        <f aca="false">com.sun.star.sheet.addin.Analysis.getHex2Dec(B92)</f>
        <v>247</v>
      </c>
      <c r="D92" s="9" t="str">
        <f aca="false">com.sun.star.sheet.addin.Analysis.getDec2Hex(C92,4)</f>
        <v>00F7</v>
      </c>
      <c r="E92" s="10" t="str">
        <f aca="false">_xlfn.UNICHAR(C92)</f>
        <v>÷</v>
      </c>
      <c r="F92" s="7" t="n">
        <f aca="false">C92-C91</f>
        <v>1</v>
      </c>
    </row>
    <row r="93" customFormat="false" ht="15" hidden="false" customHeight="false" outlineLevel="0" collapsed="false">
      <c r="A93" s="7" t="s">
        <v>165</v>
      </c>
      <c r="B93" s="8" t="s">
        <v>166</v>
      </c>
      <c r="C93" s="7" t="n">
        <f aca="false">com.sun.star.sheet.addin.Analysis.getHex2Dec(B93)</f>
        <v>249</v>
      </c>
      <c r="D93" s="9" t="str">
        <f aca="false">com.sun.star.sheet.addin.Analysis.getDec2Hex(C93,4)</f>
        <v>00F9</v>
      </c>
      <c r="E93" s="10" t="str">
        <f aca="false">_xlfn.UNICHAR(C93)</f>
        <v>ù</v>
      </c>
      <c r="F93" s="7" t="n">
        <f aca="false">C93-C92</f>
        <v>2</v>
      </c>
    </row>
    <row r="94" customFormat="false" ht="15" hidden="false" customHeight="false" outlineLevel="0" collapsed="false">
      <c r="A94" s="7" t="s">
        <v>165</v>
      </c>
      <c r="B94" s="8" t="s">
        <v>166</v>
      </c>
      <c r="C94" s="7" t="n">
        <f aca="false">com.sun.star.sheet.addin.Analysis.getHex2Dec(B94)</f>
        <v>249</v>
      </c>
      <c r="D94" s="9" t="str">
        <f aca="false">com.sun.star.sheet.addin.Analysis.getDec2Hex(C94,4)</f>
        <v>00F9</v>
      </c>
      <c r="E94" s="10" t="str">
        <f aca="false">_xlfn.UNICHAR(C94)</f>
        <v>ù</v>
      </c>
      <c r="F94" s="7" t="n">
        <f aca="false">C94-C93</f>
        <v>0</v>
      </c>
    </row>
    <row r="95" customFormat="false" ht="15" hidden="false" customHeight="false" outlineLevel="0" collapsed="false">
      <c r="A95" s="7" t="s">
        <v>167</v>
      </c>
      <c r="B95" s="8" t="s">
        <v>168</v>
      </c>
      <c r="C95" s="7" t="n">
        <f aca="false">com.sun.star.sheet.addin.Analysis.getHex2Dec(B95)</f>
        <v>250</v>
      </c>
      <c r="D95" s="9" t="str">
        <f aca="false">com.sun.star.sheet.addin.Analysis.getDec2Hex(C95,4)</f>
        <v>00FA</v>
      </c>
      <c r="E95" s="10" t="str">
        <f aca="false">_xlfn.UNICHAR(C95)</f>
        <v>ú</v>
      </c>
      <c r="F95" s="7" t="n">
        <f aca="false">C95-C94</f>
        <v>1</v>
      </c>
    </row>
    <row r="96" customFormat="false" ht="15" hidden="false" customHeight="false" outlineLevel="0" collapsed="false">
      <c r="A96" s="7" t="s">
        <v>169</v>
      </c>
      <c r="B96" s="8" t="s">
        <v>170</v>
      </c>
      <c r="C96" s="7" t="n">
        <f aca="false">com.sun.star.sheet.addin.Analysis.getHex2Dec(B96)</f>
        <v>252</v>
      </c>
      <c r="D96" s="9" t="str">
        <f aca="false">com.sun.star.sheet.addin.Analysis.getDec2Hex(C96,4)</f>
        <v>00FC</v>
      </c>
      <c r="E96" s="10" t="str">
        <f aca="false">_xlfn.UNICHAR(C96)</f>
        <v>ü</v>
      </c>
      <c r="F96" s="7" t="n">
        <f aca="false">C96-C95</f>
        <v>2</v>
      </c>
    </row>
    <row r="97" customFormat="false" ht="15" hidden="false" customHeight="false" outlineLevel="0" collapsed="false">
      <c r="A97" s="7" t="s">
        <v>171</v>
      </c>
      <c r="B97" s="8" t="s">
        <v>172</v>
      </c>
      <c r="C97" s="7" t="n">
        <f aca="false">com.sun.star.sheet.addin.Analysis.getHex2Dec(B97)</f>
        <v>286</v>
      </c>
      <c r="D97" s="9" t="str">
        <f aca="false">com.sun.star.sheet.addin.Analysis.getDec2Hex(C97,4)</f>
        <v>011E</v>
      </c>
      <c r="E97" s="10" t="str">
        <f aca="false">_xlfn.UNICHAR(C97)</f>
        <v>Ğ</v>
      </c>
      <c r="F97" s="7" t="n">
        <f aca="false">C97-C96</f>
        <v>34</v>
      </c>
    </row>
    <row r="98" customFormat="false" ht="15" hidden="false" customHeight="false" outlineLevel="0" collapsed="false">
      <c r="A98" s="7" t="s">
        <v>173</v>
      </c>
      <c r="B98" s="8" t="s">
        <v>174</v>
      </c>
      <c r="C98" s="7" t="n">
        <f aca="false">com.sun.star.sheet.addin.Analysis.getHex2Dec(B98)</f>
        <v>287</v>
      </c>
      <c r="D98" s="9" t="str">
        <f aca="false">com.sun.star.sheet.addin.Analysis.getDec2Hex(C98,4)</f>
        <v>011F</v>
      </c>
      <c r="E98" s="10" t="str">
        <f aca="false">_xlfn.UNICHAR(C98)</f>
        <v>ğ</v>
      </c>
      <c r="F98" s="7" t="n">
        <f aca="false">C98-C97</f>
        <v>1</v>
      </c>
    </row>
    <row r="99" customFormat="false" ht="15" hidden="false" customHeight="false" outlineLevel="0" collapsed="false">
      <c r="A99" s="7" t="s">
        <v>175</v>
      </c>
      <c r="B99" s="8" t="s">
        <v>176</v>
      </c>
      <c r="C99" s="7" t="n">
        <f aca="false">com.sun.star.sheet.addin.Analysis.getHex2Dec(B99)</f>
        <v>304</v>
      </c>
      <c r="D99" s="9" t="str">
        <f aca="false">com.sun.star.sheet.addin.Analysis.getDec2Hex(C99,4)</f>
        <v>0130</v>
      </c>
      <c r="E99" s="10" t="str">
        <f aca="false">_xlfn.UNICHAR(C99)</f>
        <v>İ</v>
      </c>
      <c r="F99" s="7" t="n">
        <f aca="false">C99-C98</f>
        <v>17</v>
      </c>
    </row>
    <row r="100" customFormat="false" ht="15" hidden="false" customHeight="false" outlineLevel="0" collapsed="false">
      <c r="A100" s="7" t="s">
        <v>177</v>
      </c>
      <c r="B100" s="8" t="s">
        <v>178</v>
      </c>
      <c r="C100" s="7" t="n">
        <f aca="false">com.sun.star.sheet.addin.Analysis.getHex2Dec(B100)</f>
        <v>305</v>
      </c>
      <c r="D100" s="9" t="str">
        <f aca="false">com.sun.star.sheet.addin.Analysis.getDec2Hex(C100,4)</f>
        <v>0131</v>
      </c>
      <c r="E100" s="10" t="str">
        <f aca="false">_xlfn.UNICHAR(C100)</f>
        <v>ı</v>
      </c>
      <c r="F100" s="7" t="n">
        <f aca="false">C100-C99</f>
        <v>1</v>
      </c>
    </row>
    <row r="101" customFormat="false" ht="15" hidden="false" customHeight="false" outlineLevel="0" collapsed="false">
      <c r="A101" s="7" t="s">
        <v>179</v>
      </c>
      <c r="B101" s="8" t="s">
        <v>180</v>
      </c>
      <c r="C101" s="7" t="n">
        <f aca="false">com.sun.star.sheet.addin.Analysis.getHex2Dec(B101)</f>
        <v>350</v>
      </c>
      <c r="D101" s="9" t="str">
        <f aca="false">com.sun.star.sheet.addin.Analysis.getDec2Hex(C101,4)</f>
        <v>015E</v>
      </c>
      <c r="E101" s="10" t="str">
        <f aca="false">_xlfn.UNICHAR(C101)</f>
        <v>Ş</v>
      </c>
      <c r="F101" s="7" t="n">
        <f aca="false">C101-C100</f>
        <v>45</v>
      </c>
    </row>
    <row r="102" customFormat="false" ht="15" hidden="false" customHeight="false" outlineLevel="0" collapsed="false">
      <c r="A102" s="7" t="s">
        <v>181</v>
      </c>
      <c r="B102" s="8" t="s">
        <v>182</v>
      </c>
      <c r="C102" s="7" t="n">
        <f aca="false">com.sun.star.sheet.addin.Analysis.getHex2Dec(B102)</f>
        <v>351</v>
      </c>
      <c r="D102" s="9" t="str">
        <f aca="false">com.sun.star.sheet.addin.Analysis.getDec2Hex(C102,4)</f>
        <v>015F</v>
      </c>
      <c r="E102" s="10" t="str">
        <f aca="false">_xlfn.UNICHAR(C102)</f>
        <v>ş</v>
      </c>
      <c r="F102" s="7" t="n">
        <f aca="false">C102-C101</f>
        <v>1</v>
      </c>
    </row>
    <row r="103" customFormat="false" ht="15" hidden="false" customHeight="false" outlineLevel="0" collapsed="false">
      <c r="A103" s="1" t="str">
        <f aca="false">_xlfn.TEXTJOIN( , ,"LATIN_",com.sun.star.sheet.addin.Analysis.getDec2Hex(C103,4))</f>
        <v>LATIN_00C0</v>
      </c>
      <c r="B103" s="11" t="str">
        <f aca="false">com.sun.star.sheet.addin.Analysis.getDec2Hex(C103)</f>
        <v>C0</v>
      </c>
      <c r="C103" s="1" t="n">
        <v>192</v>
      </c>
      <c r="D103" s="9" t="str">
        <f aca="false">com.sun.star.sheet.addin.Analysis.getDec2Hex(C103,4)</f>
        <v>00C0</v>
      </c>
      <c r="E103" s="10" t="str">
        <f aca="false">_xlfn.UNICHAR(C103)</f>
        <v>À</v>
      </c>
      <c r="F103" s="1" t="n">
        <f aca="false">C103-C102</f>
        <v>-159</v>
      </c>
      <c r="G103" s="13" t="s">
        <v>183</v>
      </c>
    </row>
    <row r="104" customFormat="false" ht="15" hidden="false" customHeight="false" outlineLevel="0" collapsed="false">
      <c r="A104" s="1" t="str">
        <f aca="false">_xlfn.TEXTJOIN( , ,"LATIN_",com.sun.star.sheet.addin.Analysis.getDec2Hex(C104,4))</f>
        <v>LATIN_00C1</v>
      </c>
      <c r="B104" s="11" t="str">
        <f aca="false">com.sun.star.sheet.addin.Analysis.getDec2Hex(C104)</f>
        <v>C1</v>
      </c>
      <c r="C104" s="1" t="n">
        <v>193</v>
      </c>
      <c r="D104" s="9" t="str">
        <f aca="false">com.sun.star.sheet.addin.Analysis.getDec2Hex(C104,4)</f>
        <v>00C1</v>
      </c>
      <c r="E104" s="10" t="str">
        <f aca="false">_xlfn.UNICHAR(C104)</f>
        <v>Á</v>
      </c>
      <c r="F104" s="1" t="n">
        <f aca="false">C104-C103</f>
        <v>1</v>
      </c>
      <c r="G104" s="13"/>
    </row>
    <row r="105" customFormat="false" ht="15" hidden="false" customHeight="false" outlineLevel="0" collapsed="false">
      <c r="A105" s="1" t="str">
        <f aca="false">_xlfn.TEXTJOIN( , ,"LATIN_",com.sun.star.sheet.addin.Analysis.getDec2Hex(C105,4))</f>
        <v>LATIN_00C2</v>
      </c>
      <c r="B105" s="11" t="str">
        <f aca="false">com.sun.star.sheet.addin.Analysis.getDec2Hex(C105)</f>
        <v>C2</v>
      </c>
      <c r="C105" s="1" t="n">
        <v>194</v>
      </c>
      <c r="D105" s="9" t="str">
        <f aca="false">com.sun.star.sheet.addin.Analysis.getDec2Hex(C105,4)</f>
        <v>00C2</v>
      </c>
      <c r="E105" s="10" t="str">
        <f aca="false">_xlfn.UNICHAR(C105)</f>
        <v>Â</v>
      </c>
      <c r="F105" s="1" t="n">
        <f aca="false">C105-C104</f>
        <v>1</v>
      </c>
      <c r="G105" s="13"/>
    </row>
    <row r="106" customFormat="false" ht="15" hidden="false" customHeight="false" outlineLevel="0" collapsed="false">
      <c r="A106" s="1" t="str">
        <f aca="false">_xlfn.TEXTJOIN( , ,"LATIN_",com.sun.star.sheet.addin.Analysis.getDec2Hex(C106,4))</f>
        <v>LATIN_00C3</v>
      </c>
      <c r="B106" s="11" t="str">
        <f aca="false">com.sun.star.sheet.addin.Analysis.getDec2Hex(C106)</f>
        <v>C3</v>
      </c>
      <c r="C106" s="1" t="n">
        <v>195</v>
      </c>
      <c r="D106" s="9" t="str">
        <f aca="false">com.sun.star.sheet.addin.Analysis.getDec2Hex(C106,4)</f>
        <v>00C3</v>
      </c>
      <c r="E106" s="10" t="str">
        <f aca="false">_xlfn.UNICHAR(C106)</f>
        <v>Ã</v>
      </c>
      <c r="F106" s="1" t="n">
        <f aca="false">C106-C105</f>
        <v>1</v>
      </c>
      <c r="G106" s="13"/>
    </row>
    <row r="107" customFormat="false" ht="15" hidden="false" customHeight="false" outlineLevel="0" collapsed="false">
      <c r="A107" s="1" t="str">
        <f aca="false">_xlfn.TEXTJOIN( , ,"LATIN_",com.sun.star.sheet.addin.Analysis.getDec2Hex(C107,4))</f>
        <v>LATIN_00C4</v>
      </c>
      <c r="B107" s="11" t="str">
        <f aca="false">com.sun.star.sheet.addin.Analysis.getDec2Hex(C107)</f>
        <v>C4</v>
      </c>
      <c r="C107" s="1" t="n">
        <v>196</v>
      </c>
      <c r="D107" s="9" t="str">
        <f aca="false">com.sun.star.sheet.addin.Analysis.getDec2Hex(C107,4)</f>
        <v>00C4</v>
      </c>
      <c r="E107" s="10" t="str">
        <f aca="false">_xlfn.UNICHAR(C107)</f>
        <v>Ä</v>
      </c>
      <c r="F107" s="1" t="n">
        <f aca="false">C107-C106</f>
        <v>1</v>
      </c>
      <c r="G107" s="13"/>
    </row>
    <row r="108" customFormat="false" ht="15" hidden="false" customHeight="false" outlineLevel="0" collapsed="false">
      <c r="A108" s="1" t="str">
        <f aca="false">_xlfn.TEXTJOIN( , ,"LATIN_",com.sun.star.sheet.addin.Analysis.getDec2Hex(C108,4))</f>
        <v>LATIN_00C5</v>
      </c>
      <c r="B108" s="11" t="str">
        <f aca="false">com.sun.star.sheet.addin.Analysis.getDec2Hex(C108)</f>
        <v>C5</v>
      </c>
      <c r="C108" s="1" t="n">
        <v>197</v>
      </c>
      <c r="D108" s="9" t="str">
        <f aca="false">com.sun.star.sheet.addin.Analysis.getDec2Hex(C108,4)</f>
        <v>00C5</v>
      </c>
      <c r="E108" s="10" t="str">
        <f aca="false">_xlfn.UNICHAR(C108)</f>
        <v>Å</v>
      </c>
      <c r="F108" s="1" t="n">
        <f aca="false">C108-C107</f>
        <v>1</v>
      </c>
      <c r="G108" s="13"/>
    </row>
    <row r="109" customFormat="false" ht="15" hidden="false" customHeight="false" outlineLevel="0" collapsed="false">
      <c r="A109" s="1" t="str">
        <f aca="false">_xlfn.TEXTJOIN( , ,"LATIN_",com.sun.star.sheet.addin.Analysis.getDec2Hex(C109,4))</f>
        <v>LATIN_00C6</v>
      </c>
      <c r="B109" s="11" t="str">
        <f aca="false">com.sun.star.sheet.addin.Analysis.getDec2Hex(C109)</f>
        <v>C6</v>
      </c>
      <c r="C109" s="1" t="n">
        <v>198</v>
      </c>
      <c r="D109" s="9" t="str">
        <f aca="false">com.sun.star.sheet.addin.Analysis.getDec2Hex(C109,4)</f>
        <v>00C6</v>
      </c>
      <c r="E109" s="10" t="str">
        <f aca="false">_xlfn.UNICHAR(C109)</f>
        <v>Æ</v>
      </c>
      <c r="F109" s="1" t="n">
        <f aca="false">C109-C108</f>
        <v>1</v>
      </c>
      <c r="G109" s="13"/>
    </row>
    <row r="110" customFormat="false" ht="15" hidden="false" customHeight="false" outlineLevel="0" collapsed="false">
      <c r="A110" s="1" t="str">
        <f aca="false">_xlfn.TEXTJOIN( , ,"LATIN_",com.sun.star.sheet.addin.Analysis.getDec2Hex(C110,4))</f>
        <v>LATIN_00C7</v>
      </c>
      <c r="B110" s="11" t="str">
        <f aca="false">com.sun.star.sheet.addin.Analysis.getDec2Hex(C110)</f>
        <v>C7</v>
      </c>
      <c r="C110" s="1" t="n">
        <v>199</v>
      </c>
      <c r="D110" s="9" t="str">
        <f aca="false">com.sun.star.sheet.addin.Analysis.getDec2Hex(C110,4)</f>
        <v>00C7</v>
      </c>
      <c r="E110" s="10" t="str">
        <f aca="false">_xlfn.UNICHAR(C110)</f>
        <v>Ç</v>
      </c>
      <c r="F110" s="1" t="n">
        <f aca="false">C110-C109</f>
        <v>1</v>
      </c>
      <c r="G110" s="13"/>
    </row>
    <row r="111" customFormat="false" ht="15" hidden="false" customHeight="false" outlineLevel="0" collapsed="false">
      <c r="A111" s="1" t="str">
        <f aca="false">_xlfn.TEXTJOIN( , ,"LATIN_",com.sun.star.sheet.addin.Analysis.getDec2Hex(C111,4))</f>
        <v>LATIN_00C8</v>
      </c>
      <c r="B111" s="11" t="str">
        <f aca="false">com.sun.star.sheet.addin.Analysis.getDec2Hex(C111)</f>
        <v>C8</v>
      </c>
      <c r="C111" s="1" t="n">
        <v>200</v>
      </c>
      <c r="D111" s="9" t="str">
        <f aca="false">com.sun.star.sheet.addin.Analysis.getDec2Hex(C111,4)</f>
        <v>00C8</v>
      </c>
      <c r="E111" s="10" t="str">
        <f aca="false">_xlfn.UNICHAR(C111)</f>
        <v>È</v>
      </c>
      <c r="F111" s="1" t="n">
        <f aca="false">C111-C110</f>
        <v>1</v>
      </c>
      <c r="G111" s="13"/>
    </row>
    <row r="112" customFormat="false" ht="15" hidden="false" customHeight="false" outlineLevel="0" collapsed="false">
      <c r="A112" s="1" t="str">
        <f aca="false">_xlfn.TEXTJOIN( , ,"LATIN_",com.sun.star.sheet.addin.Analysis.getDec2Hex(C112,4))</f>
        <v>LATIN_00C9</v>
      </c>
      <c r="B112" s="11" t="str">
        <f aca="false">com.sun.star.sheet.addin.Analysis.getDec2Hex(C112)</f>
        <v>C9</v>
      </c>
      <c r="C112" s="1" t="n">
        <v>201</v>
      </c>
      <c r="D112" s="9" t="str">
        <f aca="false">com.sun.star.sheet.addin.Analysis.getDec2Hex(C112,4)</f>
        <v>00C9</v>
      </c>
      <c r="E112" s="10" t="str">
        <f aca="false">_xlfn.UNICHAR(C112)</f>
        <v>É</v>
      </c>
      <c r="F112" s="1" t="n">
        <f aca="false">C112-C111</f>
        <v>1</v>
      </c>
      <c r="G112" s="13"/>
    </row>
    <row r="113" customFormat="false" ht="15" hidden="false" customHeight="false" outlineLevel="0" collapsed="false">
      <c r="A113" s="1" t="str">
        <f aca="false">_xlfn.TEXTJOIN( , ,"LATIN_",com.sun.star.sheet.addin.Analysis.getDec2Hex(C113,4))</f>
        <v>LATIN_00CA</v>
      </c>
      <c r="B113" s="11" t="str">
        <f aca="false">com.sun.star.sheet.addin.Analysis.getDec2Hex(C113)</f>
        <v>CA</v>
      </c>
      <c r="C113" s="1" t="n">
        <v>202</v>
      </c>
      <c r="D113" s="9" t="str">
        <f aca="false">com.sun.star.sheet.addin.Analysis.getDec2Hex(C113,4)</f>
        <v>00CA</v>
      </c>
      <c r="E113" s="10" t="str">
        <f aca="false">_xlfn.UNICHAR(C113)</f>
        <v>Ê</v>
      </c>
      <c r="F113" s="1" t="n">
        <f aca="false">C113-C112</f>
        <v>1</v>
      </c>
      <c r="G113" s="13"/>
    </row>
    <row r="114" customFormat="false" ht="15" hidden="false" customHeight="false" outlineLevel="0" collapsed="false">
      <c r="A114" s="1" t="str">
        <f aca="false">_xlfn.TEXTJOIN( , ,"LATIN_",com.sun.star.sheet.addin.Analysis.getDec2Hex(C114,4))</f>
        <v>LATIN_00CB</v>
      </c>
      <c r="B114" s="11" t="str">
        <f aca="false">com.sun.star.sheet.addin.Analysis.getDec2Hex(C114)</f>
        <v>CB</v>
      </c>
      <c r="C114" s="1" t="n">
        <v>203</v>
      </c>
      <c r="D114" s="9" t="str">
        <f aca="false">com.sun.star.sheet.addin.Analysis.getDec2Hex(C114,4)</f>
        <v>00CB</v>
      </c>
      <c r="E114" s="10" t="str">
        <f aca="false">_xlfn.UNICHAR(C114)</f>
        <v>Ë</v>
      </c>
      <c r="F114" s="1" t="n">
        <f aca="false">C114-C113</f>
        <v>1</v>
      </c>
      <c r="G114" s="13"/>
    </row>
    <row r="115" customFormat="false" ht="15" hidden="false" customHeight="false" outlineLevel="0" collapsed="false">
      <c r="A115" s="1" t="str">
        <f aca="false">_xlfn.TEXTJOIN( , ,"LATIN_",com.sun.star.sheet.addin.Analysis.getDec2Hex(C115,4))</f>
        <v>LATIN_00CC</v>
      </c>
      <c r="B115" s="11" t="str">
        <f aca="false">com.sun.star.sheet.addin.Analysis.getDec2Hex(C115)</f>
        <v>CC</v>
      </c>
      <c r="C115" s="1" t="n">
        <v>204</v>
      </c>
      <c r="D115" s="9" t="str">
        <f aca="false">com.sun.star.sheet.addin.Analysis.getDec2Hex(C115,4)</f>
        <v>00CC</v>
      </c>
      <c r="E115" s="10" t="str">
        <f aca="false">_xlfn.UNICHAR(C115)</f>
        <v>Ì</v>
      </c>
      <c r="F115" s="1" t="n">
        <f aca="false">C115-C114</f>
        <v>1</v>
      </c>
      <c r="G115" s="13"/>
    </row>
    <row r="116" customFormat="false" ht="15" hidden="false" customHeight="false" outlineLevel="0" collapsed="false">
      <c r="A116" s="1" t="str">
        <f aca="false">_xlfn.TEXTJOIN( , ,"LATIN_",com.sun.star.sheet.addin.Analysis.getDec2Hex(C116,4))</f>
        <v>LATIN_00CD</v>
      </c>
      <c r="B116" s="11" t="str">
        <f aca="false">com.sun.star.sheet.addin.Analysis.getDec2Hex(C116)</f>
        <v>CD</v>
      </c>
      <c r="C116" s="1" t="n">
        <v>205</v>
      </c>
      <c r="D116" s="9" t="str">
        <f aca="false">com.sun.star.sheet.addin.Analysis.getDec2Hex(C116,4)</f>
        <v>00CD</v>
      </c>
      <c r="E116" s="10" t="str">
        <f aca="false">_xlfn.UNICHAR(C116)</f>
        <v>Í</v>
      </c>
      <c r="F116" s="1" t="n">
        <f aca="false">C116-C115</f>
        <v>1</v>
      </c>
      <c r="G116" s="13"/>
    </row>
    <row r="117" customFormat="false" ht="15" hidden="false" customHeight="false" outlineLevel="0" collapsed="false">
      <c r="A117" s="1" t="str">
        <f aca="false">_xlfn.TEXTJOIN( , ,"LATIN_",com.sun.star.sheet.addin.Analysis.getDec2Hex(C117,4))</f>
        <v>LATIN_00CE</v>
      </c>
      <c r="B117" s="11" t="str">
        <f aca="false">com.sun.star.sheet.addin.Analysis.getDec2Hex(C117)</f>
        <v>CE</v>
      </c>
      <c r="C117" s="1" t="n">
        <v>206</v>
      </c>
      <c r="D117" s="9" t="str">
        <f aca="false">com.sun.star.sheet.addin.Analysis.getDec2Hex(C117,4)</f>
        <v>00CE</v>
      </c>
      <c r="E117" s="10" t="str">
        <f aca="false">_xlfn.UNICHAR(C117)</f>
        <v>Î</v>
      </c>
      <c r="F117" s="1" t="n">
        <f aca="false">C117-C116</f>
        <v>1</v>
      </c>
      <c r="G117" s="13"/>
    </row>
    <row r="118" customFormat="false" ht="15" hidden="false" customHeight="false" outlineLevel="0" collapsed="false">
      <c r="A118" s="1" t="str">
        <f aca="false">_xlfn.TEXTJOIN( , ,"LATIN_",com.sun.star.sheet.addin.Analysis.getDec2Hex(C118,4))</f>
        <v>LATIN_00CF</v>
      </c>
      <c r="B118" s="11" t="str">
        <f aca="false">com.sun.star.sheet.addin.Analysis.getDec2Hex(C118)</f>
        <v>CF</v>
      </c>
      <c r="C118" s="1" t="n">
        <v>207</v>
      </c>
      <c r="D118" s="9" t="str">
        <f aca="false">com.sun.star.sheet.addin.Analysis.getDec2Hex(C118,4)</f>
        <v>00CF</v>
      </c>
      <c r="E118" s="10" t="str">
        <f aca="false">_xlfn.UNICHAR(C118)</f>
        <v>Ï</v>
      </c>
      <c r="F118" s="1" t="n">
        <f aca="false">C118-C117</f>
        <v>1</v>
      </c>
      <c r="G118" s="13"/>
    </row>
    <row r="119" customFormat="false" ht="15" hidden="false" customHeight="false" outlineLevel="0" collapsed="false">
      <c r="A119" s="1" t="str">
        <f aca="false">_xlfn.TEXTJOIN( , ,"LATIN_",com.sun.star.sheet.addin.Analysis.getDec2Hex(C119,4))</f>
        <v>LATIN_00D0</v>
      </c>
      <c r="B119" s="11" t="str">
        <f aca="false">com.sun.star.sheet.addin.Analysis.getDec2Hex(C119)</f>
        <v>D0</v>
      </c>
      <c r="C119" s="1" t="n">
        <v>208</v>
      </c>
      <c r="D119" s="9" t="str">
        <f aca="false">com.sun.star.sheet.addin.Analysis.getDec2Hex(C119,4)</f>
        <v>00D0</v>
      </c>
      <c r="E119" s="10" t="str">
        <f aca="false">_xlfn.UNICHAR(C119)</f>
        <v>Ð</v>
      </c>
      <c r="F119" s="1" t="n">
        <f aca="false">C119-C118</f>
        <v>1</v>
      </c>
      <c r="G119" s="13"/>
    </row>
    <row r="120" customFormat="false" ht="15" hidden="false" customHeight="false" outlineLevel="0" collapsed="false">
      <c r="A120" s="1" t="str">
        <f aca="false">_xlfn.TEXTJOIN( , ,"LATIN_",com.sun.star.sheet.addin.Analysis.getDec2Hex(C120,4))</f>
        <v>LATIN_00D1</v>
      </c>
      <c r="B120" s="11" t="str">
        <f aca="false">com.sun.star.sheet.addin.Analysis.getDec2Hex(C120)</f>
        <v>D1</v>
      </c>
      <c r="C120" s="1" t="n">
        <v>209</v>
      </c>
      <c r="D120" s="9" t="str">
        <f aca="false">com.sun.star.sheet.addin.Analysis.getDec2Hex(C120,4)</f>
        <v>00D1</v>
      </c>
      <c r="E120" s="10" t="str">
        <f aca="false">_xlfn.UNICHAR(C120)</f>
        <v>Ñ</v>
      </c>
      <c r="F120" s="1" t="n">
        <f aca="false">C120-C119</f>
        <v>1</v>
      </c>
      <c r="G120" s="13"/>
    </row>
    <row r="121" customFormat="false" ht="15" hidden="false" customHeight="false" outlineLevel="0" collapsed="false">
      <c r="A121" s="1" t="str">
        <f aca="false">_xlfn.TEXTJOIN( , ,"LATIN_",com.sun.star.sheet.addin.Analysis.getDec2Hex(C121,4))</f>
        <v>LATIN_00D2</v>
      </c>
      <c r="B121" s="11" t="str">
        <f aca="false">com.sun.star.sheet.addin.Analysis.getDec2Hex(C121)</f>
        <v>D2</v>
      </c>
      <c r="C121" s="1" t="n">
        <v>210</v>
      </c>
      <c r="D121" s="9" t="str">
        <f aca="false">com.sun.star.sheet.addin.Analysis.getDec2Hex(C121,4)</f>
        <v>00D2</v>
      </c>
      <c r="E121" s="10" t="str">
        <f aca="false">_xlfn.UNICHAR(C121)</f>
        <v>Ò</v>
      </c>
      <c r="F121" s="1" t="n">
        <f aca="false">C121-C120</f>
        <v>1</v>
      </c>
      <c r="G121" s="13"/>
    </row>
    <row r="122" customFormat="false" ht="15" hidden="false" customHeight="false" outlineLevel="0" collapsed="false">
      <c r="A122" s="1" t="str">
        <f aca="false">_xlfn.TEXTJOIN( , ,"LATIN_",com.sun.star.sheet.addin.Analysis.getDec2Hex(C122,4))</f>
        <v>LATIN_00D3</v>
      </c>
      <c r="B122" s="11" t="str">
        <f aca="false">com.sun.star.sheet.addin.Analysis.getDec2Hex(C122)</f>
        <v>D3</v>
      </c>
      <c r="C122" s="1" t="n">
        <v>211</v>
      </c>
      <c r="D122" s="9" t="str">
        <f aca="false">com.sun.star.sheet.addin.Analysis.getDec2Hex(C122,4)</f>
        <v>00D3</v>
      </c>
      <c r="E122" s="10" t="str">
        <f aca="false">_xlfn.UNICHAR(C122)</f>
        <v>Ó</v>
      </c>
      <c r="F122" s="1" t="n">
        <f aca="false">C122-C121</f>
        <v>1</v>
      </c>
      <c r="G122" s="13"/>
    </row>
    <row r="123" customFormat="false" ht="15" hidden="false" customHeight="false" outlineLevel="0" collapsed="false">
      <c r="A123" s="1" t="str">
        <f aca="false">_xlfn.TEXTJOIN( , ,"LATIN_",com.sun.star.sheet.addin.Analysis.getDec2Hex(C123,4))</f>
        <v>LATIN_00D4</v>
      </c>
      <c r="B123" s="11" t="str">
        <f aca="false">com.sun.star.sheet.addin.Analysis.getDec2Hex(C123)</f>
        <v>D4</v>
      </c>
      <c r="C123" s="1" t="n">
        <v>212</v>
      </c>
      <c r="D123" s="9" t="str">
        <f aca="false">com.sun.star.sheet.addin.Analysis.getDec2Hex(C123,4)</f>
        <v>00D4</v>
      </c>
      <c r="E123" s="10" t="str">
        <f aca="false">_xlfn.UNICHAR(C123)</f>
        <v>Ô</v>
      </c>
      <c r="F123" s="1" t="n">
        <f aca="false">C123-C122</f>
        <v>1</v>
      </c>
      <c r="G123" s="13"/>
    </row>
    <row r="124" customFormat="false" ht="15" hidden="false" customHeight="false" outlineLevel="0" collapsed="false">
      <c r="A124" s="1" t="str">
        <f aca="false">_xlfn.TEXTJOIN( , ,"LATIN_",com.sun.star.sheet.addin.Analysis.getDec2Hex(C124,4))</f>
        <v>LATIN_00D5</v>
      </c>
      <c r="B124" s="11" t="str">
        <f aca="false">com.sun.star.sheet.addin.Analysis.getDec2Hex(C124)</f>
        <v>D5</v>
      </c>
      <c r="C124" s="1" t="n">
        <v>213</v>
      </c>
      <c r="D124" s="9" t="str">
        <f aca="false">com.sun.star.sheet.addin.Analysis.getDec2Hex(C124,4)</f>
        <v>00D5</v>
      </c>
      <c r="E124" s="10" t="str">
        <f aca="false">_xlfn.UNICHAR(C124)</f>
        <v>Õ</v>
      </c>
      <c r="F124" s="1" t="n">
        <f aca="false">C124-C123</f>
        <v>1</v>
      </c>
      <c r="G124" s="13"/>
    </row>
    <row r="125" customFormat="false" ht="15" hidden="false" customHeight="false" outlineLevel="0" collapsed="false">
      <c r="A125" s="1" t="str">
        <f aca="false">_xlfn.TEXTJOIN( , ,"LATIN_",com.sun.star.sheet.addin.Analysis.getDec2Hex(C125,4))</f>
        <v>LATIN_00D6</v>
      </c>
      <c r="B125" s="11" t="str">
        <f aca="false">com.sun.star.sheet.addin.Analysis.getDec2Hex(C125)</f>
        <v>D6</v>
      </c>
      <c r="C125" s="1" t="n">
        <v>214</v>
      </c>
      <c r="D125" s="9" t="str">
        <f aca="false">com.sun.star.sheet.addin.Analysis.getDec2Hex(C125,4)</f>
        <v>00D6</v>
      </c>
      <c r="E125" s="10" t="str">
        <f aca="false">_xlfn.UNICHAR(C125)</f>
        <v>Ö</v>
      </c>
      <c r="F125" s="1" t="n">
        <f aca="false">C125-C124</f>
        <v>1</v>
      </c>
      <c r="G125" s="13"/>
    </row>
    <row r="126" customFormat="false" ht="15" hidden="false" customHeight="false" outlineLevel="0" collapsed="false">
      <c r="A126" s="1" t="str">
        <f aca="false">_xlfn.TEXTJOIN( , ,"LATIN_",com.sun.star.sheet.addin.Analysis.getDec2Hex(C126,4))</f>
        <v>LATIN_00D7</v>
      </c>
      <c r="B126" s="11" t="str">
        <f aca="false">com.sun.star.sheet.addin.Analysis.getDec2Hex(C126)</f>
        <v>D7</v>
      </c>
      <c r="C126" s="1" t="n">
        <v>215</v>
      </c>
      <c r="D126" s="9" t="str">
        <f aca="false">com.sun.star.sheet.addin.Analysis.getDec2Hex(C126,4)</f>
        <v>00D7</v>
      </c>
      <c r="E126" s="10" t="str">
        <f aca="false">_xlfn.UNICHAR(C126)</f>
        <v>×</v>
      </c>
      <c r="F126" s="1" t="n">
        <f aca="false">C126-C125</f>
        <v>1</v>
      </c>
      <c r="G126" s="13"/>
    </row>
    <row r="127" customFormat="false" ht="15" hidden="false" customHeight="false" outlineLevel="0" collapsed="false">
      <c r="A127" s="1" t="str">
        <f aca="false">_xlfn.TEXTJOIN( , ,"LATIN_",com.sun.star.sheet.addin.Analysis.getDec2Hex(C127,4))</f>
        <v>LATIN_00D8</v>
      </c>
      <c r="B127" s="11" t="str">
        <f aca="false">com.sun.star.sheet.addin.Analysis.getDec2Hex(C127)</f>
        <v>D8</v>
      </c>
      <c r="C127" s="1" t="n">
        <v>216</v>
      </c>
      <c r="D127" s="9" t="str">
        <f aca="false">com.sun.star.sheet.addin.Analysis.getDec2Hex(C127,4)</f>
        <v>00D8</v>
      </c>
      <c r="E127" s="10" t="str">
        <f aca="false">_xlfn.UNICHAR(C127)</f>
        <v>Ø</v>
      </c>
      <c r="F127" s="1" t="n">
        <f aca="false">C127-C126</f>
        <v>1</v>
      </c>
      <c r="G127" s="13"/>
    </row>
    <row r="128" customFormat="false" ht="15" hidden="false" customHeight="false" outlineLevel="0" collapsed="false">
      <c r="A128" s="1" t="str">
        <f aca="false">_xlfn.TEXTJOIN( , ,"LATIN_",com.sun.star.sheet.addin.Analysis.getDec2Hex(C128,4))</f>
        <v>LATIN_00D9</v>
      </c>
      <c r="B128" s="11" t="str">
        <f aca="false">com.sun.star.sheet.addin.Analysis.getDec2Hex(C128)</f>
        <v>D9</v>
      </c>
      <c r="C128" s="1" t="n">
        <v>217</v>
      </c>
      <c r="D128" s="9" t="str">
        <f aca="false">com.sun.star.sheet.addin.Analysis.getDec2Hex(C128,4)</f>
        <v>00D9</v>
      </c>
      <c r="E128" s="10" t="str">
        <f aca="false">_xlfn.UNICHAR(C128)</f>
        <v>Ù</v>
      </c>
      <c r="F128" s="1" t="n">
        <f aca="false">C128-C127</f>
        <v>1</v>
      </c>
      <c r="G128" s="13"/>
    </row>
    <row r="129" customFormat="false" ht="15" hidden="false" customHeight="false" outlineLevel="0" collapsed="false">
      <c r="A129" s="1" t="str">
        <f aca="false">_xlfn.TEXTJOIN( , ,"LATIN_",com.sun.star.sheet.addin.Analysis.getDec2Hex(C129,4))</f>
        <v>LATIN_00DA</v>
      </c>
      <c r="B129" s="11" t="str">
        <f aca="false">com.sun.star.sheet.addin.Analysis.getDec2Hex(C129)</f>
        <v>DA</v>
      </c>
      <c r="C129" s="1" t="n">
        <v>218</v>
      </c>
      <c r="D129" s="9" t="str">
        <f aca="false">com.sun.star.sheet.addin.Analysis.getDec2Hex(C129,4)</f>
        <v>00DA</v>
      </c>
      <c r="E129" s="10" t="str">
        <f aca="false">_xlfn.UNICHAR(C129)</f>
        <v>Ú</v>
      </c>
      <c r="F129" s="1" t="n">
        <f aca="false">C129-C128</f>
        <v>1</v>
      </c>
      <c r="G129" s="13"/>
    </row>
    <row r="130" customFormat="false" ht="15" hidden="false" customHeight="false" outlineLevel="0" collapsed="false">
      <c r="A130" s="1" t="str">
        <f aca="false">_xlfn.TEXTJOIN( , ,"LATIN_",com.sun.star.sheet.addin.Analysis.getDec2Hex(C130,4))</f>
        <v>LATIN_00DB</v>
      </c>
      <c r="B130" s="11" t="str">
        <f aca="false">com.sun.star.sheet.addin.Analysis.getDec2Hex(C130)</f>
        <v>DB</v>
      </c>
      <c r="C130" s="1" t="n">
        <v>219</v>
      </c>
      <c r="D130" s="9" t="str">
        <f aca="false">com.sun.star.sheet.addin.Analysis.getDec2Hex(C130,4)</f>
        <v>00DB</v>
      </c>
      <c r="E130" s="10" t="str">
        <f aca="false">_xlfn.UNICHAR(C130)</f>
        <v>Û</v>
      </c>
      <c r="F130" s="1" t="n">
        <f aca="false">C130-C129</f>
        <v>1</v>
      </c>
      <c r="G130" s="13"/>
    </row>
    <row r="131" customFormat="false" ht="15" hidden="false" customHeight="false" outlineLevel="0" collapsed="false">
      <c r="A131" s="1" t="str">
        <f aca="false">_xlfn.TEXTJOIN( , ,"LATIN_",com.sun.star.sheet.addin.Analysis.getDec2Hex(C131,4))</f>
        <v>LATIN_00DC</v>
      </c>
      <c r="B131" s="11" t="str">
        <f aca="false">com.sun.star.sheet.addin.Analysis.getDec2Hex(C131)</f>
        <v>DC</v>
      </c>
      <c r="C131" s="1" t="n">
        <v>220</v>
      </c>
      <c r="D131" s="9" t="str">
        <f aca="false">com.sun.star.sheet.addin.Analysis.getDec2Hex(C131,4)</f>
        <v>00DC</v>
      </c>
      <c r="E131" s="10" t="str">
        <f aca="false">_xlfn.UNICHAR(C131)</f>
        <v>Ü</v>
      </c>
      <c r="F131" s="1" t="n">
        <f aca="false">C131-C130</f>
        <v>1</v>
      </c>
      <c r="G131" s="13"/>
    </row>
    <row r="132" customFormat="false" ht="15" hidden="false" customHeight="false" outlineLevel="0" collapsed="false">
      <c r="A132" s="1" t="str">
        <f aca="false">_xlfn.TEXTJOIN( , ,"LATIN_",com.sun.star.sheet.addin.Analysis.getDec2Hex(C132,4))</f>
        <v>LATIN_00DD</v>
      </c>
      <c r="B132" s="11" t="str">
        <f aca="false">com.sun.star.sheet.addin.Analysis.getDec2Hex(C132)</f>
        <v>DD</v>
      </c>
      <c r="C132" s="1" t="n">
        <v>221</v>
      </c>
      <c r="D132" s="9" t="str">
        <f aca="false">com.sun.star.sheet.addin.Analysis.getDec2Hex(C132,4)</f>
        <v>00DD</v>
      </c>
      <c r="E132" s="10" t="str">
        <f aca="false">_xlfn.UNICHAR(C132)</f>
        <v>Ý</v>
      </c>
      <c r="F132" s="1" t="n">
        <f aca="false">C132-C131</f>
        <v>1</v>
      </c>
      <c r="G132" s="13"/>
    </row>
    <row r="133" customFormat="false" ht="15" hidden="false" customHeight="false" outlineLevel="0" collapsed="false">
      <c r="A133" s="1" t="str">
        <f aca="false">_xlfn.TEXTJOIN( , ,"LATIN_",com.sun.star.sheet.addin.Analysis.getDec2Hex(C133,4))</f>
        <v>LATIN_00DE</v>
      </c>
      <c r="B133" s="11" t="str">
        <f aca="false">com.sun.star.sheet.addin.Analysis.getDec2Hex(C133)</f>
        <v>DE</v>
      </c>
      <c r="C133" s="1" t="n">
        <v>222</v>
      </c>
      <c r="D133" s="9" t="str">
        <f aca="false">com.sun.star.sheet.addin.Analysis.getDec2Hex(C133,4)</f>
        <v>00DE</v>
      </c>
      <c r="E133" s="10" t="str">
        <f aca="false">_xlfn.UNICHAR(C133)</f>
        <v>Þ</v>
      </c>
      <c r="F133" s="1" t="n">
        <f aca="false">C133-C132</f>
        <v>1</v>
      </c>
      <c r="G133" s="13"/>
    </row>
    <row r="134" customFormat="false" ht="15" hidden="false" customHeight="false" outlineLevel="0" collapsed="false">
      <c r="A134" s="1" t="str">
        <f aca="false">_xlfn.TEXTJOIN( , ,"LATIN_",com.sun.star.sheet.addin.Analysis.getDec2Hex(C134,4))</f>
        <v>LATIN_00DF</v>
      </c>
      <c r="B134" s="11" t="str">
        <f aca="false">com.sun.star.sheet.addin.Analysis.getDec2Hex(C134)</f>
        <v>DF</v>
      </c>
      <c r="C134" s="1" t="n">
        <v>223</v>
      </c>
      <c r="D134" s="9" t="str">
        <f aca="false">com.sun.star.sheet.addin.Analysis.getDec2Hex(C134,4)</f>
        <v>00DF</v>
      </c>
      <c r="E134" s="10" t="str">
        <f aca="false">_xlfn.UNICHAR(C134)</f>
        <v>ß</v>
      </c>
      <c r="F134" s="1" t="n">
        <f aca="false">C134-C133</f>
        <v>1</v>
      </c>
      <c r="G134" s="13"/>
    </row>
    <row r="135" customFormat="false" ht="15" hidden="false" customHeight="false" outlineLevel="0" collapsed="false">
      <c r="A135" s="1" t="str">
        <f aca="false">_xlfn.TEXTJOIN( , ,"LATIN_",com.sun.star.sheet.addin.Analysis.getDec2Hex(C135,4))</f>
        <v>LATIN_00E0</v>
      </c>
      <c r="B135" s="11" t="str">
        <f aca="false">com.sun.star.sheet.addin.Analysis.getDec2Hex(C135)</f>
        <v>E0</v>
      </c>
      <c r="C135" s="1" t="n">
        <v>224</v>
      </c>
      <c r="D135" s="9" t="str">
        <f aca="false">com.sun.star.sheet.addin.Analysis.getDec2Hex(C135,4)</f>
        <v>00E0</v>
      </c>
      <c r="E135" s="10" t="str">
        <f aca="false">_xlfn.UNICHAR(C135)</f>
        <v>à</v>
      </c>
      <c r="F135" s="1" t="n">
        <f aca="false">C135-C134</f>
        <v>1</v>
      </c>
      <c r="G135" s="13"/>
    </row>
    <row r="136" customFormat="false" ht="15" hidden="false" customHeight="false" outlineLevel="0" collapsed="false">
      <c r="A136" s="1" t="str">
        <f aca="false">_xlfn.TEXTJOIN( , ,"LATIN_",com.sun.star.sheet.addin.Analysis.getDec2Hex(C136,4))</f>
        <v>LATIN_00E1</v>
      </c>
      <c r="B136" s="11" t="str">
        <f aca="false">com.sun.star.sheet.addin.Analysis.getDec2Hex(C136)</f>
        <v>E1</v>
      </c>
      <c r="C136" s="1" t="n">
        <v>225</v>
      </c>
      <c r="D136" s="9" t="str">
        <f aca="false">com.sun.star.sheet.addin.Analysis.getDec2Hex(C136,4)</f>
        <v>00E1</v>
      </c>
      <c r="E136" s="10" t="str">
        <f aca="false">_xlfn.UNICHAR(C136)</f>
        <v>á</v>
      </c>
      <c r="F136" s="1" t="n">
        <f aca="false">C136-C135</f>
        <v>1</v>
      </c>
      <c r="G136" s="13"/>
    </row>
    <row r="137" customFormat="false" ht="15" hidden="false" customHeight="false" outlineLevel="0" collapsed="false">
      <c r="A137" s="1" t="str">
        <f aca="false">_xlfn.TEXTJOIN( , ,"LATIN_",com.sun.star.sheet.addin.Analysis.getDec2Hex(C137,4))</f>
        <v>LATIN_00E2</v>
      </c>
      <c r="B137" s="11" t="str">
        <f aca="false">com.sun.star.sheet.addin.Analysis.getDec2Hex(C137)</f>
        <v>E2</v>
      </c>
      <c r="C137" s="1" t="n">
        <v>226</v>
      </c>
      <c r="D137" s="9" t="str">
        <f aca="false">com.sun.star.sheet.addin.Analysis.getDec2Hex(C137,4)</f>
        <v>00E2</v>
      </c>
      <c r="E137" s="10" t="str">
        <f aca="false">_xlfn.UNICHAR(C137)</f>
        <v>â</v>
      </c>
      <c r="F137" s="1" t="n">
        <f aca="false">C137-C136</f>
        <v>1</v>
      </c>
      <c r="G137" s="13"/>
    </row>
    <row r="138" customFormat="false" ht="15" hidden="false" customHeight="false" outlineLevel="0" collapsed="false">
      <c r="A138" s="1" t="str">
        <f aca="false">_xlfn.TEXTJOIN( , ,"LATIN_",com.sun.star.sheet.addin.Analysis.getDec2Hex(C138,4))</f>
        <v>LATIN_00E3</v>
      </c>
      <c r="B138" s="11" t="str">
        <f aca="false">com.sun.star.sheet.addin.Analysis.getDec2Hex(C138)</f>
        <v>E3</v>
      </c>
      <c r="C138" s="1" t="n">
        <v>227</v>
      </c>
      <c r="D138" s="9" t="str">
        <f aca="false">com.sun.star.sheet.addin.Analysis.getDec2Hex(C138,4)</f>
        <v>00E3</v>
      </c>
      <c r="E138" s="10" t="str">
        <f aca="false">_xlfn.UNICHAR(C138)</f>
        <v>ã</v>
      </c>
      <c r="F138" s="1" t="n">
        <f aca="false">C138-C137</f>
        <v>1</v>
      </c>
      <c r="G138" s="13"/>
    </row>
    <row r="139" customFormat="false" ht="15" hidden="false" customHeight="false" outlineLevel="0" collapsed="false">
      <c r="A139" s="1" t="str">
        <f aca="false">_xlfn.TEXTJOIN( , ,"LATIN_",com.sun.star.sheet.addin.Analysis.getDec2Hex(C139,4))</f>
        <v>LATIN_00E4</v>
      </c>
      <c r="B139" s="11" t="str">
        <f aca="false">com.sun.star.sheet.addin.Analysis.getDec2Hex(C139)</f>
        <v>E4</v>
      </c>
      <c r="C139" s="1" t="n">
        <v>228</v>
      </c>
      <c r="D139" s="9" t="str">
        <f aca="false">com.sun.star.sheet.addin.Analysis.getDec2Hex(C139,4)</f>
        <v>00E4</v>
      </c>
      <c r="E139" s="10" t="str">
        <f aca="false">_xlfn.UNICHAR(C139)</f>
        <v>ä</v>
      </c>
      <c r="F139" s="1" t="n">
        <f aca="false">C139-C138</f>
        <v>1</v>
      </c>
      <c r="G139" s="13"/>
    </row>
    <row r="140" customFormat="false" ht="15" hidden="false" customHeight="false" outlineLevel="0" collapsed="false">
      <c r="A140" s="1" t="str">
        <f aca="false">_xlfn.TEXTJOIN( , ,"LATIN_",com.sun.star.sheet.addin.Analysis.getDec2Hex(C140,4))</f>
        <v>LATIN_00E5</v>
      </c>
      <c r="B140" s="11" t="str">
        <f aca="false">com.sun.star.sheet.addin.Analysis.getDec2Hex(C140)</f>
        <v>E5</v>
      </c>
      <c r="C140" s="1" t="n">
        <v>229</v>
      </c>
      <c r="D140" s="9" t="str">
        <f aca="false">com.sun.star.sheet.addin.Analysis.getDec2Hex(C140,4)</f>
        <v>00E5</v>
      </c>
      <c r="E140" s="10" t="str">
        <f aca="false">_xlfn.UNICHAR(C140)</f>
        <v>å</v>
      </c>
      <c r="F140" s="1" t="n">
        <f aca="false">C140-C139</f>
        <v>1</v>
      </c>
      <c r="G140" s="13"/>
    </row>
    <row r="141" customFormat="false" ht="15" hidden="false" customHeight="false" outlineLevel="0" collapsed="false">
      <c r="A141" s="1" t="str">
        <f aca="false">_xlfn.TEXTJOIN( , ,"LATIN_",com.sun.star.sheet.addin.Analysis.getDec2Hex(C141,4))</f>
        <v>LATIN_00E6</v>
      </c>
      <c r="B141" s="11" t="str">
        <f aca="false">com.sun.star.sheet.addin.Analysis.getDec2Hex(C141)</f>
        <v>E6</v>
      </c>
      <c r="C141" s="1" t="n">
        <v>230</v>
      </c>
      <c r="D141" s="9" t="str">
        <f aca="false">com.sun.star.sheet.addin.Analysis.getDec2Hex(C141,4)</f>
        <v>00E6</v>
      </c>
      <c r="E141" s="10" t="str">
        <f aca="false">_xlfn.UNICHAR(C141)</f>
        <v>æ</v>
      </c>
      <c r="F141" s="1" t="n">
        <f aca="false">C141-C140</f>
        <v>1</v>
      </c>
      <c r="G141" s="13"/>
    </row>
    <row r="142" customFormat="false" ht="15" hidden="false" customHeight="false" outlineLevel="0" collapsed="false">
      <c r="A142" s="1" t="str">
        <f aca="false">_xlfn.TEXTJOIN( , ,"LATIN_",com.sun.star.sheet.addin.Analysis.getDec2Hex(C142,4))</f>
        <v>LATIN_00E7</v>
      </c>
      <c r="B142" s="11" t="str">
        <f aca="false">com.sun.star.sheet.addin.Analysis.getDec2Hex(C142)</f>
        <v>E7</v>
      </c>
      <c r="C142" s="1" t="n">
        <v>231</v>
      </c>
      <c r="D142" s="9" t="str">
        <f aca="false">com.sun.star.sheet.addin.Analysis.getDec2Hex(C142,4)</f>
        <v>00E7</v>
      </c>
      <c r="E142" s="10" t="str">
        <f aca="false">_xlfn.UNICHAR(C142)</f>
        <v>ç</v>
      </c>
      <c r="F142" s="1" t="n">
        <f aca="false">C142-C141</f>
        <v>1</v>
      </c>
      <c r="G142" s="13"/>
    </row>
    <row r="143" customFormat="false" ht="15" hidden="false" customHeight="false" outlineLevel="0" collapsed="false">
      <c r="A143" s="1" t="str">
        <f aca="false">_xlfn.TEXTJOIN( , ,"LATIN_",com.sun.star.sheet.addin.Analysis.getDec2Hex(C143,4))</f>
        <v>LATIN_00E8</v>
      </c>
      <c r="B143" s="11" t="str">
        <f aca="false">com.sun.star.sheet.addin.Analysis.getDec2Hex(C143)</f>
        <v>E8</v>
      </c>
      <c r="C143" s="1" t="n">
        <v>232</v>
      </c>
      <c r="D143" s="9" t="str">
        <f aca="false">com.sun.star.sheet.addin.Analysis.getDec2Hex(C143,4)</f>
        <v>00E8</v>
      </c>
      <c r="E143" s="10" t="str">
        <f aca="false">_xlfn.UNICHAR(C143)</f>
        <v>è</v>
      </c>
      <c r="F143" s="1" t="n">
        <f aca="false">C143-C142</f>
        <v>1</v>
      </c>
      <c r="G143" s="13"/>
    </row>
    <row r="144" customFormat="false" ht="15" hidden="false" customHeight="false" outlineLevel="0" collapsed="false">
      <c r="A144" s="1" t="str">
        <f aca="false">_xlfn.TEXTJOIN( , ,"LATIN_",com.sun.star.sheet.addin.Analysis.getDec2Hex(C144,4))</f>
        <v>LATIN_00E9</v>
      </c>
      <c r="B144" s="11" t="str">
        <f aca="false">com.sun.star.sheet.addin.Analysis.getDec2Hex(C144)</f>
        <v>E9</v>
      </c>
      <c r="C144" s="1" t="n">
        <v>233</v>
      </c>
      <c r="D144" s="9" t="str">
        <f aca="false">com.sun.star.sheet.addin.Analysis.getDec2Hex(C144,4)</f>
        <v>00E9</v>
      </c>
      <c r="E144" s="10" t="str">
        <f aca="false">_xlfn.UNICHAR(C144)</f>
        <v>é</v>
      </c>
      <c r="F144" s="1" t="n">
        <f aca="false">C144-C143</f>
        <v>1</v>
      </c>
      <c r="G144" s="13"/>
    </row>
    <row r="145" customFormat="false" ht="15" hidden="false" customHeight="false" outlineLevel="0" collapsed="false">
      <c r="A145" s="1" t="str">
        <f aca="false">_xlfn.TEXTJOIN( , ,"LATIN_",com.sun.star.sheet.addin.Analysis.getDec2Hex(C145,4))</f>
        <v>LATIN_00EA</v>
      </c>
      <c r="B145" s="11" t="str">
        <f aca="false">com.sun.star.sheet.addin.Analysis.getDec2Hex(C145)</f>
        <v>EA</v>
      </c>
      <c r="C145" s="1" t="n">
        <v>234</v>
      </c>
      <c r="D145" s="9" t="str">
        <f aca="false">com.sun.star.sheet.addin.Analysis.getDec2Hex(C145,4)</f>
        <v>00EA</v>
      </c>
      <c r="E145" s="10" t="str">
        <f aca="false">_xlfn.UNICHAR(C145)</f>
        <v>ê</v>
      </c>
      <c r="F145" s="1" t="n">
        <f aca="false">C145-C144</f>
        <v>1</v>
      </c>
      <c r="G145" s="13"/>
    </row>
    <row r="146" customFormat="false" ht="15" hidden="false" customHeight="false" outlineLevel="0" collapsed="false">
      <c r="A146" s="1" t="str">
        <f aca="false">_xlfn.TEXTJOIN( , ,"LATIN_",com.sun.star.sheet.addin.Analysis.getDec2Hex(C146,4))</f>
        <v>LATIN_00EB</v>
      </c>
      <c r="B146" s="11" t="str">
        <f aca="false">com.sun.star.sheet.addin.Analysis.getDec2Hex(C146)</f>
        <v>EB</v>
      </c>
      <c r="C146" s="1" t="n">
        <v>235</v>
      </c>
      <c r="D146" s="9" t="str">
        <f aca="false">com.sun.star.sheet.addin.Analysis.getDec2Hex(C146,4)</f>
        <v>00EB</v>
      </c>
      <c r="E146" s="10" t="str">
        <f aca="false">_xlfn.UNICHAR(C146)</f>
        <v>ë</v>
      </c>
      <c r="F146" s="1" t="n">
        <f aca="false">C146-C145</f>
        <v>1</v>
      </c>
      <c r="G146" s="13"/>
    </row>
    <row r="147" customFormat="false" ht="15" hidden="false" customHeight="false" outlineLevel="0" collapsed="false">
      <c r="A147" s="1" t="str">
        <f aca="false">_xlfn.TEXTJOIN( , ,"LATIN_",com.sun.star.sheet.addin.Analysis.getDec2Hex(C147,4))</f>
        <v>LATIN_00EC</v>
      </c>
      <c r="B147" s="11" t="str">
        <f aca="false">com.sun.star.sheet.addin.Analysis.getDec2Hex(C147)</f>
        <v>EC</v>
      </c>
      <c r="C147" s="1" t="n">
        <v>236</v>
      </c>
      <c r="D147" s="9" t="str">
        <f aca="false">com.sun.star.sheet.addin.Analysis.getDec2Hex(C147,4)</f>
        <v>00EC</v>
      </c>
      <c r="E147" s="10" t="str">
        <f aca="false">_xlfn.UNICHAR(C147)</f>
        <v>ì</v>
      </c>
      <c r="F147" s="1" t="n">
        <f aca="false">C147-C146</f>
        <v>1</v>
      </c>
      <c r="G147" s="13"/>
    </row>
    <row r="148" customFormat="false" ht="15" hidden="false" customHeight="false" outlineLevel="0" collapsed="false">
      <c r="A148" s="1" t="str">
        <f aca="false">_xlfn.TEXTJOIN( , ,"LATIN_",com.sun.star.sheet.addin.Analysis.getDec2Hex(C148,4))</f>
        <v>LATIN_00ED</v>
      </c>
      <c r="B148" s="11" t="str">
        <f aca="false">com.sun.star.sheet.addin.Analysis.getDec2Hex(C148)</f>
        <v>ED</v>
      </c>
      <c r="C148" s="1" t="n">
        <v>237</v>
      </c>
      <c r="D148" s="9" t="str">
        <f aca="false">com.sun.star.sheet.addin.Analysis.getDec2Hex(C148,4)</f>
        <v>00ED</v>
      </c>
      <c r="E148" s="10" t="str">
        <f aca="false">_xlfn.UNICHAR(C148)</f>
        <v>í</v>
      </c>
      <c r="F148" s="1" t="n">
        <f aca="false">C148-C147</f>
        <v>1</v>
      </c>
      <c r="G148" s="13"/>
    </row>
    <row r="149" customFormat="false" ht="15" hidden="false" customHeight="false" outlineLevel="0" collapsed="false">
      <c r="A149" s="1" t="str">
        <f aca="false">_xlfn.TEXTJOIN( , ,"LATIN_",com.sun.star.sheet.addin.Analysis.getDec2Hex(C149,4))</f>
        <v>LATIN_00EE</v>
      </c>
      <c r="B149" s="11" t="str">
        <f aca="false">com.sun.star.sheet.addin.Analysis.getDec2Hex(C149)</f>
        <v>EE</v>
      </c>
      <c r="C149" s="1" t="n">
        <v>238</v>
      </c>
      <c r="D149" s="9" t="str">
        <f aca="false">com.sun.star.sheet.addin.Analysis.getDec2Hex(C149,4)</f>
        <v>00EE</v>
      </c>
      <c r="E149" s="10" t="str">
        <f aca="false">_xlfn.UNICHAR(C149)</f>
        <v>î</v>
      </c>
      <c r="F149" s="1" t="n">
        <f aca="false">C149-C148</f>
        <v>1</v>
      </c>
      <c r="G149" s="13"/>
    </row>
    <row r="150" customFormat="false" ht="15" hidden="false" customHeight="false" outlineLevel="0" collapsed="false">
      <c r="A150" s="1" t="str">
        <f aca="false">_xlfn.TEXTJOIN( , ,"LATIN_",com.sun.star.sheet.addin.Analysis.getDec2Hex(C150,4))</f>
        <v>LATIN_00EF</v>
      </c>
      <c r="B150" s="11" t="str">
        <f aca="false">com.sun.star.sheet.addin.Analysis.getDec2Hex(C150)</f>
        <v>EF</v>
      </c>
      <c r="C150" s="1" t="n">
        <v>239</v>
      </c>
      <c r="D150" s="9" t="str">
        <f aca="false">com.sun.star.sheet.addin.Analysis.getDec2Hex(C150,4)</f>
        <v>00EF</v>
      </c>
      <c r="E150" s="10" t="str">
        <f aca="false">_xlfn.UNICHAR(C150)</f>
        <v>ï</v>
      </c>
      <c r="F150" s="1" t="n">
        <f aca="false">C150-C149</f>
        <v>1</v>
      </c>
      <c r="G150" s="13"/>
    </row>
    <row r="151" customFormat="false" ht="15" hidden="false" customHeight="false" outlineLevel="0" collapsed="false">
      <c r="A151" s="1" t="str">
        <f aca="false">_xlfn.TEXTJOIN( , ,"LATIN_",com.sun.star.sheet.addin.Analysis.getDec2Hex(C151,4))</f>
        <v>LATIN_00F0</v>
      </c>
      <c r="B151" s="11" t="str">
        <f aca="false">com.sun.star.sheet.addin.Analysis.getDec2Hex(C151)</f>
        <v>F0</v>
      </c>
      <c r="C151" s="1" t="n">
        <v>240</v>
      </c>
      <c r="D151" s="9" t="str">
        <f aca="false">com.sun.star.sheet.addin.Analysis.getDec2Hex(C151,4)</f>
        <v>00F0</v>
      </c>
      <c r="E151" s="10" t="str">
        <f aca="false">_xlfn.UNICHAR(C151)</f>
        <v>ð</v>
      </c>
      <c r="F151" s="1" t="n">
        <f aca="false">C151-C150</f>
        <v>1</v>
      </c>
      <c r="G151" s="13"/>
    </row>
    <row r="152" customFormat="false" ht="15" hidden="false" customHeight="false" outlineLevel="0" collapsed="false">
      <c r="A152" s="1" t="str">
        <f aca="false">_xlfn.TEXTJOIN( , ,"LATIN_",com.sun.star.sheet.addin.Analysis.getDec2Hex(C152,4))</f>
        <v>LATIN_00F1</v>
      </c>
      <c r="B152" s="11" t="str">
        <f aca="false">com.sun.star.sheet.addin.Analysis.getDec2Hex(C152)</f>
        <v>F1</v>
      </c>
      <c r="C152" s="1" t="n">
        <v>241</v>
      </c>
      <c r="D152" s="9" t="str">
        <f aca="false">com.sun.star.sheet.addin.Analysis.getDec2Hex(C152,4)</f>
        <v>00F1</v>
      </c>
      <c r="E152" s="10" t="str">
        <f aca="false">_xlfn.UNICHAR(C152)</f>
        <v>ñ</v>
      </c>
      <c r="F152" s="1" t="n">
        <f aca="false">C152-C151</f>
        <v>1</v>
      </c>
      <c r="G152" s="13"/>
    </row>
    <row r="153" customFormat="false" ht="15" hidden="false" customHeight="false" outlineLevel="0" collapsed="false">
      <c r="A153" s="1" t="str">
        <f aca="false">_xlfn.TEXTJOIN( , ,"LATIN_",com.sun.star.sheet.addin.Analysis.getDec2Hex(C153,4))</f>
        <v>LATIN_00F2</v>
      </c>
      <c r="B153" s="11" t="str">
        <f aca="false">com.sun.star.sheet.addin.Analysis.getDec2Hex(C153)</f>
        <v>F2</v>
      </c>
      <c r="C153" s="1" t="n">
        <v>242</v>
      </c>
      <c r="D153" s="9" t="str">
        <f aca="false">com.sun.star.sheet.addin.Analysis.getDec2Hex(C153,4)</f>
        <v>00F2</v>
      </c>
      <c r="E153" s="10" t="str">
        <f aca="false">_xlfn.UNICHAR(C153)</f>
        <v>ò</v>
      </c>
      <c r="F153" s="1" t="n">
        <f aca="false">C153-C152</f>
        <v>1</v>
      </c>
      <c r="G153" s="13"/>
    </row>
    <row r="154" customFormat="false" ht="15" hidden="false" customHeight="false" outlineLevel="0" collapsed="false">
      <c r="A154" s="1" t="str">
        <f aca="false">_xlfn.TEXTJOIN( , ,"LATIN_",com.sun.star.sheet.addin.Analysis.getDec2Hex(C154,4))</f>
        <v>LATIN_00F3</v>
      </c>
      <c r="B154" s="11" t="str">
        <f aca="false">com.sun.star.sheet.addin.Analysis.getDec2Hex(C154)</f>
        <v>F3</v>
      </c>
      <c r="C154" s="1" t="n">
        <v>243</v>
      </c>
      <c r="D154" s="9" t="str">
        <f aca="false">com.sun.star.sheet.addin.Analysis.getDec2Hex(C154,4)</f>
        <v>00F3</v>
      </c>
      <c r="E154" s="10" t="str">
        <f aca="false">_xlfn.UNICHAR(C154)</f>
        <v>ó</v>
      </c>
      <c r="F154" s="1" t="n">
        <f aca="false">C154-C153</f>
        <v>1</v>
      </c>
      <c r="G154" s="13"/>
    </row>
    <row r="155" customFormat="false" ht="15" hidden="false" customHeight="false" outlineLevel="0" collapsed="false">
      <c r="A155" s="1" t="str">
        <f aca="false">_xlfn.TEXTJOIN( , ,"LATIN_",com.sun.star.sheet.addin.Analysis.getDec2Hex(C155,4))</f>
        <v>LATIN_00F4</v>
      </c>
      <c r="B155" s="11" t="str">
        <f aca="false">com.sun.star.sheet.addin.Analysis.getDec2Hex(C155)</f>
        <v>F4</v>
      </c>
      <c r="C155" s="1" t="n">
        <v>244</v>
      </c>
      <c r="D155" s="9" t="str">
        <f aca="false">com.sun.star.sheet.addin.Analysis.getDec2Hex(C155,4)</f>
        <v>00F4</v>
      </c>
      <c r="E155" s="10" t="str">
        <f aca="false">_xlfn.UNICHAR(C155)</f>
        <v>ô</v>
      </c>
      <c r="F155" s="1" t="n">
        <f aca="false">C155-C154</f>
        <v>1</v>
      </c>
      <c r="G155" s="13"/>
    </row>
    <row r="156" customFormat="false" ht="15" hidden="false" customHeight="false" outlineLevel="0" collapsed="false">
      <c r="A156" s="1" t="str">
        <f aca="false">_xlfn.TEXTJOIN( , ,"LATIN_",com.sun.star.sheet.addin.Analysis.getDec2Hex(C156,4))</f>
        <v>LATIN_00F5</v>
      </c>
      <c r="B156" s="11" t="str">
        <f aca="false">com.sun.star.sheet.addin.Analysis.getDec2Hex(C156)</f>
        <v>F5</v>
      </c>
      <c r="C156" s="1" t="n">
        <v>245</v>
      </c>
      <c r="D156" s="9" t="str">
        <f aca="false">com.sun.star.sheet.addin.Analysis.getDec2Hex(C156,4)</f>
        <v>00F5</v>
      </c>
      <c r="E156" s="10" t="str">
        <f aca="false">_xlfn.UNICHAR(C156)</f>
        <v>õ</v>
      </c>
      <c r="F156" s="1" t="n">
        <f aca="false">C156-C155</f>
        <v>1</v>
      </c>
      <c r="G156" s="13"/>
    </row>
    <row r="157" customFormat="false" ht="15" hidden="false" customHeight="false" outlineLevel="0" collapsed="false">
      <c r="A157" s="1" t="str">
        <f aca="false">_xlfn.TEXTJOIN( , ,"LATIN_",com.sun.star.sheet.addin.Analysis.getDec2Hex(C157,4))</f>
        <v>LATIN_00F6</v>
      </c>
      <c r="B157" s="11" t="str">
        <f aca="false">com.sun.star.sheet.addin.Analysis.getDec2Hex(C157)</f>
        <v>F6</v>
      </c>
      <c r="C157" s="1" t="n">
        <v>246</v>
      </c>
      <c r="D157" s="9" t="str">
        <f aca="false">com.sun.star.sheet.addin.Analysis.getDec2Hex(C157,4)</f>
        <v>00F6</v>
      </c>
      <c r="E157" s="10" t="str">
        <f aca="false">_xlfn.UNICHAR(C157)</f>
        <v>ö</v>
      </c>
      <c r="F157" s="1" t="n">
        <f aca="false">C157-C156</f>
        <v>1</v>
      </c>
      <c r="G157" s="13"/>
    </row>
    <row r="158" customFormat="false" ht="15" hidden="false" customHeight="false" outlineLevel="0" collapsed="false">
      <c r="A158" s="1" t="str">
        <f aca="false">_xlfn.TEXTJOIN( , ,"LATIN_",com.sun.star.sheet.addin.Analysis.getDec2Hex(C158,4))</f>
        <v>LATIN_00F7</v>
      </c>
      <c r="B158" s="11" t="str">
        <f aca="false">com.sun.star.sheet.addin.Analysis.getDec2Hex(C158)</f>
        <v>F7</v>
      </c>
      <c r="C158" s="1" t="n">
        <v>247</v>
      </c>
      <c r="D158" s="9" t="str">
        <f aca="false">com.sun.star.sheet.addin.Analysis.getDec2Hex(C158,4)</f>
        <v>00F7</v>
      </c>
      <c r="E158" s="10" t="str">
        <f aca="false">_xlfn.UNICHAR(C158)</f>
        <v>÷</v>
      </c>
      <c r="F158" s="1" t="n">
        <f aca="false">C158-C157</f>
        <v>1</v>
      </c>
      <c r="G158" s="13"/>
    </row>
    <row r="159" customFormat="false" ht="15" hidden="false" customHeight="false" outlineLevel="0" collapsed="false">
      <c r="A159" s="1" t="str">
        <f aca="false">_xlfn.TEXTJOIN( , ,"LATIN_",com.sun.star.sheet.addin.Analysis.getDec2Hex(C159,4))</f>
        <v>LATIN_00F8</v>
      </c>
      <c r="B159" s="11" t="str">
        <f aca="false">com.sun.star.sheet.addin.Analysis.getDec2Hex(C159)</f>
        <v>F8</v>
      </c>
      <c r="C159" s="1" t="n">
        <v>248</v>
      </c>
      <c r="D159" s="9" t="str">
        <f aca="false">com.sun.star.sheet.addin.Analysis.getDec2Hex(C159,4)</f>
        <v>00F8</v>
      </c>
      <c r="E159" s="10" t="str">
        <f aca="false">_xlfn.UNICHAR(C159)</f>
        <v>ø</v>
      </c>
      <c r="F159" s="1" t="n">
        <f aca="false">C159-C158</f>
        <v>1</v>
      </c>
      <c r="G159" s="13"/>
    </row>
    <row r="160" customFormat="false" ht="15" hidden="false" customHeight="false" outlineLevel="0" collapsed="false">
      <c r="A160" s="1" t="str">
        <f aca="false">_xlfn.TEXTJOIN( , ,"LATIN_",com.sun.star.sheet.addin.Analysis.getDec2Hex(C160,4))</f>
        <v>LATIN_00F9</v>
      </c>
      <c r="B160" s="11" t="str">
        <f aca="false">com.sun.star.sheet.addin.Analysis.getDec2Hex(C160)</f>
        <v>F9</v>
      </c>
      <c r="C160" s="1" t="n">
        <v>249</v>
      </c>
      <c r="D160" s="9" t="str">
        <f aca="false">com.sun.star.sheet.addin.Analysis.getDec2Hex(C160,4)</f>
        <v>00F9</v>
      </c>
      <c r="E160" s="10" t="str">
        <f aca="false">_xlfn.UNICHAR(C160)</f>
        <v>ù</v>
      </c>
      <c r="F160" s="1" t="n">
        <f aca="false">C160-C159</f>
        <v>1</v>
      </c>
      <c r="G160" s="13"/>
    </row>
    <row r="161" customFormat="false" ht="15" hidden="false" customHeight="false" outlineLevel="0" collapsed="false">
      <c r="A161" s="1" t="str">
        <f aca="false">_xlfn.TEXTJOIN( , ,"LATIN_",com.sun.star.sheet.addin.Analysis.getDec2Hex(C161,4))</f>
        <v>LATIN_00FA</v>
      </c>
      <c r="B161" s="11" t="str">
        <f aca="false">com.sun.star.sheet.addin.Analysis.getDec2Hex(C161)</f>
        <v>FA</v>
      </c>
      <c r="C161" s="1" t="n">
        <v>250</v>
      </c>
      <c r="D161" s="9" t="str">
        <f aca="false">com.sun.star.sheet.addin.Analysis.getDec2Hex(C161,4)</f>
        <v>00FA</v>
      </c>
      <c r="E161" s="10" t="str">
        <f aca="false">_xlfn.UNICHAR(C161)</f>
        <v>ú</v>
      </c>
      <c r="F161" s="1" t="n">
        <f aca="false">C161-C160</f>
        <v>1</v>
      </c>
      <c r="G161" s="13"/>
    </row>
    <row r="162" customFormat="false" ht="15" hidden="false" customHeight="false" outlineLevel="0" collapsed="false">
      <c r="A162" s="1" t="str">
        <f aca="false">_xlfn.TEXTJOIN( , ,"LATIN_",com.sun.star.sheet.addin.Analysis.getDec2Hex(C162,4))</f>
        <v>LATIN_00FB</v>
      </c>
      <c r="B162" s="11" t="str">
        <f aca="false">com.sun.star.sheet.addin.Analysis.getDec2Hex(C162)</f>
        <v>FB</v>
      </c>
      <c r="C162" s="1" t="n">
        <v>251</v>
      </c>
      <c r="D162" s="9" t="str">
        <f aca="false">com.sun.star.sheet.addin.Analysis.getDec2Hex(C162,4)</f>
        <v>00FB</v>
      </c>
      <c r="E162" s="10" t="str">
        <f aca="false">_xlfn.UNICHAR(C162)</f>
        <v>û</v>
      </c>
      <c r="F162" s="1" t="n">
        <f aca="false">C162-C161</f>
        <v>1</v>
      </c>
      <c r="G162" s="13"/>
    </row>
    <row r="163" customFormat="false" ht="15" hidden="false" customHeight="false" outlineLevel="0" collapsed="false">
      <c r="A163" s="1" t="str">
        <f aca="false">_xlfn.TEXTJOIN( , ,"LATIN_",com.sun.star.sheet.addin.Analysis.getDec2Hex(C163,4))</f>
        <v>LATIN_00FC</v>
      </c>
      <c r="B163" s="11" t="str">
        <f aca="false">com.sun.star.sheet.addin.Analysis.getDec2Hex(C163)</f>
        <v>FC</v>
      </c>
      <c r="C163" s="1" t="n">
        <v>252</v>
      </c>
      <c r="D163" s="9" t="str">
        <f aca="false">com.sun.star.sheet.addin.Analysis.getDec2Hex(C163,4)</f>
        <v>00FC</v>
      </c>
      <c r="E163" s="10" t="str">
        <f aca="false">_xlfn.UNICHAR(C163)</f>
        <v>ü</v>
      </c>
      <c r="F163" s="1" t="n">
        <f aca="false">C163-C162</f>
        <v>1</v>
      </c>
      <c r="G163" s="13"/>
    </row>
    <row r="164" customFormat="false" ht="15" hidden="false" customHeight="false" outlineLevel="0" collapsed="false">
      <c r="A164" s="1" t="str">
        <f aca="false">_xlfn.TEXTJOIN( , ,"LATIN_",com.sun.star.sheet.addin.Analysis.getDec2Hex(C164,4))</f>
        <v>LATIN_00FD</v>
      </c>
      <c r="B164" s="11" t="str">
        <f aca="false">com.sun.star.sheet.addin.Analysis.getDec2Hex(C164)</f>
        <v>FD</v>
      </c>
      <c r="C164" s="1" t="n">
        <v>253</v>
      </c>
      <c r="D164" s="9" t="str">
        <f aca="false">com.sun.star.sheet.addin.Analysis.getDec2Hex(C164,4)</f>
        <v>00FD</v>
      </c>
      <c r="E164" s="10" t="str">
        <f aca="false">_xlfn.UNICHAR(C164)</f>
        <v>ý</v>
      </c>
      <c r="F164" s="1" t="n">
        <f aca="false">C164-C163</f>
        <v>1</v>
      </c>
      <c r="G164" s="13"/>
    </row>
    <row r="165" customFormat="false" ht="15" hidden="false" customHeight="false" outlineLevel="0" collapsed="false">
      <c r="A165" s="1" t="str">
        <f aca="false">_xlfn.TEXTJOIN( , ,"LATIN_",com.sun.star.sheet.addin.Analysis.getDec2Hex(C165,4))</f>
        <v>LATIN_00FE</v>
      </c>
      <c r="B165" s="11" t="str">
        <f aca="false">com.sun.star.sheet.addin.Analysis.getDec2Hex(C165)</f>
        <v>FE</v>
      </c>
      <c r="C165" s="1" t="n">
        <v>254</v>
      </c>
      <c r="D165" s="9" t="str">
        <f aca="false">com.sun.star.sheet.addin.Analysis.getDec2Hex(C165,4)</f>
        <v>00FE</v>
      </c>
      <c r="E165" s="10" t="str">
        <f aca="false">_xlfn.UNICHAR(C165)</f>
        <v>þ</v>
      </c>
      <c r="F165" s="1" t="n">
        <f aca="false">C165-C164</f>
        <v>1</v>
      </c>
      <c r="G165" s="13"/>
    </row>
    <row r="166" customFormat="false" ht="15" hidden="false" customHeight="false" outlineLevel="0" collapsed="false">
      <c r="A166" s="1" t="str">
        <f aca="false">_xlfn.TEXTJOIN( , ,"LATIN_",com.sun.star.sheet.addin.Analysis.getDec2Hex(C166,4))</f>
        <v>LATIN_00FF</v>
      </c>
      <c r="B166" s="11" t="str">
        <f aca="false">com.sun.star.sheet.addin.Analysis.getDec2Hex(C166)</f>
        <v>FF</v>
      </c>
      <c r="C166" s="1" t="n">
        <v>255</v>
      </c>
      <c r="D166" s="9" t="str">
        <f aca="false">com.sun.star.sheet.addin.Analysis.getDec2Hex(C166,4)</f>
        <v>00FF</v>
      </c>
      <c r="E166" s="10" t="str">
        <f aca="false">_xlfn.UNICHAR(C166)</f>
        <v>ÿ</v>
      </c>
      <c r="F166" s="1" t="n">
        <f aca="false">C166-C165</f>
        <v>1</v>
      </c>
      <c r="G166" s="13"/>
    </row>
    <row r="167" customFormat="false" ht="15" hidden="false" customHeight="false" outlineLevel="0" collapsed="false">
      <c r="A167" s="1" t="str">
        <f aca="false">_xlfn.TEXTJOIN( , ,"LATIN_",com.sun.star.sheet.addin.Analysis.getDec2Hex(C167,4))</f>
        <v>LATIN_0100</v>
      </c>
      <c r="B167" s="11" t="str">
        <f aca="false">com.sun.star.sheet.addin.Analysis.getDec2Hex(C167)</f>
        <v>100</v>
      </c>
      <c r="C167" s="1" t="n">
        <v>256</v>
      </c>
      <c r="D167" s="9" t="str">
        <f aca="false">com.sun.star.sheet.addin.Analysis.getDec2Hex(C167,4)</f>
        <v>0100</v>
      </c>
      <c r="E167" s="10" t="str">
        <f aca="false">_xlfn.UNICHAR(C167)</f>
        <v>Ā</v>
      </c>
      <c r="F167" s="1" t="n">
        <f aca="false">C167-C166</f>
        <v>1</v>
      </c>
      <c r="G167" s="13"/>
    </row>
    <row r="168" customFormat="false" ht="15" hidden="false" customHeight="false" outlineLevel="0" collapsed="false">
      <c r="A168" s="1" t="str">
        <f aca="false">_xlfn.TEXTJOIN( , ,"LATIN_",com.sun.star.sheet.addin.Analysis.getDec2Hex(C168,4))</f>
        <v>LATIN_0101</v>
      </c>
      <c r="B168" s="11" t="str">
        <f aca="false">com.sun.star.sheet.addin.Analysis.getDec2Hex(C168)</f>
        <v>101</v>
      </c>
      <c r="C168" s="1" t="n">
        <v>257</v>
      </c>
      <c r="D168" s="9" t="str">
        <f aca="false">com.sun.star.sheet.addin.Analysis.getDec2Hex(C168,4)</f>
        <v>0101</v>
      </c>
      <c r="E168" s="10" t="str">
        <f aca="false">_xlfn.UNICHAR(C168)</f>
        <v>ā</v>
      </c>
      <c r="F168" s="1" t="n">
        <f aca="false">C168-C167</f>
        <v>1</v>
      </c>
      <c r="G168" s="13"/>
    </row>
    <row r="169" customFormat="false" ht="15" hidden="false" customHeight="false" outlineLevel="0" collapsed="false">
      <c r="A169" s="1" t="str">
        <f aca="false">_xlfn.TEXTJOIN( , ,"LATIN_",com.sun.star.sheet.addin.Analysis.getDec2Hex(C169,4))</f>
        <v>LATIN_0102</v>
      </c>
      <c r="B169" s="11" t="str">
        <f aca="false">com.sun.star.sheet.addin.Analysis.getDec2Hex(C169)</f>
        <v>102</v>
      </c>
      <c r="C169" s="1" t="n">
        <v>258</v>
      </c>
      <c r="D169" s="9" t="str">
        <f aca="false">com.sun.star.sheet.addin.Analysis.getDec2Hex(C169,4)</f>
        <v>0102</v>
      </c>
      <c r="E169" s="10" t="str">
        <f aca="false">_xlfn.UNICHAR(C169)</f>
        <v>Ă</v>
      </c>
      <c r="F169" s="1" t="n">
        <f aca="false">C169-C168</f>
        <v>1</v>
      </c>
      <c r="G169" s="13"/>
    </row>
    <row r="170" customFormat="false" ht="15" hidden="false" customHeight="false" outlineLevel="0" collapsed="false">
      <c r="A170" s="1" t="str">
        <f aca="false">_xlfn.TEXTJOIN( , ,"LATIN_",com.sun.star.sheet.addin.Analysis.getDec2Hex(C170,4))</f>
        <v>LATIN_0103</v>
      </c>
      <c r="B170" s="11" t="str">
        <f aca="false">com.sun.star.sheet.addin.Analysis.getDec2Hex(C170)</f>
        <v>103</v>
      </c>
      <c r="C170" s="1" t="n">
        <v>259</v>
      </c>
      <c r="D170" s="9" t="str">
        <f aca="false">com.sun.star.sheet.addin.Analysis.getDec2Hex(C170,4)</f>
        <v>0103</v>
      </c>
      <c r="E170" s="10" t="str">
        <f aca="false">_xlfn.UNICHAR(C170)</f>
        <v>ă</v>
      </c>
      <c r="F170" s="1" t="n">
        <f aca="false">C170-C169</f>
        <v>1</v>
      </c>
      <c r="G170" s="13"/>
    </row>
    <row r="171" customFormat="false" ht="15" hidden="false" customHeight="false" outlineLevel="0" collapsed="false">
      <c r="A171" s="1" t="str">
        <f aca="false">_xlfn.TEXTJOIN( , ,"LATIN_",com.sun.star.sheet.addin.Analysis.getDec2Hex(C171,4))</f>
        <v>LATIN_0104</v>
      </c>
      <c r="B171" s="11" t="str">
        <f aca="false">com.sun.star.sheet.addin.Analysis.getDec2Hex(C171)</f>
        <v>104</v>
      </c>
      <c r="C171" s="1" t="n">
        <v>260</v>
      </c>
      <c r="D171" s="9" t="str">
        <f aca="false">com.sun.star.sheet.addin.Analysis.getDec2Hex(C171,4)</f>
        <v>0104</v>
      </c>
      <c r="E171" s="10" t="str">
        <f aca="false">_xlfn.UNICHAR(C171)</f>
        <v>Ą</v>
      </c>
      <c r="F171" s="1" t="n">
        <f aca="false">C171-C170</f>
        <v>1</v>
      </c>
      <c r="G171" s="13"/>
    </row>
    <row r="172" customFormat="false" ht="15" hidden="false" customHeight="false" outlineLevel="0" collapsed="false">
      <c r="A172" s="1" t="str">
        <f aca="false">_xlfn.TEXTJOIN( , ,"LATIN_",com.sun.star.sheet.addin.Analysis.getDec2Hex(C172,4))</f>
        <v>LATIN_0105</v>
      </c>
      <c r="B172" s="11" t="str">
        <f aca="false">com.sun.star.sheet.addin.Analysis.getDec2Hex(C172)</f>
        <v>105</v>
      </c>
      <c r="C172" s="1" t="n">
        <v>261</v>
      </c>
      <c r="D172" s="9" t="str">
        <f aca="false">com.sun.star.sheet.addin.Analysis.getDec2Hex(C172,4)</f>
        <v>0105</v>
      </c>
      <c r="E172" s="10" t="str">
        <f aca="false">_xlfn.UNICHAR(C172)</f>
        <v>ą</v>
      </c>
      <c r="F172" s="1" t="n">
        <f aca="false">C172-C171</f>
        <v>1</v>
      </c>
      <c r="G172" s="13"/>
    </row>
    <row r="173" customFormat="false" ht="15" hidden="false" customHeight="false" outlineLevel="0" collapsed="false">
      <c r="A173" s="1" t="str">
        <f aca="false">_xlfn.TEXTJOIN( , ,"LATIN_",com.sun.star.sheet.addin.Analysis.getDec2Hex(C173,4))</f>
        <v>LATIN_0106</v>
      </c>
      <c r="B173" s="11" t="str">
        <f aca="false">com.sun.star.sheet.addin.Analysis.getDec2Hex(C173)</f>
        <v>106</v>
      </c>
      <c r="C173" s="1" t="n">
        <v>262</v>
      </c>
      <c r="D173" s="9" t="str">
        <f aca="false">com.sun.star.sheet.addin.Analysis.getDec2Hex(C173,4)</f>
        <v>0106</v>
      </c>
      <c r="E173" s="10" t="str">
        <f aca="false">_xlfn.UNICHAR(C173)</f>
        <v>Ć</v>
      </c>
      <c r="F173" s="1" t="n">
        <f aca="false">C173-C172</f>
        <v>1</v>
      </c>
      <c r="G173" s="13"/>
    </row>
    <row r="174" customFormat="false" ht="15" hidden="false" customHeight="false" outlineLevel="0" collapsed="false">
      <c r="A174" s="1" t="str">
        <f aca="false">_xlfn.TEXTJOIN( , ,"LATIN_",com.sun.star.sheet.addin.Analysis.getDec2Hex(C174,4))</f>
        <v>LATIN_0107</v>
      </c>
      <c r="B174" s="11" t="str">
        <f aca="false">com.sun.star.sheet.addin.Analysis.getDec2Hex(C174)</f>
        <v>107</v>
      </c>
      <c r="C174" s="1" t="n">
        <v>263</v>
      </c>
      <c r="D174" s="9" t="str">
        <f aca="false">com.sun.star.sheet.addin.Analysis.getDec2Hex(C174,4)</f>
        <v>0107</v>
      </c>
      <c r="E174" s="10" t="str">
        <f aca="false">_xlfn.UNICHAR(C174)</f>
        <v>ć</v>
      </c>
      <c r="F174" s="1" t="n">
        <f aca="false">C174-C173</f>
        <v>1</v>
      </c>
      <c r="G174" s="13"/>
    </row>
    <row r="175" customFormat="false" ht="15" hidden="false" customHeight="false" outlineLevel="0" collapsed="false">
      <c r="A175" s="1" t="str">
        <f aca="false">_xlfn.TEXTJOIN( , ,"LATIN_",com.sun.star.sheet.addin.Analysis.getDec2Hex(C175,4))</f>
        <v>LATIN_0108</v>
      </c>
      <c r="B175" s="11" t="str">
        <f aca="false">com.sun.star.sheet.addin.Analysis.getDec2Hex(C175)</f>
        <v>108</v>
      </c>
      <c r="C175" s="1" t="n">
        <v>264</v>
      </c>
      <c r="D175" s="9" t="str">
        <f aca="false">com.sun.star.sheet.addin.Analysis.getDec2Hex(C175,4)</f>
        <v>0108</v>
      </c>
      <c r="E175" s="10" t="str">
        <f aca="false">_xlfn.UNICHAR(C175)</f>
        <v>Ĉ</v>
      </c>
      <c r="F175" s="1" t="n">
        <f aca="false">C175-C174</f>
        <v>1</v>
      </c>
      <c r="G175" s="13"/>
    </row>
    <row r="176" customFormat="false" ht="15" hidden="false" customHeight="false" outlineLevel="0" collapsed="false">
      <c r="A176" s="1" t="str">
        <f aca="false">_xlfn.TEXTJOIN( , ,"LATIN_",com.sun.star.sheet.addin.Analysis.getDec2Hex(C176,4))</f>
        <v>LATIN_0109</v>
      </c>
      <c r="B176" s="11" t="str">
        <f aca="false">com.sun.star.sheet.addin.Analysis.getDec2Hex(C176)</f>
        <v>109</v>
      </c>
      <c r="C176" s="1" t="n">
        <v>265</v>
      </c>
      <c r="D176" s="9" t="str">
        <f aca="false">com.sun.star.sheet.addin.Analysis.getDec2Hex(C176,4)</f>
        <v>0109</v>
      </c>
      <c r="E176" s="10" t="str">
        <f aca="false">_xlfn.UNICHAR(C176)</f>
        <v>ĉ</v>
      </c>
      <c r="F176" s="1" t="n">
        <f aca="false">C176-C175</f>
        <v>1</v>
      </c>
      <c r="G176" s="13"/>
    </row>
    <row r="177" customFormat="false" ht="15" hidden="false" customHeight="false" outlineLevel="0" collapsed="false">
      <c r="A177" s="1" t="str">
        <f aca="false">_xlfn.TEXTJOIN( , ,"LATIN_",com.sun.star.sheet.addin.Analysis.getDec2Hex(C177,4))</f>
        <v>LATIN_010A</v>
      </c>
      <c r="B177" s="11" t="str">
        <f aca="false">com.sun.star.sheet.addin.Analysis.getDec2Hex(C177)</f>
        <v>10A</v>
      </c>
      <c r="C177" s="1" t="n">
        <v>266</v>
      </c>
      <c r="D177" s="9" t="str">
        <f aca="false">com.sun.star.sheet.addin.Analysis.getDec2Hex(C177,4)</f>
        <v>010A</v>
      </c>
      <c r="E177" s="10" t="str">
        <f aca="false">_xlfn.UNICHAR(C177)</f>
        <v>Ċ</v>
      </c>
      <c r="F177" s="1" t="n">
        <f aca="false">C177-C176</f>
        <v>1</v>
      </c>
      <c r="G177" s="13"/>
    </row>
    <row r="178" customFormat="false" ht="15" hidden="false" customHeight="false" outlineLevel="0" collapsed="false">
      <c r="A178" s="1" t="str">
        <f aca="false">_xlfn.TEXTJOIN( , ,"LATIN_",com.sun.star.sheet.addin.Analysis.getDec2Hex(C178,4))</f>
        <v>LATIN_010B</v>
      </c>
      <c r="B178" s="11" t="str">
        <f aca="false">com.sun.star.sheet.addin.Analysis.getDec2Hex(C178)</f>
        <v>10B</v>
      </c>
      <c r="C178" s="1" t="n">
        <v>267</v>
      </c>
      <c r="D178" s="9" t="str">
        <f aca="false">com.sun.star.sheet.addin.Analysis.getDec2Hex(C178,4)</f>
        <v>010B</v>
      </c>
      <c r="E178" s="10" t="str">
        <f aca="false">_xlfn.UNICHAR(C178)</f>
        <v>ċ</v>
      </c>
      <c r="F178" s="1" t="n">
        <f aca="false">C178-C177</f>
        <v>1</v>
      </c>
      <c r="G178" s="13"/>
    </row>
    <row r="179" customFormat="false" ht="15" hidden="false" customHeight="false" outlineLevel="0" collapsed="false">
      <c r="A179" s="1" t="str">
        <f aca="false">_xlfn.TEXTJOIN( , ,"LATIN_",com.sun.star.sheet.addin.Analysis.getDec2Hex(C179,4))</f>
        <v>LATIN_010C</v>
      </c>
      <c r="B179" s="11" t="str">
        <f aca="false">com.sun.star.sheet.addin.Analysis.getDec2Hex(C179)</f>
        <v>10C</v>
      </c>
      <c r="C179" s="1" t="n">
        <v>268</v>
      </c>
      <c r="D179" s="9" t="str">
        <f aca="false">com.sun.star.sheet.addin.Analysis.getDec2Hex(C179,4)</f>
        <v>010C</v>
      </c>
      <c r="E179" s="10" t="str">
        <f aca="false">_xlfn.UNICHAR(C179)</f>
        <v>Č</v>
      </c>
      <c r="F179" s="1" t="n">
        <f aca="false">C179-C178</f>
        <v>1</v>
      </c>
      <c r="G179" s="13"/>
    </row>
    <row r="180" customFormat="false" ht="15" hidden="false" customHeight="false" outlineLevel="0" collapsed="false">
      <c r="A180" s="1" t="str">
        <f aca="false">_xlfn.TEXTJOIN( , ,"LATIN_",com.sun.star.sheet.addin.Analysis.getDec2Hex(C180,4))</f>
        <v>LATIN_010D</v>
      </c>
      <c r="B180" s="11" t="str">
        <f aca="false">com.sun.star.sheet.addin.Analysis.getDec2Hex(C180)</f>
        <v>10D</v>
      </c>
      <c r="C180" s="1" t="n">
        <v>269</v>
      </c>
      <c r="D180" s="9" t="str">
        <f aca="false">com.sun.star.sheet.addin.Analysis.getDec2Hex(C180,4)</f>
        <v>010D</v>
      </c>
      <c r="E180" s="10" t="str">
        <f aca="false">_xlfn.UNICHAR(C180)</f>
        <v>č</v>
      </c>
      <c r="F180" s="1" t="n">
        <f aca="false">C180-C179</f>
        <v>1</v>
      </c>
      <c r="G180" s="13"/>
    </row>
    <row r="181" customFormat="false" ht="15" hidden="false" customHeight="false" outlineLevel="0" collapsed="false">
      <c r="A181" s="1" t="str">
        <f aca="false">_xlfn.TEXTJOIN( , ,"LATIN_",com.sun.star.sheet.addin.Analysis.getDec2Hex(C181,4))</f>
        <v>LATIN_010E</v>
      </c>
      <c r="B181" s="11" t="str">
        <f aca="false">com.sun.star.sheet.addin.Analysis.getDec2Hex(C181)</f>
        <v>10E</v>
      </c>
      <c r="C181" s="1" t="n">
        <v>270</v>
      </c>
      <c r="D181" s="9" t="str">
        <f aca="false">com.sun.star.sheet.addin.Analysis.getDec2Hex(C181,4)</f>
        <v>010E</v>
      </c>
      <c r="E181" s="10" t="str">
        <f aca="false">_xlfn.UNICHAR(C181)</f>
        <v>Ď</v>
      </c>
      <c r="F181" s="1" t="n">
        <f aca="false">C181-C180</f>
        <v>1</v>
      </c>
      <c r="G181" s="13"/>
    </row>
    <row r="182" customFormat="false" ht="15" hidden="false" customHeight="false" outlineLevel="0" collapsed="false">
      <c r="A182" s="1" t="str">
        <f aca="false">_xlfn.TEXTJOIN( , ,"LATIN_",com.sun.star.sheet.addin.Analysis.getDec2Hex(C182,4))</f>
        <v>LATIN_010F</v>
      </c>
      <c r="B182" s="11" t="str">
        <f aca="false">com.sun.star.sheet.addin.Analysis.getDec2Hex(C182)</f>
        <v>10F</v>
      </c>
      <c r="C182" s="1" t="n">
        <v>271</v>
      </c>
      <c r="D182" s="9" t="str">
        <f aca="false">com.sun.star.sheet.addin.Analysis.getDec2Hex(C182,4)</f>
        <v>010F</v>
      </c>
      <c r="E182" s="10" t="str">
        <f aca="false">_xlfn.UNICHAR(C182)</f>
        <v>ď</v>
      </c>
      <c r="F182" s="1" t="n">
        <f aca="false">C182-C181</f>
        <v>1</v>
      </c>
      <c r="G182" s="13"/>
    </row>
    <row r="183" customFormat="false" ht="15" hidden="false" customHeight="false" outlineLevel="0" collapsed="false">
      <c r="A183" s="1" t="str">
        <f aca="false">_xlfn.TEXTJOIN( , ,"LATIN_",com.sun.star.sheet.addin.Analysis.getDec2Hex(C183,4))</f>
        <v>LATIN_0110</v>
      </c>
      <c r="B183" s="11" t="str">
        <f aca="false">com.sun.star.sheet.addin.Analysis.getDec2Hex(C183)</f>
        <v>110</v>
      </c>
      <c r="C183" s="1" t="n">
        <v>272</v>
      </c>
      <c r="D183" s="9" t="str">
        <f aca="false">com.sun.star.sheet.addin.Analysis.getDec2Hex(C183,4)</f>
        <v>0110</v>
      </c>
      <c r="E183" s="10" t="str">
        <f aca="false">_xlfn.UNICHAR(C183)</f>
        <v>Đ</v>
      </c>
      <c r="F183" s="1" t="n">
        <f aca="false">C183-C182</f>
        <v>1</v>
      </c>
      <c r="G183" s="13"/>
    </row>
    <row r="184" customFormat="false" ht="15" hidden="false" customHeight="false" outlineLevel="0" collapsed="false">
      <c r="A184" s="1" t="str">
        <f aca="false">_xlfn.TEXTJOIN( , ,"LATIN_",com.sun.star.sheet.addin.Analysis.getDec2Hex(C184,4))</f>
        <v>LATIN_0111</v>
      </c>
      <c r="B184" s="11" t="str">
        <f aca="false">com.sun.star.sheet.addin.Analysis.getDec2Hex(C184)</f>
        <v>111</v>
      </c>
      <c r="C184" s="1" t="n">
        <v>273</v>
      </c>
      <c r="D184" s="9" t="str">
        <f aca="false">com.sun.star.sheet.addin.Analysis.getDec2Hex(C184,4)</f>
        <v>0111</v>
      </c>
      <c r="E184" s="10" t="str">
        <f aca="false">_xlfn.UNICHAR(C184)</f>
        <v>đ</v>
      </c>
      <c r="F184" s="1" t="n">
        <f aca="false">C184-C183</f>
        <v>1</v>
      </c>
      <c r="G184" s="13"/>
    </row>
    <row r="185" customFormat="false" ht="15" hidden="false" customHeight="false" outlineLevel="0" collapsed="false">
      <c r="A185" s="1" t="str">
        <f aca="false">_xlfn.TEXTJOIN( , ,"LATIN_",com.sun.star.sheet.addin.Analysis.getDec2Hex(C185,4))</f>
        <v>LATIN_0112</v>
      </c>
      <c r="B185" s="11" t="str">
        <f aca="false">com.sun.star.sheet.addin.Analysis.getDec2Hex(C185)</f>
        <v>112</v>
      </c>
      <c r="C185" s="1" t="n">
        <v>274</v>
      </c>
      <c r="D185" s="9" t="str">
        <f aca="false">com.sun.star.sheet.addin.Analysis.getDec2Hex(C185,4)</f>
        <v>0112</v>
      </c>
      <c r="E185" s="10" t="str">
        <f aca="false">_xlfn.UNICHAR(C185)</f>
        <v>Ē</v>
      </c>
      <c r="F185" s="1" t="n">
        <f aca="false">C185-C184</f>
        <v>1</v>
      </c>
      <c r="G185" s="13"/>
    </row>
    <row r="186" customFormat="false" ht="15" hidden="false" customHeight="false" outlineLevel="0" collapsed="false">
      <c r="A186" s="1" t="str">
        <f aca="false">_xlfn.TEXTJOIN( , ,"LATIN_",com.sun.star.sheet.addin.Analysis.getDec2Hex(C186,4))</f>
        <v>LATIN_0113</v>
      </c>
      <c r="B186" s="11" t="str">
        <f aca="false">com.sun.star.sheet.addin.Analysis.getDec2Hex(C186)</f>
        <v>113</v>
      </c>
      <c r="C186" s="1" t="n">
        <v>275</v>
      </c>
      <c r="D186" s="9" t="str">
        <f aca="false">com.sun.star.sheet.addin.Analysis.getDec2Hex(C186,4)</f>
        <v>0113</v>
      </c>
      <c r="E186" s="10" t="str">
        <f aca="false">_xlfn.UNICHAR(C186)</f>
        <v>ē</v>
      </c>
      <c r="F186" s="1" t="n">
        <f aca="false">C186-C185</f>
        <v>1</v>
      </c>
      <c r="G186" s="13"/>
    </row>
    <row r="187" customFormat="false" ht="15" hidden="false" customHeight="false" outlineLevel="0" collapsed="false">
      <c r="A187" s="1" t="str">
        <f aca="false">_xlfn.TEXTJOIN( , ,"LATIN_",com.sun.star.sheet.addin.Analysis.getDec2Hex(C187,4))</f>
        <v>LATIN_0114</v>
      </c>
      <c r="B187" s="11" t="str">
        <f aca="false">com.sun.star.sheet.addin.Analysis.getDec2Hex(C187)</f>
        <v>114</v>
      </c>
      <c r="C187" s="1" t="n">
        <v>276</v>
      </c>
      <c r="D187" s="9" t="str">
        <f aca="false">com.sun.star.sheet.addin.Analysis.getDec2Hex(C187,4)</f>
        <v>0114</v>
      </c>
      <c r="E187" s="10" t="str">
        <f aca="false">_xlfn.UNICHAR(C187)</f>
        <v>Ĕ</v>
      </c>
      <c r="F187" s="1" t="n">
        <f aca="false">C187-C186</f>
        <v>1</v>
      </c>
      <c r="G187" s="13"/>
    </row>
    <row r="188" customFormat="false" ht="15" hidden="false" customHeight="false" outlineLevel="0" collapsed="false">
      <c r="A188" s="1" t="str">
        <f aca="false">_xlfn.TEXTJOIN( , ,"LATIN_",com.sun.star.sheet.addin.Analysis.getDec2Hex(C188,4))</f>
        <v>LATIN_0115</v>
      </c>
      <c r="B188" s="11" t="str">
        <f aca="false">com.sun.star.sheet.addin.Analysis.getDec2Hex(C188)</f>
        <v>115</v>
      </c>
      <c r="C188" s="1" t="n">
        <v>277</v>
      </c>
      <c r="D188" s="9" t="str">
        <f aca="false">com.sun.star.sheet.addin.Analysis.getDec2Hex(C188,4)</f>
        <v>0115</v>
      </c>
      <c r="E188" s="10" t="str">
        <f aca="false">_xlfn.UNICHAR(C188)</f>
        <v>ĕ</v>
      </c>
      <c r="F188" s="1" t="n">
        <f aca="false">C188-C187</f>
        <v>1</v>
      </c>
      <c r="G188" s="13"/>
    </row>
    <row r="189" customFormat="false" ht="15" hidden="false" customHeight="false" outlineLevel="0" collapsed="false">
      <c r="A189" s="1" t="str">
        <f aca="false">_xlfn.TEXTJOIN( , ,"LATIN_",com.sun.star.sheet.addin.Analysis.getDec2Hex(C189,4))</f>
        <v>LATIN_0116</v>
      </c>
      <c r="B189" s="11" t="str">
        <f aca="false">com.sun.star.sheet.addin.Analysis.getDec2Hex(C189)</f>
        <v>116</v>
      </c>
      <c r="C189" s="1" t="n">
        <v>278</v>
      </c>
      <c r="D189" s="9" t="str">
        <f aca="false">com.sun.star.sheet.addin.Analysis.getDec2Hex(C189,4)</f>
        <v>0116</v>
      </c>
      <c r="E189" s="10" t="str">
        <f aca="false">_xlfn.UNICHAR(C189)</f>
        <v>Ė</v>
      </c>
      <c r="F189" s="1" t="n">
        <f aca="false">C189-C188</f>
        <v>1</v>
      </c>
      <c r="G189" s="13"/>
    </row>
    <row r="190" customFormat="false" ht="15" hidden="false" customHeight="false" outlineLevel="0" collapsed="false">
      <c r="A190" s="1" t="str">
        <f aca="false">_xlfn.TEXTJOIN( , ,"LATIN_",com.sun.star.sheet.addin.Analysis.getDec2Hex(C190,4))</f>
        <v>LATIN_0117</v>
      </c>
      <c r="B190" s="11" t="str">
        <f aca="false">com.sun.star.sheet.addin.Analysis.getDec2Hex(C190)</f>
        <v>117</v>
      </c>
      <c r="C190" s="1" t="n">
        <v>279</v>
      </c>
      <c r="D190" s="9" t="str">
        <f aca="false">com.sun.star.sheet.addin.Analysis.getDec2Hex(C190,4)</f>
        <v>0117</v>
      </c>
      <c r="E190" s="10" t="str">
        <f aca="false">_xlfn.UNICHAR(C190)</f>
        <v>ė</v>
      </c>
      <c r="F190" s="1" t="n">
        <f aca="false">C190-C189</f>
        <v>1</v>
      </c>
      <c r="G190" s="13"/>
    </row>
    <row r="191" customFormat="false" ht="15" hidden="false" customHeight="false" outlineLevel="0" collapsed="false">
      <c r="A191" s="1" t="str">
        <f aca="false">_xlfn.TEXTJOIN( , ,"LATIN_",com.sun.star.sheet.addin.Analysis.getDec2Hex(C191,4))</f>
        <v>LATIN_0118</v>
      </c>
      <c r="B191" s="11" t="str">
        <f aca="false">com.sun.star.sheet.addin.Analysis.getDec2Hex(C191)</f>
        <v>118</v>
      </c>
      <c r="C191" s="1" t="n">
        <v>280</v>
      </c>
      <c r="D191" s="9" t="str">
        <f aca="false">com.sun.star.sheet.addin.Analysis.getDec2Hex(C191,4)</f>
        <v>0118</v>
      </c>
      <c r="E191" s="10" t="str">
        <f aca="false">_xlfn.UNICHAR(C191)</f>
        <v>Ę</v>
      </c>
      <c r="F191" s="1" t="n">
        <f aca="false">C191-C190</f>
        <v>1</v>
      </c>
      <c r="G191" s="13"/>
    </row>
    <row r="192" customFormat="false" ht="15" hidden="false" customHeight="false" outlineLevel="0" collapsed="false">
      <c r="A192" s="1" t="str">
        <f aca="false">_xlfn.TEXTJOIN( , ,"LATIN_",com.sun.star.sheet.addin.Analysis.getDec2Hex(C192,4))</f>
        <v>LATIN_0119</v>
      </c>
      <c r="B192" s="11" t="str">
        <f aca="false">com.sun.star.sheet.addin.Analysis.getDec2Hex(C192)</f>
        <v>119</v>
      </c>
      <c r="C192" s="1" t="n">
        <v>281</v>
      </c>
      <c r="D192" s="9" t="str">
        <f aca="false">com.sun.star.sheet.addin.Analysis.getDec2Hex(C192,4)</f>
        <v>0119</v>
      </c>
      <c r="E192" s="10" t="str">
        <f aca="false">_xlfn.UNICHAR(C192)</f>
        <v>ę</v>
      </c>
      <c r="F192" s="1" t="n">
        <f aca="false">C192-C191</f>
        <v>1</v>
      </c>
      <c r="G192" s="13"/>
    </row>
    <row r="193" customFormat="false" ht="15" hidden="false" customHeight="false" outlineLevel="0" collapsed="false">
      <c r="A193" s="1" t="str">
        <f aca="false">_xlfn.TEXTJOIN( , ,"LATIN_",com.sun.star.sheet.addin.Analysis.getDec2Hex(C193,4))</f>
        <v>LATIN_011A</v>
      </c>
      <c r="B193" s="11" t="str">
        <f aca="false">com.sun.star.sheet.addin.Analysis.getDec2Hex(C193)</f>
        <v>11A</v>
      </c>
      <c r="C193" s="1" t="n">
        <v>282</v>
      </c>
      <c r="D193" s="9" t="str">
        <f aca="false">com.sun.star.sheet.addin.Analysis.getDec2Hex(C193,4)</f>
        <v>011A</v>
      </c>
      <c r="E193" s="10" t="str">
        <f aca="false">_xlfn.UNICHAR(C193)</f>
        <v>Ě</v>
      </c>
      <c r="F193" s="1" t="n">
        <f aca="false">C193-C192</f>
        <v>1</v>
      </c>
      <c r="G193" s="13"/>
    </row>
    <row r="194" customFormat="false" ht="15" hidden="false" customHeight="false" outlineLevel="0" collapsed="false">
      <c r="A194" s="1" t="str">
        <f aca="false">_xlfn.TEXTJOIN( , ,"LATIN_",com.sun.star.sheet.addin.Analysis.getDec2Hex(C194,4))</f>
        <v>LATIN_011B</v>
      </c>
      <c r="B194" s="11" t="str">
        <f aca="false">com.sun.star.sheet.addin.Analysis.getDec2Hex(C194)</f>
        <v>11B</v>
      </c>
      <c r="C194" s="1" t="n">
        <v>283</v>
      </c>
      <c r="D194" s="9" t="str">
        <f aca="false">com.sun.star.sheet.addin.Analysis.getDec2Hex(C194,4)</f>
        <v>011B</v>
      </c>
      <c r="E194" s="10" t="str">
        <f aca="false">_xlfn.UNICHAR(C194)</f>
        <v>ě</v>
      </c>
      <c r="F194" s="1" t="n">
        <f aca="false">C194-C193</f>
        <v>1</v>
      </c>
      <c r="G194" s="13"/>
    </row>
    <row r="195" customFormat="false" ht="15" hidden="false" customHeight="false" outlineLevel="0" collapsed="false">
      <c r="A195" s="1" t="str">
        <f aca="false">_xlfn.TEXTJOIN( , ,"LATIN_",com.sun.star.sheet.addin.Analysis.getDec2Hex(C195,4))</f>
        <v>LATIN_011C</v>
      </c>
      <c r="B195" s="11" t="str">
        <f aca="false">com.sun.star.sheet.addin.Analysis.getDec2Hex(C195)</f>
        <v>11C</v>
      </c>
      <c r="C195" s="1" t="n">
        <v>284</v>
      </c>
      <c r="D195" s="9" t="str">
        <f aca="false">com.sun.star.sheet.addin.Analysis.getDec2Hex(C195,4)</f>
        <v>011C</v>
      </c>
      <c r="E195" s="10" t="str">
        <f aca="false">_xlfn.UNICHAR(C195)</f>
        <v>Ĝ</v>
      </c>
      <c r="F195" s="1" t="n">
        <f aca="false">C195-C194</f>
        <v>1</v>
      </c>
      <c r="G195" s="13"/>
    </row>
    <row r="196" customFormat="false" ht="15" hidden="false" customHeight="false" outlineLevel="0" collapsed="false">
      <c r="A196" s="1" t="str">
        <f aca="false">_xlfn.TEXTJOIN( , ,"LATIN_",com.sun.star.sheet.addin.Analysis.getDec2Hex(C196,4))</f>
        <v>LATIN_011D</v>
      </c>
      <c r="B196" s="11" t="str">
        <f aca="false">com.sun.star.sheet.addin.Analysis.getDec2Hex(C196)</f>
        <v>11D</v>
      </c>
      <c r="C196" s="1" t="n">
        <v>285</v>
      </c>
      <c r="D196" s="9" t="str">
        <f aca="false">com.sun.star.sheet.addin.Analysis.getDec2Hex(C196,4)</f>
        <v>011D</v>
      </c>
      <c r="E196" s="10" t="str">
        <f aca="false">_xlfn.UNICHAR(C196)</f>
        <v>ĝ</v>
      </c>
      <c r="F196" s="1" t="n">
        <f aca="false">C196-C195</f>
        <v>1</v>
      </c>
      <c r="G196" s="13"/>
    </row>
    <row r="197" customFormat="false" ht="15" hidden="false" customHeight="false" outlineLevel="0" collapsed="false">
      <c r="A197" s="1" t="str">
        <f aca="false">_xlfn.TEXTJOIN( , ,"LATIN_",com.sun.star.sheet.addin.Analysis.getDec2Hex(C197,4))</f>
        <v>LATIN_011E</v>
      </c>
      <c r="B197" s="11" t="str">
        <f aca="false">com.sun.star.sheet.addin.Analysis.getDec2Hex(C197)</f>
        <v>11E</v>
      </c>
      <c r="C197" s="1" t="n">
        <v>286</v>
      </c>
      <c r="D197" s="9" t="str">
        <f aca="false">com.sun.star.sheet.addin.Analysis.getDec2Hex(C197,4)</f>
        <v>011E</v>
      </c>
      <c r="E197" s="10" t="str">
        <f aca="false">_xlfn.UNICHAR(C197)</f>
        <v>Ğ</v>
      </c>
      <c r="F197" s="1" t="n">
        <f aca="false">C197-C196</f>
        <v>1</v>
      </c>
      <c r="G197" s="13"/>
    </row>
    <row r="198" customFormat="false" ht="15" hidden="false" customHeight="false" outlineLevel="0" collapsed="false">
      <c r="A198" s="1" t="str">
        <f aca="false">_xlfn.TEXTJOIN( , ,"LATIN_",com.sun.star.sheet.addin.Analysis.getDec2Hex(C198,4))</f>
        <v>LATIN_011F</v>
      </c>
      <c r="B198" s="11" t="str">
        <f aca="false">com.sun.star.sheet.addin.Analysis.getDec2Hex(C198)</f>
        <v>11F</v>
      </c>
      <c r="C198" s="1" t="n">
        <v>287</v>
      </c>
      <c r="D198" s="9" t="str">
        <f aca="false">com.sun.star.sheet.addin.Analysis.getDec2Hex(C198,4)</f>
        <v>011F</v>
      </c>
      <c r="E198" s="10" t="str">
        <f aca="false">_xlfn.UNICHAR(C198)</f>
        <v>ğ</v>
      </c>
      <c r="F198" s="1" t="n">
        <f aca="false">C198-C197</f>
        <v>1</v>
      </c>
      <c r="G198" s="13"/>
    </row>
    <row r="199" customFormat="false" ht="15" hidden="false" customHeight="false" outlineLevel="0" collapsed="false">
      <c r="A199" s="1" t="str">
        <f aca="false">_xlfn.TEXTJOIN( , ,"LATIN_",com.sun.star.sheet.addin.Analysis.getDec2Hex(C199,4))</f>
        <v>LATIN_0120</v>
      </c>
      <c r="B199" s="11" t="str">
        <f aca="false">com.sun.star.sheet.addin.Analysis.getDec2Hex(C199)</f>
        <v>120</v>
      </c>
      <c r="C199" s="1" t="n">
        <v>288</v>
      </c>
      <c r="D199" s="9" t="str">
        <f aca="false">com.sun.star.sheet.addin.Analysis.getDec2Hex(C199,4)</f>
        <v>0120</v>
      </c>
      <c r="E199" s="10" t="str">
        <f aca="false">_xlfn.UNICHAR(C199)</f>
        <v>Ġ</v>
      </c>
      <c r="F199" s="1" t="n">
        <f aca="false">C199-C198</f>
        <v>1</v>
      </c>
      <c r="G199" s="13"/>
    </row>
    <row r="200" customFormat="false" ht="15" hidden="false" customHeight="false" outlineLevel="0" collapsed="false">
      <c r="A200" s="1" t="str">
        <f aca="false">_xlfn.TEXTJOIN( , ,"LATIN_",com.sun.star.sheet.addin.Analysis.getDec2Hex(C200,4))</f>
        <v>LATIN_0121</v>
      </c>
      <c r="B200" s="11" t="str">
        <f aca="false">com.sun.star.sheet.addin.Analysis.getDec2Hex(C200)</f>
        <v>121</v>
      </c>
      <c r="C200" s="1" t="n">
        <v>289</v>
      </c>
      <c r="D200" s="9" t="str">
        <f aca="false">com.sun.star.sheet.addin.Analysis.getDec2Hex(C200,4)</f>
        <v>0121</v>
      </c>
      <c r="E200" s="10" t="str">
        <f aca="false">_xlfn.UNICHAR(C200)</f>
        <v>ġ</v>
      </c>
      <c r="F200" s="1" t="n">
        <f aca="false">C200-C199</f>
        <v>1</v>
      </c>
      <c r="G200" s="13"/>
    </row>
    <row r="201" customFormat="false" ht="15" hidden="false" customHeight="false" outlineLevel="0" collapsed="false">
      <c r="A201" s="1" t="str">
        <f aca="false">_xlfn.TEXTJOIN( , ,"LATIN_",com.sun.star.sheet.addin.Analysis.getDec2Hex(C201,4))</f>
        <v>LATIN_0122</v>
      </c>
      <c r="B201" s="11" t="str">
        <f aca="false">com.sun.star.sheet.addin.Analysis.getDec2Hex(C201)</f>
        <v>122</v>
      </c>
      <c r="C201" s="1" t="n">
        <v>290</v>
      </c>
      <c r="D201" s="9" t="str">
        <f aca="false">com.sun.star.sheet.addin.Analysis.getDec2Hex(C201,4)</f>
        <v>0122</v>
      </c>
      <c r="E201" s="10" t="str">
        <f aca="false">_xlfn.UNICHAR(C201)</f>
        <v>Ģ</v>
      </c>
      <c r="F201" s="1" t="n">
        <f aca="false">C201-C200</f>
        <v>1</v>
      </c>
      <c r="G201" s="13"/>
    </row>
    <row r="202" customFormat="false" ht="15" hidden="false" customHeight="false" outlineLevel="0" collapsed="false">
      <c r="A202" s="1" t="str">
        <f aca="false">_xlfn.TEXTJOIN( , ,"LATIN_",com.sun.star.sheet.addin.Analysis.getDec2Hex(C202,4))</f>
        <v>LATIN_0123</v>
      </c>
      <c r="B202" s="11" t="str">
        <f aca="false">com.sun.star.sheet.addin.Analysis.getDec2Hex(C202)</f>
        <v>123</v>
      </c>
      <c r="C202" s="1" t="n">
        <v>291</v>
      </c>
      <c r="D202" s="9" t="str">
        <f aca="false">com.sun.star.sheet.addin.Analysis.getDec2Hex(C202,4)</f>
        <v>0123</v>
      </c>
      <c r="E202" s="10" t="str">
        <f aca="false">_xlfn.UNICHAR(C202)</f>
        <v>ģ</v>
      </c>
      <c r="F202" s="1" t="n">
        <f aca="false">C202-C201</f>
        <v>1</v>
      </c>
      <c r="G202" s="13"/>
    </row>
    <row r="203" customFormat="false" ht="15" hidden="false" customHeight="false" outlineLevel="0" collapsed="false">
      <c r="A203" s="1" t="str">
        <f aca="false">_xlfn.TEXTJOIN( , ,"LATIN_",com.sun.star.sheet.addin.Analysis.getDec2Hex(C203,4))</f>
        <v>LATIN_0124</v>
      </c>
      <c r="B203" s="11" t="str">
        <f aca="false">com.sun.star.sheet.addin.Analysis.getDec2Hex(C203)</f>
        <v>124</v>
      </c>
      <c r="C203" s="1" t="n">
        <v>292</v>
      </c>
      <c r="D203" s="9" t="str">
        <f aca="false">com.sun.star.sheet.addin.Analysis.getDec2Hex(C203,4)</f>
        <v>0124</v>
      </c>
      <c r="E203" s="10" t="str">
        <f aca="false">_xlfn.UNICHAR(C203)</f>
        <v>Ĥ</v>
      </c>
      <c r="F203" s="1" t="n">
        <f aca="false">C203-C202</f>
        <v>1</v>
      </c>
      <c r="G203" s="13"/>
    </row>
    <row r="204" customFormat="false" ht="15" hidden="false" customHeight="false" outlineLevel="0" collapsed="false">
      <c r="A204" s="1" t="str">
        <f aca="false">_xlfn.TEXTJOIN( , ,"LATIN_",com.sun.star.sheet.addin.Analysis.getDec2Hex(C204,4))</f>
        <v>LATIN_0125</v>
      </c>
      <c r="B204" s="11" t="str">
        <f aca="false">com.sun.star.sheet.addin.Analysis.getDec2Hex(C204)</f>
        <v>125</v>
      </c>
      <c r="C204" s="1" t="n">
        <v>293</v>
      </c>
      <c r="D204" s="9" t="str">
        <f aca="false">com.sun.star.sheet.addin.Analysis.getDec2Hex(C204,4)</f>
        <v>0125</v>
      </c>
      <c r="E204" s="10" t="str">
        <f aca="false">_xlfn.UNICHAR(C204)</f>
        <v>ĥ</v>
      </c>
      <c r="F204" s="1" t="n">
        <f aca="false">C204-C203</f>
        <v>1</v>
      </c>
      <c r="G204" s="13"/>
    </row>
    <row r="205" customFormat="false" ht="15" hidden="false" customHeight="false" outlineLevel="0" collapsed="false">
      <c r="A205" s="1" t="str">
        <f aca="false">_xlfn.TEXTJOIN( , ,"LATIN_",com.sun.star.sheet.addin.Analysis.getDec2Hex(C205,4))</f>
        <v>LATIN_0126</v>
      </c>
      <c r="B205" s="11" t="str">
        <f aca="false">com.sun.star.sheet.addin.Analysis.getDec2Hex(C205)</f>
        <v>126</v>
      </c>
      <c r="C205" s="1" t="n">
        <v>294</v>
      </c>
      <c r="D205" s="9" t="str">
        <f aca="false">com.sun.star.sheet.addin.Analysis.getDec2Hex(C205,4)</f>
        <v>0126</v>
      </c>
      <c r="E205" s="10" t="str">
        <f aca="false">_xlfn.UNICHAR(C205)</f>
        <v>Ħ</v>
      </c>
      <c r="F205" s="1" t="n">
        <f aca="false">C205-C204</f>
        <v>1</v>
      </c>
      <c r="G205" s="13"/>
    </row>
    <row r="206" customFormat="false" ht="15" hidden="false" customHeight="false" outlineLevel="0" collapsed="false">
      <c r="A206" s="1" t="str">
        <f aca="false">_xlfn.TEXTJOIN( , ,"LATIN_",com.sun.star.sheet.addin.Analysis.getDec2Hex(C206,4))</f>
        <v>LATIN_0127</v>
      </c>
      <c r="B206" s="11" t="str">
        <f aca="false">com.sun.star.sheet.addin.Analysis.getDec2Hex(C206)</f>
        <v>127</v>
      </c>
      <c r="C206" s="1" t="n">
        <v>295</v>
      </c>
      <c r="D206" s="9" t="str">
        <f aca="false">com.sun.star.sheet.addin.Analysis.getDec2Hex(C206,4)</f>
        <v>0127</v>
      </c>
      <c r="E206" s="10" t="str">
        <f aca="false">_xlfn.UNICHAR(C206)</f>
        <v>ħ</v>
      </c>
      <c r="F206" s="1" t="n">
        <f aca="false">C206-C205</f>
        <v>1</v>
      </c>
      <c r="G206" s="13"/>
    </row>
    <row r="207" customFormat="false" ht="15" hidden="false" customHeight="false" outlineLevel="0" collapsed="false">
      <c r="A207" s="1" t="str">
        <f aca="false">_xlfn.TEXTJOIN( , ,"LATIN_",com.sun.star.sheet.addin.Analysis.getDec2Hex(C207,4))</f>
        <v>LATIN_0128</v>
      </c>
      <c r="B207" s="11" t="str">
        <f aca="false">com.sun.star.sheet.addin.Analysis.getDec2Hex(C207)</f>
        <v>128</v>
      </c>
      <c r="C207" s="1" t="n">
        <v>296</v>
      </c>
      <c r="D207" s="9" t="str">
        <f aca="false">com.sun.star.sheet.addin.Analysis.getDec2Hex(C207,4)</f>
        <v>0128</v>
      </c>
      <c r="E207" s="10" t="str">
        <f aca="false">_xlfn.UNICHAR(C207)</f>
        <v>Ĩ</v>
      </c>
      <c r="F207" s="1" t="n">
        <f aca="false">C207-C206</f>
        <v>1</v>
      </c>
      <c r="G207" s="13"/>
    </row>
    <row r="208" customFormat="false" ht="15" hidden="false" customHeight="false" outlineLevel="0" collapsed="false">
      <c r="A208" s="1" t="str">
        <f aca="false">_xlfn.TEXTJOIN( , ,"LATIN_",com.sun.star.sheet.addin.Analysis.getDec2Hex(C208,4))</f>
        <v>LATIN_0129</v>
      </c>
      <c r="B208" s="11" t="str">
        <f aca="false">com.sun.star.sheet.addin.Analysis.getDec2Hex(C208)</f>
        <v>129</v>
      </c>
      <c r="C208" s="1" t="n">
        <v>297</v>
      </c>
      <c r="D208" s="9" t="str">
        <f aca="false">com.sun.star.sheet.addin.Analysis.getDec2Hex(C208,4)</f>
        <v>0129</v>
      </c>
      <c r="E208" s="10" t="str">
        <f aca="false">_xlfn.UNICHAR(C208)</f>
        <v>ĩ</v>
      </c>
      <c r="F208" s="1" t="n">
        <f aca="false">C208-C207</f>
        <v>1</v>
      </c>
      <c r="G208" s="13"/>
    </row>
    <row r="209" customFormat="false" ht="15" hidden="false" customHeight="false" outlineLevel="0" collapsed="false">
      <c r="A209" s="1" t="str">
        <f aca="false">_xlfn.TEXTJOIN( , ,"LATIN_",com.sun.star.sheet.addin.Analysis.getDec2Hex(C209,4))</f>
        <v>LATIN_012A</v>
      </c>
      <c r="B209" s="11" t="str">
        <f aca="false">com.sun.star.sheet.addin.Analysis.getDec2Hex(C209)</f>
        <v>12A</v>
      </c>
      <c r="C209" s="1" t="n">
        <v>298</v>
      </c>
      <c r="D209" s="9" t="str">
        <f aca="false">com.sun.star.sheet.addin.Analysis.getDec2Hex(C209,4)</f>
        <v>012A</v>
      </c>
      <c r="E209" s="10" t="str">
        <f aca="false">_xlfn.UNICHAR(C209)</f>
        <v>Ī</v>
      </c>
      <c r="F209" s="1" t="n">
        <f aca="false">C209-C208</f>
        <v>1</v>
      </c>
      <c r="G209" s="13"/>
    </row>
    <row r="210" customFormat="false" ht="15" hidden="false" customHeight="false" outlineLevel="0" collapsed="false">
      <c r="A210" s="1" t="str">
        <f aca="false">_xlfn.TEXTJOIN( , ,"LATIN_",com.sun.star.sheet.addin.Analysis.getDec2Hex(C210,4))</f>
        <v>LATIN_012B</v>
      </c>
      <c r="B210" s="11" t="str">
        <f aca="false">com.sun.star.sheet.addin.Analysis.getDec2Hex(C210)</f>
        <v>12B</v>
      </c>
      <c r="C210" s="1" t="n">
        <v>299</v>
      </c>
      <c r="D210" s="9" t="str">
        <f aca="false">com.sun.star.sheet.addin.Analysis.getDec2Hex(C210,4)</f>
        <v>012B</v>
      </c>
      <c r="E210" s="10" t="str">
        <f aca="false">_xlfn.UNICHAR(C210)</f>
        <v>ī</v>
      </c>
      <c r="F210" s="1" t="n">
        <f aca="false">C210-C209</f>
        <v>1</v>
      </c>
      <c r="G210" s="13"/>
    </row>
    <row r="211" customFormat="false" ht="15" hidden="false" customHeight="false" outlineLevel="0" collapsed="false">
      <c r="A211" s="1" t="str">
        <f aca="false">_xlfn.TEXTJOIN( , ,"LATIN_",com.sun.star.sheet.addin.Analysis.getDec2Hex(C211,4))</f>
        <v>LATIN_012C</v>
      </c>
      <c r="B211" s="11" t="str">
        <f aca="false">com.sun.star.sheet.addin.Analysis.getDec2Hex(C211)</f>
        <v>12C</v>
      </c>
      <c r="C211" s="1" t="n">
        <v>300</v>
      </c>
      <c r="D211" s="9" t="str">
        <f aca="false">com.sun.star.sheet.addin.Analysis.getDec2Hex(C211,4)</f>
        <v>012C</v>
      </c>
      <c r="E211" s="10" t="str">
        <f aca="false">_xlfn.UNICHAR(C211)</f>
        <v>Ĭ</v>
      </c>
      <c r="F211" s="1" t="n">
        <f aca="false">C211-C210</f>
        <v>1</v>
      </c>
      <c r="G211" s="13"/>
    </row>
    <row r="212" customFormat="false" ht="15" hidden="false" customHeight="false" outlineLevel="0" collapsed="false">
      <c r="A212" s="1" t="str">
        <f aca="false">_xlfn.TEXTJOIN( , ,"LATIN_",com.sun.star.sheet.addin.Analysis.getDec2Hex(C212,4))</f>
        <v>LATIN_012D</v>
      </c>
      <c r="B212" s="11" t="str">
        <f aca="false">com.sun.star.sheet.addin.Analysis.getDec2Hex(C212)</f>
        <v>12D</v>
      </c>
      <c r="C212" s="1" t="n">
        <v>301</v>
      </c>
      <c r="D212" s="9" t="str">
        <f aca="false">com.sun.star.sheet.addin.Analysis.getDec2Hex(C212,4)</f>
        <v>012D</v>
      </c>
      <c r="E212" s="10" t="str">
        <f aca="false">_xlfn.UNICHAR(C212)</f>
        <v>ĭ</v>
      </c>
      <c r="F212" s="1" t="n">
        <f aca="false">C212-C211</f>
        <v>1</v>
      </c>
      <c r="G212" s="13"/>
    </row>
    <row r="213" customFormat="false" ht="15" hidden="false" customHeight="false" outlineLevel="0" collapsed="false">
      <c r="A213" s="1" t="str">
        <f aca="false">_xlfn.TEXTJOIN( , ,"LATIN_",com.sun.star.sheet.addin.Analysis.getDec2Hex(C213,4))</f>
        <v>LATIN_012E</v>
      </c>
      <c r="B213" s="11" t="str">
        <f aca="false">com.sun.star.sheet.addin.Analysis.getDec2Hex(C213)</f>
        <v>12E</v>
      </c>
      <c r="C213" s="1" t="n">
        <v>302</v>
      </c>
      <c r="D213" s="9" t="str">
        <f aca="false">com.sun.star.sheet.addin.Analysis.getDec2Hex(C213,4)</f>
        <v>012E</v>
      </c>
      <c r="E213" s="10" t="str">
        <f aca="false">_xlfn.UNICHAR(C213)</f>
        <v>Į</v>
      </c>
      <c r="F213" s="1" t="n">
        <f aca="false">C213-C212</f>
        <v>1</v>
      </c>
      <c r="G213" s="13"/>
    </row>
    <row r="214" customFormat="false" ht="15" hidden="false" customHeight="false" outlineLevel="0" collapsed="false">
      <c r="A214" s="1" t="str">
        <f aca="false">_xlfn.TEXTJOIN( , ,"LATIN_",com.sun.star.sheet.addin.Analysis.getDec2Hex(C214,4))</f>
        <v>LATIN_012F</v>
      </c>
      <c r="B214" s="11" t="str">
        <f aca="false">com.sun.star.sheet.addin.Analysis.getDec2Hex(C214)</f>
        <v>12F</v>
      </c>
      <c r="C214" s="1" t="n">
        <v>303</v>
      </c>
      <c r="D214" s="9" t="str">
        <f aca="false">com.sun.star.sheet.addin.Analysis.getDec2Hex(C214,4)</f>
        <v>012F</v>
      </c>
      <c r="E214" s="10" t="str">
        <f aca="false">_xlfn.UNICHAR(C214)</f>
        <v>į</v>
      </c>
      <c r="F214" s="1" t="n">
        <f aca="false">C214-C213</f>
        <v>1</v>
      </c>
      <c r="G214" s="13"/>
    </row>
    <row r="215" customFormat="false" ht="15" hidden="false" customHeight="false" outlineLevel="0" collapsed="false">
      <c r="A215" s="1" t="str">
        <f aca="false">_xlfn.TEXTJOIN( , ,"LATIN_",com.sun.star.sheet.addin.Analysis.getDec2Hex(C215,4))</f>
        <v>LATIN_0130</v>
      </c>
      <c r="B215" s="11" t="str">
        <f aca="false">com.sun.star.sheet.addin.Analysis.getDec2Hex(C215)</f>
        <v>130</v>
      </c>
      <c r="C215" s="1" t="n">
        <v>304</v>
      </c>
      <c r="D215" s="9" t="str">
        <f aca="false">com.sun.star.sheet.addin.Analysis.getDec2Hex(C215,4)</f>
        <v>0130</v>
      </c>
      <c r="E215" s="10" t="str">
        <f aca="false">_xlfn.UNICHAR(C215)</f>
        <v>İ</v>
      </c>
      <c r="F215" s="1" t="n">
        <f aca="false">C215-C214</f>
        <v>1</v>
      </c>
      <c r="G215" s="13"/>
    </row>
    <row r="216" customFormat="false" ht="15" hidden="false" customHeight="false" outlineLevel="0" collapsed="false">
      <c r="A216" s="1" t="str">
        <f aca="false">_xlfn.TEXTJOIN( , ,"LATIN_",com.sun.star.sheet.addin.Analysis.getDec2Hex(C216,4))</f>
        <v>LATIN_0131</v>
      </c>
      <c r="B216" s="11" t="str">
        <f aca="false">com.sun.star.sheet.addin.Analysis.getDec2Hex(C216)</f>
        <v>131</v>
      </c>
      <c r="C216" s="1" t="n">
        <v>305</v>
      </c>
      <c r="D216" s="9" t="str">
        <f aca="false">com.sun.star.sheet.addin.Analysis.getDec2Hex(C216,4)</f>
        <v>0131</v>
      </c>
      <c r="E216" s="10" t="str">
        <f aca="false">_xlfn.UNICHAR(C216)</f>
        <v>ı</v>
      </c>
      <c r="F216" s="1" t="n">
        <f aca="false">C216-C215</f>
        <v>1</v>
      </c>
      <c r="G216" s="13"/>
    </row>
    <row r="217" customFormat="false" ht="15" hidden="false" customHeight="false" outlineLevel="0" collapsed="false">
      <c r="A217" s="1" t="str">
        <f aca="false">_xlfn.TEXTJOIN( , ,"LATIN_",com.sun.star.sheet.addin.Analysis.getDec2Hex(C217,4))</f>
        <v>LATIN_0132</v>
      </c>
      <c r="B217" s="11" t="str">
        <f aca="false">com.sun.star.sheet.addin.Analysis.getDec2Hex(C217)</f>
        <v>132</v>
      </c>
      <c r="C217" s="1" t="n">
        <v>306</v>
      </c>
      <c r="D217" s="9" t="str">
        <f aca="false">com.sun.star.sheet.addin.Analysis.getDec2Hex(C217,4)</f>
        <v>0132</v>
      </c>
      <c r="E217" s="10" t="str">
        <f aca="false">_xlfn.UNICHAR(C217)</f>
        <v>Ĳ</v>
      </c>
      <c r="F217" s="1" t="n">
        <f aca="false">C217-C216</f>
        <v>1</v>
      </c>
      <c r="G217" s="13"/>
    </row>
    <row r="218" customFormat="false" ht="15" hidden="false" customHeight="false" outlineLevel="0" collapsed="false">
      <c r="A218" s="1" t="str">
        <f aca="false">_xlfn.TEXTJOIN( , ,"LATIN_",com.sun.star.sheet.addin.Analysis.getDec2Hex(C218,4))</f>
        <v>LATIN_0133</v>
      </c>
      <c r="B218" s="11" t="str">
        <f aca="false">com.sun.star.sheet.addin.Analysis.getDec2Hex(C218)</f>
        <v>133</v>
      </c>
      <c r="C218" s="1" t="n">
        <v>307</v>
      </c>
      <c r="D218" s="9" t="str">
        <f aca="false">com.sun.star.sheet.addin.Analysis.getDec2Hex(C218,4)</f>
        <v>0133</v>
      </c>
      <c r="E218" s="10" t="str">
        <f aca="false">_xlfn.UNICHAR(C218)</f>
        <v>ĳ</v>
      </c>
      <c r="F218" s="1" t="n">
        <f aca="false">C218-C217</f>
        <v>1</v>
      </c>
      <c r="G218" s="13"/>
    </row>
    <row r="219" customFormat="false" ht="15" hidden="false" customHeight="false" outlineLevel="0" collapsed="false">
      <c r="A219" s="1" t="str">
        <f aca="false">_xlfn.TEXTJOIN( , ,"LATIN_",com.sun.star.sheet.addin.Analysis.getDec2Hex(C219,4))</f>
        <v>LATIN_0134</v>
      </c>
      <c r="B219" s="11" t="str">
        <f aca="false">com.sun.star.sheet.addin.Analysis.getDec2Hex(C219)</f>
        <v>134</v>
      </c>
      <c r="C219" s="1" t="n">
        <v>308</v>
      </c>
      <c r="D219" s="9" t="str">
        <f aca="false">com.sun.star.sheet.addin.Analysis.getDec2Hex(C219,4)</f>
        <v>0134</v>
      </c>
      <c r="E219" s="10" t="str">
        <f aca="false">_xlfn.UNICHAR(C219)</f>
        <v>Ĵ</v>
      </c>
      <c r="F219" s="1" t="n">
        <f aca="false">C219-C218</f>
        <v>1</v>
      </c>
      <c r="G219" s="13"/>
    </row>
    <row r="220" customFormat="false" ht="15" hidden="false" customHeight="false" outlineLevel="0" collapsed="false">
      <c r="A220" s="1" t="str">
        <f aca="false">_xlfn.TEXTJOIN( , ,"LATIN_",com.sun.star.sheet.addin.Analysis.getDec2Hex(C220,4))</f>
        <v>LATIN_0135</v>
      </c>
      <c r="B220" s="11" t="str">
        <f aca="false">com.sun.star.sheet.addin.Analysis.getDec2Hex(C220)</f>
        <v>135</v>
      </c>
      <c r="C220" s="1" t="n">
        <v>309</v>
      </c>
      <c r="D220" s="9" t="str">
        <f aca="false">com.sun.star.sheet.addin.Analysis.getDec2Hex(C220,4)</f>
        <v>0135</v>
      </c>
      <c r="E220" s="10" t="str">
        <f aca="false">_xlfn.UNICHAR(C220)</f>
        <v>ĵ</v>
      </c>
      <c r="F220" s="1" t="n">
        <f aca="false">C220-C219</f>
        <v>1</v>
      </c>
      <c r="G220" s="13"/>
    </row>
    <row r="221" customFormat="false" ht="15" hidden="false" customHeight="false" outlineLevel="0" collapsed="false">
      <c r="A221" s="1" t="str">
        <f aca="false">_xlfn.TEXTJOIN( , ,"LATIN_",com.sun.star.sheet.addin.Analysis.getDec2Hex(C221,4))</f>
        <v>LATIN_0136</v>
      </c>
      <c r="B221" s="11" t="str">
        <f aca="false">com.sun.star.sheet.addin.Analysis.getDec2Hex(C221)</f>
        <v>136</v>
      </c>
      <c r="C221" s="1" t="n">
        <v>310</v>
      </c>
      <c r="D221" s="9" t="str">
        <f aca="false">com.sun.star.sheet.addin.Analysis.getDec2Hex(C221,4)</f>
        <v>0136</v>
      </c>
      <c r="E221" s="10" t="str">
        <f aca="false">_xlfn.UNICHAR(C221)</f>
        <v>Ķ</v>
      </c>
      <c r="F221" s="1" t="n">
        <f aca="false">C221-C220</f>
        <v>1</v>
      </c>
      <c r="G221" s="13"/>
    </row>
    <row r="222" customFormat="false" ht="15" hidden="false" customHeight="false" outlineLevel="0" collapsed="false">
      <c r="A222" s="1" t="str">
        <f aca="false">_xlfn.TEXTJOIN( , ,"LATIN_",com.sun.star.sheet.addin.Analysis.getDec2Hex(C222,4))</f>
        <v>LATIN_0137</v>
      </c>
      <c r="B222" s="11" t="str">
        <f aca="false">com.sun.star.sheet.addin.Analysis.getDec2Hex(C222)</f>
        <v>137</v>
      </c>
      <c r="C222" s="1" t="n">
        <v>311</v>
      </c>
      <c r="D222" s="9" t="str">
        <f aca="false">com.sun.star.sheet.addin.Analysis.getDec2Hex(C222,4)</f>
        <v>0137</v>
      </c>
      <c r="E222" s="10" t="str">
        <f aca="false">_xlfn.UNICHAR(C222)</f>
        <v>ķ</v>
      </c>
      <c r="F222" s="1" t="n">
        <f aca="false">C222-C221</f>
        <v>1</v>
      </c>
      <c r="G222" s="13"/>
    </row>
    <row r="223" customFormat="false" ht="15" hidden="false" customHeight="false" outlineLevel="0" collapsed="false">
      <c r="A223" s="1" t="str">
        <f aca="false">_xlfn.TEXTJOIN( , ,"LATIN_",com.sun.star.sheet.addin.Analysis.getDec2Hex(C223,4))</f>
        <v>LATIN_0138</v>
      </c>
      <c r="B223" s="11" t="str">
        <f aca="false">com.sun.star.sheet.addin.Analysis.getDec2Hex(C223)</f>
        <v>138</v>
      </c>
      <c r="C223" s="1" t="n">
        <v>312</v>
      </c>
      <c r="D223" s="9" t="str">
        <f aca="false">com.sun.star.sheet.addin.Analysis.getDec2Hex(C223,4)</f>
        <v>0138</v>
      </c>
      <c r="E223" s="10" t="str">
        <f aca="false">_xlfn.UNICHAR(C223)</f>
        <v>ĸ</v>
      </c>
      <c r="F223" s="1" t="n">
        <f aca="false">C223-C222</f>
        <v>1</v>
      </c>
      <c r="G223" s="13"/>
    </row>
    <row r="224" customFormat="false" ht="15" hidden="false" customHeight="false" outlineLevel="0" collapsed="false">
      <c r="A224" s="1" t="str">
        <f aca="false">_xlfn.TEXTJOIN( , ,"LATIN_",com.sun.star.sheet.addin.Analysis.getDec2Hex(C224,4))</f>
        <v>LATIN_0139</v>
      </c>
      <c r="B224" s="11" t="str">
        <f aca="false">com.sun.star.sheet.addin.Analysis.getDec2Hex(C224)</f>
        <v>139</v>
      </c>
      <c r="C224" s="1" t="n">
        <v>313</v>
      </c>
      <c r="D224" s="9" t="str">
        <f aca="false">com.sun.star.sheet.addin.Analysis.getDec2Hex(C224,4)</f>
        <v>0139</v>
      </c>
      <c r="E224" s="10" t="str">
        <f aca="false">_xlfn.UNICHAR(C224)</f>
        <v>Ĺ</v>
      </c>
      <c r="F224" s="1" t="n">
        <f aca="false">C224-C223</f>
        <v>1</v>
      </c>
      <c r="G224" s="13"/>
    </row>
    <row r="225" customFormat="false" ht="15" hidden="false" customHeight="false" outlineLevel="0" collapsed="false">
      <c r="A225" s="1" t="str">
        <f aca="false">_xlfn.TEXTJOIN( , ,"LATIN_",com.sun.star.sheet.addin.Analysis.getDec2Hex(C225,4))</f>
        <v>LATIN_013A</v>
      </c>
      <c r="B225" s="11" t="str">
        <f aca="false">com.sun.star.sheet.addin.Analysis.getDec2Hex(C225)</f>
        <v>13A</v>
      </c>
      <c r="C225" s="1" t="n">
        <v>314</v>
      </c>
      <c r="D225" s="9" t="str">
        <f aca="false">com.sun.star.sheet.addin.Analysis.getDec2Hex(C225,4)</f>
        <v>013A</v>
      </c>
      <c r="E225" s="10" t="str">
        <f aca="false">_xlfn.UNICHAR(C225)</f>
        <v>ĺ</v>
      </c>
      <c r="F225" s="1" t="n">
        <f aca="false">C225-C224</f>
        <v>1</v>
      </c>
      <c r="G225" s="13"/>
    </row>
    <row r="226" customFormat="false" ht="15" hidden="false" customHeight="false" outlineLevel="0" collapsed="false">
      <c r="A226" s="1" t="str">
        <f aca="false">_xlfn.TEXTJOIN( , ,"LATIN_",com.sun.star.sheet.addin.Analysis.getDec2Hex(C226,4))</f>
        <v>LATIN_013B</v>
      </c>
      <c r="B226" s="11" t="str">
        <f aca="false">com.sun.star.sheet.addin.Analysis.getDec2Hex(C226)</f>
        <v>13B</v>
      </c>
      <c r="C226" s="1" t="n">
        <v>315</v>
      </c>
      <c r="D226" s="9" t="str">
        <f aca="false">com.sun.star.sheet.addin.Analysis.getDec2Hex(C226,4)</f>
        <v>013B</v>
      </c>
      <c r="E226" s="10" t="str">
        <f aca="false">_xlfn.UNICHAR(C226)</f>
        <v>Ļ</v>
      </c>
      <c r="F226" s="1" t="n">
        <f aca="false">C226-C225</f>
        <v>1</v>
      </c>
      <c r="G226" s="13"/>
    </row>
    <row r="227" customFormat="false" ht="15" hidden="false" customHeight="false" outlineLevel="0" collapsed="false">
      <c r="A227" s="1" t="str">
        <f aca="false">_xlfn.TEXTJOIN( , ,"LATIN_",com.sun.star.sheet.addin.Analysis.getDec2Hex(C227,4))</f>
        <v>LATIN_013C</v>
      </c>
      <c r="B227" s="11" t="str">
        <f aca="false">com.sun.star.sheet.addin.Analysis.getDec2Hex(C227)</f>
        <v>13C</v>
      </c>
      <c r="C227" s="1" t="n">
        <v>316</v>
      </c>
      <c r="D227" s="9" t="str">
        <f aca="false">com.sun.star.sheet.addin.Analysis.getDec2Hex(C227,4)</f>
        <v>013C</v>
      </c>
      <c r="E227" s="10" t="str">
        <f aca="false">_xlfn.UNICHAR(C227)</f>
        <v>ļ</v>
      </c>
      <c r="F227" s="1" t="n">
        <f aca="false">C227-C226</f>
        <v>1</v>
      </c>
      <c r="G227" s="13"/>
    </row>
    <row r="228" customFormat="false" ht="15" hidden="false" customHeight="false" outlineLevel="0" collapsed="false">
      <c r="A228" s="1" t="str">
        <f aca="false">_xlfn.TEXTJOIN( , ,"LATIN_",com.sun.star.sheet.addin.Analysis.getDec2Hex(C228,4))</f>
        <v>LATIN_013D</v>
      </c>
      <c r="B228" s="11" t="str">
        <f aca="false">com.sun.star.sheet.addin.Analysis.getDec2Hex(C228)</f>
        <v>13D</v>
      </c>
      <c r="C228" s="1" t="n">
        <v>317</v>
      </c>
      <c r="D228" s="9" t="str">
        <f aca="false">com.sun.star.sheet.addin.Analysis.getDec2Hex(C228,4)</f>
        <v>013D</v>
      </c>
      <c r="E228" s="10" t="str">
        <f aca="false">_xlfn.UNICHAR(C228)</f>
        <v>Ľ</v>
      </c>
      <c r="F228" s="1" t="n">
        <f aca="false">C228-C227</f>
        <v>1</v>
      </c>
      <c r="G228" s="13"/>
    </row>
    <row r="229" customFormat="false" ht="15" hidden="false" customHeight="false" outlineLevel="0" collapsed="false">
      <c r="A229" s="1" t="str">
        <f aca="false">_xlfn.TEXTJOIN( , ,"LATIN_",com.sun.star.sheet.addin.Analysis.getDec2Hex(C229,4))</f>
        <v>LATIN_013E</v>
      </c>
      <c r="B229" s="11" t="str">
        <f aca="false">com.sun.star.sheet.addin.Analysis.getDec2Hex(C229)</f>
        <v>13E</v>
      </c>
      <c r="C229" s="1" t="n">
        <v>318</v>
      </c>
      <c r="D229" s="9" t="str">
        <f aca="false">com.sun.star.sheet.addin.Analysis.getDec2Hex(C229,4)</f>
        <v>013E</v>
      </c>
      <c r="E229" s="10" t="str">
        <f aca="false">_xlfn.UNICHAR(C229)</f>
        <v>ľ</v>
      </c>
      <c r="F229" s="1" t="n">
        <f aca="false">C229-C228</f>
        <v>1</v>
      </c>
      <c r="G229" s="13"/>
    </row>
    <row r="230" customFormat="false" ht="15" hidden="false" customHeight="false" outlineLevel="0" collapsed="false">
      <c r="A230" s="1" t="str">
        <f aca="false">_xlfn.TEXTJOIN( , ,"LATIN_",com.sun.star.sheet.addin.Analysis.getDec2Hex(C230,4))</f>
        <v>LATIN_013F</v>
      </c>
      <c r="B230" s="11" t="str">
        <f aca="false">com.sun.star.sheet.addin.Analysis.getDec2Hex(C230)</f>
        <v>13F</v>
      </c>
      <c r="C230" s="1" t="n">
        <v>319</v>
      </c>
      <c r="D230" s="9" t="str">
        <f aca="false">com.sun.star.sheet.addin.Analysis.getDec2Hex(C230,4)</f>
        <v>013F</v>
      </c>
      <c r="E230" s="10" t="str">
        <f aca="false">_xlfn.UNICHAR(C230)</f>
        <v>Ŀ</v>
      </c>
      <c r="F230" s="1" t="n">
        <f aca="false">C230-C229</f>
        <v>1</v>
      </c>
      <c r="G230" s="13"/>
    </row>
    <row r="231" customFormat="false" ht="15" hidden="false" customHeight="false" outlineLevel="0" collapsed="false">
      <c r="A231" s="1" t="str">
        <f aca="false">_xlfn.TEXTJOIN( , ,"LATIN_",com.sun.star.sheet.addin.Analysis.getDec2Hex(C231,4))</f>
        <v>LATIN_0140</v>
      </c>
      <c r="B231" s="11" t="str">
        <f aca="false">com.sun.star.sheet.addin.Analysis.getDec2Hex(C231)</f>
        <v>140</v>
      </c>
      <c r="C231" s="1" t="n">
        <v>320</v>
      </c>
      <c r="D231" s="9" t="str">
        <f aca="false">com.sun.star.sheet.addin.Analysis.getDec2Hex(C231,4)</f>
        <v>0140</v>
      </c>
      <c r="E231" s="10" t="str">
        <f aca="false">_xlfn.UNICHAR(C231)</f>
        <v>ŀ</v>
      </c>
      <c r="F231" s="1" t="n">
        <f aca="false">C231-C230</f>
        <v>1</v>
      </c>
      <c r="G231" s="13"/>
    </row>
    <row r="232" customFormat="false" ht="15" hidden="false" customHeight="false" outlineLevel="0" collapsed="false">
      <c r="A232" s="1" t="str">
        <f aca="false">_xlfn.TEXTJOIN( , ,"LATIN_",com.sun.star.sheet.addin.Analysis.getDec2Hex(C232,4))</f>
        <v>LATIN_0141</v>
      </c>
      <c r="B232" s="11" t="str">
        <f aca="false">com.sun.star.sheet.addin.Analysis.getDec2Hex(C232)</f>
        <v>141</v>
      </c>
      <c r="C232" s="1" t="n">
        <v>321</v>
      </c>
      <c r="D232" s="9" t="str">
        <f aca="false">com.sun.star.sheet.addin.Analysis.getDec2Hex(C232,4)</f>
        <v>0141</v>
      </c>
      <c r="E232" s="10" t="str">
        <f aca="false">_xlfn.UNICHAR(C232)</f>
        <v>Ł</v>
      </c>
      <c r="F232" s="1" t="n">
        <f aca="false">C232-C231</f>
        <v>1</v>
      </c>
      <c r="G232" s="13"/>
    </row>
    <row r="233" customFormat="false" ht="15" hidden="false" customHeight="false" outlineLevel="0" collapsed="false">
      <c r="A233" s="1" t="str">
        <f aca="false">_xlfn.TEXTJOIN( , ,"LATIN_",com.sun.star.sheet.addin.Analysis.getDec2Hex(C233,4))</f>
        <v>LATIN_0142</v>
      </c>
      <c r="B233" s="11" t="str">
        <f aca="false">com.sun.star.sheet.addin.Analysis.getDec2Hex(C233)</f>
        <v>142</v>
      </c>
      <c r="C233" s="1" t="n">
        <v>322</v>
      </c>
      <c r="D233" s="9" t="str">
        <f aca="false">com.sun.star.sheet.addin.Analysis.getDec2Hex(C233,4)</f>
        <v>0142</v>
      </c>
      <c r="E233" s="10" t="str">
        <f aca="false">_xlfn.UNICHAR(C233)</f>
        <v>ł</v>
      </c>
      <c r="F233" s="1" t="n">
        <f aca="false">C233-C232</f>
        <v>1</v>
      </c>
      <c r="G233" s="13"/>
    </row>
    <row r="234" customFormat="false" ht="15" hidden="false" customHeight="false" outlineLevel="0" collapsed="false">
      <c r="A234" s="1" t="str">
        <f aca="false">_xlfn.TEXTJOIN( , ,"LATIN_",com.sun.star.sheet.addin.Analysis.getDec2Hex(C234,4))</f>
        <v>LATIN_0143</v>
      </c>
      <c r="B234" s="11" t="str">
        <f aca="false">com.sun.star.sheet.addin.Analysis.getDec2Hex(C234)</f>
        <v>143</v>
      </c>
      <c r="C234" s="1" t="n">
        <v>323</v>
      </c>
      <c r="D234" s="9" t="str">
        <f aca="false">com.sun.star.sheet.addin.Analysis.getDec2Hex(C234,4)</f>
        <v>0143</v>
      </c>
      <c r="E234" s="10" t="str">
        <f aca="false">_xlfn.UNICHAR(C234)</f>
        <v>Ń</v>
      </c>
      <c r="F234" s="1" t="n">
        <f aca="false">C234-C233</f>
        <v>1</v>
      </c>
      <c r="G234" s="13"/>
    </row>
    <row r="235" customFormat="false" ht="15" hidden="false" customHeight="false" outlineLevel="0" collapsed="false">
      <c r="A235" s="1" t="str">
        <f aca="false">_xlfn.TEXTJOIN( , ,"LATIN_",com.sun.star.sheet.addin.Analysis.getDec2Hex(C235,4))</f>
        <v>LATIN_0144</v>
      </c>
      <c r="B235" s="11" t="str">
        <f aca="false">com.sun.star.sheet.addin.Analysis.getDec2Hex(C235)</f>
        <v>144</v>
      </c>
      <c r="C235" s="1" t="n">
        <v>324</v>
      </c>
      <c r="D235" s="9" t="str">
        <f aca="false">com.sun.star.sheet.addin.Analysis.getDec2Hex(C235,4)</f>
        <v>0144</v>
      </c>
      <c r="E235" s="10" t="str">
        <f aca="false">_xlfn.UNICHAR(C235)</f>
        <v>ń</v>
      </c>
      <c r="F235" s="1" t="n">
        <f aca="false">C235-C234</f>
        <v>1</v>
      </c>
      <c r="G235" s="13"/>
    </row>
    <row r="236" customFormat="false" ht="15" hidden="false" customHeight="false" outlineLevel="0" collapsed="false">
      <c r="A236" s="1" t="str">
        <f aca="false">_xlfn.TEXTJOIN( , ,"LATIN_",com.sun.star.sheet.addin.Analysis.getDec2Hex(C236,4))</f>
        <v>LATIN_0145</v>
      </c>
      <c r="B236" s="11" t="str">
        <f aca="false">com.sun.star.sheet.addin.Analysis.getDec2Hex(C236)</f>
        <v>145</v>
      </c>
      <c r="C236" s="1" t="n">
        <v>325</v>
      </c>
      <c r="D236" s="9" t="str">
        <f aca="false">com.sun.star.sheet.addin.Analysis.getDec2Hex(C236,4)</f>
        <v>0145</v>
      </c>
      <c r="E236" s="10" t="str">
        <f aca="false">_xlfn.UNICHAR(C236)</f>
        <v>Ņ</v>
      </c>
      <c r="F236" s="1" t="n">
        <f aca="false">C236-C235</f>
        <v>1</v>
      </c>
      <c r="G236" s="13"/>
    </row>
    <row r="237" customFormat="false" ht="15" hidden="false" customHeight="false" outlineLevel="0" collapsed="false">
      <c r="A237" s="1" t="str">
        <f aca="false">_xlfn.TEXTJOIN( , ,"LATIN_",com.sun.star.sheet.addin.Analysis.getDec2Hex(C237,4))</f>
        <v>LATIN_0146</v>
      </c>
      <c r="B237" s="11" t="str">
        <f aca="false">com.sun.star.sheet.addin.Analysis.getDec2Hex(C237)</f>
        <v>146</v>
      </c>
      <c r="C237" s="1" t="n">
        <v>326</v>
      </c>
      <c r="D237" s="9" t="str">
        <f aca="false">com.sun.star.sheet.addin.Analysis.getDec2Hex(C237,4)</f>
        <v>0146</v>
      </c>
      <c r="E237" s="10" t="str">
        <f aca="false">_xlfn.UNICHAR(C237)</f>
        <v>ņ</v>
      </c>
      <c r="F237" s="1" t="n">
        <f aca="false">C237-C236</f>
        <v>1</v>
      </c>
      <c r="G237" s="13"/>
    </row>
    <row r="238" customFormat="false" ht="15" hidden="false" customHeight="false" outlineLevel="0" collapsed="false">
      <c r="A238" s="1" t="str">
        <f aca="false">_xlfn.TEXTJOIN( , ,"LATIN_",com.sun.star.sheet.addin.Analysis.getDec2Hex(C238,4))</f>
        <v>LATIN_0147</v>
      </c>
      <c r="B238" s="11" t="str">
        <f aca="false">com.sun.star.sheet.addin.Analysis.getDec2Hex(C238)</f>
        <v>147</v>
      </c>
      <c r="C238" s="1" t="n">
        <v>327</v>
      </c>
      <c r="D238" s="9" t="str">
        <f aca="false">com.sun.star.sheet.addin.Analysis.getDec2Hex(C238,4)</f>
        <v>0147</v>
      </c>
      <c r="E238" s="10" t="str">
        <f aca="false">_xlfn.UNICHAR(C238)</f>
        <v>Ň</v>
      </c>
      <c r="F238" s="1" t="n">
        <f aca="false">C238-C237</f>
        <v>1</v>
      </c>
      <c r="G238" s="13"/>
    </row>
    <row r="239" customFormat="false" ht="15" hidden="false" customHeight="false" outlineLevel="0" collapsed="false">
      <c r="A239" s="1" t="str">
        <f aca="false">_xlfn.TEXTJOIN( , ,"LATIN_",com.sun.star.sheet.addin.Analysis.getDec2Hex(C239,4))</f>
        <v>LATIN_0148</v>
      </c>
      <c r="B239" s="11" t="str">
        <f aca="false">com.sun.star.sheet.addin.Analysis.getDec2Hex(C239)</f>
        <v>148</v>
      </c>
      <c r="C239" s="1" t="n">
        <v>328</v>
      </c>
      <c r="D239" s="9" t="str">
        <f aca="false">com.sun.star.sheet.addin.Analysis.getDec2Hex(C239,4)</f>
        <v>0148</v>
      </c>
      <c r="E239" s="10" t="str">
        <f aca="false">_xlfn.UNICHAR(C239)</f>
        <v>ň</v>
      </c>
      <c r="F239" s="1" t="n">
        <f aca="false">C239-C238</f>
        <v>1</v>
      </c>
      <c r="G239" s="13"/>
    </row>
    <row r="240" customFormat="false" ht="15" hidden="false" customHeight="false" outlineLevel="0" collapsed="false">
      <c r="A240" s="1" t="str">
        <f aca="false">_xlfn.TEXTJOIN( , ,"LATIN_",com.sun.star.sheet.addin.Analysis.getDec2Hex(C240,4))</f>
        <v>LATIN_0149</v>
      </c>
      <c r="B240" s="11" t="str">
        <f aca="false">com.sun.star.sheet.addin.Analysis.getDec2Hex(C240)</f>
        <v>149</v>
      </c>
      <c r="C240" s="1" t="n">
        <v>329</v>
      </c>
      <c r="D240" s="9" t="str">
        <f aca="false">com.sun.star.sheet.addin.Analysis.getDec2Hex(C240,4)</f>
        <v>0149</v>
      </c>
      <c r="E240" s="10" t="str">
        <f aca="false">_xlfn.UNICHAR(C240)</f>
        <v>ŉ</v>
      </c>
      <c r="F240" s="1" t="n">
        <f aca="false">C240-C239</f>
        <v>1</v>
      </c>
      <c r="G240" s="13"/>
    </row>
    <row r="241" customFormat="false" ht="15" hidden="false" customHeight="false" outlineLevel="0" collapsed="false">
      <c r="A241" s="1" t="str">
        <f aca="false">_xlfn.TEXTJOIN( , ,"LATIN_",com.sun.star.sheet.addin.Analysis.getDec2Hex(C241,4))</f>
        <v>LATIN_014A</v>
      </c>
      <c r="B241" s="11" t="str">
        <f aca="false">com.sun.star.sheet.addin.Analysis.getDec2Hex(C241)</f>
        <v>14A</v>
      </c>
      <c r="C241" s="1" t="n">
        <v>330</v>
      </c>
      <c r="D241" s="9" t="str">
        <f aca="false">com.sun.star.sheet.addin.Analysis.getDec2Hex(C241,4)</f>
        <v>014A</v>
      </c>
      <c r="E241" s="10" t="str">
        <f aca="false">_xlfn.UNICHAR(C241)</f>
        <v>Ŋ</v>
      </c>
      <c r="F241" s="1" t="n">
        <f aca="false">C241-C240</f>
        <v>1</v>
      </c>
      <c r="G241" s="13"/>
    </row>
    <row r="242" customFormat="false" ht="15" hidden="false" customHeight="false" outlineLevel="0" collapsed="false">
      <c r="A242" s="1" t="str">
        <f aca="false">_xlfn.TEXTJOIN( , ,"LATIN_",com.sun.star.sheet.addin.Analysis.getDec2Hex(C242,4))</f>
        <v>LATIN_014B</v>
      </c>
      <c r="B242" s="11" t="str">
        <f aca="false">com.sun.star.sheet.addin.Analysis.getDec2Hex(C242)</f>
        <v>14B</v>
      </c>
      <c r="C242" s="1" t="n">
        <v>331</v>
      </c>
      <c r="D242" s="9" t="str">
        <f aca="false">com.sun.star.sheet.addin.Analysis.getDec2Hex(C242,4)</f>
        <v>014B</v>
      </c>
      <c r="E242" s="10" t="str">
        <f aca="false">_xlfn.UNICHAR(C242)</f>
        <v>ŋ</v>
      </c>
      <c r="F242" s="1" t="n">
        <f aca="false">C242-C241</f>
        <v>1</v>
      </c>
      <c r="G242" s="13"/>
    </row>
    <row r="243" customFormat="false" ht="15" hidden="false" customHeight="false" outlineLevel="0" collapsed="false">
      <c r="A243" s="1" t="str">
        <f aca="false">_xlfn.TEXTJOIN( , ,"LATIN_",com.sun.star.sheet.addin.Analysis.getDec2Hex(C243,4))</f>
        <v>LATIN_014C</v>
      </c>
      <c r="B243" s="11" t="str">
        <f aca="false">com.sun.star.sheet.addin.Analysis.getDec2Hex(C243)</f>
        <v>14C</v>
      </c>
      <c r="C243" s="1" t="n">
        <v>332</v>
      </c>
      <c r="D243" s="9" t="str">
        <f aca="false">com.sun.star.sheet.addin.Analysis.getDec2Hex(C243,4)</f>
        <v>014C</v>
      </c>
      <c r="E243" s="10" t="str">
        <f aca="false">_xlfn.UNICHAR(C243)</f>
        <v>Ō</v>
      </c>
      <c r="F243" s="1" t="n">
        <f aca="false">C243-C242</f>
        <v>1</v>
      </c>
      <c r="G243" s="13"/>
    </row>
    <row r="244" customFormat="false" ht="15" hidden="false" customHeight="false" outlineLevel="0" collapsed="false">
      <c r="A244" s="1" t="str">
        <f aca="false">_xlfn.TEXTJOIN( , ,"LATIN_",com.sun.star.sheet.addin.Analysis.getDec2Hex(C244,4))</f>
        <v>LATIN_014D</v>
      </c>
      <c r="B244" s="11" t="str">
        <f aca="false">com.sun.star.sheet.addin.Analysis.getDec2Hex(C244)</f>
        <v>14D</v>
      </c>
      <c r="C244" s="1" t="n">
        <v>333</v>
      </c>
      <c r="D244" s="9" t="str">
        <f aca="false">com.sun.star.sheet.addin.Analysis.getDec2Hex(C244,4)</f>
        <v>014D</v>
      </c>
      <c r="E244" s="10" t="str">
        <f aca="false">_xlfn.UNICHAR(C244)</f>
        <v>ō</v>
      </c>
      <c r="F244" s="1" t="n">
        <f aca="false">C244-C243</f>
        <v>1</v>
      </c>
      <c r="G244" s="13"/>
    </row>
    <row r="245" customFormat="false" ht="15" hidden="false" customHeight="false" outlineLevel="0" collapsed="false">
      <c r="A245" s="1" t="str">
        <f aca="false">_xlfn.TEXTJOIN( , ,"LATIN_",com.sun.star.sheet.addin.Analysis.getDec2Hex(C245,4))</f>
        <v>LATIN_014E</v>
      </c>
      <c r="B245" s="11" t="str">
        <f aca="false">com.sun.star.sheet.addin.Analysis.getDec2Hex(C245)</f>
        <v>14E</v>
      </c>
      <c r="C245" s="1" t="n">
        <v>334</v>
      </c>
      <c r="D245" s="9" t="str">
        <f aca="false">com.sun.star.sheet.addin.Analysis.getDec2Hex(C245,4)</f>
        <v>014E</v>
      </c>
      <c r="E245" s="10" t="str">
        <f aca="false">_xlfn.UNICHAR(C245)</f>
        <v>Ŏ</v>
      </c>
      <c r="F245" s="1" t="n">
        <f aca="false">C245-C244</f>
        <v>1</v>
      </c>
      <c r="G245" s="13"/>
    </row>
    <row r="246" customFormat="false" ht="15" hidden="false" customHeight="false" outlineLevel="0" collapsed="false">
      <c r="A246" s="1" t="str">
        <f aca="false">_xlfn.TEXTJOIN( , ,"LATIN_",com.sun.star.sheet.addin.Analysis.getDec2Hex(C246,4))</f>
        <v>LATIN_014F</v>
      </c>
      <c r="B246" s="11" t="str">
        <f aca="false">com.sun.star.sheet.addin.Analysis.getDec2Hex(C246)</f>
        <v>14F</v>
      </c>
      <c r="C246" s="1" t="n">
        <v>335</v>
      </c>
      <c r="D246" s="9" t="str">
        <f aca="false">com.sun.star.sheet.addin.Analysis.getDec2Hex(C246,4)</f>
        <v>014F</v>
      </c>
      <c r="E246" s="10" t="str">
        <f aca="false">_xlfn.UNICHAR(C246)</f>
        <v>ŏ</v>
      </c>
      <c r="F246" s="1" t="n">
        <f aca="false">C246-C245</f>
        <v>1</v>
      </c>
      <c r="G246" s="13"/>
    </row>
    <row r="247" customFormat="false" ht="15" hidden="false" customHeight="false" outlineLevel="0" collapsed="false">
      <c r="A247" s="1" t="str">
        <f aca="false">_xlfn.TEXTJOIN( , ,"LATIN_",com.sun.star.sheet.addin.Analysis.getDec2Hex(C247,4))</f>
        <v>LATIN_0150</v>
      </c>
      <c r="B247" s="11" t="str">
        <f aca="false">com.sun.star.sheet.addin.Analysis.getDec2Hex(C247)</f>
        <v>150</v>
      </c>
      <c r="C247" s="1" t="n">
        <v>336</v>
      </c>
      <c r="D247" s="9" t="str">
        <f aca="false">com.sun.star.sheet.addin.Analysis.getDec2Hex(C247,4)</f>
        <v>0150</v>
      </c>
      <c r="E247" s="10" t="str">
        <f aca="false">_xlfn.UNICHAR(C247)</f>
        <v>Ő</v>
      </c>
      <c r="F247" s="1" t="n">
        <f aca="false">C247-C246</f>
        <v>1</v>
      </c>
      <c r="G247" s="13"/>
    </row>
    <row r="248" customFormat="false" ht="15" hidden="false" customHeight="false" outlineLevel="0" collapsed="false">
      <c r="A248" s="1" t="str">
        <f aca="false">_xlfn.TEXTJOIN( , ,"LATIN_",com.sun.star.sheet.addin.Analysis.getDec2Hex(C248,4))</f>
        <v>LATIN_0151</v>
      </c>
      <c r="B248" s="11" t="str">
        <f aca="false">com.sun.star.sheet.addin.Analysis.getDec2Hex(C248)</f>
        <v>151</v>
      </c>
      <c r="C248" s="1" t="n">
        <v>337</v>
      </c>
      <c r="D248" s="9" t="str">
        <f aca="false">com.sun.star.sheet.addin.Analysis.getDec2Hex(C248,4)</f>
        <v>0151</v>
      </c>
      <c r="E248" s="10" t="str">
        <f aca="false">_xlfn.UNICHAR(C248)</f>
        <v>ő</v>
      </c>
      <c r="F248" s="1" t="n">
        <f aca="false">C248-C247</f>
        <v>1</v>
      </c>
      <c r="G248" s="13"/>
    </row>
    <row r="249" customFormat="false" ht="15" hidden="false" customHeight="false" outlineLevel="0" collapsed="false">
      <c r="A249" s="1" t="str">
        <f aca="false">_xlfn.TEXTJOIN( , ,"LATIN_",com.sun.star.sheet.addin.Analysis.getDec2Hex(C249,4))</f>
        <v>LATIN_0152</v>
      </c>
      <c r="B249" s="11" t="str">
        <f aca="false">com.sun.star.sheet.addin.Analysis.getDec2Hex(C249)</f>
        <v>152</v>
      </c>
      <c r="C249" s="1" t="n">
        <v>338</v>
      </c>
      <c r="D249" s="9" t="str">
        <f aca="false">com.sun.star.sheet.addin.Analysis.getDec2Hex(C249,4)</f>
        <v>0152</v>
      </c>
      <c r="E249" s="10" t="str">
        <f aca="false">_xlfn.UNICHAR(C249)</f>
        <v>Œ</v>
      </c>
      <c r="F249" s="1" t="n">
        <f aca="false">C249-C248</f>
        <v>1</v>
      </c>
      <c r="G249" s="13"/>
    </row>
    <row r="250" customFormat="false" ht="15" hidden="false" customHeight="false" outlineLevel="0" collapsed="false">
      <c r="A250" s="1" t="str">
        <f aca="false">_xlfn.TEXTJOIN( , ,"LATIN_",com.sun.star.sheet.addin.Analysis.getDec2Hex(C250,4))</f>
        <v>LATIN_0153</v>
      </c>
      <c r="B250" s="11" t="str">
        <f aca="false">com.sun.star.sheet.addin.Analysis.getDec2Hex(C250)</f>
        <v>153</v>
      </c>
      <c r="C250" s="1" t="n">
        <v>339</v>
      </c>
      <c r="D250" s="9" t="str">
        <f aca="false">com.sun.star.sheet.addin.Analysis.getDec2Hex(C250,4)</f>
        <v>0153</v>
      </c>
      <c r="E250" s="10" t="str">
        <f aca="false">_xlfn.UNICHAR(C250)</f>
        <v>œ</v>
      </c>
      <c r="F250" s="1" t="n">
        <f aca="false">C250-C249</f>
        <v>1</v>
      </c>
      <c r="G250" s="13"/>
    </row>
    <row r="251" customFormat="false" ht="15" hidden="false" customHeight="false" outlineLevel="0" collapsed="false">
      <c r="A251" s="1" t="str">
        <f aca="false">_xlfn.TEXTJOIN( , ,"LATIN_",com.sun.star.sheet.addin.Analysis.getDec2Hex(C251,4))</f>
        <v>LATIN_0154</v>
      </c>
      <c r="B251" s="11" t="str">
        <f aca="false">com.sun.star.sheet.addin.Analysis.getDec2Hex(C251)</f>
        <v>154</v>
      </c>
      <c r="C251" s="1" t="n">
        <v>340</v>
      </c>
      <c r="D251" s="9" t="str">
        <f aca="false">com.sun.star.sheet.addin.Analysis.getDec2Hex(C251,4)</f>
        <v>0154</v>
      </c>
      <c r="E251" s="10" t="str">
        <f aca="false">_xlfn.UNICHAR(C251)</f>
        <v>Ŕ</v>
      </c>
      <c r="F251" s="1" t="n">
        <f aca="false">C251-C250</f>
        <v>1</v>
      </c>
      <c r="G251" s="13"/>
    </row>
    <row r="252" customFormat="false" ht="15" hidden="false" customHeight="false" outlineLevel="0" collapsed="false">
      <c r="A252" s="1" t="str">
        <f aca="false">_xlfn.TEXTJOIN( , ,"LATIN_",com.sun.star.sheet.addin.Analysis.getDec2Hex(C252,4))</f>
        <v>LATIN_0155</v>
      </c>
      <c r="B252" s="11" t="str">
        <f aca="false">com.sun.star.sheet.addin.Analysis.getDec2Hex(C252)</f>
        <v>155</v>
      </c>
      <c r="C252" s="1" t="n">
        <v>341</v>
      </c>
      <c r="D252" s="9" t="str">
        <f aca="false">com.sun.star.sheet.addin.Analysis.getDec2Hex(C252,4)</f>
        <v>0155</v>
      </c>
      <c r="E252" s="10" t="str">
        <f aca="false">_xlfn.UNICHAR(C252)</f>
        <v>ŕ</v>
      </c>
      <c r="F252" s="1" t="n">
        <f aca="false">C252-C251</f>
        <v>1</v>
      </c>
      <c r="G252" s="13"/>
    </row>
    <row r="253" customFormat="false" ht="15" hidden="false" customHeight="false" outlineLevel="0" collapsed="false">
      <c r="A253" s="1" t="str">
        <f aca="false">_xlfn.TEXTJOIN( , ,"LATIN_",com.sun.star.sheet.addin.Analysis.getDec2Hex(C253,4))</f>
        <v>LATIN_0156</v>
      </c>
      <c r="B253" s="11" t="str">
        <f aca="false">com.sun.star.sheet.addin.Analysis.getDec2Hex(C253)</f>
        <v>156</v>
      </c>
      <c r="C253" s="1" t="n">
        <v>342</v>
      </c>
      <c r="D253" s="9" t="str">
        <f aca="false">com.sun.star.sheet.addin.Analysis.getDec2Hex(C253,4)</f>
        <v>0156</v>
      </c>
      <c r="E253" s="10" t="str">
        <f aca="false">_xlfn.UNICHAR(C253)</f>
        <v>Ŗ</v>
      </c>
      <c r="F253" s="1" t="n">
        <f aca="false">C253-C252</f>
        <v>1</v>
      </c>
      <c r="G253" s="13"/>
    </row>
    <row r="254" customFormat="false" ht="15" hidden="false" customHeight="false" outlineLevel="0" collapsed="false">
      <c r="A254" s="1" t="str">
        <f aca="false">_xlfn.TEXTJOIN( , ,"LATIN_",com.sun.star.sheet.addin.Analysis.getDec2Hex(C254,4))</f>
        <v>LATIN_0157</v>
      </c>
      <c r="B254" s="11" t="str">
        <f aca="false">com.sun.star.sheet.addin.Analysis.getDec2Hex(C254)</f>
        <v>157</v>
      </c>
      <c r="C254" s="1" t="n">
        <v>343</v>
      </c>
      <c r="D254" s="9" t="str">
        <f aca="false">com.sun.star.sheet.addin.Analysis.getDec2Hex(C254,4)</f>
        <v>0157</v>
      </c>
      <c r="E254" s="10" t="str">
        <f aca="false">_xlfn.UNICHAR(C254)</f>
        <v>ŗ</v>
      </c>
      <c r="F254" s="1" t="n">
        <f aca="false">C254-C253</f>
        <v>1</v>
      </c>
      <c r="G254" s="13"/>
    </row>
    <row r="255" customFormat="false" ht="15" hidden="false" customHeight="false" outlineLevel="0" collapsed="false">
      <c r="A255" s="1" t="str">
        <f aca="false">_xlfn.TEXTJOIN( , ,"LATIN_",com.sun.star.sheet.addin.Analysis.getDec2Hex(C255,4))</f>
        <v>LATIN_0158</v>
      </c>
      <c r="B255" s="11" t="str">
        <f aca="false">com.sun.star.sheet.addin.Analysis.getDec2Hex(C255)</f>
        <v>158</v>
      </c>
      <c r="C255" s="1" t="n">
        <v>344</v>
      </c>
      <c r="D255" s="9" t="str">
        <f aca="false">com.sun.star.sheet.addin.Analysis.getDec2Hex(C255,4)</f>
        <v>0158</v>
      </c>
      <c r="E255" s="10" t="str">
        <f aca="false">_xlfn.UNICHAR(C255)</f>
        <v>Ř</v>
      </c>
      <c r="F255" s="1" t="n">
        <f aca="false">C255-C254</f>
        <v>1</v>
      </c>
      <c r="G255" s="13"/>
    </row>
    <row r="256" customFormat="false" ht="15" hidden="false" customHeight="false" outlineLevel="0" collapsed="false">
      <c r="A256" s="1" t="str">
        <f aca="false">_xlfn.TEXTJOIN( , ,"LATIN_",com.sun.star.sheet.addin.Analysis.getDec2Hex(C256,4))</f>
        <v>LATIN_0159</v>
      </c>
      <c r="B256" s="11" t="str">
        <f aca="false">com.sun.star.sheet.addin.Analysis.getDec2Hex(C256)</f>
        <v>159</v>
      </c>
      <c r="C256" s="1" t="n">
        <v>345</v>
      </c>
      <c r="D256" s="9" t="str">
        <f aca="false">com.sun.star.sheet.addin.Analysis.getDec2Hex(C256,4)</f>
        <v>0159</v>
      </c>
      <c r="E256" s="10" t="str">
        <f aca="false">_xlfn.UNICHAR(C256)</f>
        <v>ř</v>
      </c>
      <c r="F256" s="1" t="n">
        <f aca="false">C256-C255</f>
        <v>1</v>
      </c>
      <c r="G256" s="13"/>
    </row>
    <row r="257" customFormat="false" ht="15" hidden="false" customHeight="false" outlineLevel="0" collapsed="false">
      <c r="A257" s="1" t="str">
        <f aca="false">_xlfn.TEXTJOIN( , ,"LATIN_",com.sun.star.sheet.addin.Analysis.getDec2Hex(C257,4))</f>
        <v>LATIN_015A</v>
      </c>
      <c r="B257" s="11" t="str">
        <f aca="false">com.sun.star.sheet.addin.Analysis.getDec2Hex(C257)</f>
        <v>15A</v>
      </c>
      <c r="C257" s="1" t="n">
        <v>346</v>
      </c>
      <c r="D257" s="9" t="str">
        <f aca="false">com.sun.star.sheet.addin.Analysis.getDec2Hex(C257,4)</f>
        <v>015A</v>
      </c>
      <c r="E257" s="10" t="str">
        <f aca="false">_xlfn.UNICHAR(C257)</f>
        <v>Ś</v>
      </c>
      <c r="F257" s="1" t="n">
        <f aca="false">C257-C256</f>
        <v>1</v>
      </c>
      <c r="G257" s="13"/>
    </row>
    <row r="258" customFormat="false" ht="15" hidden="false" customHeight="false" outlineLevel="0" collapsed="false">
      <c r="A258" s="1" t="str">
        <f aca="false">_xlfn.TEXTJOIN( , ,"LATIN_",com.sun.star.sheet.addin.Analysis.getDec2Hex(C258,4))</f>
        <v>LATIN_015B</v>
      </c>
      <c r="B258" s="11" t="str">
        <f aca="false">com.sun.star.sheet.addin.Analysis.getDec2Hex(C258)</f>
        <v>15B</v>
      </c>
      <c r="C258" s="1" t="n">
        <v>347</v>
      </c>
      <c r="D258" s="9" t="str">
        <f aca="false">com.sun.star.sheet.addin.Analysis.getDec2Hex(C258,4)</f>
        <v>015B</v>
      </c>
      <c r="E258" s="10" t="str">
        <f aca="false">_xlfn.UNICHAR(C258)</f>
        <v>ś</v>
      </c>
      <c r="F258" s="1" t="n">
        <f aca="false">C258-C257</f>
        <v>1</v>
      </c>
      <c r="G258" s="13"/>
    </row>
    <row r="259" customFormat="false" ht="15" hidden="false" customHeight="false" outlineLevel="0" collapsed="false">
      <c r="A259" s="1" t="str">
        <f aca="false">_xlfn.TEXTJOIN( , ,"LATIN_",com.sun.star.sheet.addin.Analysis.getDec2Hex(C259,4))</f>
        <v>LATIN_015C</v>
      </c>
      <c r="B259" s="11" t="str">
        <f aca="false">com.sun.star.sheet.addin.Analysis.getDec2Hex(C259)</f>
        <v>15C</v>
      </c>
      <c r="C259" s="1" t="n">
        <v>348</v>
      </c>
      <c r="D259" s="9" t="str">
        <f aca="false">com.sun.star.sheet.addin.Analysis.getDec2Hex(C259,4)</f>
        <v>015C</v>
      </c>
      <c r="E259" s="10" t="str">
        <f aca="false">_xlfn.UNICHAR(C259)</f>
        <v>Ŝ</v>
      </c>
      <c r="F259" s="1" t="n">
        <f aca="false">C259-C258</f>
        <v>1</v>
      </c>
      <c r="G259" s="13"/>
    </row>
    <row r="260" customFormat="false" ht="15" hidden="false" customHeight="false" outlineLevel="0" collapsed="false">
      <c r="A260" s="1" t="str">
        <f aca="false">_xlfn.TEXTJOIN( , ,"LATIN_",com.sun.star.sheet.addin.Analysis.getDec2Hex(C260,4))</f>
        <v>LATIN_015D</v>
      </c>
      <c r="B260" s="11" t="str">
        <f aca="false">com.sun.star.sheet.addin.Analysis.getDec2Hex(C260)</f>
        <v>15D</v>
      </c>
      <c r="C260" s="1" t="n">
        <v>349</v>
      </c>
      <c r="D260" s="9" t="str">
        <f aca="false">com.sun.star.sheet.addin.Analysis.getDec2Hex(C260,4)</f>
        <v>015D</v>
      </c>
      <c r="E260" s="10" t="str">
        <f aca="false">_xlfn.UNICHAR(C260)</f>
        <v>ŝ</v>
      </c>
      <c r="F260" s="1" t="n">
        <f aca="false">C260-C259</f>
        <v>1</v>
      </c>
      <c r="G260" s="13"/>
    </row>
    <row r="261" customFormat="false" ht="15" hidden="false" customHeight="false" outlineLevel="0" collapsed="false">
      <c r="A261" s="1" t="str">
        <f aca="false">_xlfn.TEXTJOIN( , ,"LATIN_",com.sun.star.sheet.addin.Analysis.getDec2Hex(C261,4))</f>
        <v>LATIN_015E</v>
      </c>
      <c r="B261" s="11" t="str">
        <f aca="false">com.sun.star.sheet.addin.Analysis.getDec2Hex(C261)</f>
        <v>15E</v>
      </c>
      <c r="C261" s="1" t="n">
        <v>350</v>
      </c>
      <c r="D261" s="9" t="str">
        <f aca="false">com.sun.star.sheet.addin.Analysis.getDec2Hex(C261,4)</f>
        <v>015E</v>
      </c>
      <c r="E261" s="10" t="str">
        <f aca="false">_xlfn.UNICHAR(C261)</f>
        <v>Ş</v>
      </c>
      <c r="F261" s="1" t="n">
        <f aca="false">C261-C260</f>
        <v>1</v>
      </c>
      <c r="G261" s="13"/>
    </row>
    <row r="262" customFormat="false" ht="15" hidden="false" customHeight="false" outlineLevel="0" collapsed="false">
      <c r="A262" s="1" t="str">
        <f aca="false">_xlfn.TEXTJOIN( , ,"LATIN_",com.sun.star.sheet.addin.Analysis.getDec2Hex(C262,4))</f>
        <v>LATIN_015F</v>
      </c>
      <c r="B262" s="11" t="str">
        <f aca="false">com.sun.star.sheet.addin.Analysis.getDec2Hex(C262)</f>
        <v>15F</v>
      </c>
      <c r="C262" s="1" t="n">
        <v>351</v>
      </c>
      <c r="D262" s="9" t="str">
        <f aca="false">com.sun.star.sheet.addin.Analysis.getDec2Hex(C262,4)</f>
        <v>015F</v>
      </c>
      <c r="E262" s="10" t="str">
        <f aca="false">_xlfn.UNICHAR(C262)</f>
        <v>ş</v>
      </c>
      <c r="F262" s="1" t="n">
        <f aca="false">C262-C261</f>
        <v>1</v>
      </c>
      <c r="G262" s="13"/>
    </row>
    <row r="263" customFormat="false" ht="15" hidden="false" customHeight="false" outlineLevel="0" collapsed="false">
      <c r="A263" s="1" t="str">
        <f aca="false">_xlfn.TEXTJOIN( , ,"LATIN_",com.sun.star.sheet.addin.Analysis.getDec2Hex(C263,4))</f>
        <v>LATIN_0160</v>
      </c>
      <c r="B263" s="11" t="str">
        <f aca="false">com.sun.star.sheet.addin.Analysis.getDec2Hex(C263)</f>
        <v>160</v>
      </c>
      <c r="C263" s="1" t="n">
        <v>352</v>
      </c>
      <c r="D263" s="9" t="str">
        <f aca="false">com.sun.star.sheet.addin.Analysis.getDec2Hex(C263,4)</f>
        <v>0160</v>
      </c>
      <c r="E263" s="10" t="str">
        <f aca="false">_xlfn.UNICHAR(C263)</f>
        <v>Š</v>
      </c>
      <c r="F263" s="1" t="n">
        <f aca="false">C263-C262</f>
        <v>1</v>
      </c>
      <c r="G263" s="13"/>
    </row>
    <row r="264" customFormat="false" ht="15" hidden="false" customHeight="false" outlineLevel="0" collapsed="false">
      <c r="A264" s="1" t="str">
        <f aca="false">_xlfn.TEXTJOIN( , ,"LATIN_",com.sun.star.sheet.addin.Analysis.getDec2Hex(C264,4))</f>
        <v>LATIN_0161</v>
      </c>
      <c r="B264" s="11" t="str">
        <f aca="false">com.sun.star.sheet.addin.Analysis.getDec2Hex(C264)</f>
        <v>161</v>
      </c>
      <c r="C264" s="1" t="n">
        <v>353</v>
      </c>
      <c r="D264" s="9" t="str">
        <f aca="false">com.sun.star.sheet.addin.Analysis.getDec2Hex(C264,4)</f>
        <v>0161</v>
      </c>
      <c r="E264" s="10" t="str">
        <f aca="false">_xlfn.UNICHAR(C264)</f>
        <v>š</v>
      </c>
      <c r="F264" s="1" t="n">
        <f aca="false">C264-C263</f>
        <v>1</v>
      </c>
      <c r="G264" s="13"/>
    </row>
    <row r="265" customFormat="false" ht="15" hidden="false" customHeight="false" outlineLevel="0" collapsed="false">
      <c r="A265" s="1" t="str">
        <f aca="false">_xlfn.TEXTJOIN( , ,"LATIN_",com.sun.star.sheet.addin.Analysis.getDec2Hex(C265,4))</f>
        <v>LATIN_0162</v>
      </c>
      <c r="B265" s="11" t="str">
        <f aca="false">com.sun.star.sheet.addin.Analysis.getDec2Hex(C265)</f>
        <v>162</v>
      </c>
      <c r="C265" s="1" t="n">
        <v>354</v>
      </c>
      <c r="D265" s="9" t="str">
        <f aca="false">com.sun.star.sheet.addin.Analysis.getDec2Hex(C265,4)</f>
        <v>0162</v>
      </c>
      <c r="E265" s="10" t="str">
        <f aca="false">_xlfn.UNICHAR(C265)</f>
        <v>Ţ</v>
      </c>
      <c r="F265" s="1" t="n">
        <f aca="false">C265-C264</f>
        <v>1</v>
      </c>
      <c r="G265" s="13"/>
    </row>
    <row r="266" customFormat="false" ht="15" hidden="false" customHeight="false" outlineLevel="0" collapsed="false">
      <c r="A266" s="1" t="str">
        <f aca="false">_xlfn.TEXTJOIN( , ,"LATIN_",com.sun.star.sheet.addin.Analysis.getDec2Hex(C266,4))</f>
        <v>LATIN_0163</v>
      </c>
      <c r="B266" s="11" t="str">
        <f aca="false">com.sun.star.sheet.addin.Analysis.getDec2Hex(C266)</f>
        <v>163</v>
      </c>
      <c r="C266" s="1" t="n">
        <v>355</v>
      </c>
      <c r="D266" s="9" t="str">
        <f aca="false">com.sun.star.sheet.addin.Analysis.getDec2Hex(C266,4)</f>
        <v>0163</v>
      </c>
      <c r="E266" s="10" t="str">
        <f aca="false">_xlfn.UNICHAR(C266)</f>
        <v>ţ</v>
      </c>
      <c r="F266" s="1" t="n">
        <f aca="false">C266-C265</f>
        <v>1</v>
      </c>
      <c r="G266" s="13"/>
    </row>
    <row r="267" customFormat="false" ht="15" hidden="false" customHeight="false" outlineLevel="0" collapsed="false">
      <c r="A267" s="1" t="str">
        <f aca="false">_xlfn.TEXTJOIN( , ,"LATIN_",com.sun.star.sheet.addin.Analysis.getDec2Hex(C267,4))</f>
        <v>LATIN_0164</v>
      </c>
      <c r="B267" s="11" t="str">
        <f aca="false">com.sun.star.sheet.addin.Analysis.getDec2Hex(C267)</f>
        <v>164</v>
      </c>
      <c r="C267" s="1" t="n">
        <v>356</v>
      </c>
      <c r="D267" s="9" t="str">
        <f aca="false">com.sun.star.sheet.addin.Analysis.getDec2Hex(C267,4)</f>
        <v>0164</v>
      </c>
      <c r="E267" s="10" t="str">
        <f aca="false">_xlfn.UNICHAR(C267)</f>
        <v>Ť</v>
      </c>
      <c r="F267" s="1" t="n">
        <f aca="false">C267-C266</f>
        <v>1</v>
      </c>
      <c r="G267" s="13"/>
    </row>
    <row r="268" customFormat="false" ht="15" hidden="false" customHeight="false" outlineLevel="0" collapsed="false">
      <c r="A268" s="1" t="str">
        <f aca="false">_xlfn.TEXTJOIN( , ,"LATIN_",com.sun.star.sheet.addin.Analysis.getDec2Hex(C268,4))</f>
        <v>LATIN_0165</v>
      </c>
      <c r="B268" s="11" t="str">
        <f aca="false">com.sun.star.sheet.addin.Analysis.getDec2Hex(C268)</f>
        <v>165</v>
      </c>
      <c r="C268" s="1" t="n">
        <v>357</v>
      </c>
      <c r="D268" s="9" t="str">
        <f aca="false">com.sun.star.sheet.addin.Analysis.getDec2Hex(C268,4)</f>
        <v>0165</v>
      </c>
      <c r="E268" s="10" t="str">
        <f aca="false">_xlfn.UNICHAR(C268)</f>
        <v>ť</v>
      </c>
      <c r="F268" s="1" t="n">
        <f aca="false">C268-C267</f>
        <v>1</v>
      </c>
      <c r="G268" s="13"/>
    </row>
    <row r="269" customFormat="false" ht="15" hidden="false" customHeight="false" outlineLevel="0" collapsed="false">
      <c r="A269" s="1" t="str">
        <f aca="false">_xlfn.TEXTJOIN( , ,"LATIN_",com.sun.star.sheet.addin.Analysis.getDec2Hex(C269,4))</f>
        <v>LATIN_0166</v>
      </c>
      <c r="B269" s="11" t="str">
        <f aca="false">com.sun.star.sheet.addin.Analysis.getDec2Hex(C269)</f>
        <v>166</v>
      </c>
      <c r="C269" s="1" t="n">
        <v>358</v>
      </c>
      <c r="D269" s="9" t="str">
        <f aca="false">com.sun.star.sheet.addin.Analysis.getDec2Hex(C269,4)</f>
        <v>0166</v>
      </c>
      <c r="E269" s="10" t="str">
        <f aca="false">_xlfn.UNICHAR(C269)</f>
        <v>Ŧ</v>
      </c>
      <c r="F269" s="1" t="n">
        <f aca="false">C269-C268</f>
        <v>1</v>
      </c>
      <c r="G269" s="13"/>
    </row>
    <row r="270" customFormat="false" ht="15" hidden="false" customHeight="false" outlineLevel="0" collapsed="false">
      <c r="A270" s="1" t="str">
        <f aca="false">_xlfn.TEXTJOIN( , ,"LATIN_",com.sun.star.sheet.addin.Analysis.getDec2Hex(C270,4))</f>
        <v>LATIN_0167</v>
      </c>
      <c r="B270" s="11" t="str">
        <f aca="false">com.sun.star.sheet.addin.Analysis.getDec2Hex(C270)</f>
        <v>167</v>
      </c>
      <c r="C270" s="1" t="n">
        <v>359</v>
      </c>
      <c r="D270" s="9" t="str">
        <f aca="false">com.sun.star.sheet.addin.Analysis.getDec2Hex(C270,4)</f>
        <v>0167</v>
      </c>
      <c r="E270" s="10" t="str">
        <f aca="false">_xlfn.UNICHAR(C270)</f>
        <v>ŧ</v>
      </c>
      <c r="F270" s="1" t="n">
        <f aca="false">C270-C269</f>
        <v>1</v>
      </c>
      <c r="G270" s="13"/>
    </row>
    <row r="271" customFormat="false" ht="15" hidden="false" customHeight="false" outlineLevel="0" collapsed="false">
      <c r="A271" s="1" t="str">
        <f aca="false">_xlfn.TEXTJOIN( , ,"LATIN_",com.sun.star.sheet.addin.Analysis.getDec2Hex(C271,4))</f>
        <v>LATIN_0168</v>
      </c>
      <c r="B271" s="11" t="str">
        <f aca="false">com.sun.star.sheet.addin.Analysis.getDec2Hex(C271)</f>
        <v>168</v>
      </c>
      <c r="C271" s="1" t="n">
        <v>360</v>
      </c>
      <c r="D271" s="9" t="str">
        <f aca="false">com.sun.star.sheet.addin.Analysis.getDec2Hex(C271,4)</f>
        <v>0168</v>
      </c>
      <c r="E271" s="10" t="str">
        <f aca="false">_xlfn.UNICHAR(C271)</f>
        <v>Ũ</v>
      </c>
      <c r="F271" s="1" t="n">
        <f aca="false">C271-C270</f>
        <v>1</v>
      </c>
      <c r="G271" s="13"/>
    </row>
    <row r="272" customFormat="false" ht="15" hidden="false" customHeight="false" outlineLevel="0" collapsed="false">
      <c r="A272" s="1" t="str">
        <f aca="false">_xlfn.TEXTJOIN( , ,"LATIN_",com.sun.star.sheet.addin.Analysis.getDec2Hex(C272,4))</f>
        <v>LATIN_0169</v>
      </c>
      <c r="B272" s="11" t="str">
        <f aca="false">com.sun.star.sheet.addin.Analysis.getDec2Hex(C272)</f>
        <v>169</v>
      </c>
      <c r="C272" s="1" t="n">
        <v>361</v>
      </c>
      <c r="D272" s="9" t="str">
        <f aca="false">com.sun.star.sheet.addin.Analysis.getDec2Hex(C272,4)</f>
        <v>0169</v>
      </c>
      <c r="E272" s="10" t="str">
        <f aca="false">_xlfn.UNICHAR(C272)</f>
        <v>ũ</v>
      </c>
      <c r="F272" s="1" t="n">
        <f aca="false">C272-C271</f>
        <v>1</v>
      </c>
      <c r="G272" s="13"/>
    </row>
    <row r="273" customFormat="false" ht="15" hidden="false" customHeight="false" outlineLevel="0" collapsed="false">
      <c r="A273" s="1" t="str">
        <f aca="false">_xlfn.TEXTJOIN( , ,"LATIN_",com.sun.star.sheet.addin.Analysis.getDec2Hex(C273,4))</f>
        <v>LATIN_016A</v>
      </c>
      <c r="B273" s="11" t="str">
        <f aca="false">com.sun.star.sheet.addin.Analysis.getDec2Hex(C273)</f>
        <v>16A</v>
      </c>
      <c r="C273" s="1" t="n">
        <v>362</v>
      </c>
      <c r="D273" s="9" t="str">
        <f aca="false">com.sun.star.sheet.addin.Analysis.getDec2Hex(C273,4)</f>
        <v>016A</v>
      </c>
      <c r="E273" s="10" t="str">
        <f aca="false">_xlfn.UNICHAR(C273)</f>
        <v>Ū</v>
      </c>
      <c r="F273" s="1" t="n">
        <f aca="false">C273-C272</f>
        <v>1</v>
      </c>
      <c r="G273" s="13"/>
    </row>
    <row r="274" customFormat="false" ht="15" hidden="false" customHeight="false" outlineLevel="0" collapsed="false">
      <c r="A274" s="1" t="str">
        <f aca="false">_xlfn.TEXTJOIN( , ,"LATIN_",com.sun.star.sheet.addin.Analysis.getDec2Hex(C274,4))</f>
        <v>LATIN_016B</v>
      </c>
      <c r="B274" s="11" t="str">
        <f aca="false">com.sun.star.sheet.addin.Analysis.getDec2Hex(C274)</f>
        <v>16B</v>
      </c>
      <c r="C274" s="1" t="n">
        <v>363</v>
      </c>
      <c r="D274" s="9" t="str">
        <f aca="false">com.sun.star.sheet.addin.Analysis.getDec2Hex(C274,4)</f>
        <v>016B</v>
      </c>
      <c r="E274" s="10" t="str">
        <f aca="false">_xlfn.UNICHAR(C274)</f>
        <v>ū</v>
      </c>
      <c r="F274" s="1" t="n">
        <f aca="false">C274-C273</f>
        <v>1</v>
      </c>
      <c r="G274" s="13"/>
    </row>
    <row r="275" customFormat="false" ht="15" hidden="false" customHeight="false" outlineLevel="0" collapsed="false">
      <c r="A275" s="1" t="str">
        <f aca="false">_xlfn.TEXTJOIN( , ,"LATIN_",com.sun.star.sheet.addin.Analysis.getDec2Hex(C275,4))</f>
        <v>LATIN_016C</v>
      </c>
      <c r="B275" s="11" t="str">
        <f aca="false">com.sun.star.sheet.addin.Analysis.getDec2Hex(C275)</f>
        <v>16C</v>
      </c>
      <c r="C275" s="1" t="n">
        <v>364</v>
      </c>
      <c r="D275" s="9" t="str">
        <f aca="false">com.sun.star.sheet.addin.Analysis.getDec2Hex(C275,4)</f>
        <v>016C</v>
      </c>
      <c r="E275" s="10" t="str">
        <f aca="false">_xlfn.UNICHAR(C275)</f>
        <v>Ŭ</v>
      </c>
      <c r="F275" s="1" t="n">
        <f aca="false">C275-C274</f>
        <v>1</v>
      </c>
      <c r="G275" s="13"/>
    </row>
    <row r="276" customFormat="false" ht="15" hidden="false" customHeight="false" outlineLevel="0" collapsed="false">
      <c r="A276" s="1" t="str">
        <f aca="false">_xlfn.TEXTJOIN( , ,"LATIN_",com.sun.star.sheet.addin.Analysis.getDec2Hex(C276,4))</f>
        <v>LATIN_016D</v>
      </c>
      <c r="B276" s="11" t="str">
        <f aca="false">com.sun.star.sheet.addin.Analysis.getDec2Hex(C276)</f>
        <v>16D</v>
      </c>
      <c r="C276" s="1" t="n">
        <v>365</v>
      </c>
      <c r="D276" s="9" t="str">
        <f aca="false">com.sun.star.sheet.addin.Analysis.getDec2Hex(C276,4)</f>
        <v>016D</v>
      </c>
      <c r="E276" s="10" t="str">
        <f aca="false">_xlfn.UNICHAR(C276)</f>
        <v>ŭ</v>
      </c>
      <c r="F276" s="1" t="n">
        <f aca="false">C276-C275</f>
        <v>1</v>
      </c>
      <c r="G276" s="13"/>
    </row>
    <row r="277" customFormat="false" ht="15" hidden="false" customHeight="false" outlineLevel="0" collapsed="false">
      <c r="A277" s="1" t="str">
        <f aca="false">_xlfn.TEXTJOIN( , ,"LATIN_",com.sun.star.sheet.addin.Analysis.getDec2Hex(C277,4))</f>
        <v>LATIN_016E</v>
      </c>
      <c r="B277" s="11" t="str">
        <f aca="false">com.sun.star.sheet.addin.Analysis.getDec2Hex(C277)</f>
        <v>16E</v>
      </c>
      <c r="C277" s="1" t="n">
        <v>366</v>
      </c>
      <c r="D277" s="9" t="str">
        <f aca="false">com.sun.star.sheet.addin.Analysis.getDec2Hex(C277,4)</f>
        <v>016E</v>
      </c>
      <c r="E277" s="10" t="str">
        <f aca="false">_xlfn.UNICHAR(C277)</f>
        <v>Ů</v>
      </c>
      <c r="F277" s="1" t="n">
        <f aca="false">C277-C276</f>
        <v>1</v>
      </c>
      <c r="G277" s="13"/>
    </row>
    <row r="278" customFormat="false" ht="15" hidden="false" customHeight="false" outlineLevel="0" collapsed="false">
      <c r="A278" s="1" t="str">
        <f aca="false">_xlfn.TEXTJOIN( , ,"LATIN_",com.sun.star.sheet.addin.Analysis.getDec2Hex(C278,4))</f>
        <v>LATIN_016F</v>
      </c>
      <c r="B278" s="11" t="str">
        <f aca="false">com.sun.star.sheet.addin.Analysis.getDec2Hex(C278)</f>
        <v>16F</v>
      </c>
      <c r="C278" s="1" t="n">
        <v>367</v>
      </c>
      <c r="D278" s="9" t="str">
        <f aca="false">com.sun.star.sheet.addin.Analysis.getDec2Hex(C278,4)</f>
        <v>016F</v>
      </c>
      <c r="E278" s="10" t="str">
        <f aca="false">_xlfn.UNICHAR(C278)</f>
        <v>ů</v>
      </c>
      <c r="F278" s="1" t="n">
        <f aca="false">C278-C277</f>
        <v>1</v>
      </c>
      <c r="G278" s="13"/>
    </row>
    <row r="279" customFormat="false" ht="15" hidden="false" customHeight="false" outlineLevel="0" collapsed="false">
      <c r="A279" s="1" t="str">
        <f aca="false">_xlfn.TEXTJOIN( , ,"LATIN_",com.sun.star.sheet.addin.Analysis.getDec2Hex(C279,4))</f>
        <v>LATIN_0170</v>
      </c>
      <c r="B279" s="11" t="str">
        <f aca="false">com.sun.star.sheet.addin.Analysis.getDec2Hex(C279)</f>
        <v>170</v>
      </c>
      <c r="C279" s="1" t="n">
        <v>368</v>
      </c>
      <c r="D279" s="9" t="str">
        <f aca="false">com.sun.star.sheet.addin.Analysis.getDec2Hex(C279,4)</f>
        <v>0170</v>
      </c>
      <c r="E279" s="10" t="str">
        <f aca="false">_xlfn.UNICHAR(C279)</f>
        <v>Ű</v>
      </c>
      <c r="F279" s="1" t="n">
        <f aca="false">C279-C278</f>
        <v>1</v>
      </c>
      <c r="G279" s="13"/>
    </row>
    <row r="280" customFormat="false" ht="15" hidden="false" customHeight="false" outlineLevel="0" collapsed="false">
      <c r="A280" s="1" t="str">
        <f aca="false">_xlfn.TEXTJOIN( , ,"LATIN_",com.sun.star.sheet.addin.Analysis.getDec2Hex(C280,4))</f>
        <v>LATIN_0171</v>
      </c>
      <c r="B280" s="11" t="str">
        <f aca="false">com.sun.star.sheet.addin.Analysis.getDec2Hex(C280)</f>
        <v>171</v>
      </c>
      <c r="C280" s="1" t="n">
        <v>369</v>
      </c>
      <c r="D280" s="9" t="str">
        <f aca="false">com.sun.star.sheet.addin.Analysis.getDec2Hex(C280,4)</f>
        <v>0171</v>
      </c>
      <c r="E280" s="10" t="str">
        <f aca="false">_xlfn.UNICHAR(C280)</f>
        <v>ű</v>
      </c>
      <c r="F280" s="1" t="n">
        <f aca="false">C280-C279</f>
        <v>1</v>
      </c>
      <c r="G280" s="13"/>
    </row>
    <row r="281" customFormat="false" ht="15" hidden="false" customHeight="false" outlineLevel="0" collapsed="false">
      <c r="A281" s="1" t="str">
        <f aca="false">_xlfn.TEXTJOIN( , ,"LATIN_",com.sun.star.sheet.addin.Analysis.getDec2Hex(C281,4))</f>
        <v>LATIN_0172</v>
      </c>
      <c r="B281" s="11" t="str">
        <f aca="false">com.sun.star.sheet.addin.Analysis.getDec2Hex(C281)</f>
        <v>172</v>
      </c>
      <c r="C281" s="1" t="n">
        <v>370</v>
      </c>
      <c r="D281" s="9" t="str">
        <f aca="false">com.sun.star.sheet.addin.Analysis.getDec2Hex(C281,4)</f>
        <v>0172</v>
      </c>
      <c r="E281" s="10" t="str">
        <f aca="false">_xlfn.UNICHAR(C281)</f>
        <v>Ų</v>
      </c>
      <c r="F281" s="1" t="n">
        <f aca="false">C281-C280</f>
        <v>1</v>
      </c>
      <c r="G281" s="13"/>
    </row>
    <row r="282" customFormat="false" ht="15" hidden="false" customHeight="false" outlineLevel="0" collapsed="false">
      <c r="A282" s="1" t="str">
        <f aca="false">_xlfn.TEXTJOIN( , ,"LATIN_",com.sun.star.sheet.addin.Analysis.getDec2Hex(C282,4))</f>
        <v>LATIN_0173</v>
      </c>
      <c r="B282" s="11" t="str">
        <f aca="false">com.sun.star.sheet.addin.Analysis.getDec2Hex(C282)</f>
        <v>173</v>
      </c>
      <c r="C282" s="1" t="n">
        <v>371</v>
      </c>
      <c r="D282" s="9" t="str">
        <f aca="false">com.sun.star.sheet.addin.Analysis.getDec2Hex(C282,4)</f>
        <v>0173</v>
      </c>
      <c r="E282" s="10" t="str">
        <f aca="false">_xlfn.UNICHAR(C282)</f>
        <v>ų</v>
      </c>
      <c r="F282" s="1" t="n">
        <f aca="false">C282-C281</f>
        <v>1</v>
      </c>
      <c r="G282" s="13"/>
    </row>
    <row r="283" customFormat="false" ht="15" hidden="false" customHeight="false" outlineLevel="0" collapsed="false">
      <c r="A283" s="1" t="str">
        <f aca="false">_xlfn.TEXTJOIN( , ,"LATIN_",com.sun.star.sheet.addin.Analysis.getDec2Hex(C283,4))</f>
        <v>LATIN_0174</v>
      </c>
      <c r="B283" s="11" t="str">
        <f aca="false">com.sun.star.sheet.addin.Analysis.getDec2Hex(C283)</f>
        <v>174</v>
      </c>
      <c r="C283" s="1" t="n">
        <v>372</v>
      </c>
      <c r="D283" s="9" t="str">
        <f aca="false">com.sun.star.sheet.addin.Analysis.getDec2Hex(C283,4)</f>
        <v>0174</v>
      </c>
      <c r="E283" s="10" t="str">
        <f aca="false">_xlfn.UNICHAR(C283)</f>
        <v>Ŵ</v>
      </c>
      <c r="F283" s="1" t="n">
        <f aca="false">C283-C282</f>
        <v>1</v>
      </c>
      <c r="G283" s="13"/>
    </row>
    <row r="284" customFormat="false" ht="15" hidden="false" customHeight="false" outlineLevel="0" collapsed="false">
      <c r="A284" s="1" t="str">
        <f aca="false">_xlfn.TEXTJOIN( , ,"LATIN_",com.sun.star.sheet.addin.Analysis.getDec2Hex(C284,4))</f>
        <v>LATIN_0175</v>
      </c>
      <c r="B284" s="11" t="str">
        <f aca="false">com.sun.star.sheet.addin.Analysis.getDec2Hex(C284)</f>
        <v>175</v>
      </c>
      <c r="C284" s="1" t="n">
        <v>373</v>
      </c>
      <c r="D284" s="9" t="str">
        <f aca="false">com.sun.star.sheet.addin.Analysis.getDec2Hex(C284,4)</f>
        <v>0175</v>
      </c>
      <c r="E284" s="10" t="str">
        <f aca="false">_xlfn.UNICHAR(C284)</f>
        <v>ŵ</v>
      </c>
      <c r="F284" s="1" t="n">
        <f aca="false">C284-C283</f>
        <v>1</v>
      </c>
      <c r="G284" s="13"/>
    </row>
    <row r="285" customFormat="false" ht="15" hidden="false" customHeight="false" outlineLevel="0" collapsed="false">
      <c r="A285" s="1" t="str">
        <f aca="false">_xlfn.TEXTJOIN( , ,"LATIN_",com.sun.star.sheet.addin.Analysis.getDec2Hex(C285,4))</f>
        <v>LATIN_0176</v>
      </c>
      <c r="B285" s="11" t="str">
        <f aca="false">com.sun.star.sheet.addin.Analysis.getDec2Hex(C285)</f>
        <v>176</v>
      </c>
      <c r="C285" s="1" t="n">
        <v>374</v>
      </c>
      <c r="D285" s="9" t="str">
        <f aca="false">com.sun.star.sheet.addin.Analysis.getDec2Hex(C285,4)</f>
        <v>0176</v>
      </c>
      <c r="E285" s="10" t="str">
        <f aca="false">_xlfn.UNICHAR(C285)</f>
        <v>Ŷ</v>
      </c>
      <c r="F285" s="1" t="n">
        <f aca="false">C285-C284</f>
        <v>1</v>
      </c>
      <c r="G285" s="13"/>
    </row>
    <row r="286" customFormat="false" ht="15" hidden="false" customHeight="false" outlineLevel="0" collapsed="false">
      <c r="A286" s="1" t="str">
        <f aca="false">_xlfn.TEXTJOIN( , ,"LATIN_",com.sun.star.sheet.addin.Analysis.getDec2Hex(C286,4))</f>
        <v>LATIN_0177</v>
      </c>
      <c r="B286" s="11" t="str">
        <f aca="false">com.sun.star.sheet.addin.Analysis.getDec2Hex(C286)</f>
        <v>177</v>
      </c>
      <c r="C286" s="1" t="n">
        <v>375</v>
      </c>
      <c r="D286" s="9" t="str">
        <f aca="false">com.sun.star.sheet.addin.Analysis.getDec2Hex(C286,4)</f>
        <v>0177</v>
      </c>
      <c r="E286" s="10" t="str">
        <f aca="false">_xlfn.UNICHAR(C286)</f>
        <v>ŷ</v>
      </c>
      <c r="F286" s="1" t="n">
        <f aca="false">C286-C285</f>
        <v>1</v>
      </c>
      <c r="G286" s="13"/>
    </row>
    <row r="287" customFormat="false" ht="15" hidden="false" customHeight="false" outlineLevel="0" collapsed="false">
      <c r="A287" s="1" t="str">
        <f aca="false">_xlfn.TEXTJOIN( , ,"LATIN_",com.sun.star.sheet.addin.Analysis.getDec2Hex(C287,4))</f>
        <v>LATIN_0178</v>
      </c>
      <c r="B287" s="11" t="str">
        <f aca="false">com.sun.star.sheet.addin.Analysis.getDec2Hex(C287)</f>
        <v>178</v>
      </c>
      <c r="C287" s="1" t="n">
        <v>376</v>
      </c>
      <c r="D287" s="9" t="str">
        <f aca="false">com.sun.star.sheet.addin.Analysis.getDec2Hex(C287,4)</f>
        <v>0178</v>
      </c>
      <c r="E287" s="10" t="str">
        <f aca="false">_xlfn.UNICHAR(C287)</f>
        <v>Ÿ</v>
      </c>
      <c r="F287" s="1" t="n">
        <f aca="false">C287-C286</f>
        <v>1</v>
      </c>
      <c r="G287" s="13"/>
    </row>
    <row r="288" customFormat="false" ht="15" hidden="false" customHeight="false" outlineLevel="0" collapsed="false">
      <c r="A288" s="1" t="str">
        <f aca="false">_xlfn.TEXTJOIN( , ,"LATIN_",com.sun.star.sheet.addin.Analysis.getDec2Hex(C288,4))</f>
        <v>LATIN_0179</v>
      </c>
      <c r="B288" s="11" t="str">
        <f aca="false">com.sun.star.sheet.addin.Analysis.getDec2Hex(C288)</f>
        <v>179</v>
      </c>
      <c r="C288" s="1" t="n">
        <v>377</v>
      </c>
      <c r="D288" s="9" t="str">
        <f aca="false">com.sun.star.sheet.addin.Analysis.getDec2Hex(C288,4)</f>
        <v>0179</v>
      </c>
      <c r="E288" s="10" t="str">
        <f aca="false">_xlfn.UNICHAR(C288)</f>
        <v>Ź</v>
      </c>
      <c r="F288" s="1" t="n">
        <f aca="false">C288-C287</f>
        <v>1</v>
      </c>
      <c r="G288" s="13"/>
    </row>
    <row r="289" customFormat="false" ht="15" hidden="false" customHeight="false" outlineLevel="0" collapsed="false">
      <c r="A289" s="1" t="str">
        <f aca="false">_xlfn.TEXTJOIN( , ,"LATIN_",com.sun.star.sheet.addin.Analysis.getDec2Hex(C289,4))</f>
        <v>LATIN_017A</v>
      </c>
      <c r="B289" s="11" t="str">
        <f aca="false">com.sun.star.sheet.addin.Analysis.getDec2Hex(C289)</f>
        <v>17A</v>
      </c>
      <c r="C289" s="1" t="n">
        <v>378</v>
      </c>
      <c r="D289" s="9" t="str">
        <f aca="false">com.sun.star.sheet.addin.Analysis.getDec2Hex(C289,4)</f>
        <v>017A</v>
      </c>
      <c r="E289" s="10" t="str">
        <f aca="false">_xlfn.UNICHAR(C289)</f>
        <v>ź</v>
      </c>
      <c r="F289" s="1" t="n">
        <f aca="false">C289-C288</f>
        <v>1</v>
      </c>
      <c r="G289" s="13"/>
    </row>
    <row r="290" customFormat="false" ht="15" hidden="false" customHeight="false" outlineLevel="0" collapsed="false">
      <c r="A290" s="1" t="str">
        <f aca="false">_xlfn.TEXTJOIN( , ,"LATIN_",com.sun.star.sheet.addin.Analysis.getDec2Hex(C290,4))</f>
        <v>LATIN_017B</v>
      </c>
      <c r="B290" s="11" t="str">
        <f aca="false">com.sun.star.sheet.addin.Analysis.getDec2Hex(C290)</f>
        <v>17B</v>
      </c>
      <c r="C290" s="1" t="n">
        <v>379</v>
      </c>
      <c r="D290" s="9" t="str">
        <f aca="false">com.sun.star.sheet.addin.Analysis.getDec2Hex(C290,4)</f>
        <v>017B</v>
      </c>
      <c r="E290" s="10" t="str">
        <f aca="false">_xlfn.UNICHAR(C290)</f>
        <v>Ż</v>
      </c>
      <c r="F290" s="1" t="n">
        <f aca="false">C290-C289</f>
        <v>1</v>
      </c>
      <c r="G290" s="13"/>
    </row>
    <row r="291" customFormat="false" ht="15" hidden="false" customHeight="false" outlineLevel="0" collapsed="false">
      <c r="A291" s="1" t="str">
        <f aca="false">_xlfn.TEXTJOIN( , ,"LATIN_",com.sun.star.sheet.addin.Analysis.getDec2Hex(C291,4))</f>
        <v>LATIN_017C</v>
      </c>
      <c r="B291" s="11" t="str">
        <f aca="false">com.sun.star.sheet.addin.Analysis.getDec2Hex(C291)</f>
        <v>17C</v>
      </c>
      <c r="C291" s="1" t="n">
        <v>380</v>
      </c>
      <c r="D291" s="9" t="str">
        <f aca="false">com.sun.star.sheet.addin.Analysis.getDec2Hex(C291,4)</f>
        <v>017C</v>
      </c>
      <c r="E291" s="10" t="str">
        <f aca="false">_xlfn.UNICHAR(C291)</f>
        <v>ż</v>
      </c>
      <c r="F291" s="1" t="n">
        <f aca="false">C291-C290</f>
        <v>1</v>
      </c>
      <c r="G291" s="13"/>
    </row>
    <row r="292" customFormat="false" ht="15" hidden="false" customHeight="false" outlineLevel="0" collapsed="false">
      <c r="A292" s="1" t="str">
        <f aca="false">_xlfn.TEXTJOIN( , ,"LATIN_",com.sun.star.sheet.addin.Analysis.getDec2Hex(C292,4))</f>
        <v>LATIN_017D</v>
      </c>
      <c r="B292" s="11" t="str">
        <f aca="false">com.sun.star.sheet.addin.Analysis.getDec2Hex(C292)</f>
        <v>17D</v>
      </c>
      <c r="C292" s="1" t="n">
        <v>381</v>
      </c>
      <c r="D292" s="9" t="str">
        <f aca="false">com.sun.star.sheet.addin.Analysis.getDec2Hex(C292,4)</f>
        <v>017D</v>
      </c>
      <c r="E292" s="10" t="str">
        <f aca="false">_xlfn.UNICHAR(C292)</f>
        <v>Ž</v>
      </c>
      <c r="F292" s="1" t="n">
        <f aca="false">C292-C291</f>
        <v>1</v>
      </c>
      <c r="G292" s="13"/>
    </row>
    <row r="293" customFormat="false" ht="15" hidden="false" customHeight="false" outlineLevel="0" collapsed="false">
      <c r="A293" s="1" t="str">
        <f aca="false">_xlfn.TEXTJOIN( , ,"LATIN_",com.sun.star.sheet.addin.Analysis.getDec2Hex(C293,4))</f>
        <v>LATIN_017E</v>
      </c>
      <c r="B293" s="11" t="str">
        <f aca="false">com.sun.star.sheet.addin.Analysis.getDec2Hex(C293)</f>
        <v>17E</v>
      </c>
      <c r="C293" s="1" t="n">
        <v>382</v>
      </c>
      <c r="D293" s="9" t="str">
        <f aca="false">com.sun.star.sheet.addin.Analysis.getDec2Hex(C293,4)</f>
        <v>017E</v>
      </c>
      <c r="E293" s="10" t="str">
        <f aca="false">_xlfn.UNICHAR(C293)</f>
        <v>ž</v>
      </c>
      <c r="F293" s="1" t="n">
        <f aca="false">C293-C292</f>
        <v>1</v>
      </c>
      <c r="G293" s="13"/>
    </row>
    <row r="294" customFormat="false" ht="15" hidden="false" customHeight="false" outlineLevel="0" collapsed="false">
      <c r="A294" s="14" t="s">
        <v>184</v>
      </c>
      <c r="B294" s="15" t="s">
        <v>185</v>
      </c>
      <c r="C294" s="7" t="n">
        <f aca="false">com.sun.star.sheet.addin.Analysis.getHex2Dec(B294)</f>
        <v>710</v>
      </c>
      <c r="D294" s="9" t="str">
        <f aca="false">com.sun.star.sheet.addin.Analysis.getDec2Hex(C294,4)</f>
        <v>02C6</v>
      </c>
      <c r="E294" s="10" t="str">
        <f aca="false">_xlfn.UNICHAR(C294)</f>
        <v>ˆ</v>
      </c>
      <c r="F294" s="7" t="n">
        <f aca="false">C294-C293</f>
        <v>328</v>
      </c>
    </row>
    <row r="295" customFormat="false" ht="15" hidden="false" customHeight="false" outlineLevel="0" collapsed="false">
      <c r="A295" s="7" t="s">
        <v>186</v>
      </c>
      <c r="B295" s="8" t="s">
        <v>187</v>
      </c>
      <c r="C295" s="7" t="n">
        <f aca="false">com.sun.star.sheet.addin.Analysis.getHex2Dec(B295)</f>
        <v>711</v>
      </c>
      <c r="D295" s="9" t="str">
        <f aca="false">com.sun.star.sheet.addin.Analysis.getDec2Hex(C295,4)</f>
        <v>02C7</v>
      </c>
      <c r="E295" s="10" t="str">
        <f aca="false">_xlfn.UNICHAR(C295)</f>
        <v>ˇ</v>
      </c>
      <c r="F295" s="7" t="n">
        <f aca="false">C295-C294</f>
        <v>1</v>
      </c>
    </row>
    <row r="296" customFormat="false" ht="15" hidden="false" customHeight="false" outlineLevel="0" collapsed="false">
      <c r="A296" s="14" t="s">
        <v>188</v>
      </c>
      <c r="B296" s="15" t="s">
        <v>189</v>
      </c>
      <c r="C296" s="7" t="n">
        <f aca="false">com.sun.star.sheet.addin.Analysis.getHex2Dec(B296)</f>
        <v>713</v>
      </c>
      <c r="D296" s="9" t="str">
        <f aca="false">com.sun.star.sheet.addin.Analysis.getDec2Hex(C296,4)</f>
        <v>02C9</v>
      </c>
      <c r="E296" s="10" t="str">
        <f aca="false">_xlfn.UNICHAR(C296)</f>
        <v>ˉ</v>
      </c>
      <c r="F296" s="7" t="n">
        <f aca="false">C296-C295</f>
        <v>2</v>
      </c>
    </row>
    <row r="297" customFormat="false" ht="15" hidden="false" customHeight="false" outlineLevel="0" collapsed="false">
      <c r="A297" s="14" t="s">
        <v>190</v>
      </c>
      <c r="B297" s="15" t="s">
        <v>191</v>
      </c>
      <c r="C297" s="7" t="n">
        <f aca="false">com.sun.star.sheet.addin.Analysis.getHex2Dec(B297)</f>
        <v>728</v>
      </c>
      <c r="D297" s="9" t="str">
        <f aca="false">com.sun.star.sheet.addin.Analysis.getDec2Hex(C297,4)</f>
        <v>02D8</v>
      </c>
      <c r="E297" s="10" t="str">
        <f aca="false">_xlfn.UNICHAR(C297)</f>
        <v>˘</v>
      </c>
      <c r="F297" s="7" t="n">
        <f aca="false">C297-C296</f>
        <v>15</v>
      </c>
    </row>
    <row r="298" customFormat="false" ht="15" hidden="false" customHeight="false" outlineLevel="0" collapsed="false">
      <c r="A298" s="14" t="s">
        <v>192</v>
      </c>
      <c r="B298" s="15" t="s">
        <v>193</v>
      </c>
      <c r="C298" s="7" t="n">
        <f aca="false">com.sun.star.sheet.addin.Analysis.getHex2Dec(B298)</f>
        <v>729</v>
      </c>
      <c r="D298" s="9" t="str">
        <f aca="false">com.sun.star.sheet.addin.Analysis.getDec2Hex(C298,4)</f>
        <v>02D9</v>
      </c>
      <c r="E298" s="10" t="str">
        <f aca="false">_xlfn.UNICHAR(C298)</f>
        <v>˙</v>
      </c>
      <c r="F298" s="7" t="n">
        <f aca="false">C298-C297</f>
        <v>1</v>
      </c>
    </row>
    <row r="299" customFormat="false" ht="15" hidden="false" customHeight="false" outlineLevel="0" collapsed="false">
      <c r="A299" s="14" t="s">
        <v>194</v>
      </c>
      <c r="B299" s="15" t="s">
        <v>195</v>
      </c>
      <c r="C299" s="7" t="n">
        <f aca="false">com.sun.star.sheet.addin.Analysis.getHex2Dec(B299)</f>
        <v>730</v>
      </c>
      <c r="D299" s="9" t="str">
        <f aca="false">com.sun.star.sheet.addin.Analysis.getDec2Hex(C299,4)</f>
        <v>02DA</v>
      </c>
      <c r="E299" s="10" t="str">
        <f aca="false">_xlfn.UNICHAR(C299)</f>
        <v>˚</v>
      </c>
      <c r="F299" s="7" t="n">
        <f aca="false">C299-C298</f>
        <v>1</v>
      </c>
    </row>
    <row r="300" customFormat="false" ht="15" hidden="false" customHeight="false" outlineLevel="0" collapsed="false">
      <c r="A300" s="14" t="s">
        <v>196</v>
      </c>
      <c r="B300" s="15" t="s">
        <v>197</v>
      </c>
      <c r="C300" s="7" t="n">
        <f aca="false">com.sun.star.sheet.addin.Analysis.getHex2Dec(B300)</f>
        <v>731</v>
      </c>
      <c r="D300" s="9" t="str">
        <f aca="false">com.sun.star.sheet.addin.Analysis.getDec2Hex(C300,4)</f>
        <v>02DB</v>
      </c>
      <c r="E300" s="10" t="str">
        <f aca="false">_xlfn.UNICHAR(C300)</f>
        <v>˛</v>
      </c>
      <c r="F300" s="7" t="n">
        <f aca="false">C300-C299</f>
        <v>1</v>
      </c>
    </row>
    <row r="301" customFormat="false" ht="15" hidden="false" customHeight="false" outlineLevel="0" collapsed="false">
      <c r="A301" s="14" t="s">
        <v>198</v>
      </c>
      <c r="B301" s="15" t="s">
        <v>199</v>
      </c>
      <c r="C301" s="7" t="n">
        <f aca="false">com.sun.star.sheet.addin.Analysis.getHex2Dec(B301)</f>
        <v>732</v>
      </c>
      <c r="D301" s="9" t="str">
        <f aca="false">com.sun.star.sheet.addin.Analysis.getDec2Hex(C301,4)</f>
        <v>02DC</v>
      </c>
      <c r="E301" s="10" t="str">
        <f aca="false">_xlfn.UNICHAR(C301)</f>
        <v>˜</v>
      </c>
      <c r="F301" s="7" t="n">
        <f aca="false">C301-C300</f>
        <v>1</v>
      </c>
    </row>
    <row r="302" customFormat="false" ht="15" hidden="false" customHeight="false" outlineLevel="0" collapsed="false">
      <c r="A302" s="14" t="s">
        <v>200</v>
      </c>
      <c r="B302" s="15" t="s">
        <v>201</v>
      </c>
      <c r="C302" s="7" t="n">
        <f aca="false">com.sun.star.sheet.addin.Analysis.getHex2Dec(B302)</f>
        <v>733</v>
      </c>
      <c r="D302" s="9" t="str">
        <f aca="false">com.sun.star.sheet.addin.Analysis.getDec2Hex(C302,4)</f>
        <v>02DD</v>
      </c>
      <c r="E302" s="10" t="str">
        <f aca="false">_xlfn.UNICHAR(C302)</f>
        <v>˝</v>
      </c>
      <c r="F302" s="7" t="n">
        <f aca="false">C302-C301</f>
        <v>1</v>
      </c>
    </row>
    <row r="303" customFormat="false" ht="15" hidden="false" customHeight="false" outlineLevel="0" collapsed="false">
      <c r="A303" s="7" t="s">
        <v>202</v>
      </c>
      <c r="B303" s="8" t="s">
        <v>203</v>
      </c>
      <c r="C303" s="7" t="n">
        <f aca="false">com.sun.star.sheet.addin.Analysis.getHex2Dec(B303)</f>
        <v>900</v>
      </c>
      <c r="D303" s="9" t="str">
        <f aca="false">com.sun.star.sheet.addin.Analysis.getDec2Hex(C303,4)</f>
        <v>0384</v>
      </c>
      <c r="E303" s="10" t="str">
        <f aca="false">_xlfn.UNICHAR(C303)</f>
        <v>΄</v>
      </c>
      <c r="F303" s="7" t="n">
        <f aca="false">C303-C302</f>
        <v>167</v>
      </c>
      <c r="H303" s="14"/>
    </row>
    <row r="304" customFormat="false" ht="15" hidden="false" customHeight="false" outlineLevel="0" collapsed="false">
      <c r="A304" s="7" t="s">
        <v>204</v>
      </c>
      <c r="B304" s="8" t="s">
        <v>205</v>
      </c>
      <c r="C304" s="7" t="n">
        <f aca="false">com.sun.star.sheet.addin.Analysis.getHex2Dec(B304)</f>
        <v>901</v>
      </c>
      <c r="D304" s="9" t="str">
        <f aca="false">com.sun.star.sheet.addin.Analysis.getDec2Hex(C304,4)</f>
        <v>0385</v>
      </c>
      <c r="E304" s="10" t="str">
        <f aca="false">_xlfn.UNICHAR(C304)</f>
        <v>΅</v>
      </c>
      <c r="F304" s="7" t="n">
        <f aca="false">C304-C303</f>
        <v>1</v>
      </c>
      <c r="H304" s="14"/>
    </row>
    <row r="305" customFormat="false" ht="15" hidden="false" customHeight="false" outlineLevel="0" collapsed="false">
      <c r="A305" s="7" t="s">
        <v>206</v>
      </c>
      <c r="B305" s="8" t="s">
        <v>207</v>
      </c>
      <c r="C305" s="7" t="n">
        <f aca="false">com.sun.star.sheet.addin.Analysis.getHex2Dec(B305)</f>
        <v>913</v>
      </c>
      <c r="D305" s="9" t="str">
        <f aca="false">com.sun.star.sheet.addin.Analysis.getDec2Hex(C305,4)</f>
        <v>0391</v>
      </c>
      <c r="E305" s="10" t="str">
        <f aca="false">_xlfn.UNICHAR(C305)</f>
        <v>Α</v>
      </c>
      <c r="F305" s="7" t="n">
        <f aca="false">C305-C304</f>
        <v>12</v>
      </c>
      <c r="H305" s="14"/>
    </row>
    <row r="306" customFormat="false" ht="15" hidden="false" customHeight="false" outlineLevel="0" collapsed="false">
      <c r="A306" s="7" t="s">
        <v>208</v>
      </c>
      <c r="B306" s="8" t="s">
        <v>209</v>
      </c>
      <c r="C306" s="7" t="n">
        <f aca="false">com.sun.star.sheet.addin.Analysis.getHex2Dec(B306)</f>
        <v>914</v>
      </c>
      <c r="D306" s="9" t="str">
        <f aca="false">com.sun.star.sheet.addin.Analysis.getDec2Hex(C306,4)</f>
        <v>0392</v>
      </c>
      <c r="E306" s="10" t="str">
        <f aca="false">_xlfn.UNICHAR(C306)</f>
        <v>Β</v>
      </c>
      <c r="F306" s="7" t="n">
        <f aca="false">C306-C305</f>
        <v>1</v>
      </c>
      <c r="H306" s="14"/>
    </row>
    <row r="307" customFormat="false" ht="15" hidden="false" customHeight="false" outlineLevel="0" collapsed="false">
      <c r="A307" s="7" t="s">
        <v>210</v>
      </c>
      <c r="B307" s="8" t="s">
        <v>211</v>
      </c>
      <c r="C307" s="7" t="n">
        <f aca="false">com.sun.star.sheet.addin.Analysis.getHex2Dec(B307)</f>
        <v>915</v>
      </c>
      <c r="D307" s="9" t="str">
        <f aca="false">com.sun.star.sheet.addin.Analysis.getDec2Hex(C307,4)</f>
        <v>0393</v>
      </c>
      <c r="E307" s="10" t="str">
        <f aca="false">_xlfn.UNICHAR(C307)</f>
        <v>Γ</v>
      </c>
      <c r="F307" s="7" t="n">
        <f aca="false">C307-C306</f>
        <v>1</v>
      </c>
      <c r="H307" s="14"/>
    </row>
    <row r="308" customFormat="false" ht="15" hidden="false" customHeight="false" outlineLevel="0" collapsed="false">
      <c r="A308" s="7" t="s">
        <v>212</v>
      </c>
      <c r="B308" s="8" t="s">
        <v>213</v>
      </c>
      <c r="C308" s="7" t="n">
        <f aca="false">com.sun.star.sheet.addin.Analysis.getHex2Dec(B308)</f>
        <v>916</v>
      </c>
      <c r="D308" s="9" t="str">
        <f aca="false">com.sun.star.sheet.addin.Analysis.getDec2Hex(C308,4)</f>
        <v>0394</v>
      </c>
      <c r="E308" s="10" t="str">
        <f aca="false">_xlfn.UNICHAR(C308)</f>
        <v>Δ</v>
      </c>
      <c r="F308" s="7" t="n">
        <f aca="false">C308-C307</f>
        <v>1</v>
      </c>
      <c r="H308" s="14"/>
    </row>
    <row r="309" customFormat="false" ht="15" hidden="false" customHeight="false" outlineLevel="0" collapsed="false">
      <c r="A309" s="7" t="s">
        <v>214</v>
      </c>
      <c r="B309" s="8" t="s">
        <v>215</v>
      </c>
      <c r="C309" s="7" t="n">
        <f aca="false">com.sun.star.sheet.addin.Analysis.getHex2Dec(B309)</f>
        <v>917</v>
      </c>
      <c r="D309" s="9" t="str">
        <f aca="false">com.sun.star.sheet.addin.Analysis.getDec2Hex(C309,4)</f>
        <v>0395</v>
      </c>
      <c r="E309" s="10" t="str">
        <f aca="false">_xlfn.UNICHAR(C309)</f>
        <v>Ε</v>
      </c>
      <c r="F309" s="7" t="n">
        <f aca="false">C309-C308</f>
        <v>1</v>
      </c>
      <c r="H309" s="14"/>
    </row>
    <row r="310" customFormat="false" ht="15" hidden="false" customHeight="false" outlineLevel="0" collapsed="false">
      <c r="A310" s="7" t="s">
        <v>216</v>
      </c>
      <c r="B310" s="8" t="s">
        <v>217</v>
      </c>
      <c r="C310" s="7" t="n">
        <f aca="false">com.sun.star.sheet.addin.Analysis.getHex2Dec(B310)</f>
        <v>918</v>
      </c>
      <c r="D310" s="9" t="str">
        <f aca="false">com.sun.star.sheet.addin.Analysis.getDec2Hex(C310,4)</f>
        <v>0396</v>
      </c>
      <c r="E310" s="10" t="str">
        <f aca="false">_xlfn.UNICHAR(C310)</f>
        <v>Ζ</v>
      </c>
      <c r="F310" s="7" t="n">
        <f aca="false">C310-C309</f>
        <v>1</v>
      </c>
      <c r="H310" s="14"/>
    </row>
    <row r="311" customFormat="false" ht="15" hidden="false" customHeight="false" outlineLevel="0" collapsed="false">
      <c r="A311" s="7" t="s">
        <v>218</v>
      </c>
      <c r="B311" s="8" t="s">
        <v>219</v>
      </c>
      <c r="C311" s="7" t="n">
        <f aca="false">com.sun.star.sheet.addin.Analysis.getHex2Dec(B311)</f>
        <v>919</v>
      </c>
      <c r="D311" s="9" t="str">
        <f aca="false">com.sun.star.sheet.addin.Analysis.getDec2Hex(C311,4)</f>
        <v>0397</v>
      </c>
      <c r="E311" s="10" t="str">
        <f aca="false">_xlfn.UNICHAR(C311)</f>
        <v>Η</v>
      </c>
      <c r="F311" s="7" t="n">
        <f aca="false">C311-C310</f>
        <v>1</v>
      </c>
      <c r="H311" s="14"/>
    </row>
    <row r="312" customFormat="false" ht="15" hidden="false" customHeight="false" outlineLevel="0" collapsed="false">
      <c r="A312" s="7" t="s">
        <v>220</v>
      </c>
      <c r="B312" s="8" t="s">
        <v>221</v>
      </c>
      <c r="C312" s="7" t="n">
        <f aca="false">com.sun.star.sheet.addin.Analysis.getHex2Dec(B312)</f>
        <v>920</v>
      </c>
      <c r="D312" s="9" t="str">
        <f aca="false">com.sun.star.sheet.addin.Analysis.getDec2Hex(C312,4)</f>
        <v>0398</v>
      </c>
      <c r="E312" s="10" t="str">
        <f aca="false">_xlfn.UNICHAR(C312)</f>
        <v>Θ</v>
      </c>
      <c r="F312" s="7" t="n">
        <f aca="false">C312-C311</f>
        <v>1</v>
      </c>
      <c r="H312" s="14"/>
    </row>
    <row r="313" customFormat="false" ht="15" hidden="false" customHeight="false" outlineLevel="0" collapsed="false">
      <c r="A313" s="7" t="s">
        <v>222</v>
      </c>
      <c r="B313" s="8" t="s">
        <v>223</v>
      </c>
      <c r="C313" s="7" t="n">
        <f aca="false">com.sun.star.sheet.addin.Analysis.getHex2Dec(B313)</f>
        <v>921</v>
      </c>
      <c r="D313" s="9" t="str">
        <f aca="false">com.sun.star.sheet.addin.Analysis.getDec2Hex(C313,4)</f>
        <v>0399</v>
      </c>
      <c r="E313" s="10" t="str">
        <f aca="false">_xlfn.UNICHAR(C313)</f>
        <v>Ι</v>
      </c>
      <c r="F313" s="7" t="n">
        <f aca="false">C313-C312</f>
        <v>1</v>
      </c>
      <c r="H313" s="14"/>
    </row>
    <row r="314" customFormat="false" ht="15" hidden="false" customHeight="false" outlineLevel="0" collapsed="false">
      <c r="A314" s="7" t="s">
        <v>224</v>
      </c>
      <c r="B314" s="8" t="s">
        <v>225</v>
      </c>
      <c r="C314" s="7" t="n">
        <f aca="false">com.sun.star.sheet.addin.Analysis.getHex2Dec(B314)</f>
        <v>922</v>
      </c>
      <c r="D314" s="9" t="str">
        <f aca="false">com.sun.star.sheet.addin.Analysis.getDec2Hex(C314,4)</f>
        <v>039A</v>
      </c>
      <c r="E314" s="10" t="str">
        <f aca="false">_xlfn.UNICHAR(C314)</f>
        <v>Κ</v>
      </c>
      <c r="F314" s="7" t="n">
        <f aca="false">C314-C313</f>
        <v>1</v>
      </c>
      <c r="H314" s="14"/>
    </row>
    <row r="315" customFormat="false" ht="15" hidden="false" customHeight="false" outlineLevel="0" collapsed="false">
      <c r="A315" s="7" t="s">
        <v>226</v>
      </c>
      <c r="B315" s="8" t="s">
        <v>227</v>
      </c>
      <c r="C315" s="7" t="n">
        <f aca="false">com.sun.star.sheet.addin.Analysis.getHex2Dec(B315)</f>
        <v>923</v>
      </c>
      <c r="D315" s="9" t="str">
        <f aca="false">com.sun.star.sheet.addin.Analysis.getDec2Hex(C315,4)</f>
        <v>039B</v>
      </c>
      <c r="E315" s="10" t="str">
        <f aca="false">_xlfn.UNICHAR(C315)</f>
        <v>Λ</v>
      </c>
      <c r="F315" s="7" t="n">
        <f aca="false">C315-C314</f>
        <v>1</v>
      </c>
      <c r="H315" s="14"/>
    </row>
    <row r="316" customFormat="false" ht="15" hidden="false" customHeight="false" outlineLevel="0" collapsed="false">
      <c r="A316" s="7" t="s">
        <v>228</v>
      </c>
      <c r="B316" s="8" t="s">
        <v>229</v>
      </c>
      <c r="C316" s="7" t="n">
        <f aca="false">com.sun.star.sheet.addin.Analysis.getHex2Dec(B316)</f>
        <v>924</v>
      </c>
      <c r="D316" s="9" t="str">
        <f aca="false">com.sun.star.sheet.addin.Analysis.getDec2Hex(C316,4)</f>
        <v>039C</v>
      </c>
      <c r="E316" s="10" t="str">
        <f aca="false">_xlfn.UNICHAR(C316)</f>
        <v>Μ</v>
      </c>
      <c r="F316" s="7" t="n">
        <f aca="false">C316-C315</f>
        <v>1</v>
      </c>
      <c r="H316" s="14"/>
    </row>
    <row r="317" customFormat="false" ht="15" hidden="false" customHeight="false" outlineLevel="0" collapsed="false">
      <c r="A317" s="7" t="s">
        <v>230</v>
      </c>
      <c r="B317" s="8" t="s">
        <v>231</v>
      </c>
      <c r="C317" s="7" t="n">
        <f aca="false">com.sun.star.sheet.addin.Analysis.getHex2Dec(B317)</f>
        <v>925</v>
      </c>
      <c r="D317" s="9" t="str">
        <f aca="false">com.sun.star.sheet.addin.Analysis.getDec2Hex(C317,4)</f>
        <v>039D</v>
      </c>
      <c r="E317" s="10" t="str">
        <f aca="false">_xlfn.UNICHAR(C317)</f>
        <v>Ν</v>
      </c>
      <c r="F317" s="7" t="n">
        <f aca="false">C317-C316</f>
        <v>1</v>
      </c>
      <c r="H317" s="14"/>
    </row>
    <row r="318" customFormat="false" ht="15" hidden="false" customHeight="false" outlineLevel="0" collapsed="false">
      <c r="A318" s="7" t="s">
        <v>232</v>
      </c>
      <c r="B318" s="8" t="s">
        <v>233</v>
      </c>
      <c r="C318" s="7" t="n">
        <f aca="false">com.sun.star.sheet.addin.Analysis.getHex2Dec(B318)</f>
        <v>926</v>
      </c>
      <c r="D318" s="9" t="str">
        <f aca="false">com.sun.star.sheet.addin.Analysis.getDec2Hex(C318,4)</f>
        <v>039E</v>
      </c>
      <c r="E318" s="10" t="str">
        <f aca="false">_xlfn.UNICHAR(C318)</f>
        <v>Ξ</v>
      </c>
      <c r="F318" s="7" t="n">
        <f aca="false">C318-C317</f>
        <v>1</v>
      </c>
      <c r="H318" s="14"/>
    </row>
    <row r="319" customFormat="false" ht="15" hidden="false" customHeight="false" outlineLevel="0" collapsed="false">
      <c r="A319" s="7" t="s">
        <v>234</v>
      </c>
      <c r="B319" s="8" t="s">
        <v>235</v>
      </c>
      <c r="C319" s="7" t="n">
        <f aca="false">com.sun.star.sheet.addin.Analysis.getHex2Dec(B319)</f>
        <v>927</v>
      </c>
      <c r="D319" s="9" t="str">
        <f aca="false">com.sun.star.sheet.addin.Analysis.getDec2Hex(C319,4)</f>
        <v>039F</v>
      </c>
      <c r="E319" s="10" t="str">
        <f aca="false">_xlfn.UNICHAR(C319)</f>
        <v>Ο</v>
      </c>
      <c r="F319" s="7" t="n">
        <f aca="false">C319-C318</f>
        <v>1</v>
      </c>
      <c r="H319" s="14"/>
    </row>
    <row r="320" customFormat="false" ht="15" hidden="false" customHeight="false" outlineLevel="0" collapsed="false">
      <c r="A320" s="7" t="s">
        <v>236</v>
      </c>
      <c r="B320" s="8" t="s">
        <v>237</v>
      </c>
      <c r="C320" s="7" t="n">
        <f aca="false">com.sun.star.sheet.addin.Analysis.getHex2Dec(B320)</f>
        <v>928</v>
      </c>
      <c r="D320" s="9" t="str">
        <f aca="false">com.sun.star.sheet.addin.Analysis.getDec2Hex(C320,4)</f>
        <v>03A0</v>
      </c>
      <c r="E320" s="10" t="str">
        <f aca="false">_xlfn.UNICHAR(C320)</f>
        <v>Π</v>
      </c>
      <c r="F320" s="7" t="n">
        <f aca="false">C320-C319</f>
        <v>1</v>
      </c>
      <c r="H320" s="14"/>
    </row>
    <row r="321" customFormat="false" ht="15" hidden="false" customHeight="false" outlineLevel="0" collapsed="false">
      <c r="A321" s="7" t="s">
        <v>238</v>
      </c>
      <c r="B321" s="8" t="s">
        <v>239</v>
      </c>
      <c r="C321" s="7" t="n">
        <f aca="false">com.sun.star.sheet.addin.Analysis.getHex2Dec(B321)</f>
        <v>929</v>
      </c>
      <c r="D321" s="9" t="str">
        <f aca="false">com.sun.star.sheet.addin.Analysis.getDec2Hex(C321,4)</f>
        <v>03A1</v>
      </c>
      <c r="E321" s="10" t="str">
        <f aca="false">_xlfn.UNICHAR(C321)</f>
        <v>Ρ</v>
      </c>
      <c r="F321" s="7" t="n">
        <f aca="false">C321-C320</f>
        <v>1</v>
      </c>
      <c r="H321" s="14"/>
    </row>
    <row r="322" customFormat="false" ht="15" hidden="false" customHeight="false" outlineLevel="0" collapsed="false">
      <c r="A322" s="7" t="s">
        <v>240</v>
      </c>
      <c r="B322" s="8" t="s">
        <v>241</v>
      </c>
      <c r="C322" s="7" t="n">
        <f aca="false">com.sun.star.sheet.addin.Analysis.getHex2Dec(B322)</f>
        <v>931</v>
      </c>
      <c r="D322" s="9" t="str">
        <f aca="false">com.sun.star.sheet.addin.Analysis.getDec2Hex(C322,4)</f>
        <v>03A3</v>
      </c>
      <c r="E322" s="10" t="str">
        <f aca="false">_xlfn.UNICHAR(C322)</f>
        <v>Σ</v>
      </c>
      <c r="F322" s="7" t="n">
        <f aca="false">C322-C321</f>
        <v>2</v>
      </c>
      <c r="H322" s="14"/>
    </row>
    <row r="323" customFormat="false" ht="15" hidden="false" customHeight="false" outlineLevel="0" collapsed="false">
      <c r="A323" s="7" t="s">
        <v>242</v>
      </c>
      <c r="B323" s="8" t="s">
        <v>243</v>
      </c>
      <c r="C323" s="7" t="n">
        <f aca="false">com.sun.star.sheet.addin.Analysis.getHex2Dec(B323)</f>
        <v>932</v>
      </c>
      <c r="D323" s="9" t="str">
        <f aca="false">com.sun.star.sheet.addin.Analysis.getDec2Hex(C323,4)</f>
        <v>03A4</v>
      </c>
      <c r="E323" s="10" t="str">
        <f aca="false">_xlfn.UNICHAR(C323)</f>
        <v>Τ</v>
      </c>
      <c r="F323" s="7" t="n">
        <f aca="false">C323-C322</f>
        <v>1</v>
      </c>
      <c r="H323" s="14"/>
    </row>
    <row r="324" customFormat="false" ht="15" hidden="false" customHeight="false" outlineLevel="0" collapsed="false">
      <c r="A324" s="7" t="s">
        <v>244</v>
      </c>
      <c r="B324" s="8" t="s">
        <v>245</v>
      </c>
      <c r="C324" s="7" t="n">
        <f aca="false">com.sun.star.sheet.addin.Analysis.getHex2Dec(B324)</f>
        <v>933</v>
      </c>
      <c r="D324" s="9" t="str">
        <f aca="false">com.sun.star.sheet.addin.Analysis.getDec2Hex(C324,4)</f>
        <v>03A5</v>
      </c>
      <c r="E324" s="10" t="str">
        <f aca="false">_xlfn.UNICHAR(C324)</f>
        <v>Υ</v>
      </c>
      <c r="F324" s="7" t="n">
        <f aca="false">C324-C323</f>
        <v>1</v>
      </c>
      <c r="H324" s="14"/>
    </row>
    <row r="325" customFormat="false" ht="15" hidden="false" customHeight="false" outlineLevel="0" collapsed="false">
      <c r="A325" s="7" t="s">
        <v>246</v>
      </c>
      <c r="B325" s="8" t="s">
        <v>247</v>
      </c>
      <c r="C325" s="7" t="n">
        <f aca="false">com.sun.star.sheet.addin.Analysis.getHex2Dec(B325)</f>
        <v>934</v>
      </c>
      <c r="D325" s="9" t="str">
        <f aca="false">com.sun.star.sheet.addin.Analysis.getDec2Hex(C325,4)</f>
        <v>03A6</v>
      </c>
      <c r="E325" s="10" t="str">
        <f aca="false">_xlfn.UNICHAR(C325)</f>
        <v>Φ</v>
      </c>
      <c r="F325" s="7" t="n">
        <f aca="false">C325-C324</f>
        <v>1</v>
      </c>
      <c r="H325" s="14"/>
    </row>
    <row r="326" customFormat="false" ht="15" hidden="false" customHeight="false" outlineLevel="0" collapsed="false">
      <c r="A326" s="7" t="s">
        <v>248</v>
      </c>
      <c r="B326" s="8" t="s">
        <v>249</v>
      </c>
      <c r="C326" s="7" t="n">
        <f aca="false">com.sun.star.sheet.addin.Analysis.getHex2Dec(B326)</f>
        <v>935</v>
      </c>
      <c r="D326" s="9" t="str">
        <f aca="false">com.sun.star.sheet.addin.Analysis.getDec2Hex(C326,4)</f>
        <v>03A7</v>
      </c>
      <c r="E326" s="10" t="str">
        <f aca="false">_xlfn.UNICHAR(C326)</f>
        <v>Χ</v>
      </c>
      <c r="F326" s="7" t="n">
        <f aca="false">C326-C325</f>
        <v>1</v>
      </c>
      <c r="H326" s="14"/>
    </row>
    <row r="327" customFormat="false" ht="15" hidden="false" customHeight="false" outlineLevel="0" collapsed="false">
      <c r="A327" s="7" t="s">
        <v>250</v>
      </c>
      <c r="B327" s="8" t="s">
        <v>251</v>
      </c>
      <c r="C327" s="7" t="n">
        <f aca="false">com.sun.star.sheet.addin.Analysis.getHex2Dec(B327)</f>
        <v>936</v>
      </c>
      <c r="D327" s="9" t="str">
        <f aca="false">com.sun.star.sheet.addin.Analysis.getDec2Hex(C327,4)</f>
        <v>03A8</v>
      </c>
      <c r="E327" s="10" t="str">
        <f aca="false">_xlfn.UNICHAR(C327)</f>
        <v>Ψ</v>
      </c>
      <c r="F327" s="7" t="n">
        <f aca="false">C327-C326</f>
        <v>1</v>
      </c>
      <c r="H327" s="14"/>
    </row>
    <row r="328" customFormat="false" ht="15" hidden="false" customHeight="false" outlineLevel="0" collapsed="false">
      <c r="A328" s="7" t="s">
        <v>252</v>
      </c>
      <c r="B328" s="8" t="s">
        <v>253</v>
      </c>
      <c r="C328" s="7" t="n">
        <f aca="false">com.sun.star.sheet.addin.Analysis.getHex2Dec(B328)</f>
        <v>937</v>
      </c>
      <c r="D328" s="9" t="str">
        <f aca="false">com.sun.star.sheet.addin.Analysis.getDec2Hex(C328,4)</f>
        <v>03A9</v>
      </c>
      <c r="E328" s="10" t="str">
        <f aca="false">_xlfn.UNICHAR(C328)</f>
        <v>Ω</v>
      </c>
      <c r="F328" s="7" t="n">
        <f aca="false">C328-C327</f>
        <v>1</v>
      </c>
      <c r="H328" s="14"/>
    </row>
    <row r="329" customFormat="false" ht="15" hidden="false" customHeight="false" outlineLevel="0" collapsed="false">
      <c r="A329" s="7" t="s">
        <v>254</v>
      </c>
      <c r="B329" s="8" t="s">
        <v>255</v>
      </c>
      <c r="C329" s="7" t="n">
        <f aca="false">com.sun.star.sheet.addin.Analysis.getHex2Dec(B329)</f>
        <v>945</v>
      </c>
      <c r="D329" s="9" t="str">
        <f aca="false">com.sun.star.sheet.addin.Analysis.getDec2Hex(C329,4)</f>
        <v>03B1</v>
      </c>
      <c r="E329" s="10" t="str">
        <f aca="false">_xlfn.UNICHAR(C329)</f>
        <v>α</v>
      </c>
      <c r="F329" s="7" t="n">
        <f aca="false">C329-C328</f>
        <v>8</v>
      </c>
      <c r="H329" s="14"/>
    </row>
    <row r="330" customFormat="false" ht="15" hidden="false" customHeight="false" outlineLevel="0" collapsed="false">
      <c r="A330" s="7" t="s">
        <v>256</v>
      </c>
      <c r="B330" s="8" t="s">
        <v>257</v>
      </c>
      <c r="C330" s="7" t="n">
        <f aca="false">com.sun.star.sheet.addin.Analysis.getHex2Dec(B330)</f>
        <v>946</v>
      </c>
      <c r="D330" s="9" t="str">
        <f aca="false">com.sun.star.sheet.addin.Analysis.getDec2Hex(C330,4)</f>
        <v>03B2</v>
      </c>
      <c r="E330" s="10" t="str">
        <f aca="false">_xlfn.UNICHAR(C330)</f>
        <v>β</v>
      </c>
      <c r="F330" s="7" t="n">
        <f aca="false">C330-C329</f>
        <v>1</v>
      </c>
      <c r="H330" s="14"/>
    </row>
    <row r="331" customFormat="false" ht="15" hidden="false" customHeight="false" outlineLevel="0" collapsed="false">
      <c r="A331" s="7" t="s">
        <v>258</v>
      </c>
      <c r="B331" s="8" t="s">
        <v>259</v>
      </c>
      <c r="C331" s="7" t="n">
        <f aca="false">com.sun.star.sheet.addin.Analysis.getHex2Dec(B331)</f>
        <v>947</v>
      </c>
      <c r="D331" s="9" t="str">
        <f aca="false">com.sun.star.sheet.addin.Analysis.getDec2Hex(C331,4)</f>
        <v>03B3</v>
      </c>
      <c r="E331" s="10" t="str">
        <f aca="false">_xlfn.UNICHAR(C331)</f>
        <v>γ</v>
      </c>
      <c r="F331" s="7" t="n">
        <f aca="false">C331-C330</f>
        <v>1</v>
      </c>
      <c r="H331" s="14"/>
    </row>
    <row r="332" customFormat="false" ht="15" hidden="false" customHeight="false" outlineLevel="0" collapsed="false">
      <c r="A332" s="7" t="s">
        <v>260</v>
      </c>
      <c r="B332" s="8" t="s">
        <v>261</v>
      </c>
      <c r="C332" s="7" t="n">
        <f aca="false">com.sun.star.sheet.addin.Analysis.getHex2Dec(B332)</f>
        <v>948</v>
      </c>
      <c r="D332" s="9" t="str">
        <f aca="false">com.sun.star.sheet.addin.Analysis.getDec2Hex(C332,4)</f>
        <v>03B4</v>
      </c>
      <c r="E332" s="10" t="str">
        <f aca="false">_xlfn.UNICHAR(C332)</f>
        <v>δ</v>
      </c>
      <c r="F332" s="7" t="n">
        <f aca="false">C332-C331</f>
        <v>1</v>
      </c>
      <c r="H332" s="14"/>
    </row>
    <row r="333" customFormat="false" ht="15" hidden="false" customHeight="false" outlineLevel="0" collapsed="false">
      <c r="A333" s="7" t="s">
        <v>262</v>
      </c>
      <c r="B333" s="8" t="s">
        <v>263</v>
      </c>
      <c r="C333" s="7" t="n">
        <f aca="false">com.sun.star.sheet.addin.Analysis.getHex2Dec(B333)</f>
        <v>949</v>
      </c>
      <c r="D333" s="9" t="str">
        <f aca="false">com.sun.star.sheet.addin.Analysis.getDec2Hex(C333,4)</f>
        <v>03B5</v>
      </c>
      <c r="E333" s="10" t="str">
        <f aca="false">_xlfn.UNICHAR(C333)</f>
        <v>ε</v>
      </c>
      <c r="F333" s="7" t="n">
        <f aca="false">C333-C332</f>
        <v>1</v>
      </c>
      <c r="H333" s="14"/>
    </row>
    <row r="334" customFormat="false" ht="15" hidden="false" customHeight="false" outlineLevel="0" collapsed="false">
      <c r="A334" s="7" t="s">
        <v>264</v>
      </c>
      <c r="B334" s="8" t="s">
        <v>265</v>
      </c>
      <c r="C334" s="7" t="n">
        <f aca="false">com.sun.star.sheet.addin.Analysis.getHex2Dec(B334)</f>
        <v>950</v>
      </c>
      <c r="D334" s="9" t="str">
        <f aca="false">com.sun.star.sheet.addin.Analysis.getDec2Hex(C334,4)</f>
        <v>03B6</v>
      </c>
      <c r="E334" s="10" t="str">
        <f aca="false">_xlfn.UNICHAR(C334)</f>
        <v>ζ</v>
      </c>
      <c r="F334" s="7" t="n">
        <f aca="false">C334-C333</f>
        <v>1</v>
      </c>
    </row>
    <row r="335" customFormat="false" ht="15" hidden="false" customHeight="false" outlineLevel="0" collapsed="false">
      <c r="A335" s="7" t="s">
        <v>266</v>
      </c>
      <c r="B335" s="8" t="s">
        <v>267</v>
      </c>
      <c r="C335" s="7" t="n">
        <f aca="false">com.sun.star.sheet.addin.Analysis.getHex2Dec(B335)</f>
        <v>951</v>
      </c>
      <c r="D335" s="9" t="str">
        <f aca="false">com.sun.star.sheet.addin.Analysis.getDec2Hex(C335,4)</f>
        <v>03B7</v>
      </c>
      <c r="E335" s="10" t="str">
        <f aca="false">_xlfn.UNICHAR(C335)</f>
        <v>η</v>
      </c>
      <c r="F335" s="7" t="n">
        <f aca="false">C335-C334</f>
        <v>1</v>
      </c>
    </row>
    <row r="336" customFormat="false" ht="15" hidden="false" customHeight="false" outlineLevel="0" collapsed="false">
      <c r="A336" s="7" t="s">
        <v>268</v>
      </c>
      <c r="B336" s="8" t="s">
        <v>269</v>
      </c>
      <c r="C336" s="7" t="n">
        <f aca="false">com.sun.star.sheet.addin.Analysis.getHex2Dec(B336)</f>
        <v>952</v>
      </c>
      <c r="D336" s="9" t="str">
        <f aca="false">com.sun.star.sheet.addin.Analysis.getDec2Hex(C336,4)</f>
        <v>03B8</v>
      </c>
      <c r="E336" s="10" t="str">
        <f aca="false">_xlfn.UNICHAR(C336)</f>
        <v>θ</v>
      </c>
      <c r="F336" s="7" t="n">
        <f aca="false">C336-C335</f>
        <v>1</v>
      </c>
    </row>
    <row r="337" customFormat="false" ht="15" hidden="false" customHeight="false" outlineLevel="0" collapsed="false">
      <c r="A337" s="7" t="s">
        <v>270</v>
      </c>
      <c r="B337" s="8" t="s">
        <v>271</v>
      </c>
      <c r="C337" s="7" t="n">
        <f aca="false">com.sun.star.sheet.addin.Analysis.getHex2Dec(B337)</f>
        <v>953</v>
      </c>
      <c r="D337" s="9" t="str">
        <f aca="false">com.sun.star.sheet.addin.Analysis.getDec2Hex(C337,4)</f>
        <v>03B9</v>
      </c>
      <c r="E337" s="10" t="str">
        <f aca="false">_xlfn.UNICHAR(C337)</f>
        <v>ι</v>
      </c>
      <c r="F337" s="7" t="n">
        <f aca="false">C337-C336</f>
        <v>1</v>
      </c>
    </row>
    <row r="338" customFormat="false" ht="15" hidden="false" customHeight="false" outlineLevel="0" collapsed="false">
      <c r="A338" s="7" t="s">
        <v>272</v>
      </c>
      <c r="B338" s="8" t="s">
        <v>273</v>
      </c>
      <c r="C338" s="7" t="n">
        <f aca="false">com.sun.star.sheet.addin.Analysis.getHex2Dec(B338)</f>
        <v>954</v>
      </c>
      <c r="D338" s="9" t="str">
        <f aca="false">com.sun.star.sheet.addin.Analysis.getDec2Hex(C338,4)</f>
        <v>03BA</v>
      </c>
      <c r="E338" s="10" t="str">
        <f aca="false">_xlfn.UNICHAR(C338)</f>
        <v>κ</v>
      </c>
      <c r="F338" s="7" t="n">
        <f aca="false">C338-C337</f>
        <v>1</v>
      </c>
    </row>
    <row r="339" customFormat="false" ht="15" hidden="false" customHeight="false" outlineLevel="0" collapsed="false">
      <c r="A339" s="7" t="s">
        <v>274</v>
      </c>
      <c r="B339" s="8" t="s">
        <v>275</v>
      </c>
      <c r="C339" s="7" t="n">
        <f aca="false">com.sun.star.sheet.addin.Analysis.getHex2Dec(B339)</f>
        <v>955</v>
      </c>
      <c r="D339" s="9" t="str">
        <f aca="false">com.sun.star.sheet.addin.Analysis.getDec2Hex(C339,4)</f>
        <v>03BB</v>
      </c>
      <c r="E339" s="10" t="str">
        <f aca="false">_xlfn.UNICHAR(C339)</f>
        <v>λ</v>
      </c>
      <c r="F339" s="7" t="n">
        <f aca="false">C339-C338</f>
        <v>1</v>
      </c>
    </row>
    <row r="340" customFormat="false" ht="15" hidden="false" customHeight="false" outlineLevel="0" collapsed="false">
      <c r="A340" s="7" t="s">
        <v>276</v>
      </c>
      <c r="B340" s="8" t="s">
        <v>277</v>
      </c>
      <c r="C340" s="7" t="n">
        <f aca="false">com.sun.star.sheet.addin.Analysis.getHex2Dec(B340)</f>
        <v>956</v>
      </c>
      <c r="D340" s="9" t="str">
        <f aca="false">com.sun.star.sheet.addin.Analysis.getDec2Hex(C340,4)</f>
        <v>03BC</v>
      </c>
      <c r="E340" s="10" t="str">
        <f aca="false">_xlfn.UNICHAR(C340)</f>
        <v>μ</v>
      </c>
      <c r="F340" s="7" t="n">
        <f aca="false">C340-C339</f>
        <v>1</v>
      </c>
    </row>
    <row r="341" customFormat="false" ht="15" hidden="false" customHeight="false" outlineLevel="0" collapsed="false">
      <c r="A341" s="7" t="s">
        <v>278</v>
      </c>
      <c r="B341" s="8" t="s">
        <v>279</v>
      </c>
      <c r="C341" s="7" t="n">
        <f aca="false">com.sun.star.sheet.addin.Analysis.getHex2Dec(B341)</f>
        <v>957</v>
      </c>
      <c r="D341" s="9" t="str">
        <f aca="false">com.sun.star.sheet.addin.Analysis.getDec2Hex(C341,4)</f>
        <v>03BD</v>
      </c>
      <c r="E341" s="10" t="str">
        <f aca="false">_xlfn.UNICHAR(C341)</f>
        <v>ν</v>
      </c>
      <c r="F341" s="7" t="n">
        <f aca="false">C341-C340</f>
        <v>1</v>
      </c>
    </row>
    <row r="342" customFormat="false" ht="15" hidden="false" customHeight="false" outlineLevel="0" collapsed="false">
      <c r="A342" s="7" t="s">
        <v>280</v>
      </c>
      <c r="B342" s="8" t="s">
        <v>281</v>
      </c>
      <c r="C342" s="7" t="n">
        <f aca="false">com.sun.star.sheet.addin.Analysis.getHex2Dec(B342)</f>
        <v>958</v>
      </c>
      <c r="D342" s="9" t="str">
        <f aca="false">com.sun.star.sheet.addin.Analysis.getDec2Hex(C342,4)</f>
        <v>03BE</v>
      </c>
      <c r="E342" s="10" t="str">
        <f aca="false">_xlfn.UNICHAR(C342)</f>
        <v>ξ</v>
      </c>
      <c r="F342" s="7" t="n">
        <f aca="false">C342-C341</f>
        <v>1</v>
      </c>
    </row>
    <row r="343" customFormat="false" ht="15" hidden="false" customHeight="false" outlineLevel="0" collapsed="false">
      <c r="A343" s="7" t="s">
        <v>282</v>
      </c>
      <c r="B343" s="8" t="s">
        <v>283</v>
      </c>
      <c r="C343" s="7" t="n">
        <f aca="false">com.sun.star.sheet.addin.Analysis.getHex2Dec(B343)</f>
        <v>959</v>
      </c>
      <c r="D343" s="9" t="str">
        <f aca="false">com.sun.star.sheet.addin.Analysis.getDec2Hex(C343,4)</f>
        <v>03BF</v>
      </c>
      <c r="E343" s="10" t="str">
        <f aca="false">_xlfn.UNICHAR(C343)</f>
        <v>ο</v>
      </c>
      <c r="F343" s="7" t="n">
        <f aca="false">C343-C342</f>
        <v>1</v>
      </c>
    </row>
    <row r="344" customFormat="false" ht="15" hidden="false" customHeight="false" outlineLevel="0" collapsed="false">
      <c r="A344" s="7" t="s">
        <v>284</v>
      </c>
      <c r="B344" s="8" t="s">
        <v>285</v>
      </c>
      <c r="C344" s="7" t="n">
        <f aca="false">com.sun.star.sheet.addin.Analysis.getHex2Dec(B344)</f>
        <v>960</v>
      </c>
      <c r="D344" s="9" t="str">
        <f aca="false">com.sun.star.sheet.addin.Analysis.getDec2Hex(C344,4)</f>
        <v>03C0</v>
      </c>
      <c r="E344" s="10" t="str">
        <f aca="false">_xlfn.UNICHAR(C344)</f>
        <v>π</v>
      </c>
      <c r="F344" s="7" t="n">
        <f aca="false">C344-C343</f>
        <v>1</v>
      </c>
    </row>
    <row r="345" customFormat="false" ht="15" hidden="false" customHeight="false" outlineLevel="0" collapsed="false">
      <c r="A345" s="7" t="s">
        <v>286</v>
      </c>
      <c r="B345" s="8" t="s">
        <v>287</v>
      </c>
      <c r="C345" s="7" t="n">
        <f aca="false">com.sun.star.sheet.addin.Analysis.getHex2Dec(B345)</f>
        <v>961</v>
      </c>
      <c r="D345" s="9" t="str">
        <f aca="false">com.sun.star.sheet.addin.Analysis.getDec2Hex(C345,4)</f>
        <v>03C1</v>
      </c>
      <c r="E345" s="10" t="str">
        <f aca="false">_xlfn.UNICHAR(C345)</f>
        <v>ρ</v>
      </c>
      <c r="F345" s="7" t="n">
        <f aca="false">C345-C344</f>
        <v>1</v>
      </c>
    </row>
    <row r="346" customFormat="false" ht="15" hidden="false" customHeight="false" outlineLevel="0" collapsed="false">
      <c r="A346" s="7" t="s">
        <v>288</v>
      </c>
      <c r="B346" s="8" t="s">
        <v>289</v>
      </c>
      <c r="C346" s="7" t="n">
        <f aca="false">com.sun.star.sheet.addin.Analysis.getHex2Dec(B346)</f>
        <v>962</v>
      </c>
      <c r="D346" s="9" t="str">
        <f aca="false">com.sun.star.sheet.addin.Analysis.getDec2Hex(C346,4)</f>
        <v>03C2</v>
      </c>
      <c r="E346" s="10" t="str">
        <f aca="false">_xlfn.UNICHAR(C346)</f>
        <v>ς</v>
      </c>
      <c r="F346" s="7" t="n">
        <f aca="false">C346-C345</f>
        <v>1</v>
      </c>
    </row>
    <row r="347" customFormat="false" ht="15" hidden="false" customHeight="false" outlineLevel="0" collapsed="false">
      <c r="A347" s="7" t="s">
        <v>290</v>
      </c>
      <c r="B347" s="8" t="s">
        <v>291</v>
      </c>
      <c r="C347" s="7" t="n">
        <f aca="false">com.sun.star.sheet.addin.Analysis.getHex2Dec(B347)</f>
        <v>963</v>
      </c>
      <c r="D347" s="9" t="str">
        <f aca="false">com.sun.star.sheet.addin.Analysis.getDec2Hex(C347,4)</f>
        <v>03C3</v>
      </c>
      <c r="E347" s="10" t="str">
        <f aca="false">_xlfn.UNICHAR(C347)</f>
        <v>σ</v>
      </c>
      <c r="F347" s="7" t="n">
        <f aca="false">C347-C346</f>
        <v>1</v>
      </c>
    </row>
    <row r="348" customFormat="false" ht="15" hidden="false" customHeight="false" outlineLevel="0" collapsed="false">
      <c r="A348" s="7" t="s">
        <v>292</v>
      </c>
      <c r="B348" s="8" t="s">
        <v>293</v>
      </c>
      <c r="C348" s="7" t="n">
        <f aca="false">com.sun.star.sheet.addin.Analysis.getHex2Dec(B348)</f>
        <v>964</v>
      </c>
      <c r="D348" s="9" t="str">
        <f aca="false">com.sun.star.sheet.addin.Analysis.getDec2Hex(C348,4)</f>
        <v>03C4</v>
      </c>
      <c r="E348" s="10" t="str">
        <f aca="false">_xlfn.UNICHAR(C348)</f>
        <v>τ</v>
      </c>
      <c r="F348" s="7" t="n">
        <f aca="false">C348-C347</f>
        <v>1</v>
      </c>
    </row>
    <row r="349" customFormat="false" ht="15" hidden="false" customHeight="false" outlineLevel="0" collapsed="false">
      <c r="A349" s="7" t="s">
        <v>294</v>
      </c>
      <c r="B349" s="8" t="s">
        <v>295</v>
      </c>
      <c r="C349" s="7" t="n">
        <f aca="false">com.sun.star.sheet.addin.Analysis.getHex2Dec(B349)</f>
        <v>965</v>
      </c>
      <c r="D349" s="9" t="str">
        <f aca="false">com.sun.star.sheet.addin.Analysis.getDec2Hex(C349,4)</f>
        <v>03C5</v>
      </c>
      <c r="E349" s="10" t="str">
        <f aca="false">_xlfn.UNICHAR(C349)</f>
        <v>υ</v>
      </c>
      <c r="F349" s="7" t="n">
        <f aca="false">C349-C348</f>
        <v>1</v>
      </c>
    </row>
    <row r="350" customFormat="false" ht="15" hidden="false" customHeight="false" outlineLevel="0" collapsed="false">
      <c r="A350" s="7" t="s">
        <v>296</v>
      </c>
      <c r="B350" s="8" t="s">
        <v>297</v>
      </c>
      <c r="C350" s="7" t="n">
        <f aca="false">com.sun.star.sheet.addin.Analysis.getHex2Dec(B350)</f>
        <v>966</v>
      </c>
      <c r="D350" s="9" t="str">
        <f aca="false">com.sun.star.sheet.addin.Analysis.getDec2Hex(C350,4)</f>
        <v>03C6</v>
      </c>
      <c r="E350" s="10" t="str">
        <f aca="false">_xlfn.UNICHAR(C350)</f>
        <v>φ</v>
      </c>
      <c r="F350" s="7" t="n">
        <f aca="false">C350-C349</f>
        <v>1</v>
      </c>
    </row>
    <row r="351" customFormat="false" ht="15" hidden="false" customHeight="false" outlineLevel="0" collapsed="false">
      <c r="A351" s="14" t="s">
        <v>298</v>
      </c>
      <c r="B351" s="15" t="s">
        <v>299</v>
      </c>
      <c r="C351" s="7" t="n">
        <f aca="false">com.sun.star.sheet.addin.Analysis.getHex2Dec(B351)</f>
        <v>967</v>
      </c>
      <c r="D351" s="9" t="str">
        <f aca="false">com.sun.star.sheet.addin.Analysis.getDec2Hex(C351,4)</f>
        <v>03C7</v>
      </c>
      <c r="E351" s="10" t="str">
        <f aca="false">_xlfn.UNICHAR(C351)</f>
        <v>χ</v>
      </c>
      <c r="F351" s="7" t="n">
        <f aca="false">C351-C350</f>
        <v>1</v>
      </c>
    </row>
    <row r="352" customFormat="false" ht="15" hidden="false" customHeight="false" outlineLevel="0" collapsed="false">
      <c r="A352" s="7" t="s">
        <v>300</v>
      </c>
      <c r="B352" s="8" t="s">
        <v>301</v>
      </c>
      <c r="C352" s="7" t="n">
        <f aca="false">com.sun.star.sheet.addin.Analysis.getHex2Dec(B352)</f>
        <v>968</v>
      </c>
      <c r="D352" s="9" t="str">
        <f aca="false">com.sun.star.sheet.addin.Analysis.getDec2Hex(C352,4)</f>
        <v>03C8</v>
      </c>
      <c r="E352" s="10" t="str">
        <f aca="false">_xlfn.UNICHAR(C352)</f>
        <v>ψ</v>
      </c>
      <c r="F352" s="7" t="n">
        <f aca="false">C352-C351</f>
        <v>1</v>
      </c>
    </row>
    <row r="353" customFormat="false" ht="15" hidden="false" customHeight="false" outlineLevel="0" collapsed="false">
      <c r="A353" s="7" t="s">
        <v>302</v>
      </c>
      <c r="B353" s="8" t="s">
        <v>303</v>
      </c>
      <c r="C353" s="7" t="n">
        <f aca="false">com.sun.star.sheet.addin.Analysis.getHex2Dec(B353)</f>
        <v>969</v>
      </c>
      <c r="D353" s="9" t="str">
        <f aca="false">com.sun.star.sheet.addin.Analysis.getDec2Hex(C353,4)</f>
        <v>03C9</v>
      </c>
      <c r="E353" s="10" t="str">
        <f aca="false">_xlfn.UNICHAR(C353)</f>
        <v>ω</v>
      </c>
      <c r="F353" s="7" t="n">
        <f aca="false">C353-C352</f>
        <v>1</v>
      </c>
    </row>
    <row r="354" customFormat="false" ht="15" hidden="false" customHeight="false" outlineLevel="0" collapsed="false">
      <c r="A354" s="7" t="s">
        <v>304</v>
      </c>
      <c r="B354" s="8" t="s">
        <v>305</v>
      </c>
      <c r="C354" s="7" t="n">
        <f aca="false">com.sun.star.sheet.addin.Analysis.getHex2Dec(B354)</f>
        <v>1025</v>
      </c>
      <c r="D354" s="9" t="str">
        <f aca="false">com.sun.star.sheet.addin.Analysis.getDec2Hex(C354,4)</f>
        <v>0401</v>
      </c>
      <c r="E354" s="10" t="str">
        <f aca="false">_xlfn.UNICHAR(C354)</f>
        <v>Ё</v>
      </c>
      <c r="F354" s="7" t="n">
        <f aca="false">C354-C353</f>
        <v>56</v>
      </c>
    </row>
    <row r="355" customFormat="false" ht="15" hidden="false" customHeight="false" outlineLevel="0" collapsed="false">
      <c r="A355" s="7" t="s">
        <v>306</v>
      </c>
      <c r="B355" s="8" t="s">
        <v>307</v>
      </c>
      <c r="C355" s="7" t="n">
        <f aca="false">com.sun.star.sheet.addin.Analysis.getHex2Dec(B355)</f>
        <v>1028</v>
      </c>
      <c r="D355" s="9" t="str">
        <f aca="false">com.sun.star.sheet.addin.Analysis.getDec2Hex(C355,4)</f>
        <v>0404</v>
      </c>
      <c r="E355" s="10" t="str">
        <f aca="false">_xlfn.UNICHAR(C355)</f>
        <v>Є</v>
      </c>
      <c r="F355" s="7" t="n">
        <f aca="false">C355-C354</f>
        <v>3</v>
      </c>
    </row>
    <row r="356" customFormat="false" ht="15" hidden="false" customHeight="false" outlineLevel="0" collapsed="false">
      <c r="A356" s="7" t="s">
        <v>308</v>
      </c>
      <c r="B356" s="8" t="s">
        <v>309</v>
      </c>
      <c r="C356" s="7" t="n">
        <f aca="false">com.sun.star.sheet.addin.Analysis.getHex2Dec(B356)</f>
        <v>1030</v>
      </c>
      <c r="D356" s="9" t="str">
        <f aca="false">com.sun.star.sheet.addin.Analysis.getDec2Hex(C356,4)</f>
        <v>0406</v>
      </c>
      <c r="E356" s="10" t="str">
        <f aca="false">_xlfn.UNICHAR(C356)</f>
        <v>І</v>
      </c>
      <c r="F356" s="7" t="n">
        <f aca="false">C356-C355</f>
        <v>2</v>
      </c>
    </row>
    <row r="357" customFormat="false" ht="15" hidden="false" customHeight="false" outlineLevel="0" collapsed="false">
      <c r="A357" s="7" t="s">
        <v>310</v>
      </c>
      <c r="B357" s="8" t="s">
        <v>311</v>
      </c>
      <c r="C357" s="7" t="n">
        <f aca="false">com.sun.star.sheet.addin.Analysis.getHex2Dec(B357)</f>
        <v>1031</v>
      </c>
      <c r="D357" s="9" t="str">
        <f aca="false">com.sun.star.sheet.addin.Analysis.getDec2Hex(C357,4)</f>
        <v>0407</v>
      </c>
      <c r="E357" s="10" t="str">
        <f aca="false">_xlfn.UNICHAR(C357)</f>
        <v>Ї</v>
      </c>
      <c r="F357" s="7" t="n">
        <f aca="false">C357-C356</f>
        <v>1</v>
      </c>
    </row>
    <row r="358" customFormat="false" ht="15" hidden="false" customHeight="false" outlineLevel="0" collapsed="false">
      <c r="A358" s="16" t="s">
        <v>312</v>
      </c>
      <c r="B358" s="8" t="s">
        <v>313</v>
      </c>
      <c r="C358" s="7" t="n">
        <f aca="false">com.sun.star.sheet.addin.Analysis.getHex2Dec(B358)</f>
        <v>1037</v>
      </c>
      <c r="D358" s="9" t="str">
        <f aca="false">com.sun.star.sheet.addin.Analysis.getDec2Hex(C358,4)</f>
        <v>040D</v>
      </c>
      <c r="E358" s="10" t="str">
        <f aca="false">_xlfn.UNICHAR(C358)</f>
        <v>Ѝ</v>
      </c>
      <c r="F358" s="7" t="n">
        <f aca="false">C358-C357</f>
        <v>6</v>
      </c>
    </row>
    <row r="359" customFormat="false" ht="15" hidden="false" customHeight="false" outlineLevel="0" collapsed="false">
      <c r="A359" s="7" t="s">
        <v>314</v>
      </c>
      <c r="B359" s="8" t="s">
        <v>315</v>
      </c>
      <c r="C359" s="7" t="n">
        <f aca="false">com.sun.star.sheet.addin.Analysis.getHex2Dec(B359)</f>
        <v>1038</v>
      </c>
      <c r="D359" s="9" t="str">
        <f aca="false">com.sun.star.sheet.addin.Analysis.getDec2Hex(C359,4)</f>
        <v>040E</v>
      </c>
      <c r="E359" s="10" t="str">
        <f aca="false">_xlfn.UNICHAR(C359)</f>
        <v>Ў</v>
      </c>
      <c r="F359" s="7" t="n">
        <f aca="false">C359-C358</f>
        <v>1</v>
      </c>
    </row>
    <row r="360" customFormat="false" ht="15" hidden="false" customHeight="false" outlineLevel="0" collapsed="false">
      <c r="A360" s="14" t="s">
        <v>316</v>
      </c>
      <c r="B360" s="15" t="n">
        <v>410</v>
      </c>
      <c r="C360" s="7" t="n">
        <f aca="false">com.sun.star.sheet.addin.Analysis.getHex2Dec(B360)</f>
        <v>1040</v>
      </c>
      <c r="D360" s="9" t="str">
        <f aca="false">com.sun.star.sheet.addin.Analysis.getDec2Hex(C360,4)</f>
        <v>0410</v>
      </c>
      <c r="E360" s="10" t="str">
        <f aca="false">_xlfn.UNICHAR(C360)</f>
        <v>А</v>
      </c>
      <c r="F360" s="7" t="n">
        <f aca="false">C360-C359</f>
        <v>2</v>
      </c>
    </row>
    <row r="361" customFormat="false" ht="15" hidden="false" customHeight="false" outlineLevel="0" collapsed="false">
      <c r="A361" s="14" t="s">
        <v>317</v>
      </c>
      <c r="B361" s="15" t="n">
        <v>411</v>
      </c>
      <c r="C361" s="7" t="n">
        <f aca="false">com.sun.star.sheet.addin.Analysis.getHex2Dec(B361)</f>
        <v>1041</v>
      </c>
      <c r="D361" s="9" t="str">
        <f aca="false">com.sun.star.sheet.addin.Analysis.getDec2Hex(C361,4)</f>
        <v>0411</v>
      </c>
      <c r="E361" s="10" t="str">
        <f aca="false">_xlfn.UNICHAR(C361)</f>
        <v>Б</v>
      </c>
      <c r="F361" s="7" t="n">
        <f aca="false">C361-C360</f>
        <v>1</v>
      </c>
    </row>
    <row r="362" customFormat="false" ht="15" hidden="false" customHeight="false" outlineLevel="0" collapsed="false">
      <c r="A362" s="14" t="s">
        <v>318</v>
      </c>
      <c r="B362" s="15" t="n">
        <v>412</v>
      </c>
      <c r="C362" s="7" t="n">
        <f aca="false">com.sun.star.sheet.addin.Analysis.getHex2Dec(B362)</f>
        <v>1042</v>
      </c>
      <c r="D362" s="9" t="str">
        <f aca="false">com.sun.star.sheet.addin.Analysis.getDec2Hex(C362,4)</f>
        <v>0412</v>
      </c>
      <c r="E362" s="10" t="str">
        <f aca="false">_xlfn.UNICHAR(C362)</f>
        <v>В</v>
      </c>
      <c r="F362" s="7" t="n">
        <f aca="false">C362-C361</f>
        <v>1</v>
      </c>
    </row>
    <row r="363" customFormat="false" ht="15" hidden="false" customHeight="false" outlineLevel="0" collapsed="false">
      <c r="A363" s="14" t="s">
        <v>319</v>
      </c>
      <c r="B363" s="15" t="n">
        <v>413</v>
      </c>
      <c r="C363" s="7" t="n">
        <f aca="false">com.sun.star.sheet.addin.Analysis.getHex2Dec(B363)</f>
        <v>1043</v>
      </c>
      <c r="D363" s="9" t="str">
        <f aca="false">com.sun.star.sheet.addin.Analysis.getDec2Hex(C363,4)</f>
        <v>0413</v>
      </c>
      <c r="E363" s="10" t="str">
        <f aca="false">_xlfn.UNICHAR(C363)</f>
        <v>Г</v>
      </c>
      <c r="F363" s="7" t="n">
        <f aca="false">C363-C362</f>
        <v>1</v>
      </c>
    </row>
    <row r="364" customFormat="false" ht="15" hidden="false" customHeight="false" outlineLevel="0" collapsed="false">
      <c r="A364" s="14" t="s">
        <v>320</v>
      </c>
      <c r="B364" s="15" t="n">
        <v>414</v>
      </c>
      <c r="C364" s="7" t="n">
        <f aca="false">com.sun.star.sheet.addin.Analysis.getHex2Dec(B364)</f>
        <v>1044</v>
      </c>
      <c r="D364" s="9" t="str">
        <f aca="false">com.sun.star.sheet.addin.Analysis.getDec2Hex(C364,4)</f>
        <v>0414</v>
      </c>
      <c r="E364" s="10" t="str">
        <f aca="false">_xlfn.UNICHAR(C364)</f>
        <v>Д</v>
      </c>
      <c r="F364" s="7" t="n">
        <f aca="false">C364-C363</f>
        <v>1</v>
      </c>
    </row>
    <row r="365" customFormat="false" ht="15" hidden="false" customHeight="false" outlineLevel="0" collapsed="false">
      <c r="A365" s="14" t="s">
        <v>321</v>
      </c>
      <c r="B365" s="15" t="n">
        <v>415</v>
      </c>
      <c r="C365" s="7" t="n">
        <f aca="false">com.sun.star.sheet.addin.Analysis.getHex2Dec(B365)</f>
        <v>1045</v>
      </c>
      <c r="D365" s="9" t="str">
        <f aca="false">com.sun.star.sheet.addin.Analysis.getDec2Hex(C365,4)</f>
        <v>0415</v>
      </c>
      <c r="E365" s="10" t="str">
        <f aca="false">_xlfn.UNICHAR(C365)</f>
        <v>Е</v>
      </c>
      <c r="F365" s="7" t="n">
        <f aca="false">C365-C364</f>
        <v>1</v>
      </c>
    </row>
    <row r="366" customFormat="false" ht="15" hidden="false" customHeight="false" outlineLevel="0" collapsed="false">
      <c r="A366" s="14" t="s">
        <v>322</v>
      </c>
      <c r="B366" s="15" t="n">
        <v>416</v>
      </c>
      <c r="C366" s="7" t="n">
        <f aca="false">com.sun.star.sheet.addin.Analysis.getHex2Dec(B366)</f>
        <v>1046</v>
      </c>
      <c r="D366" s="9" t="str">
        <f aca="false">com.sun.star.sheet.addin.Analysis.getDec2Hex(C366,4)</f>
        <v>0416</v>
      </c>
      <c r="E366" s="10" t="str">
        <f aca="false">_xlfn.UNICHAR(C366)</f>
        <v>Ж</v>
      </c>
      <c r="F366" s="7" t="n">
        <f aca="false">C366-C365</f>
        <v>1</v>
      </c>
    </row>
    <row r="367" customFormat="false" ht="15" hidden="false" customHeight="false" outlineLevel="0" collapsed="false">
      <c r="A367" s="14" t="s">
        <v>323</v>
      </c>
      <c r="B367" s="15" t="n">
        <v>417</v>
      </c>
      <c r="C367" s="7" t="n">
        <f aca="false">com.sun.star.sheet.addin.Analysis.getHex2Dec(B367)</f>
        <v>1047</v>
      </c>
      <c r="D367" s="9" t="str">
        <f aca="false">com.sun.star.sheet.addin.Analysis.getDec2Hex(C367,4)</f>
        <v>0417</v>
      </c>
      <c r="E367" s="10" t="str">
        <f aca="false">_xlfn.UNICHAR(C367)</f>
        <v>З</v>
      </c>
      <c r="F367" s="7" t="n">
        <f aca="false">C367-C366</f>
        <v>1</v>
      </c>
    </row>
    <row r="368" customFormat="false" ht="15" hidden="false" customHeight="false" outlineLevel="0" collapsed="false">
      <c r="A368" s="14" t="s">
        <v>324</v>
      </c>
      <c r="B368" s="15" t="n">
        <v>418</v>
      </c>
      <c r="C368" s="7" t="n">
        <f aca="false">com.sun.star.sheet.addin.Analysis.getHex2Dec(B368)</f>
        <v>1048</v>
      </c>
      <c r="D368" s="9" t="str">
        <f aca="false">com.sun.star.sheet.addin.Analysis.getDec2Hex(C368,4)</f>
        <v>0418</v>
      </c>
      <c r="E368" s="10" t="str">
        <f aca="false">_xlfn.UNICHAR(C368)</f>
        <v>И</v>
      </c>
      <c r="F368" s="7" t="n">
        <f aca="false">C368-C367</f>
        <v>1</v>
      </c>
    </row>
    <row r="369" customFormat="false" ht="15" hidden="false" customHeight="false" outlineLevel="0" collapsed="false">
      <c r="A369" s="14" t="s">
        <v>325</v>
      </c>
      <c r="B369" s="15" t="n">
        <v>419</v>
      </c>
      <c r="C369" s="7" t="n">
        <f aca="false">com.sun.star.sheet.addin.Analysis.getHex2Dec(B369)</f>
        <v>1049</v>
      </c>
      <c r="D369" s="9" t="str">
        <f aca="false">com.sun.star.sheet.addin.Analysis.getDec2Hex(C369,4)</f>
        <v>0419</v>
      </c>
      <c r="E369" s="10" t="str">
        <f aca="false">_xlfn.UNICHAR(C369)</f>
        <v>Й</v>
      </c>
      <c r="F369" s="7" t="n">
        <f aca="false">C369-C368</f>
        <v>1</v>
      </c>
    </row>
    <row r="370" customFormat="false" ht="15" hidden="false" customHeight="false" outlineLevel="0" collapsed="false">
      <c r="A370" s="14" t="s">
        <v>326</v>
      </c>
      <c r="B370" s="15" t="s">
        <v>327</v>
      </c>
      <c r="C370" s="7" t="n">
        <f aca="false">com.sun.star.sheet.addin.Analysis.getHex2Dec(B370)</f>
        <v>1050</v>
      </c>
      <c r="D370" s="9" t="str">
        <f aca="false">com.sun.star.sheet.addin.Analysis.getDec2Hex(C370,4)</f>
        <v>041A</v>
      </c>
      <c r="E370" s="10" t="str">
        <f aca="false">_xlfn.UNICHAR(C370)</f>
        <v>К</v>
      </c>
      <c r="F370" s="7" t="n">
        <f aca="false">C370-C369</f>
        <v>1</v>
      </c>
    </row>
    <row r="371" customFormat="false" ht="15" hidden="false" customHeight="false" outlineLevel="0" collapsed="false">
      <c r="A371" s="14" t="s">
        <v>328</v>
      </c>
      <c r="B371" s="15" t="s">
        <v>329</v>
      </c>
      <c r="C371" s="7" t="n">
        <f aca="false">com.sun.star.sheet.addin.Analysis.getHex2Dec(B371)</f>
        <v>1051</v>
      </c>
      <c r="D371" s="9" t="str">
        <f aca="false">com.sun.star.sheet.addin.Analysis.getDec2Hex(C371,4)</f>
        <v>041B</v>
      </c>
      <c r="E371" s="10" t="str">
        <f aca="false">_xlfn.UNICHAR(C371)</f>
        <v>Л</v>
      </c>
      <c r="F371" s="7" t="n">
        <f aca="false">C371-C370</f>
        <v>1</v>
      </c>
    </row>
    <row r="372" customFormat="false" ht="15" hidden="false" customHeight="false" outlineLevel="0" collapsed="false">
      <c r="A372" s="14" t="s">
        <v>330</v>
      </c>
      <c r="B372" s="15" t="s">
        <v>331</v>
      </c>
      <c r="C372" s="7" t="n">
        <f aca="false">com.sun.star.sheet.addin.Analysis.getHex2Dec(B372)</f>
        <v>1052</v>
      </c>
      <c r="D372" s="9" t="str">
        <f aca="false">com.sun.star.sheet.addin.Analysis.getDec2Hex(C372,4)</f>
        <v>041C</v>
      </c>
      <c r="E372" s="10" t="str">
        <f aca="false">_xlfn.UNICHAR(C372)</f>
        <v>М</v>
      </c>
      <c r="F372" s="7" t="n">
        <f aca="false">C372-C371</f>
        <v>1</v>
      </c>
    </row>
    <row r="373" customFormat="false" ht="15" hidden="false" customHeight="false" outlineLevel="0" collapsed="false">
      <c r="A373" s="14" t="s">
        <v>332</v>
      </c>
      <c r="B373" s="15" t="s">
        <v>333</v>
      </c>
      <c r="C373" s="7" t="n">
        <f aca="false">com.sun.star.sheet.addin.Analysis.getHex2Dec(B373)</f>
        <v>1053</v>
      </c>
      <c r="D373" s="9" t="str">
        <f aca="false">com.sun.star.sheet.addin.Analysis.getDec2Hex(C373,4)</f>
        <v>041D</v>
      </c>
      <c r="E373" s="10" t="str">
        <f aca="false">_xlfn.UNICHAR(C373)</f>
        <v>Н</v>
      </c>
      <c r="F373" s="7" t="n">
        <f aca="false">C373-C372</f>
        <v>1</v>
      </c>
    </row>
    <row r="374" customFormat="false" ht="15" hidden="false" customHeight="false" outlineLevel="0" collapsed="false">
      <c r="A374" s="14" t="s">
        <v>334</v>
      </c>
      <c r="B374" s="15" t="s">
        <v>335</v>
      </c>
      <c r="C374" s="7" t="n">
        <f aca="false">com.sun.star.sheet.addin.Analysis.getHex2Dec(B374)</f>
        <v>1054</v>
      </c>
      <c r="D374" s="9" t="str">
        <f aca="false">com.sun.star.sheet.addin.Analysis.getDec2Hex(C374,4)</f>
        <v>041E</v>
      </c>
      <c r="E374" s="10" t="str">
        <f aca="false">_xlfn.UNICHAR(C374)</f>
        <v>О</v>
      </c>
      <c r="F374" s="7" t="n">
        <f aca="false">C374-C373</f>
        <v>1</v>
      </c>
    </row>
    <row r="375" customFormat="false" ht="15" hidden="false" customHeight="false" outlineLevel="0" collapsed="false">
      <c r="A375" s="14" t="s">
        <v>336</v>
      </c>
      <c r="B375" s="15" t="s">
        <v>337</v>
      </c>
      <c r="C375" s="7" t="n">
        <f aca="false">com.sun.star.sheet.addin.Analysis.getHex2Dec(B375)</f>
        <v>1055</v>
      </c>
      <c r="D375" s="9" t="str">
        <f aca="false">com.sun.star.sheet.addin.Analysis.getDec2Hex(C375,4)</f>
        <v>041F</v>
      </c>
      <c r="E375" s="10" t="str">
        <f aca="false">_xlfn.UNICHAR(C375)</f>
        <v>П</v>
      </c>
      <c r="F375" s="7" t="n">
        <f aca="false">C375-C374</f>
        <v>1</v>
      </c>
    </row>
    <row r="376" customFormat="false" ht="15" hidden="false" customHeight="false" outlineLevel="0" collapsed="false">
      <c r="A376" s="14" t="s">
        <v>338</v>
      </c>
      <c r="B376" s="15" t="n">
        <v>420</v>
      </c>
      <c r="C376" s="7" t="n">
        <f aca="false">com.sun.star.sheet.addin.Analysis.getHex2Dec(B376)</f>
        <v>1056</v>
      </c>
      <c r="D376" s="9" t="str">
        <f aca="false">com.sun.star.sheet.addin.Analysis.getDec2Hex(C376,4)</f>
        <v>0420</v>
      </c>
      <c r="E376" s="10" t="str">
        <f aca="false">_xlfn.UNICHAR(C376)</f>
        <v>Р</v>
      </c>
      <c r="F376" s="7" t="n">
        <f aca="false">C376-C375</f>
        <v>1</v>
      </c>
    </row>
    <row r="377" customFormat="false" ht="15" hidden="false" customHeight="false" outlineLevel="0" collapsed="false">
      <c r="A377" s="14" t="s">
        <v>339</v>
      </c>
      <c r="B377" s="15" t="n">
        <v>421</v>
      </c>
      <c r="C377" s="7" t="n">
        <f aca="false">com.sun.star.sheet.addin.Analysis.getHex2Dec(B377)</f>
        <v>1057</v>
      </c>
      <c r="D377" s="9" t="str">
        <f aca="false">com.sun.star.sheet.addin.Analysis.getDec2Hex(C377,4)</f>
        <v>0421</v>
      </c>
      <c r="E377" s="10" t="str">
        <f aca="false">_xlfn.UNICHAR(C377)</f>
        <v>С</v>
      </c>
      <c r="F377" s="7" t="n">
        <f aca="false">C377-C376</f>
        <v>1</v>
      </c>
    </row>
    <row r="378" customFormat="false" ht="15" hidden="false" customHeight="false" outlineLevel="0" collapsed="false">
      <c r="A378" s="14" t="s">
        <v>340</v>
      </c>
      <c r="B378" s="15" t="n">
        <v>422</v>
      </c>
      <c r="C378" s="7" t="n">
        <f aca="false">com.sun.star.sheet.addin.Analysis.getHex2Dec(B378)</f>
        <v>1058</v>
      </c>
      <c r="D378" s="9" t="str">
        <f aca="false">com.sun.star.sheet.addin.Analysis.getDec2Hex(C378,4)</f>
        <v>0422</v>
      </c>
      <c r="E378" s="10" t="str">
        <f aca="false">_xlfn.UNICHAR(C378)</f>
        <v>Т</v>
      </c>
      <c r="F378" s="7" t="n">
        <f aca="false">C378-C377</f>
        <v>1</v>
      </c>
    </row>
    <row r="379" customFormat="false" ht="15" hidden="false" customHeight="false" outlineLevel="0" collapsed="false">
      <c r="A379" s="14" t="s">
        <v>341</v>
      </c>
      <c r="B379" s="15" t="n">
        <v>423</v>
      </c>
      <c r="C379" s="7" t="n">
        <f aca="false">com.sun.star.sheet.addin.Analysis.getHex2Dec(B379)</f>
        <v>1059</v>
      </c>
      <c r="D379" s="9" t="str">
        <f aca="false">com.sun.star.sheet.addin.Analysis.getDec2Hex(C379,4)</f>
        <v>0423</v>
      </c>
      <c r="E379" s="10" t="str">
        <f aca="false">_xlfn.UNICHAR(C379)</f>
        <v>У</v>
      </c>
      <c r="F379" s="7" t="n">
        <f aca="false">C379-C378</f>
        <v>1</v>
      </c>
    </row>
    <row r="380" customFormat="false" ht="15" hidden="false" customHeight="false" outlineLevel="0" collapsed="false">
      <c r="A380" s="14" t="s">
        <v>342</v>
      </c>
      <c r="B380" s="15" t="n">
        <v>424</v>
      </c>
      <c r="C380" s="7" t="n">
        <f aca="false">com.sun.star.sheet.addin.Analysis.getHex2Dec(B380)</f>
        <v>1060</v>
      </c>
      <c r="D380" s="9" t="str">
        <f aca="false">com.sun.star.sheet.addin.Analysis.getDec2Hex(C380,4)</f>
        <v>0424</v>
      </c>
      <c r="E380" s="10" t="str">
        <f aca="false">_xlfn.UNICHAR(C380)</f>
        <v>Ф</v>
      </c>
      <c r="F380" s="7" t="n">
        <f aca="false">C380-C379</f>
        <v>1</v>
      </c>
    </row>
    <row r="381" customFormat="false" ht="15" hidden="false" customHeight="false" outlineLevel="0" collapsed="false">
      <c r="A381" s="14" t="s">
        <v>343</v>
      </c>
      <c r="B381" s="15" t="n">
        <v>425</v>
      </c>
      <c r="C381" s="7" t="n">
        <f aca="false">com.sun.star.sheet.addin.Analysis.getHex2Dec(B381)</f>
        <v>1061</v>
      </c>
      <c r="D381" s="9" t="str">
        <f aca="false">com.sun.star.sheet.addin.Analysis.getDec2Hex(C381,4)</f>
        <v>0425</v>
      </c>
      <c r="E381" s="10" t="str">
        <f aca="false">_xlfn.UNICHAR(C381)</f>
        <v>Х</v>
      </c>
      <c r="F381" s="7" t="n">
        <f aca="false">C381-C380</f>
        <v>1</v>
      </c>
    </row>
    <row r="382" customFormat="false" ht="15" hidden="false" customHeight="false" outlineLevel="0" collapsed="false">
      <c r="A382" s="14" t="s">
        <v>344</v>
      </c>
      <c r="B382" s="15" t="n">
        <v>426</v>
      </c>
      <c r="C382" s="7" t="n">
        <f aca="false">com.sun.star.sheet.addin.Analysis.getHex2Dec(B382)</f>
        <v>1062</v>
      </c>
      <c r="D382" s="9" t="str">
        <f aca="false">com.sun.star.sheet.addin.Analysis.getDec2Hex(C382,4)</f>
        <v>0426</v>
      </c>
      <c r="E382" s="10" t="str">
        <f aca="false">_xlfn.UNICHAR(C382)</f>
        <v>Ц</v>
      </c>
      <c r="F382" s="7" t="n">
        <f aca="false">C382-C381</f>
        <v>1</v>
      </c>
    </row>
    <row r="383" customFormat="false" ht="15" hidden="false" customHeight="false" outlineLevel="0" collapsed="false">
      <c r="A383" s="14" t="s">
        <v>345</v>
      </c>
      <c r="B383" s="15" t="n">
        <v>427</v>
      </c>
      <c r="C383" s="7" t="n">
        <f aca="false">com.sun.star.sheet.addin.Analysis.getHex2Dec(B383)</f>
        <v>1063</v>
      </c>
      <c r="D383" s="9" t="str">
        <f aca="false">com.sun.star.sheet.addin.Analysis.getDec2Hex(C383,4)</f>
        <v>0427</v>
      </c>
      <c r="E383" s="10" t="str">
        <f aca="false">_xlfn.UNICHAR(C383)</f>
        <v>Ч</v>
      </c>
      <c r="F383" s="7" t="n">
        <f aca="false">C383-C382</f>
        <v>1</v>
      </c>
    </row>
    <row r="384" customFormat="false" ht="15" hidden="false" customHeight="false" outlineLevel="0" collapsed="false">
      <c r="A384" s="14" t="s">
        <v>346</v>
      </c>
      <c r="B384" s="15" t="n">
        <v>428</v>
      </c>
      <c r="C384" s="7" t="n">
        <f aca="false">com.sun.star.sheet.addin.Analysis.getHex2Dec(B384)</f>
        <v>1064</v>
      </c>
      <c r="D384" s="9" t="str">
        <f aca="false">com.sun.star.sheet.addin.Analysis.getDec2Hex(C384,4)</f>
        <v>0428</v>
      </c>
      <c r="E384" s="10" t="str">
        <f aca="false">_xlfn.UNICHAR(C384)</f>
        <v>Ш</v>
      </c>
      <c r="F384" s="7" t="n">
        <f aca="false">C384-C383</f>
        <v>1</v>
      </c>
    </row>
    <row r="385" customFormat="false" ht="15" hidden="false" customHeight="false" outlineLevel="0" collapsed="false">
      <c r="A385" s="14" t="s">
        <v>347</v>
      </c>
      <c r="B385" s="15" t="n">
        <v>429</v>
      </c>
      <c r="C385" s="7" t="n">
        <f aca="false">com.sun.star.sheet.addin.Analysis.getHex2Dec(B385)</f>
        <v>1065</v>
      </c>
      <c r="D385" s="9" t="str">
        <f aca="false">com.sun.star.sheet.addin.Analysis.getDec2Hex(C385,4)</f>
        <v>0429</v>
      </c>
      <c r="E385" s="10" t="str">
        <f aca="false">_xlfn.UNICHAR(C385)</f>
        <v>Щ</v>
      </c>
      <c r="F385" s="7" t="n">
        <f aca="false">C385-C384</f>
        <v>1</v>
      </c>
    </row>
    <row r="386" customFormat="false" ht="15" hidden="false" customHeight="false" outlineLevel="0" collapsed="false">
      <c r="A386" s="14" t="s">
        <v>348</v>
      </c>
      <c r="B386" s="15" t="s">
        <v>349</v>
      </c>
      <c r="C386" s="7" t="n">
        <f aca="false">com.sun.star.sheet.addin.Analysis.getHex2Dec(B386)</f>
        <v>1066</v>
      </c>
      <c r="D386" s="9" t="str">
        <f aca="false">com.sun.star.sheet.addin.Analysis.getDec2Hex(C386,4)</f>
        <v>042A</v>
      </c>
      <c r="E386" s="10" t="str">
        <f aca="false">_xlfn.UNICHAR(C386)</f>
        <v>Ъ</v>
      </c>
      <c r="F386" s="7" t="n">
        <f aca="false">C386-C385</f>
        <v>1</v>
      </c>
    </row>
    <row r="387" customFormat="false" ht="15" hidden="false" customHeight="false" outlineLevel="0" collapsed="false">
      <c r="A387" s="14" t="s">
        <v>350</v>
      </c>
      <c r="B387" s="15" t="s">
        <v>351</v>
      </c>
      <c r="C387" s="7" t="n">
        <f aca="false">com.sun.star.sheet.addin.Analysis.getHex2Dec(B387)</f>
        <v>1067</v>
      </c>
      <c r="D387" s="9" t="str">
        <f aca="false">com.sun.star.sheet.addin.Analysis.getDec2Hex(C387,4)</f>
        <v>042B</v>
      </c>
      <c r="E387" s="10" t="str">
        <f aca="false">_xlfn.UNICHAR(C387)</f>
        <v>Ы</v>
      </c>
      <c r="F387" s="7" t="n">
        <f aca="false">C387-C386</f>
        <v>1</v>
      </c>
    </row>
    <row r="388" customFormat="false" ht="15" hidden="false" customHeight="false" outlineLevel="0" collapsed="false">
      <c r="A388" s="14" t="s">
        <v>352</v>
      </c>
      <c r="B388" s="15" t="s">
        <v>353</v>
      </c>
      <c r="C388" s="7" t="n">
        <f aca="false">com.sun.star.sheet.addin.Analysis.getHex2Dec(B388)</f>
        <v>1068</v>
      </c>
      <c r="D388" s="9" t="str">
        <f aca="false">com.sun.star.sheet.addin.Analysis.getDec2Hex(C388,4)</f>
        <v>042C</v>
      </c>
      <c r="E388" s="10" t="str">
        <f aca="false">_xlfn.UNICHAR(C388)</f>
        <v>Ь</v>
      </c>
      <c r="F388" s="7" t="n">
        <f aca="false">C388-C387</f>
        <v>1</v>
      </c>
    </row>
    <row r="389" customFormat="false" ht="15" hidden="false" customHeight="false" outlineLevel="0" collapsed="false">
      <c r="A389" s="14" t="s">
        <v>354</v>
      </c>
      <c r="B389" s="15" t="s">
        <v>355</v>
      </c>
      <c r="C389" s="7" t="n">
        <f aca="false">com.sun.star.sheet.addin.Analysis.getHex2Dec(B389)</f>
        <v>1069</v>
      </c>
      <c r="D389" s="9" t="str">
        <f aca="false">com.sun.star.sheet.addin.Analysis.getDec2Hex(C389,4)</f>
        <v>042D</v>
      </c>
      <c r="E389" s="10" t="str">
        <f aca="false">_xlfn.UNICHAR(C389)</f>
        <v>Э</v>
      </c>
      <c r="F389" s="7" t="n">
        <f aca="false">C389-C388</f>
        <v>1</v>
      </c>
    </row>
    <row r="390" customFormat="false" ht="15" hidden="false" customHeight="false" outlineLevel="0" collapsed="false">
      <c r="A390" s="14" t="s">
        <v>356</v>
      </c>
      <c r="B390" s="15" t="s">
        <v>357</v>
      </c>
      <c r="C390" s="7" t="n">
        <f aca="false">com.sun.star.sheet.addin.Analysis.getHex2Dec(B390)</f>
        <v>1070</v>
      </c>
      <c r="D390" s="9" t="str">
        <f aca="false">com.sun.star.sheet.addin.Analysis.getDec2Hex(C390,4)</f>
        <v>042E</v>
      </c>
      <c r="E390" s="10" t="str">
        <f aca="false">_xlfn.UNICHAR(C390)</f>
        <v>Ю</v>
      </c>
      <c r="F390" s="7" t="n">
        <f aca="false">C390-C389</f>
        <v>1</v>
      </c>
    </row>
    <row r="391" customFormat="false" ht="15" hidden="false" customHeight="false" outlineLevel="0" collapsed="false">
      <c r="A391" s="14" t="s">
        <v>358</v>
      </c>
      <c r="B391" s="15" t="s">
        <v>359</v>
      </c>
      <c r="C391" s="7" t="n">
        <f aca="false">com.sun.star.sheet.addin.Analysis.getHex2Dec(B391)</f>
        <v>1071</v>
      </c>
      <c r="D391" s="9" t="str">
        <f aca="false">com.sun.star.sheet.addin.Analysis.getDec2Hex(C391,4)</f>
        <v>042F</v>
      </c>
      <c r="E391" s="10" t="str">
        <f aca="false">_xlfn.UNICHAR(C391)</f>
        <v>Я</v>
      </c>
      <c r="F391" s="7" t="n">
        <f aca="false">C391-C390</f>
        <v>1</v>
      </c>
    </row>
    <row r="392" customFormat="false" ht="15" hidden="false" customHeight="false" outlineLevel="0" collapsed="false">
      <c r="A392" s="14" t="s">
        <v>360</v>
      </c>
      <c r="B392" s="15" t="n">
        <v>430</v>
      </c>
      <c r="C392" s="7" t="n">
        <f aca="false">com.sun.star.sheet.addin.Analysis.getHex2Dec(B392)</f>
        <v>1072</v>
      </c>
      <c r="D392" s="9" t="str">
        <f aca="false">com.sun.star.sheet.addin.Analysis.getDec2Hex(C392,4)</f>
        <v>0430</v>
      </c>
      <c r="E392" s="10" t="str">
        <f aca="false">_xlfn.UNICHAR(C392)</f>
        <v>а</v>
      </c>
      <c r="F392" s="7" t="n">
        <f aca="false">C392-C391</f>
        <v>1</v>
      </c>
    </row>
    <row r="393" customFormat="false" ht="15" hidden="false" customHeight="false" outlineLevel="0" collapsed="false">
      <c r="A393" s="14" t="s">
        <v>361</v>
      </c>
      <c r="B393" s="15" t="n">
        <v>431</v>
      </c>
      <c r="C393" s="7" t="n">
        <f aca="false">com.sun.star.sheet.addin.Analysis.getHex2Dec(B393)</f>
        <v>1073</v>
      </c>
      <c r="D393" s="9" t="str">
        <f aca="false">com.sun.star.sheet.addin.Analysis.getDec2Hex(C393,4)</f>
        <v>0431</v>
      </c>
      <c r="E393" s="10" t="str">
        <f aca="false">_xlfn.UNICHAR(C393)</f>
        <v>б</v>
      </c>
      <c r="F393" s="7" t="n">
        <f aca="false">C393-C392</f>
        <v>1</v>
      </c>
    </row>
    <row r="394" customFormat="false" ht="15" hidden="false" customHeight="false" outlineLevel="0" collapsed="false">
      <c r="A394" s="14" t="s">
        <v>362</v>
      </c>
      <c r="B394" s="15" t="n">
        <v>432</v>
      </c>
      <c r="C394" s="7" t="n">
        <f aca="false">com.sun.star.sheet.addin.Analysis.getHex2Dec(B394)</f>
        <v>1074</v>
      </c>
      <c r="D394" s="9" t="str">
        <f aca="false">com.sun.star.sheet.addin.Analysis.getDec2Hex(C394,4)</f>
        <v>0432</v>
      </c>
      <c r="E394" s="10" t="str">
        <f aca="false">_xlfn.UNICHAR(C394)</f>
        <v>в</v>
      </c>
      <c r="F394" s="7" t="n">
        <f aca="false">C394-C393</f>
        <v>1</v>
      </c>
    </row>
    <row r="395" customFormat="false" ht="15" hidden="false" customHeight="false" outlineLevel="0" collapsed="false">
      <c r="A395" s="14" t="s">
        <v>363</v>
      </c>
      <c r="B395" s="15" t="n">
        <v>433</v>
      </c>
      <c r="C395" s="7" t="n">
        <f aca="false">com.sun.star.sheet.addin.Analysis.getHex2Dec(B395)</f>
        <v>1075</v>
      </c>
      <c r="D395" s="9" t="str">
        <f aca="false">com.sun.star.sheet.addin.Analysis.getDec2Hex(C395,4)</f>
        <v>0433</v>
      </c>
      <c r="E395" s="10" t="str">
        <f aca="false">_xlfn.UNICHAR(C395)</f>
        <v>г</v>
      </c>
      <c r="F395" s="7" t="n">
        <f aca="false">C395-C394</f>
        <v>1</v>
      </c>
    </row>
    <row r="396" customFormat="false" ht="15" hidden="false" customHeight="false" outlineLevel="0" collapsed="false">
      <c r="A396" s="14" t="s">
        <v>364</v>
      </c>
      <c r="B396" s="15" t="n">
        <v>434</v>
      </c>
      <c r="C396" s="7" t="n">
        <f aca="false">com.sun.star.sheet.addin.Analysis.getHex2Dec(B396)</f>
        <v>1076</v>
      </c>
      <c r="D396" s="9" t="str">
        <f aca="false">com.sun.star.sheet.addin.Analysis.getDec2Hex(C396,4)</f>
        <v>0434</v>
      </c>
      <c r="E396" s="10" t="str">
        <f aca="false">_xlfn.UNICHAR(C396)</f>
        <v>д</v>
      </c>
      <c r="F396" s="7" t="n">
        <f aca="false">C396-C395</f>
        <v>1</v>
      </c>
    </row>
    <row r="397" customFormat="false" ht="15" hidden="false" customHeight="false" outlineLevel="0" collapsed="false">
      <c r="A397" s="14" t="s">
        <v>365</v>
      </c>
      <c r="B397" s="15" t="n">
        <v>435</v>
      </c>
      <c r="C397" s="7" t="n">
        <f aca="false">com.sun.star.sheet.addin.Analysis.getHex2Dec(B397)</f>
        <v>1077</v>
      </c>
      <c r="D397" s="9" t="str">
        <f aca="false">com.sun.star.sheet.addin.Analysis.getDec2Hex(C397,4)</f>
        <v>0435</v>
      </c>
      <c r="E397" s="10" t="str">
        <f aca="false">_xlfn.UNICHAR(C397)</f>
        <v>е</v>
      </c>
      <c r="F397" s="7" t="n">
        <f aca="false">C397-C396</f>
        <v>1</v>
      </c>
    </row>
    <row r="398" customFormat="false" ht="15" hidden="false" customHeight="false" outlineLevel="0" collapsed="false">
      <c r="A398" s="14" t="s">
        <v>366</v>
      </c>
      <c r="B398" s="15" t="n">
        <v>436</v>
      </c>
      <c r="C398" s="7" t="n">
        <f aca="false">com.sun.star.sheet.addin.Analysis.getHex2Dec(B398)</f>
        <v>1078</v>
      </c>
      <c r="D398" s="9" t="str">
        <f aca="false">com.sun.star.sheet.addin.Analysis.getDec2Hex(C398,4)</f>
        <v>0436</v>
      </c>
      <c r="E398" s="10" t="str">
        <f aca="false">_xlfn.UNICHAR(C398)</f>
        <v>ж</v>
      </c>
      <c r="F398" s="7" t="n">
        <f aca="false">C398-C397</f>
        <v>1</v>
      </c>
    </row>
    <row r="399" customFormat="false" ht="15" hidden="false" customHeight="false" outlineLevel="0" collapsed="false">
      <c r="A399" s="14" t="s">
        <v>367</v>
      </c>
      <c r="B399" s="15" t="n">
        <v>437</v>
      </c>
      <c r="C399" s="7" t="n">
        <f aca="false">com.sun.star.sheet.addin.Analysis.getHex2Dec(B399)</f>
        <v>1079</v>
      </c>
      <c r="D399" s="9" t="str">
        <f aca="false">com.sun.star.sheet.addin.Analysis.getDec2Hex(C399,4)</f>
        <v>0437</v>
      </c>
      <c r="E399" s="10" t="str">
        <f aca="false">_xlfn.UNICHAR(C399)</f>
        <v>з</v>
      </c>
      <c r="F399" s="7" t="n">
        <f aca="false">C399-C398</f>
        <v>1</v>
      </c>
    </row>
    <row r="400" customFormat="false" ht="15" hidden="false" customHeight="false" outlineLevel="0" collapsed="false">
      <c r="A400" s="14" t="s">
        <v>368</v>
      </c>
      <c r="B400" s="15" t="n">
        <v>438</v>
      </c>
      <c r="C400" s="7" t="n">
        <f aca="false">com.sun.star.sheet.addin.Analysis.getHex2Dec(B400)</f>
        <v>1080</v>
      </c>
      <c r="D400" s="9" t="str">
        <f aca="false">com.sun.star.sheet.addin.Analysis.getDec2Hex(C400,4)</f>
        <v>0438</v>
      </c>
      <c r="E400" s="10" t="str">
        <f aca="false">_xlfn.UNICHAR(C400)</f>
        <v>и</v>
      </c>
      <c r="F400" s="7" t="n">
        <f aca="false">C400-C399</f>
        <v>1</v>
      </c>
    </row>
    <row r="401" customFormat="false" ht="15" hidden="false" customHeight="false" outlineLevel="0" collapsed="false">
      <c r="A401" s="14" t="s">
        <v>369</v>
      </c>
      <c r="B401" s="15" t="n">
        <v>439</v>
      </c>
      <c r="C401" s="7" t="n">
        <f aca="false">com.sun.star.sheet.addin.Analysis.getHex2Dec(B401)</f>
        <v>1081</v>
      </c>
      <c r="D401" s="9" t="str">
        <f aca="false">com.sun.star.sheet.addin.Analysis.getDec2Hex(C401,4)</f>
        <v>0439</v>
      </c>
      <c r="E401" s="10" t="str">
        <f aca="false">_xlfn.UNICHAR(C401)</f>
        <v>й</v>
      </c>
      <c r="F401" s="7" t="n">
        <f aca="false">C401-C400</f>
        <v>1</v>
      </c>
    </row>
    <row r="402" customFormat="false" ht="15" hidden="false" customHeight="false" outlineLevel="0" collapsed="false">
      <c r="A402" s="14" t="s">
        <v>370</v>
      </c>
      <c r="B402" s="15" t="s">
        <v>371</v>
      </c>
      <c r="C402" s="7" t="n">
        <f aca="false">com.sun.star.sheet.addin.Analysis.getHex2Dec(B402)</f>
        <v>1082</v>
      </c>
      <c r="D402" s="9" t="str">
        <f aca="false">com.sun.star.sheet.addin.Analysis.getDec2Hex(C402,4)</f>
        <v>043A</v>
      </c>
      <c r="E402" s="10" t="str">
        <f aca="false">_xlfn.UNICHAR(C402)</f>
        <v>к</v>
      </c>
      <c r="F402" s="7" t="n">
        <f aca="false">C402-C401</f>
        <v>1</v>
      </c>
    </row>
    <row r="403" customFormat="false" ht="15" hidden="false" customHeight="false" outlineLevel="0" collapsed="false">
      <c r="A403" s="14" t="s">
        <v>372</v>
      </c>
      <c r="B403" s="15" t="s">
        <v>373</v>
      </c>
      <c r="C403" s="7" t="n">
        <f aca="false">com.sun.star.sheet.addin.Analysis.getHex2Dec(B403)</f>
        <v>1083</v>
      </c>
      <c r="D403" s="9" t="str">
        <f aca="false">com.sun.star.sheet.addin.Analysis.getDec2Hex(C403,4)</f>
        <v>043B</v>
      </c>
      <c r="E403" s="10" t="str">
        <f aca="false">_xlfn.UNICHAR(C403)</f>
        <v>л</v>
      </c>
      <c r="F403" s="7" t="n">
        <f aca="false">C403-C402</f>
        <v>1</v>
      </c>
    </row>
    <row r="404" customFormat="false" ht="15" hidden="false" customHeight="false" outlineLevel="0" collapsed="false">
      <c r="A404" s="14" t="s">
        <v>374</v>
      </c>
      <c r="B404" s="15" t="s">
        <v>375</v>
      </c>
      <c r="C404" s="7" t="n">
        <f aca="false">com.sun.star.sheet.addin.Analysis.getHex2Dec(B404)</f>
        <v>1084</v>
      </c>
      <c r="D404" s="9" t="str">
        <f aca="false">com.sun.star.sheet.addin.Analysis.getDec2Hex(C404,4)</f>
        <v>043C</v>
      </c>
      <c r="E404" s="10" t="str">
        <f aca="false">_xlfn.UNICHAR(C404)</f>
        <v>м</v>
      </c>
      <c r="F404" s="7" t="n">
        <f aca="false">C404-C403</f>
        <v>1</v>
      </c>
    </row>
    <row r="405" customFormat="false" ht="15" hidden="false" customHeight="false" outlineLevel="0" collapsed="false">
      <c r="A405" s="14" t="s">
        <v>376</v>
      </c>
      <c r="B405" s="15" t="s">
        <v>377</v>
      </c>
      <c r="C405" s="7" t="n">
        <f aca="false">com.sun.star.sheet.addin.Analysis.getHex2Dec(B405)</f>
        <v>1085</v>
      </c>
      <c r="D405" s="9" t="str">
        <f aca="false">com.sun.star.sheet.addin.Analysis.getDec2Hex(C405,4)</f>
        <v>043D</v>
      </c>
      <c r="E405" s="10" t="str">
        <f aca="false">_xlfn.UNICHAR(C405)</f>
        <v>н</v>
      </c>
      <c r="F405" s="7" t="n">
        <f aca="false">C405-C404</f>
        <v>1</v>
      </c>
    </row>
    <row r="406" customFormat="false" ht="15" hidden="false" customHeight="false" outlineLevel="0" collapsed="false">
      <c r="A406" s="14" t="s">
        <v>378</v>
      </c>
      <c r="B406" s="15" t="s">
        <v>379</v>
      </c>
      <c r="C406" s="7" t="n">
        <f aca="false">com.sun.star.sheet.addin.Analysis.getHex2Dec(B406)</f>
        <v>1086</v>
      </c>
      <c r="D406" s="9" t="str">
        <f aca="false">com.sun.star.sheet.addin.Analysis.getDec2Hex(C406,4)</f>
        <v>043E</v>
      </c>
      <c r="E406" s="10" t="str">
        <f aca="false">_xlfn.UNICHAR(C406)</f>
        <v>о</v>
      </c>
      <c r="F406" s="7" t="n">
        <f aca="false">C406-C405</f>
        <v>1</v>
      </c>
    </row>
    <row r="407" customFormat="false" ht="15" hidden="false" customHeight="false" outlineLevel="0" collapsed="false">
      <c r="A407" s="14" t="s">
        <v>380</v>
      </c>
      <c r="B407" s="15" t="s">
        <v>381</v>
      </c>
      <c r="C407" s="7" t="n">
        <f aca="false">com.sun.star.sheet.addin.Analysis.getHex2Dec(B407)</f>
        <v>1087</v>
      </c>
      <c r="D407" s="9" t="str">
        <f aca="false">com.sun.star.sheet.addin.Analysis.getDec2Hex(C407,4)</f>
        <v>043F</v>
      </c>
      <c r="E407" s="10" t="str">
        <f aca="false">_xlfn.UNICHAR(C407)</f>
        <v>п</v>
      </c>
      <c r="F407" s="7" t="n">
        <f aca="false">C407-C406</f>
        <v>1</v>
      </c>
    </row>
    <row r="408" customFormat="false" ht="15" hidden="false" customHeight="false" outlineLevel="0" collapsed="false">
      <c r="A408" s="14" t="s">
        <v>382</v>
      </c>
      <c r="B408" s="15" t="n">
        <v>440</v>
      </c>
      <c r="C408" s="7" t="n">
        <f aca="false">com.sun.star.sheet.addin.Analysis.getHex2Dec(B408)</f>
        <v>1088</v>
      </c>
      <c r="D408" s="9" t="str">
        <f aca="false">com.sun.star.sheet.addin.Analysis.getDec2Hex(C408,4)</f>
        <v>0440</v>
      </c>
      <c r="E408" s="10" t="str">
        <f aca="false">_xlfn.UNICHAR(C408)</f>
        <v>р</v>
      </c>
      <c r="F408" s="7" t="n">
        <f aca="false">C408-C407</f>
        <v>1</v>
      </c>
    </row>
    <row r="409" customFormat="false" ht="15" hidden="false" customHeight="false" outlineLevel="0" collapsed="false">
      <c r="A409" s="14" t="s">
        <v>383</v>
      </c>
      <c r="B409" s="15" t="n">
        <v>441</v>
      </c>
      <c r="C409" s="7" t="n">
        <f aca="false">com.sun.star.sheet.addin.Analysis.getHex2Dec(B409)</f>
        <v>1089</v>
      </c>
      <c r="D409" s="9" t="str">
        <f aca="false">com.sun.star.sheet.addin.Analysis.getDec2Hex(C409,4)</f>
        <v>0441</v>
      </c>
      <c r="E409" s="10" t="str">
        <f aca="false">_xlfn.UNICHAR(C409)</f>
        <v>с</v>
      </c>
      <c r="F409" s="7" t="n">
        <f aca="false">C409-C408</f>
        <v>1</v>
      </c>
    </row>
    <row r="410" customFormat="false" ht="15" hidden="false" customHeight="false" outlineLevel="0" collapsed="false">
      <c r="A410" s="14" t="s">
        <v>384</v>
      </c>
      <c r="B410" s="15" t="n">
        <v>442</v>
      </c>
      <c r="C410" s="7" t="n">
        <f aca="false">com.sun.star.sheet.addin.Analysis.getHex2Dec(B410)</f>
        <v>1090</v>
      </c>
      <c r="D410" s="9" t="str">
        <f aca="false">com.sun.star.sheet.addin.Analysis.getDec2Hex(C410,4)</f>
        <v>0442</v>
      </c>
      <c r="E410" s="10" t="str">
        <f aca="false">_xlfn.UNICHAR(C410)</f>
        <v>т</v>
      </c>
      <c r="F410" s="7" t="n">
        <f aca="false">C410-C409</f>
        <v>1</v>
      </c>
    </row>
    <row r="411" customFormat="false" ht="15" hidden="false" customHeight="false" outlineLevel="0" collapsed="false">
      <c r="A411" s="14" t="s">
        <v>385</v>
      </c>
      <c r="B411" s="15" t="n">
        <v>443</v>
      </c>
      <c r="C411" s="7" t="n">
        <f aca="false">com.sun.star.sheet.addin.Analysis.getHex2Dec(B411)</f>
        <v>1091</v>
      </c>
      <c r="D411" s="9" t="str">
        <f aca="false">com.sun.star.sheet.addin.Analysis.getDec2Hex(C411,4)</f>
        <v>0443</v>
      </c>
      <c r="E411" s="10" t="str">
        <f aca="false">_xlfn.UNICHAR(C411)</f>
        <v>у</v>
      </c>
      <c r="F411" s="7" t="n">
        <f aca="false">C411-C410</f>
        <v>1</v>
      </c>
    </row>
    <row r="412" customFormat="false" ht="15" hidden="false" customHeight="false" outlineLevel="0" collapsed="false">
      <c r="A412" s="14" t="s">
        <v>386</v>
      </c>
      <c r="B412" s="15" t="n">
        <v>444</v>
      </c>
      <c r="C412" s="7" t="n">
        <f aca="false">com.sun.star.sheet.addin.Analysis.getHex2Dec(B412)</f>
        <v>1092</v>
      </c>
      <c r="D412" s="9" t="str">
        <f aca="false">com.sun.star.sheet.addin.Analysis.getDec2Hex(C412,4)</f>
        <v>0444</v>
      </c>
      <c r="E412" s="10" t="str">
        <f aca="false">_xlfn.UNICHAR(C412)</f>
        <v>ф</v>
      </c>
      <c r="F412" s="7" t="n">
        <f aca="false">C412-C411</f>
        <v>1</v>
      </c>
    </row>
    <row r="413" customFormat="false" ht="15" hidden="false" customHeight="false" outlineLevel="0" collapsed="false">
      <c r="A413" s="14" t="s">
        <v>387</v>
      </c>
      <c r="B413" s="15" t="n">
        <v>445</v>
      </c>
      <c r="C413" s="7" t="n">
        <f aca="false">com.sun.star.sheet.addin.Analysis.getHex2Dec(B413)</f>
        <v>1093</v>
      </c>
      <c r="D413" s="9" t="str">
        <f aca="false">com.sun.star.sheet.addin.Analysis.getDec2Hex(C413,4)</f>
        <v>0445</v>
      </c>
      <c r="E413" s="10" t="str">
        <f aca="false">_xlfn.UNICHAR(C413)</f>
        <v>х</v>
      </c>
      <c r="F413" s="7" t="n">
        <f aca="false">C413-C412</f>
        <v>1</v>
      </c>
    </row>
    <row r="414" customFormat="false" ht="15" hidden="false" customHeight="false" outlineLevel="0" collapsed="false">
      <c r="A414" s="14" t="s">
        <v>388</v>
      </c>
      <c r="B414" s="15" t="n">
        <v>446</v>
      </c>
      <c r="C414" s="7" t="n">
        <f aca="false">com.sun.star.sheet.addin.Analysis.getHex2Dec(B414)</f>
        <v>1094</v>
      </c>
      <c r="D414" s="9" t="str">
        <f aca="false">com.sun.star.sheet.addin.Analysis.getDec2Hex(C414,4)</f>
        <v>0446</v>
      </c>
      <c r="E414" s="10" t="str">
        <f aca="false">_xlfn.UNICHAR(C414)</f>
        <v>ц</v>
      </c>
      <c r="F414" s="7" t="n">
        <f aca="false">C414-C413</f>
        <v>1</v>
      </c>
    </row>
    <row r="415" customFormat="false" ht="15" hidden="false" customHeight="false" outlineLevel="0" collapsed="false">
      <c r="A415" s="14" t="s">
        <v>389</v>
      </c>
      <c r="B415" s="15" t="n">
        <v>447</v>
      </c>
      <c r="C415" s="7" t="n">
        <f aca="false">com.sun.star.sheet.addin.Analysis.getHex2Dec(B415)</f>
        <v>1095</v>
      </c>
      <c r="D415" s="9" t="str">
        <f aca="false">com.sun.star.sheet.addin.Analysis.getDec2Hex(C415,4)</f>
        <v>0447</v>
      </c>
      <c r="E415" s="10" t="str">
        <f aca="false">_xlfn.UNICHAR(C415)</f>
        <v>ч</v>
      </c>
      <c r="F415" s="7" t="n">
        <f aca="false">C415-C414</f>
        <v>1</v>
      </c>
    </row>
    <row r="416" customFormat="false" ht="15" hidden="false" customHeight="false" outlineLevel="0" collapsed="false">
      <c r="A416" s="14" t="s">
        <v>390</v>
      </c>
      <c r="B416" s="15" t="n">
        <v>448</v>
      </c>
      <c r="C416" s="7" t="n">
        <f aca="false">com.sun.star.sheet.addin.Analysis.getHex2Dec(B416)</f>
        <v>1096</v>
      </c>
      <c r="D416" s="9" t="str">
        <f aca="false">com.sun.star.sheet.addin.Analysis.getDec2Hex(C416,4)</f>
        <v>0448</v>
      </c>
      <c r="E416" s="10" t="str">
        <f aca="false">_xlfn.UNICHAR(C416)</f>
        <v>ш</v>
      </c>
      <c r="F416" s="7" t="n">
        <f aca="false">C416-C415</f>
        <v>1</v>
      </c>
    </row>
    <row r="417" customFormat="false" ht="15" hidden="false" customHeight="false" outlineLevel="0" collapsed="false">
      <c r="A417" s="14" t="s">
        <v>391</v>
      </c>
      <c r="B417" s="15" t="n">
        <v>449</v>
      </c>
      <c r="C417" s="7" t="n">
        <f aca="false">com.sun.star.sheet.addin.Analysis.getHex2Dec(B417)</f>
        <v>1097</v>
      </c>
      <c r="D417" s="9" t="str">
        <f aca="false">com.sun.star.sheet.addin.Analysis.getDec2Hex(C417,4)</f>
        <v>0449</v>
      </c>
      <c r="E417" s="10" t="str">
        <f aca="false">_xlfn.UNICHAR(C417)</f>
        <v>щ</v>
      </c>
      <c r="F417" s="7" t="n">
        <f aca="false">C417-C416</f>
        <v>1</v>
      </c>
    </row>
    <row r="418" customFormat="false" ht="15" hidden="false" customHeight="false" outlineLevel="0" collapsed="false">
      <c r="A418" s="14" t="s">
        <v>392</v>
      </c>
      <c r="B418" s="15" t="s">
        <v>393</v>
      </c>
      <c r="C418" s="7" t="n">
        <f aca="false">com.sun.star.sheet.addin.Analysis.getHex2Dec(B418)</f>
        <v>1098</v>
      </c>
      <c r="D418" s="9" t="str">
        <f aca="false">com.sun.star.sheet.addin.Analysis.getDec2Hex(C418,4)</f>
        <v>044A</v>
      </c>
      <c r="E418" s="10" t="str">
        <f aca="false">_xlfn.UNICHAR(C418)</f>
        <v>ъ</v>
      </c>
      <c r="F418" s="7" t="n">
        <f aca="false">C418-C417</f>
        <v>1</v>
      </c>
    </row>
    <row r="419" customFormat="false" ht="15" hidden="false" customHeight="false" outlineLevel="0" collapsed="false">
      <c r="A419" s="14" t="s">
        <v>394</v>
      </c>
      <c r="B419" s="15" t="s">
        <v>395</v>
      </c>
      <c r="C419" s="7" t="n">
        <f aca="false">com.sun.star.sheet.addin.Analysis.getHex2Dec(B419)</f>
        <v>1099</v>
      </c>
      <c r="D419" s="9" t="str">
        <f aca="false">com.sun.star.sheet.addin.Analysis.getDec2Hex(C419,4)</f>
        <v>044B</v>
      </c>
      <c r="E419" s="10" t="str">
        <f aca="false">_xlfn.UNICHAR(C419)</f>
        <v>ы</v>
      </c>
      <c r="F419" s="7" t="n">
        <f aca="false">C419-C418</f>
        <v>1</v>
      </c>
    </row>
    <row r="420" customFormat="false" ht="15" hidden="false" customHeight="false" outlineLevel="0" collapsed="false">
      <c r="A420" s="14" t="s">
        <v>396</v>
      </c>
      <c r="B420" s="15" t="s">
        <v>397</v>
      </c>
      <c r="C420" s="7" t="n">
        <f aca="false">com.sun.star.sheet.addin.Analysis.getHex2Dec(B420)</f>
        <v>1100</v>
      </c>
      <c r="D420" s="9" t="str">
        <f aca="false">com.sun.star.sheet.addin.Analysis.getDec2Hex(C420,4)</f>
        <v>044C</v>
      </c>
      <c r="E420" s="10" t="str">
        <f aca="false">_xlfn.UNICHAR(C420)</f>
        <v>ь</v>
      </c>
      <c r="F420" s="7" t="n">
        <f aca="false">C420-C419</f>
        <v>1</v>
      </c>
    </row>
    <row r="421" customFormat="false" ht="15" hidden="false" customHeight="false" outlineLevel="0" collapsed="false">
      <c r="A421" s="14" t="s">
        <v>398</v>
      </c>
      <c r="B421" s="15" t="s">
        <v>399</v>
      </c>
      <c r="C421" s="7" t="n">
        <f aca="false">com.sun.star.sheet.addin.Analysis.getHex2Dec(B421)</f>
        <v>1101</v>
      </c>
      <c r="D421" s="9" t="str">
        <f aca="false">com.sun.star.sheet.addin.Analysis.getDec2Hex(C421,4)</f>
        <v>044D</v>
      </c>
      <c r="E421" s="10" t="str">
        <f aca="false">_xlfn.UNICHAR(C421)</f>
        <v>э</v>
      </c>
      <c r="F421" s="7" t="n">
        <f aca="false">C421-C420</f>
        <v>1</v>
      </c>
    </row>
    <row r="422" customFormat="false" ht="15" hidden="false" customHeight="false" outlineLevel="0" collapsed="false">
      <c r="A422" s="14" t="s">
        <v>400</v>
      </c>
      <c r="B422" s="15" t="s">
        <v>401</v>
      </c>
      <c r="C422" s="7" t="n">
        <f aca="false">com.sun.star.sheet.addin.Analysis.getHex2Dec(B422)</f>
        <v>1102</v>
      </c>
      <c r="D422" s="9" t="str">
        <f aca="false">com.sun.star.sheet.addin.Analysis.getDec2Hex(C422,4)</f>
        <v>044E</v>
      </c>
      <c r="E422" s="10" t="str">
        <f aca="false">_xlfn.UNICHAR(C422)</f>
        <v>ю</v>
      </c>
      <c r="F422" s="7" t="n">
        <f aca="false">C422-C421</f>
        <v>1</v>
      </c>
    </row>
    <row r="423" customFormat="false" ht="15" hidden="false" customHeight="false" outlineLevel="0" collapsed="false">
      <c r="A423" s="14" t="s">
        <v>402</v>
      </c>
      <c r="B423" s="15" t="s">
        <v>403</v>
      </c>
      <c r="C423" s="7" t="n">
        <f aca="false">com.sun.star.sheet.addin.Analysis.getHex2Dec(B423)</f>
        <v>1103</v>
      </c>
      <c r="D423" s="9" t="str">
        <f aca="false">com.sun.star.sheet.addin.Analysis.getDec2Hex(C423,4)</f>
        <v>044F</v>
      </c>
      <c r="E423" s="10" t="str">
        <f aca="false">_xlfn.UNICHAR(C423)</f>
        <v>я</v>
      </c>
      <c r="F423" s="7" t="n">
        <f aca="false">C423-C422</f>
        <v>1</v>
      </c>
    </row>
    <row r="424" customFormat="false" ht="15" hidden="false" customHeight="false" outlineLevel="0" collapsed="false">
      <c r="A424" s="14" t="s">
        <v>404</v>
      </c>
      <c r="B424" s="15" t="n">
        <v>451</v>
      </c>
      <c r="C424" s="7" t="n">
        <f aca="false">com.sun.star.sheet.addin.Analysis.getHex2Dec(B424)</f>
        <v>1105</v>
      </c>
      <c r="D424" s="9" t="str">
        <f aca="false">com.sun.star.sheet.addin.Analysis.getDec2Hex(C424,4)</f>
        <v>0451</v>
      </c>
      <c r="E424" s="10" t="str">
        <f aca="false">_xlfn.UNICHAR(C424)</f>
        <v>ё</v>
      </c>
      <c r="F424" s="7" t="n">
        <f aca="false">C424-C423</f>
        <v>2</v>
      </c>
    </row>
    <row r="425" customFormat="false" ht="15" hidden="false" customHeight="false" outlineLevel="0" collapsed="false">
      <c r="A425" s="14" t="s">
        <v>405</v>
      </c>
      <c r="B425" s="15" t="n">
        <v>454</v>
      </c>
      <c r="C425" s="7" t="n">
        <f aca="false">com.sun.star.sheet.addin.Analysis.getHex2Dec(B425)</f>
        <v>1108</v>
      </c>
      <c r="D425" s="9" t="str">
        <f aca="false">com.sun.star.sheet.addin.Analysis.getDec2Hex(C425,4)</f>
        <v>0454</v>
      </c>
      <c r="E425" s="10" t="str">
        <f aca="false">_xlfn.UNICHAR(C425)</f>
        <v>є</v>
      </c>
      <c r="F425" s="7" t="n">
        <f aca="false">C425-C424</f>
        <v>3</v>
      </c>
    </row>
    <row r="426" customFormat="false" ht="15" hidden="false" customHeight="false" outlineLevel="0" collapsed="false">
      <c r="A426" s="14" t="s">
        <v>406</v>
      </c>
      <c r="B426" s="15" t="n">
        <v>456</v>
      </c>
      <c r="C426" s="7" t="n">
        <f aca="false">com.sun.star.sheet.addin.Analysis.getHex2Dec(B426)</f>
        <v>1110</v>
      </c>
      <c r="D426" s="9" t="str">
        <f aca="false">com.sun.star.sheet.addin.Analysis.getDec2Hex(C426,4)</f>
        <v>0456</v>
      </c>
      <c r="E426" s="10" t="str">
        <f aca="false">_xlfn.UNICHAR(C426)</f>
        <v>і</v>
      </c>
      <c r="F426" s="7" t="n">
        <f aca="false">C426-C425</f>
        <v>2</v>
      </c>
    </row>
    <row r="427" customFormat="false" ht="15" hidden="false" customHeight="false" outlineLevel="0" collapsed="false">
      <c r="A427" s="14" t="s">
        <v>407</v>
      </c>
      <c r="B427" s="15" t="n">
        <v>457</v>
      </c>
      <c r="C427" s="7" t="n">
        <f aca="false">com.sun.star.sheet.addin.Analysis.getHex2Dec(B427)</f>
        <v>1111</v>
      </c>
      <c r="D427" s="9" t="str">
        <f aca="false">com.sun.star.sheet.addin.Analysis.getDec2Hex(C427,4)</f>
        <v>0457</v>
      </c>
      <c r="E427" s="10" t="str">
        <f aca="false">_xlfn.UNICHAR(C427)</f>
        <v>ї</v>
      </c>
      <c r="F427" s="7" t="n">
        <f aca="false">C427-C426</f>
        <v>1</v>
      </c>
    </row>
    <row r="428" customFormat="false" ht="15" hidden="false" customHeight="false" outlineLevel="0" collapsed="false">
      <c r="A428" s="14" t="s">
        <v>408</v>
      </c>
      <c r="B428" s="15" t="s">
        <v>409</v>
      </c>
      <c r="C428" s="7" t="n">
        <f aca="false">com.sun.star.sheet.addin.Analysis.getHex2Dec(B428)</f>
        <v>1117</v>
      </c>
      <c r="D428" s="9" t="str">
        <f aca="false">com.sun.star.sheet.addin.Analysis.getDec2Hex(C428,4)</f>
        <v>045D</v>
      </c>
      <c r="E428" s="10" t="str">
        <f aca="false">_xlfn.UNICHAR(C428)</f>
        <v>ѝ</v>
      </c>
      <c r="F428" s="7" t="n">
        <f aca="false">C428-C427</f>
        <v>6</v>
      </c>
    </row>
    <row r="429" customFormat="false" ht="15" hidden="false" customHeight="false" outlineLevel="0" collapsed="false">
      <c r="A429" s="14" t="s">
        <v>410</v>
      </c>
      <c r="B429" s="15" t="s">
        <v>411</v>
      </c>
      <c r="C429" s="7" t="n">
        <f aca="false">com.sun.star.sheet.addin.Analysis.getHex2Dec(B429)</f>
        <v>1118</v>
      </c>
      <c r="D429" s="9" t="str">
        <f aca="false">com.sun.star.sheet.addin.Analysis.getDec2Hex(C429,4)</f>
        <v>045E</v>
      </c>
      <c r="E429" s="10" t="str">
        <f aca="false">_xlfn.UNICHAR(C429)</f>
        <v>ў</v>
      </c>
      <c r="F429" s="7" t="n">
        <f aca="false">C429-C428</f>
        <v>1</v>
      </c>
    </row>
    <row r="430" customFormat="false" ht="15" hidden="false" customHeight="false" outlineLevel="0" collapsed="false">
      <c r="A430" s="14" t="s">
        <v>412</v>
      </c>
      <c r="B430" s="15" t="n">
        <v>463</v>
      </c>
      <c r="C430" s="7" t="n">
        <f aca="false">com.sun.star.sheet.addin.Analysis.getHex2Dec(B430)</f>
        <v>1123</v>
      </c>
      <c r="D430" s="9" t="str">
        <f aca="false">com.sun.star.sheet.addin.Analysis.getDec2Hex(C430,4)</f>
        <v>0463</v>
      </c>
      <c r="E430" s="10" t="str">
        <f aca="false">_xlfn.UNICHAR(C430)</f>
        <v>ѣ</v>
      </c>
      <c r="F430" s="7" t="n">
        <f aca="false">C430-C429</f>
        <v>5</v>
      </c>
    </row>
    <row r="431" customFormat="false" ht="15" hidden="false" customHeight="false" outlineLevel="0" collapsed="false">
      <c r="A431" s="14" t="s">
        <v>413</v>
      </c>
      <c r="B431" s="15" t="s">
        <v>414</v>
      </c>
      <c r="C431" s="7" t="n">
        <f aca="false">com.sun.star.sheet.addin.Analysis.getHex2Dec(B431)</f>
        <v>1131</v>
      </c>
      <c r="D431" s="9" t="str">
        <f aca="false">com.sun.star.sheet.addin.Analysis.getDec2Hex(C431,4)</f>
        <v>046B</v>
      </c>
      <c r="E431" s="10" t="str">
        <f aca="false">_xlfn.UNICHAR(C431)</f>
        <v>ѫ</v>
      </c>
      <c r="F431" s="7" t="n">
        <f aca="false">C431-C430</f>
        <v>8</v>
      </c>
    </row>
    <row r="432" customFormat="false" ht="15" hidden="false" customHeight="false" outlineLevel="0" collapsed="false">
      <c r="A432" s="14" t="s">
        <v>415</v>
      </c>
      <c r="B432" s="15" t="n">
        <v>490</v>
      </c>
      <c r="C432" s="7" t="n">
        <f aca="false">com.sun.star.sheet.addin.Analysis.getHex2Dec(B432)</f>
        <v>1168</v>
      </c>
      <c r="D432" s="9" t="str">
        <f aca="false">com.sun.star.sheet.addin.Analysis.getDec2Hex(C432,4)</f>
        <v>0490</v>
      </c>
      <c r="E432" s="10" t="str">
        <f aca="false">_xlfn.UNICHAR(C432)</f>
        <v>Ґ</v>
      </c>
      <c r="F432" s="7" t="n">
        <f aca="false">C432-C431</f>
        <v>37</v>
      </c>
    </row>
    <row r="433" customFormat="false" ht="15" hidden="false" customHeight="false" outlineLevel="0" collapsed="false">
      <c r="A433" s="14" t="s">
        <v>416</v>
      </c>
      <c r="B433" s="15" t="n">
        <v>491</v>
      </c>
      <c r="C433" s="7" t="n">
        <f aca="false">com.sun.star.sheet.addin.Analysis.getHex2Dec(B433)</f>
        <v>1169</v>
      </c>
      <c r="D433" s="9" t="str">
        <f aca="false">com.sun.star.sheet.addin.Analysis.getDec2Hex(C433,4)</f>
        <v>0491</v>
      </c>
      <c r="E433" s="10" t="str">
        <f aca="false">_xlfn.UNICHAR(C433)</f>
        <v>ґ</v>
      </c>
      <c r="F433" s="7" t="n">
        <f aca="false">C433-C432</f>
        <v>1</v>
      </c>
    </row>
    <row r="434" customFormat="false" ht="15" hidden="false" customHeight="false" outlineLevel="0" collapsed="false">
      <c r="A434" s="14" t="s">
        <v>417</v>
      </c>
      <c r="B434" s="15" t="n">
        <v>492</v>
      </c>
      <c r="C434" s="7" t="n">
        <f aca="false">com.sun.star.sheet.addin.Analysis.getHex2Dec(B434)</f>
        <v>1170</v>
      </c>
      <c r="D434" s="9" t="str">
        <f aca="false">com.sun.star.sheet.addin.Analysis.getDec2Hex(C434,4)</f>
        <v>0492</v>
      </c>
      <c r="E434" s="10" t="str">
        <f aca="false">_xlfn.UNICHAR(C434)</f>
        <v>Ғ</v>
      </c>
      <c r="F434" s="7" t="n">
        <f aca="false">C434-C433</f>
        <v>1</v>
      </c>
    </row>
    <row r="435" customFormat="false" ht="15" hidden="false" customHeight="false" outlineLevel="0" collapsed="false">
      <c r="A435" s="14" t="s">
        <v>418</v>
      </c>
      <c r="B435" s="15" t="n">
        <v>493</v>
      </c>
      <c r="C435" s="7" t="n">
        <f aca="false">com.sun.star.sheet.addin.Analysis.getHex2Dec(B435)</f>
        <v>1171</v>
      </c>
      <c r="D435" s="9" t="str">
        <f aca="false">com.sun.star.sheet.addin.Analysis.getDec2Hex(C435,4)</f>
        <v>0493</v>
      </c>
      <c r="E435" s="10" t="str">
        <f aca="false">_xlfn.UNICHAR(C435)</f>
        <v>ғ</v>
      </c>
      <c r="F435" s="7" t="n">
        <f aca="false">C435-C434</f>
        <v>1</v>
      </c>
    </row>
    <row r="436" customFormat="false" ht="15" hidden="false" customHeight="false" outlineLevel="0" collapsed="false">
      <c r="A436" s="14" t="s">
        <v>419</v>
      </c>
      <c r="B436" s="15" t="s">
        <v>420</v>
      </c>
      <c r="C436" s="7" t="n">
        <f aca="false">com.sun.star.sheet.addin.Analysis.getHex2Dec(B436)</f>
        <v>1178</v>
      </c>
      <c r="D436" s="9" t="str">
        <f aca="false">com.sun.star.sheet.addin.Analysis.getDec2Hex(C436,4)</f>
        <v>049A</v>
      </c>
      <c r="E436" s="10" t="str">
        <f aca="false">_xlfn.UNICHAR(C436)</f>
        <v>Қ</v>
      </c>
      <c r="F436" s="7" t="n">
        <f aca="false">C436-C435</f>
        <v>7</v>
      </c>
    </row>
    <row r="437" customFormat="false" ht="15" hidden="false" customHeight="false" outlineLevel="0" collapsed="false">
      <c r="A437" s="14" t="s">
        <v>421</v>
      </c>
      <c r="B437" s="15" t="s">
        <v>422</v>
      </c>
      <c r="C437" s="7" t="n">
        <f aca="false">com.sun.star.sheet.addin.Analysis.getHex2Dec(B437)</f>
        <v>1179</v>
      </c>
      <c r="D437" s="9" t="str">
        <f aca="false">com.sun.star.sheet.addin.Analysis.getDec2Hex(C437,4)</f>
        <v>049B</v>
      </c>
      <c r="E437" s="10" t="str">
        <f aca="false">_xlfn.UNICHAR(C437)</f>
        <v>қ</v>
      </c>
      <c r="F437" s="7" t="n">
        <f aca="false">C437-C436</f>
        <v>1</v>
      </c>
    </row>
    <row r="438" customFormat="false" ht="15" hidden="false" customHeight="false" outlineLevel="0" collapsed="false">
      <c r="A438" s="14" t="s">
        <v>423</v>
      </c>
      <c r="B438" s="15" t="s">
        <v>424</v>
      </c>
      <c r="C438" s="7" t="n">
        <f aca="false">com.sun.star.sheet.addin.Analysis.getHex2Dec(B438)</f>
        <v>1186</v>
      </c>
      <c r="D438" s="9" t="str">
        <f aca="false">com.sun.star.sheet.addin.Analysis.getDec2Hex(C438,4)</f>
        <v>04A2</v>
      </c>
      <c r="E438" s="10" t="str">
        <f aca="false">_xlfn.UNICHAR(C438)</f>
        <v>Ң</v>
      </c>
      <c r="F438" s="7" t="n">
        <f aca="false">C438-C437</f>
        <v>7</v>
      </c>
    </row>
    <row r="439" customFormat="false" ht="15" hidden="false" customHeight="false" outlineLevel="0" collapsed="false">
      <c r="A439" s="14" t="s">
        <v>425</v>
      </c>
      <c r="B439" s="15" t="s">
        <v>426</v>
      </c>
      <c r="C439" s="7" t="n">
        <f aca="false">com.sun.star.sheet.addin.Analysis.getHex2Dec(B439)</f>
        <v>1187</v>
      </c>
      <c r="D439" s="9" t="str">
        <f aca="false">com.sun.star.sheet.addin.Analysis.getDec2Hex(C439,4)</f>
        <v>04A3</v>
      </c>
      <c r="E439" s="10" t="str">
        <f aca="false">_xlfn.UNICHAR(C439)</f>
        <v>ң</v>
      </c>
      <c r="F439" s="7" t="n">
        <f aca="false">C439-C438</f>
        <v>1</v>
      </c>
    </row>
    <row r="440" customFormat="false" ht="15" hidden="false" customHeight="false" outlineLevel="0" collapsed="false">
      <c r="A440" s="14" t="s">
        <v>427</v>
      </c>
      <c r="B440" s="15" t="s">
        <v>428</v>
      </c>
      <c r="C440" s="7" t="n">
        <f aca="false">com.sun.star.sheet.addin.Analysis.getHex2Dec(B440)</f>
        <v>1198</v>
      </c>
      <c r="D440" s="9" t="str">
        <f aca="false">com.sun.star.sheet.addin.Analysis.getDec2Hex(C440,4)</f>
        <v>04AE</v>
      </c>
      <c r="E440" s="10" t="str">
        <f aca="false">_xlfn.UNICHAR(C440)</f>
        <v>Ү</v>
      </c>
      <c r="F440" s="7" t="n">
        <f aca="false">C440-C439</f>
        <v>11</v>
      </c>
    </row>
    <row r="441" customFormat="false" ht="15" hidden="false" customHeight="false" outlineLevel="0" collapsed="false">
      <c r="A441" s="14" t="s">
        <v>429</v>
      </c>
      <c r="B441" s="15" t="s">
        <v>430</v>
      </c>
      <c r="C441" s="7" t="n">
        <f aca="false">com.sun.star.sheet.addin.Analysis.getHex2Dec(B441)</f>
        <v>1199</v>
      </c>
      <c r="D441" s="9" t="str">
        <f aca="false">com.sun.star.sheet.addin.Analysis.getDec2Hex(C441,4)</f>
        <v>04AF</v>
      </c>
      <c r="E441" s="10" t="str">
        <f aca="false">_xlfn.UNICHAR(C441)</f>
        <v>ү</v>
      </c>
      <c r="F441" s="7" t="n">
        <f aca="false">C441-C440</f>
        <v>1</v>
      </c>
    </row>
    <row r="442" customFormat="false" ht="15" hidden="false" customHeight="false" outlineLevel="0" collapsed="false">
      <c r="A442" s="14" t="s">
        <v>431</v>
      </c>
      <c r="B442" s="15" t="s">
        <v>432</v>
      </c>
      <c r="C442" s="7" t="n">
        <f aca="false">com.sun.star.sheet.addin.Analysis.getHex2Dec(B442)</f>
        <v>1200</v>
      </c>
      <c r="D442" s="9" t="str">
        <f aca="false">com.sun.star.sheet.addin.Analysis.getDec2Hex(C442,4)</f>
        <v>04B0</v>
      </c>
      <c r="E442" s="10" t="str">
        <f aca="false">_xlfn.UNICHAR(C442)</f>
        <v>Ұ</v>
      </c>
      <c r="F442" s="7" t="n">
        <f aca="false">C442-C441</f>
        <v>1</v>
      </c>
    </row>
    <row r="443" customFormat="false" ht="15" hidden="false" customHeight="false" outlineLevel="0" collapsed="false">
      <c r="A443" s="14" t="s">
        <v>433</v>
      </c>
      <c r="B443" s="15" t="s">
        <v>434</v>
      </c>
      <c r="C443" s="7" t="n">
        <f aca="false">com.sun.star.sheet.addin.Analysis.getHex2Dec(B443)</f>
        <v>1201</v>
      </c>
      <c r="D443" s="9" t="str">
        <f aca="false">com.sun.star.sheet.addin.Analysis.getDec2Hex(C443,4)</f>
        <v>04B1</v>
      </c>
      <c r="E443" s="10" t="str">
        <f aca="false">_xlfn.UNICHAR(C443)</f>
        <v>ұ</v>
      </c>
      <c r="F443" s="7" t="n">
        <f aca="false">C443-C442</f>
        <v>1</v>
      </c>
    </row>
    <row r="444" customFormat="false" ht="15" hidden="false" customHeight="false" outlineLevel="0" collapsed="false">
      <c r="A444" s="14" t="s">
        <v>435</v>
      </c>
      <c r="B444" s="15" t="s">
        <v>436</v>
      </c>
      <c r="C444" s="7" t="n">
        <f aca="false">com.sun.star.sheet.addin.Analysis.getHex2Dec(B444)</f>
        <v>1210</v>
      </c>
      <c r="D444" s="9" t="str">
        <f aca="false">com.sun.star.sheet.addin.Analysis.getDec2Hex(C444,4)</f>
        <v>04BA</v>
      </c>
      <c r="E444" s="10" t="str">
        <f aca="false">_xlfn.UNICHAR(C444)</f>
        <v>Һ</v>
      </c>
      <c r="F444" s="7" t="n">
        <f aca="false">C444-C443</f>
        <v>9</v>
      </c>
    </row>
    <row r="445" customFormat="false" ht="15" hidden="false" customHeight="false" outlineLevel="0" collapsed="false">
      <c r="A445" s="14" t="s">
        <v>437</v>
      </c>
      <c r="B445" s="15" t="s">
        <v>438</v>
      </c>
      <c r="C445" s="7" t="n">
        <f aca="false">com.sun.star.sheet.addin.Analysis.getHex2Dec(B445)</f>
        <v>1211</v>
      </c>
      <c r="D445" s="9" t="str">
        <f aca="false">com.sun.star.sheet.addin.Analysis.getDec2Hex(C445,4)</f>
        <v>04BB</v>
      </c>
      <c r="E445" s="10" t="str">
        <f aca="false">_xlfn.UNICHAR(C445)</f>
        <v>һ</v>
      </c>
      <c r="F445" s="7" t="n">
        <f aca="false">C445-C444</f>
        <v>1</v>
      </c>
    </row>
    <row r="446" customFormat="false" ht="15" hidden="false" customHeight="false" outlineLevel="0" collapsed="false">
      <c r="A446" s="14" t="s">
        <v>439</v>
      </c>
      <c r="B446" s="15" t="s">
        <v>440</v>
      </c>
      <c r="C446" s="7" t="n">
        <f aca="false">com.sun.star.sheet.addin.Analysis.getHex2Dec(B446)</f>
        <v>1240</v>
      </c>
      <c r="D446" s="9" t="str">
        <f aca="false">com.sun.star.sheet.addin.Analysis.getDec2Hex(C446,4)</f>
        <v>04D8</v>
      </c>
      <c r="E446" s="10" t="str">
        <f aca="false">_xlfn.UNICHAR(C446)</f>
        <v>Ә</v>
      </c>
      <c r="F446" s="7" t="n">
        <f aca="false">C446-C445</f>
        <v>29</v>
      </c>
    </row>
    <row r="447" customFormat="false" ht="15" hidden="false" customHeight="false" outlineLevel="0" collapsed="false">
      <c r="A447" s="14" t="s">
        <v>441</v>
      </c>
      <c r="B447" s="15" t="s">
        <v>442</v>
      </c>
      <c r="C447" s="7" t="n">
        <f aca="false">com.sun.star.sheet.addin.Analysis.getHex2Dec(B447)</f>
        <v>1241</v>
      </c>
      <c r="D447" s="9" t="str">
        <f aca="false">com.sun.star.sheet.addin.Analysis.getDec2Hex(C447,4)</f>
        <v>04D9</v>
      </c>
      <c r="E447" s="10" t="str">
        <f aca="false">_xlfn.UNICHAR(C447)</f>
        <v>ә</v>
      </c>
      <c r="F447" s="7" t="n">
        <f aca="false">C447-C446</f>
        <v>1</v>
      </c>
    </row>
    <row r="448" customFormat="false" ht="15" hidden="false" customHeight="false" outlineLevel="0" collapsed="false">
      <c r="A448" s="14" t="s">
        <v>443</v>
      </c>
      <c r="B448" s="17" t="s">
        <v>444</v>
      </c>
      <c r="C448" s="7" t="n">
        <f aca="false">com.sun.star.sheet.addin.Analysis.getHex2Dec(B448)</f>
        <v>1256</v>
      </c>
      <c r="D448" s="9" t="str">
        <f aca="false">com.sun.star.sheet.addin.Analysis.getDec2Hex(C448,4)</f>
        <v>04E8</v>
      </c>
      <c r="E448" s="10" t="str">
        <f aca="false">_xlfn.UNICHAR(C448)</f>
        <v>Ө</v>
      </c>
      <c r="F448" s="7" t="n">
        <f aca="false">C448-C447</f>
        <v>15</v>
      </c>
    </row>
    <row r="449" customFormat="false" ht="15" hidden="false" customHeight="false" outlineLevel="0" collapsed="false">
      <c r="A449" s="14" t="s">
        <v>445</v>
      </c>
      <c r="B449" s="17" t="s">
        <v>446</v>
      </c>
      <c r="C449" s="7" t="n">
        <f aca="false">com.sun.star.sheet.addin.Analysis.getHex2Dec(B449)</f>
        <v>1257</v>
      </c>
      <c r="D449" s="9" t="str">
        <f aca="false">com.sun.star.sheet.addin.Analysis.getDec2Hex(C449,4)</f>
        <v>04E9</v>
      </c>
      <c r="E449" s="10" t="str">
        <f aca="false">_xlfn.UNICHAR(C449)</f>
        <v>ө</v>
      </c>
      <c r="F449" s="7" t="n">
        <f aca="false">C449-C448</f>
        <v>1</v>
      </c>
    </row>
    <row r="450" customFormat="false" ht="15" hidden="false" customHeight="false" outlineLevel="0" collapsed="false">
      <c r="A450" s="7" t="s">
        <v>447</v>
      </c>
      <c r="B450" s="8" t="s">
        <v>448</v>
      </c>
      <c r="C450" s="7" t="n">
        <f aca="false">com.sun.star.sheet.addin.Analysis.getHex2Dec(B450)</f>
        <v>1548</v>
      </c>
      <c r="D450" s="9" t="str">
        <f aca="false">com.sun.star.sheet.addin.Analysis.getDec2Hex(C450,4)</f>
        <v>060C</v>
      </c>
      <c r="E450" s="10" t="str">
        <f aca="false">_xlfn.UNICHAR(C450)</f>
        <v>،</v>
      </c>
      <c r="F450" s="7" t="n">
        <f aca="false">C450-C449</f>
        <v>291</v>
      </c>
    </row>
    <row r="451" customFormat="false" ht="15" hidden="false" customHeight="false" outlineLevel="0" collapsed="false">
      <c r="A451" s="7" t="s">
        <v>449</v>
      </c>
      <c r="B451" s="8" t="s">
        <v>450</v>
      </c>
      <c r="C451" s="7" t="n">
        <f aca="false">com.sun.star.sheet.addin.Analysis.getHex2Dec(B451)</f>
        <v>1563</v>
      </c>
      <c r="D451" s="9" t="str">
        <f aca="false">com.sun.star.sheet.addin.Analysis.getDec2Hex(C451,4)</f>
        <v>061B</v>
      </c>
      <c r="E451" s="10" t="str">
        <f aca="false">_xlfn.UNICHAR(C451)</f>
        <v>؛</v>
      </c>
      <c r="F451" s="7" t="n">
        <f aca="false">C451-C450</f>
        <v>15</v>
      </c>
    </row>
    <row r="452" customFormat="false" ht="15" hidden="false" customHeight="false" outlineLevel="0" collapsed="false">
      <c r="A452" s="7" t="s">
        <v>451</v>
      </c>
      <c r="B452" s="8" t="s">
        <v>452</v>
      </c>
      <c r="C452" s="7" t="n">
        <f aca="false">com.sun.star.sheet.addin.Analysis.getHex2Dec(B452)</f>
        <v>1567</v>
      </c>
      <c r="D452" s="9" t="str">
        <f aca="false">com.sun.star.sheet.addin.Analysis.getDec2Hex(C452,4)</f>
        <v>061F</v>
      </c>
      <c r="E452" s="10" t="str">
        <f aca="false">_xlfn.UNICHAR(C452)</f>
        <v>؟</v>
      </c>
      <c r="F452" s="7" t="n">
        <f aca="false">C452-C451</f>
        <v>4</v>
      </c>
    </row>
    <row r="453" customFormat="false" ht="15" hidden="false" customHeight="false" outlineLevel="0" collapsed="false">
      <c r="A453" s="7" t="s">
        <v>453</v>
      </c>
      <c r="B453" s="8" t="n">
        <v>620</v>
      </c>
      <c r="C453" s="7" t="n">
        <f aca="false">com.sun.star.sheet.addin.Analysis.getHex2Dec(B453)</f>
        <v>1568</v>
      </c>
      <c r="D453" s="9" t="str">
        <f aca="false">com.sun.star.sheet.addin.Analysis.getDec2Hex(C453,4)</f>
        <v>0620</v>
      </c>
      <c r="E453" s="10" t="str">
        <f aca="false">_xlfn.UNICHAR(C453)</f>
        <v>ؠ</v>
      </c>
      <c r="F453" s="7" t="n">
        <f aca="false">C453-C452</f>
        <v>1</v>
      </c>
    </row>
    <row r="454" customFormat="false" ht="15" hidden="false" customHeight="false" outlineLevel="0" collapsed="false">
      <c r="A454" s="7" t="s">
        <v>454</v>
      </c>
      <c r="B454" s="8" t="n">
        <v>621</v>
      </c>
      <c r="C454" s="7" t="n">
        <f aca="false">com.sun.star.sheet.addin.Analysis.getHex2Dec(B454)</f>
        <v>1569</v>
      </c>
      <c r="D454" s="9" t="str">
        <f aca="false">com.sun.star.sheet.addin.Analysis.getDec2Hex(C454,4)</f>
        <v>0621</v>
      </c>
      <c r="E454" s="10" t="str">
        <f aca="false">_xlfn.UNICHAR(C454)</f>
        <v>ء</v>
      </c>
      <c r="F454" s="7" t="n">
        <f aca="false">C454-C453</f>
        <v>1</v>
      </c>
    </row>
    <row r="455" customFormat="false" ht="15" hidden="false" customHeight="false" outlineLevel="0" collapsed="false">
      <c r="A455" s="7" t="s">
        <v>455</v>
      </c>
      <c r="B455" s="8" t="n">
        <v>622</v>
      </c>
      <c r="C455" s="7" t="n">
        <f aca="false">com.sun.star.sheet.addin.Analysis.getHex2Dec(B455)</f>
        <v>1570</v>
      </c>
      <c r="D455" s="9" t="str">
        <f aca="false">com.sun.star.sheet.addin.Analysis.getDec2Hex(C455,4)</f>
        <v>0622</v>
      </c>
      <c r="E455" s="10" t="str">
        <f aca="false">_xlfn.UNICHAR(C455)</f>
        <v>آ</v>
      </c>
      <c r="F455" s="7" t="n">
        <f aca="false">C455-C454</f>
        <v>1</v>
      </c>
    </row>
    <row r="456" customFormat="false" ht="15" hidden="false" customHeight="false" outlineLevel="0" collapsed="false">
      <c r="A456" s="7" t="s">
        <v>456</v>
      </c>
      <c r="B456" s="8" t="n">
        <v>623</v>
      </c>
      <c r="C456" s="7" t="n">
        <f aca="false">com.sun.star.sheet.addin.Analysis.getHex2Dec(B456)</f>
        <v>1571</v>
      </c>
      <c r="D456" s="9" t="str">
        <f aca="false">com.sun.star.sheet.addin.Analysis.getDec2Hex(C456,4)</f>
        <v>0623</v>
      </c>
      <c r="E456" s="10" t="str">
        <f aca="false">_xlfn.UNICHAR(C456)</f>
        <v>أ</v>
      </c>
      <c r="F456" s="7" t="n">
        <f aca="false">C456-C455</f>
        <v>1</v>
      </c>
    </row>
    <row r="457" customFormat="false" ht="15" hidden="false" customHeight="false" outlineLevel="0" collapsed="false">
      <c r="A457" s="7" t="s">
        <v>457</v>
      </c>
      <c r="B457" s="8" t="n">
        <v>624</v>
      </c>
      <c r="C457" s="7" t="n">
        <f aca="false">com.sun.star.sheet.addin.Analysis.getHex2Dec(B457)</f>
        <v>1572</v>
      </c>
      <c r="D457" s="9" t="str">
        <f aca="false">com.sun.star.sheet.addin.Analysis.getDec2Hex(C457,4)</f>
        <v>0624</v>
      </c>
      <c r="E457" s="10" t="str">
        <f aca="false">_xlfn.UNICHAR(C457)</f>
        <v>ؤ</v>
      </c>
      <c r="F457" s="7" t="n">
        <f aca="false">C457-C456</f>
        <v>1</v>
      </c>
    </row>
    <row r="458" customFormat="false" ht="15" hidden="false" customHeight="false" outlineLevel="0" collapsed="false">
      <c r="A458" s="7" t="s">
        <v>458</v>
      </c>
      <c r="B458" s="8" t="n">
        <v>625</v>
      </c>
      <c r="C458" s="7" t="n">
        <f aca="false">com.sun.star.sheet.addin.Analysis.getHex2Dec(B458)</f>
        <v>1573</v>
      </c>
      <c r="D458" s="9" t="str">
        <f aca="false">com.sun.star.sheet.addin.Analysis.getDec2Hex(C458,4)</f>
        <v>0625</v>
      </c>
      <c r="E458" s="10" t="str">
        <f aca="false">_xlfn.UNICHAR(C458)</f>
        <v>إ</v>
      </c>
      <c r="F458" s="7" t="n">
        <f aca="false">C458-C457</f>
        <v>1</v>
      </c>
    </row>
    <row r="459" customFormat="false" ht="15" hidden="false" customHeight="false" outlineLevel="0" collapsed="false">
      <c r="A459" s="7" t="s">
        <v>459</v>
      </c>
      <c r="B459" s="8" t="n">
        <v>626</v>
      </c>
      <c r="C459" s="7" t="n">
        <f aca="false">com.sun.star.sheet.addin.Analysis.getHex2Dec(B459)</f>
        <v>1574</v>
      </c>
      <c r="D459" s="9" t="str">
        <f aca="false">com.sun.star.sheet.addin.Analysis.getDec2Hex(C459,4)</f>
        <v>0626</v>
      </c>
      <c r="E459" s="10" t="str">
        <f aca="false">_xlfn.UNICHAR(C459)</f>
        <v>ئ</v>
      </c>
      <c r="F459" s="7" t="n">
        <f aca="false">C459-C458</f>
        <v>1</v>
      </c>
    </row>
    <row r="460" customFormat="false" ht="15" hidden="false" customHeight="false" outlineLevel="0" collapsed="false">
      <c r="A460" s="7" t="s">
        <v>460</v>
      </c>
      <c r="B460" s="8" t="n">
        <v>627</v>
      </c>
      <c r="C460" s="7" t="n">
        <f aca="false">com.sun.star.sheet.addin.Analysis.getHex2Dec(B460)</f>
        <v>1575</v>
      </c>
      <c r="D460" s="9" t="str">
        <f aca="false">com.sun.star.sheet.addin.Analysis.getDec2Hex(C460,4)</f>
        <v>0627</v>
      </c>
      <c r="E460" s="10" t="str">
        <f aca="false">_xlfn.UNICHAR(C460)</f>
        <v>ا</v>
      </c>
      <c r="F460" s="7" t="n">
        <f aca="false">C460-C459</f>
        <v>1</v>
      </c>
    </row>
    <row r="461" customFormat="false" ht="15" hidden="false" customHeight="false" outlineLevel="0" collapsed="false">
      <c r="A461" s="7" t="s">
        <v>461</v>
      </c>
      <c r="B461" s="8" t="n">
        <v>628</v>
      </c>
      <c r="C461" s="7" t="n">
        <f aca="false">com.sun.star.sheet.addin.Analysis.getHex2Dec(B461)</f>
        <v>1576</v>
      </c>
      <c r="D461" s="9" t="str">
        <f aca="false">com.sun.star.sheet.addin.Analysis.getDec2Hex(C461,4)</f>
        <v>0628</v>
      </c>
      <c r="E461" s="10" t="str">
        <f aca="false">_xlfn.UNICHAR(C461)</f>
        <v>ب</v>
      </c>
      <c r="F461" s="7" t="n">
        <f aca="false">C461-C460</f>
        <v>1</v>
      </c>
    </row>
    <row r="462" customFormat="false" ht="15" hidden="false" customHeight="false" outlineLevel="0" collapsed="false">
      <c r="A462" s="7" t="s">
        <v>462</v>
      </c>
      <c r="B462" s="8" t="n">
        <v>629</v>
      </c>
      <c r="C462" s="7" t="n">
        <f aca="false">com.sun.star.sheet.addin.Analysis.getHex2Dec(B462)</f>
        <v>1577</v>
      </c>
      <c r="D462" s="9" t="str">
        <f aca="false">com.sun.star.sheet.addin.Analysis.getDec2Hex(C462,4)</f>
        <v>0629</v>
      </c>
      <c r="E462" s="10" t="str">
        <f aca="false">_xlfn.UNICHAR(C462)</f>
        <v>ة</v>
      </c>
      <c r="F462" s="7" t="n">
        <f aca="false">C462-C461</f>
        <v>1</v>
      </c>
    </row>
    <row r="463" customFormat="false" ht="15" hidden="false" customHeight="false" outlineLevel="0" collapsed="false">
      <c r="A463" s="7" t="s">
        <v>463</v>
      </c>
      <c r="B463" s="8" t="s">
        <v>464</v>
      </c>
      <c r="C463" s="7" t="n">
        <f aca="false">com.sun.star.sheet.addin.Analysis.getHex2Dec(B463)</f>
        <v>1578</v>
      </c>
      <c r="D463" s="9" t="str">
        <f aca="false">com.sun.star.sheet.addin.Analysis.getDec2Hex(C463,4)</f>
        <v>062A</v>
      </c>
      <c r="E463" s="10" t="str">
        <f aca="false">_xlfn.UNICHAR(C463)</f>
        <v>ت</v>
      </c>
      <c r="F463" s="7" t="n">
        <f aca="false">C463-C462</f>
        <v>1</v>
      </c>
    </row>
    <row r="464" customFormat="false" ht="15" hidden="false" customHeight="false" outlineLevel="0" collapsed="false">
      <c r="A464" s="7" t="s">
        <v>465</v>
      </c>
      <c r="B464" s="8" t="s">
        <v>466</v>
      </c>
      <c r="C464" s="7" t="n">
        <f aca="false">com.sun.star.sheet.addin.Analysis.getHex2Dec(B464)</f>
        <v>1579</v>
      </c>
      <c r="D464" s="9" t="str">
        <f aca="false">com.sun.star.sheet.addin.Analysis.getDec2Hex(C464,4)</f>
        <v>062B</v>
      </c>
      <c r="E464" s="10" t="str">
        <f aca="false">_xlfn.UNICHAR(C464)</f>
        <v>ث</v>
      </c>
      <c r="F464" s="7" t="n">
        <f aca="false">C464-C463</f>
        <v>1</v>
      </c>
    </row>
    <row r="465" customFormat="false" ht="15" hidden="false" customHeight="false" outlineLevel="0" collapsed="false">
      <c r="A465" s="7" t="s">
        <v>467</v>
      </c>
      <c r="B465" s="8" t="s">
        <v>468</v>
      </c>
      <c r="C465" s="7" t="n">
        <f aca="false">com.sun.star.sheet.addin.Analysis.getHex2Dec(B465)</f>
        <v>1580</v>
      </c>
      <c r="D465" s="9" t="str">
        <f aca="false">com.sun.star.sheet.addin.Analysis.getDec2Hex(C465,4)</f>
        <v>062C</v>
      </c>
      <c r="E465" s="10" t="str">
        <f aca="false">_xlfn.UNICHAR(C465)</f>
        <v>ج</v>
      </c>
      <c r="F465" s="7" t="n">
        <f aca="false">C465-C464</f>
        <v>1</v>
      </c>
    </row>
    <row r="466" customFormat="false" ht="15" hidden="false" customHeight="false" outlineLevel="0" collapsed="false">
      <c r="A466" s="7" t="s">
        <v>469</v>
      </c>
      <c r="B466" s="8" t="s">
        <v>470</v>
      </c>
      <c r="C466" s="7" t="n">
        <f aca="false">com.sun.star.sheet.addin.Analysis.getHex2Dec(B466)</f>
        <v>1581</v>
      </c>
      <c r="D466" s="9" t="str">
        <f aca="false">com.sun.star.sheet.addin.Analysis.getDec2Hex(C466,4)</f>
        <v>062D</v>
      </c>
      <c r="E466" s="10" t="str">
        <f aca="false">_xlfn.UNICHAR(C466)</f>
        <v>ح</v>
      </c>
      <c r="F466" s="7" t="n">
        <f aca="false">C466-C465</f>
        <v>1</v>
      </c>
    </row>
    <row r="467" customFormat="false" ht="15" hidden="false" customHeight="false" outlineLevel="0" collapsed="false">
      <c r="A467" s="7" t="s">
        <v>471</v>
      </c>
      <c r="B467" s="8" t="s">
        <v>472</v>
      </c>
      <c r="C467" s="7" t="n">
        <f aca="false">com.sun.star.sheet.addin.Analysis.getHex2Dec(B467)</f>
        <v>1582</v>
      </c>
      <c r="D467" s="9" t="str">
        <f aca="false">com.sun.star.sheet.addin.Analysis.getDec2Hex(C467,4)</f>
        <v>062E</v>
      </c>
      <c r="E467" s="10" t="str">
        <f aca="false">_xlfn.UNICHAR(C467)</f>
        <v>خ</v>
      </c>
      <c r="F467" s="7" t="n">
        <f aca="false">C467-C466</f>
        <v>1</v>
      </c>
    </row>
    <row r="468" customFormat="false" ht="15" hidden="false" customHeight="false" outlineLevel="0" collapsed="false">
      <c r="A468" s="7" t="s">
        <v>473</v>
      </c>
      <c r="B468" s="8" t="s">
        <v>474</v>
      </c>
      <c r="C468" s="7" t="n">
        <f aca="false">com.sun.star.sheet.addin.Analysis.getHex2Dec(B468)</f>
        <v>1583</v>
      </c>
      <c r="D468" s="9" t="str">
        <f aca="false">com.sun.star.sheet.addin.Analysis.getDec2Hex(C468,4)</f>
        <v>062F</v>
      </c>
      <c r="E468" s="10" t="str">
        <f aca="false">_xlfn.UNICHAR(C468)</f>
        <v>د</v>
      </c>
      <c r="F468" s="7" t="n">
        <f aca="false">C468-C467</f>
        <v>1</v>
      </c>
    </row>
    <row r="469" customFormat="false" ht="15" hidden="false" customHeight="false" outlineLevel="0" collapsed="false">
      <c r="A469" s="7" t="s">
        <v>475</v>
      </c>
      <c r="B469" s="8" t="n">
        <v>630</v>
      </c>
      <c r="C469" s="7" t="n">
        <f aca="false">com.sun.star.sheet.addin.Analysis.getHex2Dec(B469)</f>
        <v>1584</v>
      </c>
      <c r="D469" s="9" t="str">
        <f aca="false">com.sun.star.sheet.addin.Analysis.getDec2Hex(C469,4)</f>
        <v>0630</v>
      </c>
      <c r="E469" s="10" t="str">
        <f aca="false">_xlfn.UNICHAR(C469)</f>
        <v>ذ</v>
      </c>
      <c r="F469" s="7" t="n">
        <f aca="false">C469-C468</f>
        <v>1</v>
      </c>
    </row>
    <row r="470" customFormat="false" ht="15" hidden="false" customHeight="false" outlineLevel="0" collapsed="false">
      <c r="A470" s="7" t="s">
        <v>476</v>
      </c>
      <c r="B470" s="8" t="n">
        <v>631</v>
      </c>
      <c r="C470" s="7" t="n">
        <f aca="false">com.sun.star.sheet.addin.Analysis.getHex2Dec(B470)</f>
        <v>1585</v>
      </c>
      <c r="D470" s="9" t="str">
        <f aca="false">com.sun.star.sheet.addin.Analysis.getDec2Hex(C470,4)</f>
        <v>0631</v>
      </c>
      <c r="E470" s="10" t="str">
        <f aca="false">_xlfn.UNICHAR(C470)</f>
        <v>ر</v>
      </c>
      <c r="F470" s="7" t="n">
        <f aca="false">C470-C469</f>
        <v>1</v>
      </c>
    </row>
    <row r="471" customFormat="false" ht="15" hidden="false" customHeight="false" outlineLevel="0" collapsed="false">
      <c r="A471" s="7" t="s">
        <v>477</v>
      </c>
      <c r="B471" s="8" t="n">
        <v>632</v>
      </c>
      <c r="C471" s="7" t="n">
        <f aca="false">com.sun.star.sheet.addin.Analysis.getHex2Dec(B471)</f>
        <v>1586</v>
      </c>
      <c r="D471" s="9" t="str">
        <f aca="false">com.sun.star.sheet.addin.Analysis.getDec2Hex(C471,4)</f>
        <v>0632</v>
      </c>
      <c r="E471" s="10" t="str">
        <f aca="false">_xlfn.UNICHAR(C471)</f>
        <v>ز</v>
      </c>
      <c r="F471" s="7" t="n">
        <f aca="false">C471-C470</f>
        <v>1</v>
      </c>
    </row>
    <row r="472" customFormat="false" ht="15" hidden="false" customHeight="false" outlineLevel="0" collapsed="false">
      <c r="A472" s="7" t="s">
        <v>478</v>
      </c>
      <c r="B472" s="8" t="n">
        <v>633</v>
      </c>
      <c r="C472" s="7" t="n">
        <f aca="false">com.sun.star.sheet.addin.Analysis.getHex2Dec(B472)</f>
        <v>1587</v>
      </c>
      <c r="D472" s="9" t="str">
        <f aca="false">com.sun.star.sheet.addin.Analysis.getDec2Hex(C472,4)</f>
        <v>0633</v>
      </c>
      <c r="E472" s="10" t="str">
        <f aca="false">_xlfn.UNICHAR(C472)</f>
        <v>س</v>
      </c>
      <c r="F472" s="7" t="n">
        <f aca="false">C472-C471</f>
        <v>1</v>
      </c>
    </row>
    <row r="473" customFormat="false" ht="15" hidden="false" customHeight="false" outlineLevel="0" collapsed="false">
      <c r="A473" s="7" t="s">
        <v>479</v>
      </c>
      <c r="B473" s="8" t="n">
        <v>634</v>
      </c>
      <c r="C473" s="7" t="n">
        <f aca="false">com.sun.star.sheet.addin.Analysis.getHex2Dec(B473)</f>
        <v>1588</v>
      </c>
      <c r="D473" s="9" t="str">
        <f aca="false">com.sun.star.sheet.addin.Analysis.getDec2Hex(C473,4)</f>
        <v>0634</v>
      </c>
      <c r="E473" s="10" t="str">
        <f aca="false">_xlfn.UNICHAR(C473)</f>
        <v>ش</v>
      </c>
      <c r="F473" s="7" t="n">
        <f aca="false">C473-C472</f>
        <v>1</v>
      </c>
    </row>
    <row r="474" customFormat="false" ht="15" hidden="false" customHeight="false" outlineLevel="0" collapsed="false">
      <c r="A474" s="7" t="s">
        <v>480</v>
      </c>
      <c r="B474" s="8" t="n">
        <v>635</v>
      </c>
      <c r="C474" s="7" t="n">
        <f aca="false">com.sun.star.sheet.addin.Analysis.getHex2Dec(B474)</f>
        <v>1589</v>
      </c>
      <c r="D474" s="9" t="str">
        <f aca="false">com.sun.star.sheet.addin.Analysis.getDec2Hex(C474,4)</f>
        <v>0635</v>
      </c>
      <c r="E474" s="10" t="str">
        <f aca="false">_xlfn.UNICHAR(C474)</f>
        <v>ص</v>
      </c>
      <c r="F474" s="7" t="n">
        <f aca="false">C474-C473</f>
        <v>1</v>
      </c>
    </row>
    <row r="475" customFormat="false" ht="15" hidden="false" customHeight="false" outlineLevel="0" collapsed="false">
      <c r="A475" s="7" t="s">
        <v>481</v>
      </c>
      <c r="B475" s="8" t="n">
        <v>636</v>
      </c>
      <c r="C475" s="7" t="n">
        <f aca="false">com.sun.star.sheet.addin.Analysis.getHex2Dec(B475)</f>
        <v>1590</v>
      </c>
      <c r="D475" s="9" t="str">
        <f aca="false">com.sun.star.sheet.addin.Analysis.getDec2Hex(C475,4)</f>
        <v>0636</v>
      </c>
      <c r="E475" s="10" t="str">
        <f aca="false">_xlfn.UNICHAR(C475)</f>
        <v>ض</v>
      </c>
      <c r="F475" s="7" t="n">
        <f aca="false">C475-C474</f>
        <v>1</v>
      </c>
    </row>
    <row r="476" customFormat="false" ht="15" hidden="false" customHeight="false" outlineLevel="0" collapsed="false">
      <c r="A476" s="7" t="s">
        <v>482</v>
      </c>
      <c r="B476" s="8" t="n">
        <v>637</v>
      </c>
      <c r="C476" s="7" t="n">
        <f aca="false">com.sun.star.sheet.addin.Analysis.getHex2Dec(B476)</f>
        <v>1591</v>
      </c>
      <c r="D476" s="9" t="str">
        <f aca="false">com.sun.star.sheet.addin.Analysis.getDec2Hex(C476,4)</f>
        <v>0637</v>
      </c>
      <c r="E476" s="10" t="str">
        <f aca="false">_xlfn.UNICHAR(C476)</f>
        <v>ط</v>
      </c>
      <c r="F476" s="7" t="n">
        <f aca="false">C476-C475</f>
        <v>1</v>
      </c>
    </row>
    <row r="477" customFormat="false" ht="15" hidden="false" customHeight="false" outlineLevel="0" collapsed="false">
      <c r="A477" s="7" t="s">
        <v>483</v>
      </c>
      <c r="B477" s="8" t="n">
        <v>638</v>
      </c>
      <c r="C477" s="7" t="n">
        <f aca="false">com.sun.star.sheet.addin.Analysis.getHex2Dec(B477)</f>
        <v>1592</v>
      </c>
      <c r="D477" s="9" t="str">
        <f aca="false">com.sun.star.sheet.addin.Analysis.getDec2Hex(C477,4)</f>
        <v>0638</v>
      </c>
      <c r="E477" s="10" t="str">
        <f aca="false">_xlfn.UNICHAR(C477)</f>
        <v>ظ</v>
      </c>
      <c r="F477" s="7" t="n">
        <f aca="false">C477-C476</f>
        <v>1</v>
      </c>
    </row>
    <row r="478" customFormat="false" ht="15" hidden="false" customHeight="false" outlineLevel="0" collapsed="false">
      <c r="A478" s="7" t="s">
        <v>484</v>
      </c>
      <c r="B478" s="8" t="n">
        <v>639</v>
      </c>
      <c r="C478" s="7" t="n">
        <f aca="false">com.sun.star.sheet.addin.Analysis.getHex2Dec(B478)</f>
        <v>1593</v>
      </c>
      <c r="D478" s="9" t="str">
        <f aca="false">com.sun.star.sheet.addin.Analysis.getDec2Hex(C478,4)</f>
        <v>0639</v>
      </c>
      <c r="E478" s="10" t="str">
        <f aca="false">_xlfn.UNICHAR(C478)</f>
        <v>ع</v>
      </c>
      <c r="F478" s="7" t="n">
        <f aca="false">C478-C477</f>
        <v>1</v>
      </c>
    </row>
    <row r="479" customFormat="false" ht="15" hidden="false" customHeight="false" outlineLevel="0" collapsed="false">
      <c r="A479" s="7" t="s">
        <v>485</v>
      </c>
      <c r="B479" s="8" t="s">
        <v>486</v>
      </c>
      <c r="C479" s="7" t="n">
        <f aca="false">com.sun.star.sheet.addin.Analysis.getHex2Dec(B479)</f>
        <v>1594</v>
      </c>
      <c r="D479" s="9" t="str">
        <f aca="false">com.sun.star.sheet.addin.Analysis.getDec2Hex(C479,4)</f>
        <v>063A</v>
      </c>
      <c r="E479" s="10" t="str">
        <f aca="false">_xlfn.UNICHAR(C479)</f>
        <v>غ</v>
      </c>
      <c r="F479" s="7" t="n">
        <f aca="false">C479-C478</f>
        <v>1</v>
      </c>
    </row>
    <row r="480" customFormat="false" ht="15" hidden="false" customHeight="false" outlineLevel="0" collapsed="false">
      <c r="A480" s="7" t="s">
        <v>487</v>
      </c>
      <c r="B480" s="8" t="s">
        <v>488</v>
      </c>
      <c r="C480" s="7" t="n">
        <f aca="false">com.sun.star.sheet.addin.Analysis.getHex2Dec(B480)</f>
        <v>1595</v>
      </c>
      <c r="D480" s="9" t="str">
        <f aca="false">com.sun.star.sheet.addin.Analysis.getDec2Hex(C480,4)</f>
        <v>063B</v>
      </c>
      <c r="E480" s="10" t="str">
        <f aca="false">_xlfn.UNICHAR(C480)</f>
        <v>ػ</v>
      </c>
      <c r="F480" s="7" t="n">
        <f aca="false">C480-C479</f>
        <v>1</v>
      </c>
    </row>
    <row r="481" customFormat="false" ht="15" hidden="false" customHeight="false" outlineLevel="0" collapsed="false">
      <c r="A481" s="7" t="s">
        <v>489</v>
      </c>
      <c r="B481" s="8" t="s">
        <v>490</v>
      </c>
      <c r="C481" s="7" t="n">
        <f aca="false">com.sun.star.sheet.addin.Analysis.getHex2Dec(B481)</f>
        <v>1596</v>
      </c>
      <c r="D481" s="9" t="str">
        <f aca="false">com.sun.star.sheet.addin.Analysis.getDec2Hex(C481,4)</f>
        <v>063C</v>
      </c>
      <c r="E481" s="10" t="str">
        <f aca="false">_xlfn.UNICHAR(C481)</f>
        <v>ؼ</v>
      </c>
      <c r="F481" s="7" t="n">
        <f aca="false">C481-C480</f>
        <v>1</v>
      </c>
    </row>
    <row r="482" customFormat="false" ht="15" hidden="false" customHeight="false" outlineLevel="0" collapsed="false">
      <c r="A482" s="7" t="s">
        <v>491</v>
      </c>
      <c r="B482" s="8" t="s">
        <v>492</v>
      </c>
      <c r="C482" s="7" t="n">
        <f aca="false">com.sun.star.sheet.addin.Analysis.getHex2Dec(B482)</f>
        <v>1597</v>
      </c>
      <c r="D482" s="9" t="str">
        <f aca="false">com.sun.star.sheet.addin.Analysis.getDec2Hex(C482,4)</f>
        <v>063D</v>
      </c>
      <c r="E482" s="10" t="str">
        <f aca="false">_xlfn.UNICHAR(C482)</f>
        <v>ؽ</v>
      </c>
      <c r="F482" s="7" t="n">
        <f aca="false">C482-C481</f>
        <v>1</v>
      </c>
    </row>
    <row r="483" customFormat="false" ht="15" hidden="false" customHeight="false" outlineLevel="0" collapsed="false">
      <c r="A483" s="7" t="s">
        <v>493</v>
      </c>
      <c r="B483" s="8" t="s">
        <v>494</v>
      </c>
      <c r="C483" s="7" t="n">
        <f aca="false">com.sun.star.sheet.addin.Analysis.getHex2Dec(B483)</f>
        <v>1598</v>
      </c>
      <c r="D483" s="9" t="str">
        <f aca="false">com.sun.star.sheet.addin.Analysis.getDec2Hex(C483,4)</f>
        <v>063E</v>
      </c>
      <c r="E483" s="10" t="str">
        <f aca="false">_xlfn.UNICHAR(C483)</f>
        <v>ؾ</v>
      </c>
      <c r="F483" s="7" t="n">
        <f aca="false">C483-C482</f>
        <v>1</v>
      </c>
    </row>
    <row r="484" customFormat="false" ht="15" hidden="false" customHeight="false" outlineLevel="0" collapsed="false">
      <c r="A484" s="7" t="s">
        <v>495</v>
      </c>
      <c r="B484" s="8" t="s">
        <v>496</v>
      </c>
      <c r="C484" s="7" t="n">
        <f aca="false">com.sun.star.sheet.addin.Analysis.getHex2Dec(B484)</f>
        <v>1599</v>
      </c>
      <c r="D484" s="9" t="str">
        <f aca="false">com.sun.star.sheet.addin.Analysis.getDec2Hex(C484,4)</f>
        <v>063F</v>
      </c>
      <c r="E484" s="10" t="str">
        <f aca="false">_xlfn.UNICHAR(C484)</f>
        <v>ؿ</v>
      </c>
      <c r="F484" s="7" t="n">
        <f aca="false">C484-C483</f>
        <v>1</v>
      </c>
    </row>
    <row r="485" customFormat="false" ht="15" hidden="false" customHeight="false" outlineLevel="0" collapsed="false">
      <c r="A485" s="7" t="s">
        <v>497</v>
      </c>
      <c r="B485" s="8" t="n">
        <v>640</v>
      </c>
      <c r="C485" s="7" t="n">
        <f aca="false">com.sun.star.sheet.addin.Analysis.getHex2Dec(B485)</f>
        <v>1600</v>
      </c>
      <c r="D485" s="9" t="str">
        <f aca="false">com.sun.star.sheet.addin.Analysis.getDec2Hex(C485,4)</f>
        <v>0640</v>
      </c>
      <c r="E485" s="10" t="str">
        <f aca="false">_xlfn.UNICHAR(C485)</f>
        <v>ـ</v>
      </c>
      <c r="F485" s="7" t="n">
        <f aca="false">C485-C484</f>
        <v>1</v>
      </c>
    </row>
    <row r="486" customFormat="false" ht="15" hidden="false" customHeight="false" outlineLevel="0" collapsed="false">
      <c r="A486" s="7" t="s">
        <v>498</v>
      </c>
      <c r="B486" s="8" t="n">
        <v>641</v>
      </c>
      <c r="C486" s="7" t="n">
        <f aca="false">com.sun.star.sheet.addin.Analysis.getHex2Dec(B486)</f>
        <v>1601</v>
      </c>
      <c r="D486" s="9" t="str">
        <f aca="false">com.sun.star.sheet.addin.Analysis.getDec2Hex(C486,4)</f>
        <v>0641</v>
      </c>
      <c r="E486" s="10" t="str">
        <f aca="false">_xlfn.UNICHAR(C486)</f>
        <v>ف</v>
      </c>
      <c r="F486" s="7" t="n">
        <f aca="false">C486-C485</f>
        <v>1</v>
      </c>
    </row>
    <row r="487" customFormat="false" ht="15" hidden="false" customHeight="false" outlineLevel="0" collapsed="false">
      <c r="A487" s="7" t="s">
        <v>499</v>
      </c>
      <c r="B487" s="8" t="n">
        <v>642</v>
      </c>
      <c r="C487" s="7" t="n">
        <f aca="false">com.sun.star.sheet.addin.Analysis.getHex2Dec(B487)</f>
        <v>1602</v>
      </c>
      <c r="D487" s="9" t="str">
        <f aca="false">com.sun.star.sheet.addin.Analysis.getDec2Hex(C487,4)</f>
        <v>0642</v>
      </c>
      <c r="E487" s="10" t="str">
        <f aca="false">_xlfn.UNICHAR(C487)</f>
        <v>ق</v>
      </c>
      <c r="F487" s="7" t="n">
        <f aca="false">C487-C486</f>
        <v>1</v>
      </c>
    </row>
    <row r="488" customFormat="false" ht="15" hidden="false" customHeight="false" outlineLevel="0" collapsed="false">
      <c r="A488" s="7" t="s">
        <v>500</v>
      </c>
      <c r="B488" s="8" t="n">
        <v>643</v>
      </c>
      <c r="C488" s="7" t="n">
        <f aca="false">com.sun.star.sheet.addin.Analysis.getHex2Dec(B488)</f>
        <v>1603</v>
      </c>
      <c r="D488" s="9" t="str">
        <f aca="false">com.sun.star.sheet.addin.Analysis.getDec2Hex(C488,4)</f>
        <v>0643</v>
      </c>
      <c r="E488" s="10" t="str">
        <f aca="false">_xlfn.UNICHAR(C488)</f>
        <v>ك</v>
      </c>
      <c r="F488" s="7" t="n">
        <f aca="false">C488-C487</f>
        <v>1</v>
      </c>
    </row>
    <row r="489" customFormat="false" ht="15" hidden="false" customHeight="false" outlineLevel="0" collapsed="false">
      <c r="A489" s="7" t="s">
        <v>501</v>
      </c>
      <c r="B489" s="8" t="n">
        <v>644</v>
      </c>
      <c r="C489" s="7" t="n">
        <f aca="false">com.sun.star.sheet.addin.Analysis.getHex2Dec(B489)</f>
        <v>1604</v>
      </c>
      <c r="D489" s="9" t="str">
        <f aca="false">com.sun.star.sheet.addin.Analysis.getDec2Hex(C489,4)</f>
        <v>0644</v>
      </c>
      <c r="E489" s="10" t="str">
        <f aca="false">_xlfn.UNICHAR(C489)</f>
        <v>ل</v>
      </c>
      <c r="F489" s="7" t="n">
        <f aca="false">C489-C488</f>
        <v>1</v>
      </c>
    </row>
    <row r="490" customFormat="false" ht="15" hidden="false" customHeight="false" outlineLevel="0" collapsed="false">
      <c r="A490" s="7" t="s">
        <v>502</v>
      </c>
      <c r="B490" s="8" t="n">
        <v>645</v>
      </c>
      <c r="C490" s="7" t="n">
        <f aca="false">com.sun.star.sheet.addin.Analysis.getHex2Dec(B490)</f>
        <v>1605</v>
      </c>
      <c r="D490" s="9" t="str">
        <f aca="false">com.sun.star.sheet.addin.Analysis.getDec2Hex(C490,4)</f>
        <v>0645</v>
      </c>
      <c r="E490" s="10" t="str">
        <f aca="false">_xlfn.UNICHAR(C490)</f>
        <v>م</v>
      </c>
      <c r="F490" s="7" t="n">
        <f aca="false">C490-C489</f>
        <v>1</v>
      </c>
    </row>
    <row r="491" customFormat="false" ht="15" hidden="false" customHeight="false" outlineLevel="0" collapsed="false">
      <c r="A491" s="7" t="s">
        <v>503</v>
      </c>
      <c r="B491" s="8" t="n">
        <v>646</v>
      </c>
      <c r="C491" s="7" t="n">
        <f aca="false">com.sun.star.sheet.addin.Analysis.getHex2Dec(B491)</f>
        <v>1606</v>
      </c>
      <c r="D491" s="9" t="str">
        <f aca="false">com.sun.star.sheet.addin.Analysis.getDec2Hex(C491,4)</f>
        <v>0646</v>
      </c>
      <c r="E491" s="10" t="str">
        <f aca="false">_xlfn.UNICHAR(C491)</f>
        <v>ن</v>
      </c>
      <c r="F491" s="7" t="n">
        <f aca="false">C491-C490</f>
        <v>1</v>
      </c>
    </row>
    <row r="492" customFormat="false" ht="15" hidden="false" customHeight="false" outlineLevel="0" collapsed="false">
      <c r="A492" s="7" t="s">
        <v>504</v>
      </c>
      <c r="B492" s="8" t="n">
        <v>647</v>
      </c>
      <c r="C492" s="7" t="n">
        <f aca="false">com.sun.star.sheet.addin.Analysis.getHex2Dec(B492)</f>
        <v>1607</v>
      </c>
      <c r="D492" s="9" t="str">
        <f aca="false">com.sun.star.sheet.addin.Analysis.getDec2Hex(C492,4)</f>
        <v>0647</v>
      </c>
      <c r="E492" s="10" t="str">
        <f aca="false">_xlfn.UNICHAR(C492)</f>
        <v>ه</v>
      </c>
      <c r="F492" s="7" t="n">
        <f aca="false">C492-C491</f>
        <v>1</v>
      </c>
    </row>
    <row r="493" customFormat="false" ht="15" hidden="false" customHeight="false" outlineLevel="0" collapsed="false">
      <c r="A493" s="7" t="s">
        <v>505</v>
      </c>
      <c r="B493" s="8" t="n">
        <v>648</v>
      </c>
      <c r="C493" s="7" t="n">
        <f aca="false">com.sun.star.sheet.addin.Analysis.getHex2Dec(B493)</f>
        <v>1608</v>
      </c>
      <c r="D493" s="9" t="str">
        <f aca="false">com.sun.star.sheet.addin.Analysis.getDec2Hex(C493,4)</f>
        <v>0648</v>
      </c>
      <c r="E493" s="10" t="str">
        <f aca="false">_xlfn.UNICHAR(C493)</f>
        <v>و</v>
      </c>
      <c r="F493" s="7" t="n">
        <f aca="false">C493-C492</f>
        <v>1</v>
      </c>
    </row>
    <row r="494" customFormat="false" ht="15" hidden="false" customHeight="false" outlineLevel="0" collapsed="false">
      <c r="A494" s="7" t="s">
        <v>506</v>
      </c>
      <c r="B494" s="8" t="n">
        <v>649</v>
      </c>
      <c r="C494" s="7" t="n">
        <f aca="false">com.sun.star.sheet.addin.Analysis.getHex2Dec(B494)</f>
        <v>1609</v>
      </c>
      <c r="D494" s="9" t="str">
        <f aca="false">com.sun.star.sheet.addin.Analysis.getDec2Hex(C494,4)</f>
        <v>0649</v>
      </c>
      <c r="E494" s="10" t="str">
        <f aca="false">_xlfn.UNICHAR(C494)</f>
        <v>ى</v>
      </c>
      <c r="F494" s="7" t="n">
        <f aca="false">C494-C493</f>
        <v>1</v>
      </c>
    </row>
    <row r="495" customFormat="false" ht="15" hidden="false" customHeight="false" outlineLevel="0" collapsed="false">
      <c r="A495" s="7" t="s">
        <v>507</v>
      </c>
      <c r="B495" s="8" t="s">
        <v>508</v>
      </c>
      <c r="C495" s="7" t="n">
        <f aca="false">com.sun.star.sheet.addin.Analysis.getHex2Dec(B495)</f>
        <v>1610</v>
      </c>
      <c r="D495" s="9" t="str">
        <f aca="false">com.sun.star.sheet.addin.Analysis.getDec2Hex(C495,4)</f>
        <v>064A</v>
      </c>
      <c r="E495" s="10" t="str">
        <f aca="false">_xlfn.UNICHAR(C495)</f>
        <v>ي</v>
      </c>
      <c r="F495" s="7" t="n">
        <f aca="false">C495-C494</f>
        <v>1</v>
      </c>
    </row>
    <row r="496" customFormat="false" ht="15" hidden="false" customHeight="false" outlineLevel="0" collapsed="false">
      <c r="A496" s="7" t="s">
        <v>509</v>
      </c>
      <c r="B496" s="8" t="s">
        <v>510</v>
      </c>
      <c r="C496" s="7" t="n">
        <f aca="false">com.sun.star.sheet.addin.Analysis.getHex2Dec(B496)</f>
        <v>1611</v>
      </c>
      <c r="D496" s="9" t="str">
        <f aca="false">com.sun.star.sheet.addin.Analysis.getDec2Hex(C496,4)</f>
        <v>064B</v>
      </c>
      <c r="E496" s="10" t="str">
        <f aca="false">_xlfn.UNICHAR(C496)</f>
        <v>ً</v>
      </c>
      <c r="F496" s="7" t="n">
        <f aca="false">C496-C495</f>
        <v>1</v>
      </c>
    </row>
    <row r="497" customFormat="false" ht="15" hidden="false" customHeight="false" outlineLevel="0" collapsed="false">
      <c r="A497" s="7" t="s">
        <v>511</v>
      </c>
      <c r="B497" s="8" t="s">
        <v>512</v>
      </c>
      <c r="C497" s="7" t="n">
        <f aca="false">com.sun.star.sheet.addin.Analysis.getHex2Dec(B497)</f>
        <v>1612</v>
      </c>
      <c r="D497" s="9" t="str">
        <f aca="false">com.sun.star.sheet.addin.Analysis.getDec2Hex(C497,4)</f>
        <v>064C</v>
      </c>
      <c r="E497" s="10" t="str">
        <f aca="false">_xlfn.UNICHAR(C497)</f>
        <v>ٌ</v>
      </c>
      <c r="F497" s="7" t="n">
        <f aca="false">C497-C496</f>
        <v>1</v>
      </c>
    </row>
    <row r="498" customFormat="false" ht="15" hidden="false" customHeight="false" outlineLevel="0" collapsed="false">
      <c r="A498" s="7" t="s">
        <v>513</v>
      </c>
      <c r="B498" s="8" t="s">
        <v>514</v>
      </c>
      <c r="C498" s="7" t="n">
        <f aca="false">com.sun.star.sheet.addin.Analysis.getHex2Dec(B498)</f>
        <v>1613</v>
      </c>
      <c r="D498" s="9" t="str">
        <f aca="false">com.sun.star.sheet.addin.Analysis.getDec2Hex(C498,4)</f>
        <v>064D</v>
      </c>
      <c r="E498" s="10" t="str">
        <f aca="false">_xlfn.UNICHAR(C498)</f>
        <v>ٍ</v>
      </c>
      <c r="F498" s="7" t="n">
        <f aca="false">C498-C497</f>
        <v>1</v>
      </c>
    </row>
    <row r="499" customFormat="false" ht="15" hidden="false" customHeight="false" outlineLevel="0" collapsed="false">
      <c r="A499" s="7" t="s">
        <v>515</v>
      </c>
      <c r="B499" s="8" t="s">
        <v>516</v>
      </c>
      <c r="C499" s="7" t="n">
        <f aca="false">com.sun.star.sheet.addin.Analysis.getHex2Dec(B499)</f>
        <v>1614</v>
      </c>
      <c r="D499" s="9" t="str">
        <f aca="false">com.sun.star.sheet.addin.Analysis.getDec2Hex(C499,4)</f>
        <v>064E</v>
      </c>
      <c r="E499" s="10" t="str">
        <f aca="false">_xlfn.UNICHAR(C499)</f>
        <v>َ</v>
      </c>
      <c r="F499" s="7" t="n">
        <f aca="false">C499-C498</f>
        <v>1</v>
      </c>
    </row>
    <row r="500" customFormat="false" ht="15" hidden="false" customHeight="false" outlineLevel="0" collapsed="false">
      <c r="A500" s="7" t="s">
        <v>517</v>
      </c>
      <c r="B500" s="8" t="s">
        <v>518</v>
      </c>
      <c r="C500" s="7" t="n">
        <f aca="false">com.sun.star.sheet.addin.Analysis.getHex2Dec(B500)</f>
        <v>1615</v>
      </c>
      <c r="D500" s="9" t="str">
        <f aca="false">com.sun.star.sheet.addin.Analysis.getDec2Hex(C500,4)</f>
        <v>064F</v>
      </c>
      <c r="E500" s="10" t="str">
        <f aca="false">_xlfn.UNICHAR(C500)</f>
        <v>ُ</v>
      </c>
      <c r="F500" s="7" t="n">
        <f aca="false">C500-C499</f>
        <v>1</v>
      </c>
    </row>
    <row r="501" customFormat="false" ht="15" hidden="false" customHeight="false" outlineLevel="0" collapsed="false">
      <c r="A501" s="7" t="s">
        <v>519</v>
      </c>
      <c r="B501" s="8" t="s">
        <v>520</v>
      </c>
      <c r="C501" s="7" t="n">
        <f aca="false">com.sun.star.sheet.addin.Analysis.getHex2Dec(B501)</f>
        <v>1616</v>
      </c>
      <c r="D501" s="9" t="str">
        <f aca="false">com.sun.star.sheet.addin.Analysis.getDec2Hex(C501,4)</f>
        <v>0650</v>
      </c>
      <c r="E501" s="10" t="str">
        <f aca="false">_xlfn.UNICHAR(C501)</f>
        <v>ِ</v>
      </c>
      <c r="F501" s="7" t="n">
        <f aca="false">C501-C500</f>
        <v>1</v>
      </c>
    </row>
    <row r="502" customFormat="false" ht="15" hidden="false" customHeight="false" outlineLevel="0" collapsed="false">
      <c r="A502" s="7" t="s">
        <v>521</v>
      </c>
      <c r="B502" s="8" t="s">
        <v>522</v>
      </c>
      <c r="C502" s="7" t="n">
        <f aca="false">com.sun.star.sheet.addin.Analysis.getHex2Dec(B502)</f>
        <v>1617</v>
      </c>
      <c r="D502" s="9" t="str">
        <f aca="false">com.sun.star.sheet.addin.Analysis.getDec2Hex(C502,4)</f>
        <v>0651</v>
      </c>
      <c r="E502" s="10" t="str">
        <f aca="false">_xlfn.UNICHAR(C502)</f>
        <v>ّ</v>
      </c>
      <c r="F502" s="7" t="n">
        <f aca="false">C502-C501</f>
        <v>1</v>
      </c>
    </row>
    <row r="503" customFormat="false" ht="15" hidden="false" customHeight="false" outlineLevel="0" collapsed="false">
      <c r="A503" s="7" t="s">
        <v>523</v>
      </c>
      <c r="B503" s="8" t="s">
        <v>524</v>
      </c>
      <c r="C503" s="7" t="n">
        <f aca="false">com.sun.star.sheet.addin.Analysis.getHex2Dec(B503)</f>
        <v>1618</v>
      </c>
      <c r="D503" s="9" t="str">
        <f aca="false">com.sun.star.sheet.addin.Analysis.getDec2Hex(C503,4)</f>
        <v>0652</v>
      </c>
      <c r="E503" s="10" t="str">
        <f aca="false">_xlfn.UNICHAR(C503)</f>
        <v>ْ</v>
      </c>
      <c r="F503" s="7" t="n">
        <f aca="false">C503-C502</f>
        <v>1</v>
      </c>
    </row>
    <row r="504" customFormat="false" ht="15" hidden="false" customHeight="false" outlineLevel="0" collapsed="false">
      <c r="A504" s="7" t="s">
        <v>525</v>
      </c>
      <c r="B504" s="8" t="n">
        <v>660</v>
      </c>
      <c r="C504" s="7" t="n">
        <f aca="false">com.sun.star.sheet.addin.Analysis.getHex2Dec(B504)</f>
        <v>1632</v>
      </c>
      <c r="D504" s="9" t="str">
        <f aca="false">com.sun.star.sheet.addin.Analysis.getDec2Hex(C504,4)</f>
        <v>0660</v>
      </c>
      <c r="E504" s="10" t="str">
        <f aca="false">_xlfn.UNICHAR(C504)</f>
        <v>٠</v>
      </c>
      <c r="F504" s="7" t="n">
        <f aca="false">C504-C503</f>
        <v>14</v>
      </c>
    </row>
    <row r="505" customFormat="false" ht="15" hidden="false" customHeight="false" outlineLevel="0" collapsed="false">
      <c r="A505" s="7" t="s">
        <v>526</v>
      </c>
      <c r="B505" s="8" t="n">
        <v>661</v>
      </c>
      <c r="C505" s="7" t="n">
        <f aca="false">com.sun.star.sheet.addin.Analysis.getHex2Dec(B505)</f>
        <v>1633</v>
      </c>
      <c r="D505" s="9" t="str">
        <f aca="false">com.sun.star.sheet.addin.Analysis.getDec2Hex(C505,4)</f>
        <v>0661</v>
      </c>
      <c r="E505" s="10" t="str">
        <f aca="false">_xlfn.UNICHAR(C505)</f>
        <v>١</v>
      </c>
      <c r="F505" s="7" t="n">
        <f aca="false">C505-C504</f>
        <v>1</v>
      </c>
    </row>
    <row r="506" customFormat="false" ht="15" hidden="false" customHeight="false" outlineLevel="0" collapsed="false">
      <c r="A506" s="7" t="s">
        <v>527</v>
      </c>
      <c r="B506" s="8" t="n">
        <v>662</v>
      </c>
      <c r="C506" s="7" t="n">
        <f aca="false">com.sun.star.sheet.addin.Analysis.getHex2Dec(B506)</f>
        <v>1634</v>
      </c>
      <c r="D506" s="9" t="str">
        <f aca="false">com.sun.star.sheet.addin.Analysis.getDec2Hex(C506,4)</f>
        <v>0662</v>
      </c>
      <c r="E506" s="10" t="str">
        <f aca="false">_xlfn.UNICHAR(C506)</f>
        <v>٢</v>
      </c>
      <c r="F506" s="7" t="n">
        <f aca="false">C506-C505</f>
        <v>1</v>
      </c>
    </row>
    <row r="507" customFormat="false" ht="15" hidden="false" customHeight="false" outlineLevel="0" collapsed="false">
      <c r="A507" s="7" t="s">
        <v>528</v>
      </c>
      <c r="B507" s="8" t="n">
        <v>663</v>
      </c>
      <c r="C507" s="7" t="n">
        <f aca="false">com.sun.star.sheet.addin.Analysis.getHex2Dec(B507)</f>
        <v>1635</v>
      </c>
      <c r="D507" s="9" t="str">
        <f aca="false">com.sun.star.sheet.addin.Analysis.getDec2Hex(C507,4)</f>
        <v>0663</v>
      </c>
      <c r="E507" s="10" t="str">
        <f aca="false">_xlfn.UNICHAR(C507)</f>
        <v>٣</v>
      </c>
      <c r="F507" s="7" t="n">
        <f aca="false">C507-C506</f>
        <v>1</v>
      </c>
    </row>
    <row r="508" customFormat="false" ht="15" hidden="false" customHeight="false" outlineLevel="0" collapsed="false">
      <c r="A508" s="7" t="s">
        <v>529</v>
      </c>
      <c r="B508" s="8" t="n">
        <v>664</v>
      </c>
      <c r="C508" s="7" t="n">
        <f aca="false">com.sun.star.sheet.addin.Analysis.getHex2Dec(B508)</f>
        <v>1636</v>
      </c>
      <c r="D508" s="9" t="str">
        <f aca="false">com.sun.star.sheet.addin.Analysis.getDec2Hex(C508,4)</f>
        <v>0664</v>
      </c>
      <c r="E508" s="10" t="str">
        <f aca="false">_xlfn.UNICHAR(C508)</f>
        <v>٤</v>
      </c>
      <c r="F508" s="7" t="n">
        <f aca="false">C508-C507</f>
        <v>1</v>
      </c>
    </row>
    <row r="509" customFormat="false" ht="15" hidden="false" customHeight="false" outlineLevel="0" collapsed="false">
      <c r="A509" s="7" t="s">
        <v>530</v>
      </c>
      <c r="B509" s="8" t="n">
        <v>665</v>
      </c>
      <c r="C509" s="7" t="n">
        <f aca="false">com.sun.star.sheet.addin.Analysis.getHex2Dec(B509)</f>
        <v>1637</v>
      </c>
      <c r="D509" s="9" t="str">
        <f aca="false">com.sun.star.sheet.addin.Analysis.getDec2Hex(C509,4)</f>
        <v>0665</v>
      </c>
      <c r="E509" s="10" t="str">
        <f aca="false">_xlfn.UNICHAR(C509)</f>
        <v>٥</v>
      </c>
      <c r="F509" s="7" t="n">
        <f aca="false">C509-C508</f>
        <v>1</v>
      </c>
    </row>
    <row r="510" customFormat="false" ht="15" hidden="false" customHeight="false" outlineLevel="0" collapsed="false">
      <c r="A510" s="7" t="s">
        <v>531</v>
      </c>
      <c r="B510" s="8" t="n">
        <v>666</v>
      </c>
      <c r="C510" s="7" t="n">
        <f aca="false">com.sun.star.sheet.addin.Analysis.getHex2Dec(B510)</f>
        <v>1638</v>
      </c>
      <c r="D510" s="9" t="str">
        <f aca="false">com.sun.star.sheet.addin.Analysis.getDec2Hex(C510,4)</f>
        <v>0666</v>
      </c>
      <c r="E510" s="10" t="str">
        <f aca="false">_xlfn.UNICHAR(C510)</f>
        <v>٦</v>
      </c>
      <c r="F510" s="7" t="n">
        <f aca="false">C510-C509</f>
        <v>1</v>
      </c>
    </row>
    <row r="511" customFormat="false" ht="15" hidden="false" customHeight="false" outlineLevel="0" collapsed="false">
      <c r="A511" s="7" t="s">
        <v>532</v>
      </c>
      <c r="B511" s="8" t="n">
        <v>667</v>
      </c>
      <c r="C511" s="7" t="n">
        <f aca="false">com.sun.star.sheet.addin.Analysis.getHex2Dec(B511)</f>
        <v>1639</v>
      </c>
      <c r="D511" s="9" t="str">
        <f aca="false">com.sun.star.sheet.addin.Analysis.getDec2Hex(C511,4)</f>
        <v>0667</v>
      </c>
      <c r="E511" s="10" t="str">
        <f aca="false">_xlfn.UNICHAR(C511)</f>
        <v>٧</v>
      </c>
      <c r="F511" s="7" t="n">
        <f aca="false">C511-C510</f>
        <v>1</v>
      </c>
    </row>
    <row r="512" customFormat="false" ht="15" hidden="false" customHeight="false" outlineLevel="0" collapsed="false">
      <c r="A512" s="7" t="s">
        <v>533</v>
      </c>
      <c r="B512" s="8" t="n">
        <v>668</v>
      </c>
      <c r="C512" s="7" t="n">
        <f aca="false">com.sun.star.sheet.addin.Analysis.getHex2Dec(B512)</f>
        <v>1640</v>
      </c>
      <c r="D512" s="9" t="str">
        <f aca="false">com.sun.star.sheet.addin.Analysis.getDec2Hex(C512,4)</f>
        <v>0668</v>
      </c>
      <c r="E512" s="10" t="str">
        <f aca="false">_xlfn.UNICHAR(C512)</f>
        <v>٨</v>
      </c>
      <c r="F512" s="7" t="n">
        <f aca="false">C512-C511</f>
        <v>1</v>
      </c>
    </row>
    <row r="513" customFormat="false" ht="15" hidden="false" customHeight="false" outlineLevel="0" collapsed="false">
      <c r="A513" s="7" t="s">
        <v>534</v>
      </c>
      <c r="B513" s="8" t="n">
        <v>669</v>
      </c>
      <c r="C513" s="7" t="n">
        <f aca="false">com.sun.star.sheet.addin.Analysis.getHex2Dec(B513)</f>
        <v>1641</v>
      </c>
      <c r="D513" s="9" t="str">
        <f aca="false">com.sun.star.sheet.addin.Analysis.getDec2Hex(C513,4)</f>
        <v>0669</v>
      </c>
      <c r="E513" s="10" t="str">
        <f aca="false">_xlfn.UNICHAR(C513)</f>
        <v>٩</v>
      </c>
      <c r="F513" s="7" t="n">
        <f aca="false">C513-C512</f>
        <v>1</v>
      </c>
    </row>
    <row r="514" customFormat="false" ht="15" hidden="false" customHeight="false" outlineLevel="0" collapsed="false">
      <c r="A514" s="7" t="s">
        <v>535</v>
      </c>
      <c r="B514" s="8" t="n">
        <v>1100</v>
      </c>
      <c r="C514" s="7" t="n">
        <f aca="false">com.sun.star.sheet.addin.Analysis.getHex2Dec(B514)</f>
        <v>4352</v>
      </c>
      <c r="D514" s="9" t="str">
        <f aca="false">com.sun.star.sheet.addin.Analysis.getDec2Hex(C514,4)</f>
        <v>1100</v>
      </c>
      <c r="E514" s="10" t="str">
        <f aca="false">_xlfn.UNICHAR(C514)</f>
        <v>ᄀ</v>
      </c>
      <c r="F514" s="7" t="n">
        <f aca="false">C514-C513</f>
        <v>2711</v>
      </c>
    </row>
    <row r="515" customFormat="false" ht="15" hidden="false" customHeight="false" outlineLevel="0" collapsed="false">
      <c r="A515" s="7" t="s">
        <v>536</v>
      </c>
      <c r="B515" s="8" t="n">
        <v>1101</v>
      </c>
      <c r="C515" s="7" t="n">
        <f aca="false">com.sun.star.sheet.addin.Analysis.getHex2Dec(B515)</f>
        <v>4353</v>
      </c>
      <c r="D515" s="9" t="str">
        <f aca="false">com.sun.star.sheet.addin.Analysis.getDec2Hex(C515,4)</f>
        <v>1101</v>
      </c>
      <c r="E515" s="10" t="str">
        <f aca="false">_xlfn.UNICHAR(C515)</f>
        <v>ᄁ</v>
      </c>
      <c r="F515" s="7" t="n">
        <f aca="false">C515-C514</f>
        <v>1</v>
      </c>
    </row>
    <row r="516" customFormat="false" ht="15" hidden="false" customHeight="false" outlineLevel="0" collapsed="false">
      <c r="A516" s="7" t="s">
        <v>537</v>
      </c>
      <c r="B516" s="8" t="n">
        <v>1102</v>
      </c>
      <c r="C516" s="7" t="n">
        <f aca="false">com.sun.star.sheet.addin.Analysis.getHex2Dec(B516)</f>
        <v>4354</v>
      </c>
      <c r="D516" s="9" t="str">
        <f aca="false">com.sun.star.sheet.addin.Analysis.getDec2Hex(C516,4)</f>
        <v>1102</v>
      </c>
      <c r="E516" s="10" t="str">
        <f aca="false">_xlfn.UNICHAR(C516)</f>
        <v>ᄂ</v>
      </c>
      <c r="F516" s="7" t="n">
        <f aca="false">C516-C515</f>
        <v>1</v>
      </c>
    </row>
    <row r="517" customFormat="false" ht="15" hidden="false" customHeight="false" outlineLevel="0" collapsed="false">
      <c r="A517" s="7" t="s">
        <v>538</v>
      </c>
      <c r="B517" s="8" t="n">
        <v>1103</v>
      </c>
      <c r="C517" s="7" t="n">
        <f aca="false">com.sun.star.sheet.addin.Analysis.getHex2Dec(B517)</f>
        <v>4355</v>
      </c>
      <c r="D517" s="9" t="str">
        <f aca="false">com.sun.star.sheet.addin.Analysis.getDec2Hex(C517,4)</f>
        <v>1103</v>
      </c>
      <c r="E517" s="10" t="str">
        <f aca="false">_xlfn.UNICHAR(C517)</f>
        <v>ᄃ</v>
      </c>
      <c r="F517" s="7" t="n">
        <f aca="false">C517-C516</f>
        <v>1</v>
      </c>
    </row>
    <row r="518" customFormat="false" ht="15" hidden="false" customHeight="false" outlineLevel="0" collapsed="false">
      <c r="A518" s="7" t="s">
        <v>539</v>
      </c>
      <c r="B518" s="8" t="n">
        <v>1104</v>
      </c>
      <c r="C518" s="7" t="n">
        <f aca="false">com.sun.star.sheet.addin.Analysis.getHex2Dec(B518)</f>
        <v>4356</v>
      </c>
      <c r="D518" s="9" t="str">
        <f aca="false">com.sun.star.sheet.addin.Analysis.getDec2Hex(C518,4)</f>
        <v>1104</v>
      </c>
      <c r="E518" s="10" t="str">
        <f aca="false">_xlfn.UNICHAR(C518)</f>
        <v>ᄄ</v>
      </c>
      <c r="F518" s="7" t="n">
        <f aca="false">C518-C517</f>
        <v>1</v>
      </c>
    </row>
    <row r="519" customFormat="false" ht="15" hidden="false" customHeight="false" outlineLevel="0" collapsed="false">
      <c r="A519" s="7" t="s">
        <v>540</v>
      </c>
      <c r="B519" s="8" t="n">
        <v>1105</v>
      </c>
      <c r="C519" s="7" t="n">
        <f aca="false">com.sun.star.sheet.addin.Analysis.getHex2Dec(B519)</f>
        <v>4357</v>
      </c>
      <c r="D519" s="9" t="str">
        <f aca="false">com.sun.star.sheet.addin.Analysis.getDec2Hex(C519,4)</f>
        <v>1105</v>
      </c>
      <c r="E519" s="10" t="str">
        <f aca="false">_xlfn.UNICHAR(C519)</f>
        <v>ᄅ</v>
      </c>
      <c r="F519" s="7" t="n">
        <f aca="false">C519-C518</f>
        <v>1</v>
      </c>
    </row>
    <row r="520" customFormat="false" ht="15" hidden="false" customHeight="false" outlineLevel="0" collapsed="false">
      <c r="A520" s="7" t="s">
        <v>541</v>
      </c>
      <c r="B520" s="8" t="n">
        <v>1106</v>
      </c>
      <c r="C520" s="7" t="n">
        <f aca="false">com.sun.star.sheet.addin.Analysis.getHex2Dec(B520)</f>
        <v>4358</v>
      </c>
      <c r="D520" s="9" t="str">
        <f aca="false">com.sun.star.sheet.addin.Analysis.getDec2Hex(C520,4)</f>
        <v>1106</v>
      </c>
      <c r="E520" s="10" t="str">
        <f aca="false">_xlfn.UNICHAR(C520)</f>
        <v>ᄆ</v>
      </c>
      <c r="F520" s="7" t="n">
        <f aca="false">C520-C519</f>
        <v>1</v>
      </c>
    </row>
    <row r="521" customFormat="false" ht="15" hidden="false" customHeight="false" outlineLevel="0" collapsed="false">
      <c r="A521" s="7" t="s">
        <v>542</v>
      </c>
      <c r="B521" s="8" t="n">
        <v>1107</v>
      </c>
      <c r="C521" s="7" t="n">
        <f aca="false">com.sun.star.sheet.addin.Analysis.getHex2Dec(B521)</f>
        <v>4359</v>
      </c>
      <c r="D521" s="9" t="str">
        <f aca="false">com.sun.star.sheet.addin.Analysis.getDec2Hex(C521,4)</f>
        <v>1107</v>
      </c>
      <c r="E521" s="10" t="str">
        <f aca="false">_xlfn.UNICHAR(C521)</f>
        <v>ᄇ</v>
      </c>
      <c r="F521" s="7" t="n">
        <f aca="false">C521-C520</f>
        <v>1</v>
      </c>
    </row>
    <row r="522" customFormat="false" ht="15" hidden="false" customHeight="false" outlineLevel="0" collapsed="false">
      <c r="A522" s="7" t="s">
        <v>543</v>
      </c>
      <c r="B522" s="8" t="n">
        <v>1108</v>
      </c>
      <c r="C522" s="7" t="n">
        <f aca="false">com.sun.star.sheet.addin.Analysis.getHex2Dec(B522)</f>
        <v>4360</v>
      </c>
      <c r="D522" s="9" t="str">
        <f aca="false">com.sun.star.sheet.addin.Analysis.getDec2Hex(C522,4)</f>
        <v>1108</v>
      </c>
      <c r="E522" s="10" t="str">
        <f aca="false">_xlfn.UNICHAR(C522)</f>
        <v>ᄈ</v>
      </c>
      <c r="F522" s="7" t="n">
        <f aca="false">C522-C521</f>
        <v>1</v>
      </c>
    </row>
    <row r="523" customFormat="false" ht="15" hidden="false" customHeight="false" outlineLevel="0" collapsed="false">
      <c r="A523" s="7" t="s">
        <v>544</v>
      </c>
      <c r="B523" s="8" t="n">
        <v>1109</v>
      </c>
      <c r="C523" s="7" t="n">
        <f aca="false">com.sun.star.sheet.addin.Analysis.getHex2Dec(B523)</f>
        <v>4361</v>
      </c>
      <c r="D523" s="9" t="str">
        <f aca="false">com.sun.star.sheet.addin.Analysis.getDec2Hex(C523,4)</f>
        <v>1109</v>
      </c>
      <c r="E523" s="10" t="str">
        <f aca="false">_xlfn.UNICHAR(C523)</f>
        <v>ᄉ</v>
      </c>
      <c r="F523" s="7" t="n">
        <f aca="false">C523-C522</f>
        <v>1</v>
      </c>
    </row>
    <row r="524" customFormat="false" ht="15" hidden="false" customHeight="false" outlineLevel="0" collapsed="false">
      <c r="A524" s="7" t="s">
        <v>545</v>
      </c>
      <c r="B524" s="8" t="s">
        <v>546</v>
      </c>
      <c r="C524" s="7" t="n">
        <f aca="false">com.sun.star.sheet.addin.Analysis.getHex2Dec(B524)</f>
        <v>4362</v>
      </c>
      <c r="D524" s="9" t="str">
        <f aca="false">com.sun.star.sheet.addin.Analysis.getDec2Hex(C524,4)</f>
        <v>110A</v>
      </c>
      <c r="E524" s="10" t="str">
        <f aca="false">_xlfn.UNICHAR(C524)</f>
        <v>ᄊ</v>
      </c>
      <c r="F524" s="7" t="n">
        <f aca="false">C524-C523</f>
        <v>1</v>
      </c>
    </row>
    <row r="525" customFormat="false" ht="15" hidden="false" customHeight="false" outlineLevel="0" collapsed="false">
      <c r="A525" s="7" t="s">
        <v>547</v>
      </c>
      <c r="B525" s="8" t="s">
        <v>548</v>
      </c>
      <c r="C525" s="7" t="n">
        <f aca="false">com.sun.star.sheet.addin.Analysis.getHex2Dec(B525)</f>
        <v>4363</v>
      </c>
      <c r="D525" s="9" t="str">
        <f aca="false">com.sun.star.sheet.addin.Analysis.getDec2Hex(C525,4)</f>
        <v>110B</v>
      </c>
      <c r="E525" s="10" t="str">
        <f aca="false">_xlfn.UNICHAR(C525)</f>
        <v>ᄋ</v>
      </c>
      <c r="F525" s="7" t="n">
        <f aca="false">C525-C524</f>
        <v>1</v>
      </c>
    </row>
    <row r="526" customFormat="false" ht="15" hidden="false" customHeight="false" outlineLevel="0" collapsed="false">
      <c r="A526" s="7" t="s">
        <v>549</v>
      </c>
      <c r="B526" s="8" t="s">
        <v>550</v>
      </c>
      <c r="C526" s="7" t="n">
        <f aca="false">com.sun.star.sheet.addin.Analysis.getHex2Dec(B526)</f>
        <v>4364</v>
      </c>
      <c r="D526" s="9" t="str">
        <f aca="false">com.sun.star.sheet.addin.Analysis.getDec2Hex(C526,4)</f>
        <v>110C</v>
      </c>
      <c r="E526" s="10" t="str">
        <f aca="false">_xlfn.UNICHAR(C526)</f>
        <v>ᄌ</v>
      </c>
      <c r="F526" s="7" t="n">
        <f aca="false">C526-C525</f>
        <v>1</v>
      </c>
    </row>
    <row r="527" customFormat="false" ht="15" hidden="false" customHeight="false" outlineLevel="0" collapsed="false">
      <c r="A527" s="7" t="s">
        <v>551</v>
      </c>
      <c r="B527" s="8" t="s">
        <v>552</v>
      </c>
      <c r="C527" s="7" t="n">
        <f aca="false">com.sun.star.sheet.addin.Analysis.getHex2Dec(B527)</f>
        <v>4365</v>
      </c>
      <c r="D527" s="9" t="str">
        <f aca="false">com.sun.star.sheet.addin.Analysis.getDec2Hex(C527,4)</f>
        <v>110D</v>
      </c>
      <c r="E527" s="10" t="str">
        <f aca="false">_xlfn.UNICHAR(C527)</f>
        <v>ᄍ</v>
      </c>
      <c r="F527" s="7" t="n">
        <f aca="false">C527-C526</f>
        <v>1</v>
      </c>
    </row>
    <row r="528" customFormat="false" ht="15" hidden="false" customHeight="false" outlineLevel="0" collapsed="false">
      <c r="A528" s="7" t="s">
        <v>553</v>
      </c>
      <c r="B528" s="8" t="s">
        <v>554</v>
      </c>
      <c r="C528" s="7" t="n">
        <f aca="false">com.sun.star.sheet.addin.Analysis.getHex2Dec(B528)</f>
        <v>4366</v>
      </c>
      <c r="D528" s="9" t="str">
        <f aca="false">com.sun.star.sheet.addin.Analysis.getDec2Hex(C528,4)</f>
        <v>110E</v>
      </c>
      <c r="E528" s="10" t="str">
        <f aca="false">_xlfn.UNICHAR(C528)</f>
        <v>ᄎ</v>
      </c>
      <c r="F528" s="7" t="n">
        <f aca="false">C528-C527</f>
        <v>1</v>
      </c>
    </row>
    <row r="529" customFormat="false" ht="15" hidden="false" customHeight="false" outlineLevel="0" collapsed="false">
      <c r="A529" s="7" t="s">
        <v>555</v>
      </c>
      <c r="B529" s="8" t="s">
        <v>556</v>
      </c>
      <c r="C529" s="7" t="n">
        <f aca="false">com.sun.star.sheet.addin.Analysis.getHex2Dec(B529)</f>
        <v>4367</v>
      </c>
      <c r="D529" s="9" t="str">
        <f aca="false">com.sun.star.sheet.addin.Analysis.getDec2Hex(C529,4)</f>
        <v>110F</v>
      </c>
      <c r="E529" s="10" t="str">
        <f aca="false">_xlfn.UNICHAR(C529)</f>
        <v>ᄏ</v>
      </c>
      <c r="F529" s="7" t="n">
        <f aca="false">C529-C528</f>
        <v>1</v>
      </c>
    </row>
    <row r="530" customFormat="false" ht="15" hidden="false" customHeight="false" outlineLevel="0" collapsed="false">
      <c r="A530" s="7" t="s">
        <v>557</v>
      </c>
      <c r="B530" s="8" t="n">
        <v>1110</v>
      </c>
      <c r="C530" s="7" t="n">
        <f aca="false">com.sun.star.sheet.addin.Analysis.getHex2Dec(B530)</f>
        <v>4368</v>
      </c>
      <c r="D530" s="9" t="str">
        <f aca="false">com.sun.star.sheet.addin.Analysis.getDec2Hex(C530,4)</f>
        <v>1110</v>
      </c>
      <c r="E530" s="10" t="str">
        <f aca="false">_xlfn.UNICHAR(C530)</f>
        <v>ᄐ</v>
      </c>
      <c r="F530" s="7" t="n">
        <f aca="false">C530-C529</f>
        <v>1</v>
      </c>
    </row>
    <row r="531" customFormat="false" ht="15" hidden="false" customHeight="false" outlineLevel="0" collapsed="false">
      <c r="A531" s="7" t="s">
        <v>558</v>
      </c>
      <c r="B531" s="8" t="n">
        <v>1111</v>
      </c>
      <c r="C531" s="7" t="n">
        <f aca="false">com.sun.star.sheet.addin.Analysis.getHex2Dec(B531)</f>
        <v>4369</v>
      </c>
      <c r="D531" s="9" t="str">
        <f aca="false">com.sun.star.sheet.addin.Analysis.getDec2Hex(C531,4)</f>
        <v>1111</v>
      </c>
      <c r="E531" s="10" t="str">
        <f aca="false">_xlfn.UNICHAR(C531)</f>
        <v>ᄑ</v>
      </c>
      <c r="F531" s="7" t="n">
        <f aca="false">C531-C530</f>
        <v>1</v>
      </c>
    </row>
    <row r="532" customFormat="false" ht="15" hidden="false" customHeight="false" outlineLevel="0" collapsed="false">
      <c r="A532" s="7" t="s">
        <v>559</v>
      </c>
      <c r="B532" s="8" t="n">
        <v>1112</v>
      </c>
      <c r="C532" s="7" t="n">
        <f aca="false">com.sun.star.sheet.addin.Analysis.getHex2Dec(B532)</f>
        <v>4370</v>
      </c>
      <c r="D532" s="9" t="str">
        <f aca="false">com.sun.star.sheet.addin.Analysis.getDec2Hex(C532,4)</f>
        <v>1112</v>
      </c>
      <c r="E532" s="10" t="str">
        <f aca="false">_xlfn.UNICHAR(C532)</f>
        <v>ᄒ</v>
      </c>
      <c r="F532" s="7" t="n">
        <f aca="false">C532-C531</f>
        <v>1</v>
      </c>
    </row>
    <row r="533" customFormat="false" ht="15" hidden="false" customHeight="false" outlineLevel="0" collapsed="false">
      <c r="A533" s="7" t="s">
        <v>560</v>
      </c>
      <c r="B533" s="8" t="n">
        <v>1161</v>
      </c>
      <c r="C533" s="7" t="n">
        <f aca="false">com.sun.star.sheet.addin.Analysis.getHex2Dec(B533)</f>
        <v>4449</v>
      </c>
      <c r="D533" s="9" t="str">
        <f aca="false">com.sun.star.sheet.addin.Analysis.getDec2Hex(C533,4)</f>
        <v>1161</v>
      </c>
      <c r="E533" s="10" t="str">
        <f aca="false">_xlfn.UNICHAR(C533)</f>
        <v>ᅡ</v>
      </c>
      <c r="F533" s="7" t="n">
        <f aca="false">C533-C532</f>
        <v>79</v>
      </c>
    </row>
    <row r="534" customFormat="false" ht="15" hidden="false" customHeight="false" outlineLevel="0" collapsed="false">
      <c r="A534" s="7" t="s">
        <v>561</v>
      </c>
      <c r="B534" s="8" t="n">
        <v>1162</v>
      </c>
      <c r="C534" s="7" t="n">
        <f aca="false">com.sun.star.sheet.addin.Analysis.getHex2Dec(B534)</f>
        <v>4450</v>
      </c>
      <c r="D534" s="9" t="str">
        <f aca="false">com.sun.star.sheet.addin.Analysis.getDec2Hex(C534,4)</f>
        <v>1162</v>
      </c>
      <c r="E534" s="10" t="str">
        <f aca="false">_xlfn.UNICHAR(C534)</f>
        <v>ᅢ</v>
      </c>
      <c r="F534" s="7" t="n">
        <f aca="false">C534-C533</f>
        <v>1</v>
      </c>
    </row>
    <row r="535" customFormat="false" ht="15" hidden="false" customHeight="false" outlineLevel="0" collapsed="false">
      <c r="A535" s="7" t="s">
        <v>562</v>
      </c>
      <c r="B535" s="8" t="n">
        <v>1163</v>
      </c>
      <c r="C535" s="7" t="n">
        <f aca="false">com.sun.star.sheet.addin.Analysis.getHex2Dec(B535)</f>
        <v>4451</v>
      </c>
      <c r="D535" s="9" t="str">
        <f aca="false">com.sun.star.sheet.addin.Analysis.getDec2Hex(C535,4)</f>
        <v>1163</v>
      </c>
      <c r="E535" s="10" t="str">
        <f aca="false">_xlfn.UNICHAR(C535)</f>
        <v>ᅣ</v>
      </c>
      <c r="F535" s="7" t="n">
        <f aca="false">C535-C534</f>
        <v>1</v>
      </c>
    </row>
    <row r="536" customFormat="false" ht="15" hidden="false" customHeight="false" outlineLevel="0" collapsed="false">
      <c r="A536" s="7" t="s">
        <v>563</v>
      </c>
      <c r="B536" s="8" t="n">
        <v>1164</v>
      </c>
      <c r="C536" s="7" t="n">
        <f aca="false">com.sun.star.sheet.addin.Analysis.getHex2Dec(B536)</f>
        <v>4452</v>
      </c>
      <c r="D536" s="9" t="str">
        <f aca="false">com.sun.star.sheet.addin.Analysis.getDec2Hex(C536,4)</f>
        <v>1164</v>
      </c>
      <c r="E536" s="10" t="str">
        <f aca="false">_xlfn.UNICHAR(C536)</f>
        <v>ᅤ</v>
      </c>
      <c r="F536" s="7" t="n">
        <f aca="false">C536-C535</f>
        <v>1</v>
      </c>
    </row>
    <row r="537" customFormat="false" ht="15" hidden="false" customHeight="false" outlineLevel="0" collapsed="false">
      <c r="A537" s="7" t="s">
        <v>564</v>
      </c>
      <c r="B537" s="8" t="n">
        <v>1165</v>
      </c>
      <c r="C537" s="7" t="n">
        <f aca="false">com.sun.star.sheet.addin.Analysis.getHex2Dec(B537)</f>
        <v>4453</v>
      </c>
      <c r="D537" s="9" t="str">
        <f aca="false">com.sun.star.sheet.addin.Analysis.getDec2Hex(C537,4)</f>
        <v>1165</v>
      </c>
      <c r="E537" s="10" t="str">
        <f aca="false">_xlfn.UNICHAR(C537)</f>
        <v>ᅥ</v>
      </c>
      <c r="F537" s="7" t="n">
        <f aca="false">C537-C536</f>
        <v>1</v>
      </c>
    </row>
    <row r="538" customFormat="false" ht="15" hidden="false" customHeight="false" outlineLevel="0" collapsed="false">
      <c r="A538" s="7" t="s">
        <v>565</v>
      </c>
      <c r="B538" s="8" t="n">
        <v>1166</v>
      </c>
      <c r="C538" s="7" t="n">
        <f aca="false">com.sun.star.sheet.addin.Analysis.getHex2Dec(B538)</f>
        <v>4454</v>
      </c>
      <c r="D538" s="9" t="str">
        <f aca="false">com.sun.star.sheet.addin.Analysis.getDec2Hex(C538,4)</f>
        <v>1166</v>
      </c>
      <c r="E538" s="10" t="str">
        <f aca="false">_xlfn.UNICHAR(C538)</f>
        <v>ᅦ</v>
      </c>
      <c r="F538" s="7" t="n">
        <f aca="false">C538-C537</f>
        <v>1</v>
      </c>
    </row>
    <row r="539" customFormat="false" ht="15" hidden="false" customHeight="false" outlineLevel="0" collapsed="false">
      <c r="A539" s="7" t="s">
        <v>566</v>
      </c>
      <c r="B539" s="8" t="n">
        <v>1167</v>
      </c>
      <c r="C539" s="7" t="n">
        <f aca="false">com.sun.star.sheet.addin.Analysis.getHex2Dec(B539)</f>
        <v>4455</v>
      </c>
      <c r="D539" s="9" t="str">
        <f aca="false">com.sun.star.sheet.addin.Analysis.getDec2Hex(C539,4)</f>
        <v>1167</v>
      </c>
      <c r="E539" s="10" t="str">
        <f aca="false">_xlfn.UNICHAR(C539)</f>
        <v>ᅧ</v>
      </c>
      <c r="F539" s="7" t="n">
        <f aca="false">C539-C538</f>
        <v>1</v>
      </c>
    </row>
    <row r="540" customFormat="false" ht="15" hidden="false" customHeight="false" outlineLevel="0" collapsed="false">
      <c r="A540" s="7" t="s">
        <v>567</v>
      </c>
      <c r="B540" s="8" t="n">
        <v>1168</v>
      </c>
      <c r="C540" s="7" t="n">
        <f aca="false">com.sun.star.sheet.addin.Analysis.getHex2Dec(B540)</f>
        <v>4456</v>
      </c>
      <c r="D540" s="9" t="str">
        <f aca="false">com.sun.star.sheet.addin.Analysis.getDec2Hex(C540,4)</f>
        <v>1168</v>
      </c>
      <c r="E540" s="10" t="str">
        <f aca="false">_xlfn.UNICHAR(C540)</f>
        <v>ᅨ</v>
      </c>
      <c r="F540" s="7" t="n">
        <f aca="false">C540-C539</f>
        <v>1</v>
      </c>
    </row>
    <row r="541" customFormat="false" ht="15" hidden="false" customHeight="false" outlineLevel="0" collapsed="false">
      <c r="A541" s="7" t="s">
        <v>568</v>
      </c>
      <c r="B541" s="8" t="n">
        <v>1169</v>
      </c>
      <c r="C541" s="7" t="n">
        <f aca="false">com.sun.star.sheet.addin.Analysis.getHex2Dec(B541)</f>
        <v>4457</v>
      </c>
      <c r="D541" s="9" t="str">
        <f aca="false">com.sun.star.sheet.addin.Analysis.getDec2Hex(C541,4)</f>
        <v>1169</v>
      </c>
      <c r="E541" s="10" t="str">
        <f aca="false">_xlfn.UNICHAR(C541)</f>
        <v>ᅩ</v>
      </c>
      <c r="F541" s="7" t="n">
        <f aca="false">C541-C540</f>
        <v>1</v>
      </c>
    </row>
    <row r="542" customFormat="false" ht="15" hidden="false" customHeight="false" outlineLevel="0" collapsed="false">
      <c r="A542" s="7" t="s">
        <v>569</v>
      </c>
      <c r="B542" s="8" t="s">
        <v>570</v>
      </c>
      <c r="C542" s="7" t="n">
        <f aca="false">com.sun.star.sheet.addin.Analysis.getHex2Dec(B542)</f>
        <v>4461</v>
      </c>
      <c r="D542" s="9" t="str">
        <f aca="false">com.sun.star.sheet.addin.Analysis.getDec2Hex(C542,4)</f>
        <v>116D</v>
      </c>
      <c r="E542" s="10" t="str">
        <f aca="false">_xlfn.UNICHAR(C542)</f>
        <v>ᅭ</v>
      </c>
      <c r="F542" s="7" t="n">
        <f aca="false">C542-C541</f>
        <v>4</v>
      </c>
    </row>
    <row r="543" customFormat="false" ht="15" hidden="false" customHeight="false" outlineLevel="0" collapsed="false">
      <c r="A543" s="7" t="s">
        <v>571</v>
      </c>
      <c r="B543" s="8" t="s">
        <v>572</v>
      </c>
      <c r="C543" s="7" t="n">
        <f aca="false">com.sun.star.sheet.addin.Analysis.getHex2Dec(B543)</f>
        <v>4462</v>
      </c>
      <c r="D543" s="9" t="str">
        <f aca="false">com.sun.star.sheet.addin.Analysis.getDec2Hex(C543,4)</f>
        <v>116E</v>
      </c>
      <c r="E543" s="10" t="str">
        <f aca="false">_xlfn.UNICHAR(C543)</f>
        <v>ᅮ</v>
      </c>
      <c r="F543" s="7" t="n">
        <f aca="false">C543-C542</f>
        <v>1</v>
      </c>
    </row>
    <row r="544" customFormat="false" ht="15" hidden="false" customHeight="false" outlineLevel="0" collapsed="false">
      <c r="A544" s="7" t="s">
        <v>573</v>
      </c>
      <c r="B544" s="8" t="n">
        <v>1172</v>
      </c>
      <c r="C544" s="7" t="n">
        <f aca="false">com.sun.star.sheet.addin.Analysis.getHex2Dec(B544)</f>
        <v>4466</v>
      </c>
      <c r="D544" s="9" t="str">
        <f aca="false">com.sun.star.sheet.addin.Analysis.getDec2Hex(C544,4)</f>
        <v>1172</v>
      </c>
      <c r="E544" s="10" t="str">
        <f aca="false">_xlfn.UNICHAR(C544)</f>
        <v>ᅲ</v>
      </c>
      <c r="F544" s="7" t="n">
        <f aca="false">C544-C543</f>
        <v>4</v>
      </c>
    </row>
    <row r="545" customFormat="false" ht="15" hidden="false" customHeight="false" outlineLevel="0" collapsed="false">
      <c r="A545" s="7" t="s">
        <v>574</v>
      </c>
      <c r="B545" s="8" t="n">
        <v>1173</v>
      </c>
      <c r="C545" s="7" t="n">
        <f aca="false">com.sun.star.sheet.addin.Analysis.getHex2Dec(B545)</f>
        <v>4467</v>
      </c>
      <c r="D545" s="9" t="str">
        <f aca="false">com.sun.star.sheet.addin.Analysis.getDec2Hex(C545,4)</f>
        <v>1173</v>
      </c>
      <c r="E545" s="10" t="str">
        <f aca="false">_xlfn.UNICHAR(C545)</f>
        <v>ᅳ</v>
      </c>
      <c r="F545" s="7" t="n">
        <f aca="false">C545-C544</f>
        <v>1</v>
      </c>
    </row>
    <row r="546" customFormat="false" ht="15" hidden="false" customHeight="false" outlineLevel="0" collapsed="false">
      <c r="A546" s="7" t="s">
        <v>575</v>
      </c>
      <c r="B546" s="8" t="n">
        <v>1175</v>
      </c>
      <c r="C546" s="7" t="n">
        <f aca="false">com.sun.star.sheet.addin.Analysis.getHex2Dec(B546)</f>
        <v>4469</v>
      </c>
      <c r="D546" s="9" t="str">
        <f aca="false">com.sun.star.sheet.addin.Analysis.getDec2Hex(C546,4)</f>
        <v>1175</v>
      </c>
      <c r="E546" s="10" t="str">
        <f aca="false">_xlfn.UNICHAR(C546)</f>
        <v>ᅵ</v>
      </c>
      <c r="F546" s="7" t="n">
        <f aca="false">C546-C545</f>
        <v>2</v>
      </c>
    </row>
    <row r="547" customFormat="false" ht="15" hidden="false" customHeight="false" outlineLevel="0" collapsed="false">
      <c r="A547" s="7" t="s">
        <v>576</v>
      </c>
      <c r="B547" s="8" t="s">
        <v>577</v>
      </c>
      <c r="C547" s="7" t="n">
        <f aca="false">com.sun.star.sheet.addin.Analysis.getHex2Dec(B547)</f>
        <v>7838</v>
      </c>
      <c r="D547" s="9" t="str">
        <f aca="false">com.sun.star.sheet.addin.Analysis.getDec2Hex(C547,4)</f>
        <v>1E9E</v>
      </c>
      <c r="E547" s="10" t="str">
        <f aca="false">_xlfn.UNICHAR(C547)</f>
        <v>ẞ</v>
      </c>
      <c r="F547" s="7" t="n">
        <f aca="false">C547-C546</f>
        <v>3369</v>
      </c>
    </row>
    <row r="548" customFormat="false" ht="15" hidden="false" customHeight="false" outlineLevel="0" collapsed="false">
      <c r="A548" s="7" t="s">
        <v>578</v>
      </c>
      <c r="B548" s="8" t="s">
        <v>579</v>
      </c>
      <c r="C548" s="7" t="n">
        <f aca="false">com.sun.star.sheet.addin.Analysis.getHex2Dec(B548)</f>
        <v>8364</v>
      </c>
      <c r="D548" s="9" t="str">
        <f aca="false">com.sun.star.sheet.addin.Analysis.getDec2Hex(C548,4)</f>
        <v>20AC</v>
      </c>
      <c r="E548" s="10" t="str">
        <f aca="false">_xlfn.UNICHAR(C548)</f>
        <v>€</v>
      </c>
      <c r="F548" s="7" t="n">
        <f aca="false">C548-C547</f>
        <v>526</v>
      </c>
    </row>
    <row r="549" customFormat="false" ht="15" hidden="false" customHeight="false" outlineLevel="0" collapsed="false">
      <c r="A549" s="7" t="s">
        <v>580</v>
      </c>
      <c r="B549" s="8" t="s">
        <v>581</v>
      </c>
      <c r="C549" s="7" t="n">
        <f aca="false">com.sun.star.sheet.addin.Analysis.getHex2Dec(B549)</f>
        <v>8372</v>
      </c>
      <c r="D549" s="9" t="str">
        <f aca="false">com.sun.star.sheet.addin.Analysis.getDec2Hex(C549,4)</f>
        <v>20B4</v>
      </c>
      <c r="E549" s="10" t="str">
        <f aca="false">_xlfn.UNICHAR(C549)</f>
        <v>₴</v>
      </c>
      <c r="F549" s="7" t="n">
        <f aca="false">C549-C548</f>
        <v>8</v>
      </c>
    </row>
    <row r="550" customFormat="false" ht="15" hidden="false" customHeight="false" outlineLevel="0" collapsed="false">
      <c r="A550" s="7" t="s">
        <v>582</v>
      </c>
      <c r="B550" s="8" t="s">
        <v>583</v>
      </c>
      <c r="C550" s="7" t="n">
        <f aca="false">com.sun.star.sheet.addin.Analysis.getHex2Dec(B550)</f>
        <v>8470</v>
      </c>
      <c r="D550" s="9" t="str">
        <f aca="false">com.sun.star.sheet.addin.Analysis.getDec2Hex(C550,4)</f>
        <v>2116</v>
      </c>
      <c r="E550" s="10" t="str">
        <f aca="false">_xlfn.UNICHAR(C550)</f>
        <v>№</v>
      </c>
      <c r="F550" s="7" t="n">
        <f aca="false">C550-C549</f>
        <v>98</v>
      </c>
    </row>
    <row r="551" customFormat="false" ht="15" hidden="false" customHeight="false" outlineLevel="0" collapsed="false">
      <c r="A551" s="7" t="s">
        <v>584</v>
      </c>
      <c r="B551" s="11" t="n">
        <v>2318</v>
      </c>
      <c r="C551" s="7" t="n">
        <f aca="false">com.sun.star.sheet.addin.Analysis.getHex2Dec(B551)</f>
        <v>8984</v>
      </c>
      <c r="D551" s="9" t="str">
        <f aca="false">com.sun.star.sheet.addin.Analysis.getDec2Hex(C551,4)</f>
        <v>2318</v>
      </c>
      <c r="E551" s="10" t="str">
        <f aca="false">_xlfn.UNICHAR(C551)</f>
        <v>⌘</v>
      </c>
      <c r="F551" s="7" t="n">
        <f aca="false">C551-C550</f>
        <v>514</v>
      </c>
    </row>
    <row r="552" customFormat="false" ht="15" hidden="false" customHeight="false" outlineLevel="0" collapsed="false">
      <c r="A552" s="7" t="s">
        <v>585</v>
      </c>
      <c r="B552" s="11" t="n">
        <v>2325</v>
      </c>
      <c r="C552" s="7" t="n">
        <f aca="false">com.sun.star.sheet.addin.Analysis.getHex2Dec(B552)</f>
        <v>8997</v>
      </c>
      <c r="D552" s="9" t="str">
        <f aca="false">com.sun.star.sheet.addin.Analysis.getDec2Hex(C552,4)</f>
        <v>2325</v>
      </c>
      <c r="E552" s="10" t="str">
        <f aca="false">_xlfn.UNICHAR(C552)</f>
        <v>⌥</v>
      </c>
      <c r="F552" s="7" t="n">
        <f aca="false">C552-C551</f>
        <v>13</v>
      </c>
    </row>
    <row r="553" customFormat="false" ht="15" hidden="false" customHeight="false" outlineLevel="0" collapsed="false">
      <c r="A553" s="7" t="s">
        <v>586</v>
      </c>
      <c r="B553" s="11" t="n">
        <v>2326</v>
      </c>
      <c r="C553" s="7" t="n">
        <f aca="false">com.sun.star.sheet.addin.Analysis.getHex2Dec(B553)</f>
        <v>8998</v>
      </c>
      <c r="D553" s="9" t="str">
        <f aca="false">com.sun.star.sheet.addin.Analysis.getDec2Hex(C553,4)</f>
        <v>2326</v>
      </c>
      <c r="E553" s="10" t="str">
        <f aca="false">_xlfn.UNICHAR(C553)</f>
        <v>⌦</v>
      </c>
      <c r="F553" s="7" t="n">
        <f aca="false">C553-C552</f>
        <v>1</v>
      </c>
    </row>
    <row r="554" customFormat="false" ht="15" hidden="false" customHeight="false" outlineLevel="0" collapsed="false">
      <c r="A554" s="7" t="s">
        <v>587</v>
      </c>
      <c r="B554" s="11" t="s">
        <v>588</v>
      </c>
      <c r="C554" s="7" t="n">
        <f aca="false">com.sun.star.sheet.addin.Analysis.getHex2Dec(B554)</f>
        <v>9003</v>
      </c>
      <c r="D554" s="9" t="str">
        <f aca="false">com.sun.star.sheet.addin.Analysis.getDec2Hex(C554,4)</f>
        <v>232B</v>
      </c>
      <c r="E554" s="10" t="str">
        <f aca="false">_xlfn.UNICHAR(C554)</f>
        <v>⌫</v>
      </c>
      <c r="F554" s="7" t="n">
        <f aca="false">C554-C553</f>
        <v>5</v>
      </c>
    </row>
    <row r="555" customFormat="false" ht="15" hidden="false" customHeight="false" outlineLevel="0" collapsed="false">
      <c r="A555" s="7" t="s">
        <v>589</v>
      </c>
      <c r="B555" s="11" t="n">
        <v>2387</v>
      </c>
      <c r="C555" s="7" t="n">
        <f aca="false">com.sun.star.sheet.addin.Analysis.getHex2Dec(B555)</f>
        <v>9095</v>
      </c>
      <c r="D555" s="9" t="str">
        <f aca="false">com.sun.star.sheet.addin.Analysis.getDec2Hex(C555,4)</f>
        <v>2387</v>
      </c>
      <c r="E555" s="10" t="str">
        <f aca="false">_xlfn.UNICHAR(C555)</f>
        <v>⎇</v>
      </c>
      <c r="F555" s="7" t="n">
        <f aca="false">C555-C554</f>
        <v>92</v>
      </c>
    </row>
    <row r="556" customFormat="false" ht="15" hidden="false" customHeight="false" outlineLevel="0" collapsed="false">
      <c r="A556" s="7" t="s">
        <v>590</v>
      </c>
      <c r="B556" s="11" t="n">
        <v>2388</v>
      </c>
      <c r="C556" s="7" t="n">
        <f aca="false">com.sun.star.sheet.addin.Analysis.getHex2Dec(B556)</f>
        <v>9096</v>
      </c>
      <c r="D556" s="9" t="str">
        <f aca="false">com.sun.star.sheet.addin.Analysis.getDec2Hex(C556,4)</f>
        <v>2388</v>
      </c>
      <c r="E556" s="10" t="str">
        <f aca="false">_xlfn.UNICHAR(C556)</f>
        <v>⎈</v>
      </c>
      <c r="F556" s="7" t="n">
        <f aca="false">C556-C555</f>
        <v>1</v>
      </c>
    </row>
    <row r="557" customFormat="false" ht="15" hidden="false" customHeight="false" outlineLevel="0" collapsed="false">
      <c r="A557" s="7" t="s">
        <v>591</v>
      </c>
      <c r="B557" s="11" t="s">
        <v>592</v>
      </c>
      <c r="C557" s="7" t="n">
        <f aca="false">com.sun.star.sheet.addin.Analysis.getHex2Dec(B557)</f>
        <v>9099</v>
      </c>
      <c r="D557" s="9" t="str">
        <f aca="false">com.sun.star.sheet.addin.Analysis.getDec2Hex(C557,4)</f>
        <v>238B</v>
      </c>
      <c r="E557" s="10" t="str">
        <f aca="false">_xlfn.UNICHAR(C557)</f>
        <v>⎋</v>
      </c>
      <c r="F557" s="7" t="n">
        <f aca="false">C557-C556</f>
        <v>3</v>
      </c>
    </row>
    <row r="558" customFormat="false" ht="15" hidden="false" customHeight="false" outlineLevel="0" collapsed="false">
      <c r="A558" s="7" t="s">
        <v>593</v>
      </c>
      <c r="B558" s="11" t="n">
        <v>2399</v>
      </c>
      <c r="C558" s="7" t="n">
        <f aca="false">com.sun.star.sheet.addin.Analysis.getHex2Dec(B558)</f>
        <v>9113</v>
      </c>
      <c r="D558" s="9" t="str">
        <f aca="false">com.sun.star.sheet.addin.Analysis.getDec2Hex(C558,4)</f>
        <v>2399</v>
      </c>
      <c r="E558" s="10" t="str">
        <f aca="false">_xlfn.UNICHAR(C558)</f>
        <v>⎙</v>
      </c>
      <c r="F558" s="7" t="n">
        <f aca="false">C558-C557</f>
        <v>14</v>
      </c>
    </row>
    <row r="559" customFormat="false" ht="15" hidden="false" customHeight="false" outlineLevel="0" collapsed="false">
      <c r="A559" s="7" t="s">
        <v>594</v>
      </c>
      <c r="B559" s="11" t="n">
        <v>2611</v>
      </c>
      <c r="C559" s="7" t="n">
        <f aca="false">com.sun.star.sheet.addin.Analysis.getHex2Dec(B559)</f>
        <v>9745</v>
      </c>
      <c r="D559" s="9" t="str">
        <f aca="false">com.sun.star.sheet.addin.Analysis.getDec2Hex(C559,4)</f>
        <v>2611</v>
      </c>
      <c r="E559" s="10" t="str">
        <f aca="false">_xlfn.UNICHAR(C559)</f>
        <v>☑</v>
      </c>
      <c r="F559" s="7" t="n">
        <f aca="false">C559-C557</f>
        <v>646</v>
      </c>
    </row>
    <row r="560" customFormat="false" ht="15" hidden="false" customHeight="false" outlineLevel="0" collapsed="false">
      <c r="A560" s="7" t="s">
        <v>595</v>
      </c>
      <c r="B560" s="11" t="n">
        <v>2702</v>
      </c>
      <c r="C560" s="7" t="n">
        <f aca="false">com.sun.star.sheet.addin.Analysis.getHex2Dec(B560)</f>
        <v>9986</v>
      </c>
      <c r="D560" s="9" t="str">
        <f aca="false">com.sun.star.sheet.addin.Analysis.getDec2Hex(C560,4)</f>
        <v>2702</v>
      </c>
      <c r="E560" s="10" t="str">
        <f aca="false">_xlfn.UNICHAR(C560)</f>
        <v>✂</v>
      </c>
      <c r="F560" s="7" t="n">
        <f aca="false">C560-C559</f>
        <v>241</v>
      </c>
    </row>
    <row r="561" customFormat="false" ht="15" hidden="false" customHeight="false" outlineLevel="0" collapsed="false">
      <c r="A561" s="7" t="s">
        <v>596</v>
      </c>
      <c r="B561" s="8" t="n">
        <v>2756</v>
      </c>
      <c r="C561" s="7" t="n">
        <f aca="false">com.sun.star.sheet.addin.Analysis.getHex2Dec(B561)</f>
        <v>10070</v>
      </c>
      <c r="D561" s="9" t="str">
        <f aca="false">com.sun.star.sheet.addin.Analysis.getDec2Hex(C561,4)</f>
        <v>2756</v>
      </c>
      <c r="E561" s="10" t="str">
        <f aca="false">_xlfn.UNICHAR(C561)</f>
        <v>❖</v>
      </c>
      <c r="F561" s="7" t="n">
        <f aca="false">C561-C560</f>
        <v>84</v>
      </c>
    </row>
    <row r="562" customFormat="false" ht="15" hidden="false" customHeight="false" outlineLevel="0" collapsed="false">
      <c r="A562" s="7" t="s">
        <v>597</v>
      </c>
      <c r="B562" s="8" t="s">
        <v>598</v>
      </c>
      <c r="C562" s="7" t="n">
        <f aca="false">com.sun.star.sheet.addin.Analysis.getHex2Dec(B562)</f>
        <v>11119</v>
      </c>
      <c r="D562" s="9" t="str">
        <f aca="false">com.sun.star.sheet.addin.Analysis.getDec2Hex(C562,4)</f>
        <v>2B6F</v>
      </c>
      <c r="E562" s="10" t="str">
        <f aca="false">_xlfn.UNICHAR(C562)</f>
        <v>⭯</v>
      </c>
      <c r="F562" s="7" t="n">
        <f aca="false">C562-C561</f>
        <v>1049</v>
      </c>
    </row>
    <row r="563" customFormat="false" ht="15" hidden="false" customHeight="false" outlineLevel="0" collapsed="false">
      <c r="A563" s="7" t="s">
        <v>599</v>
      </c>
      <c r="B563" s="8" t="s">
        <v>600</v>
      </c>
      <c r="C563" s="7" t="n">
        <f aca="false">com.sun.star.sheet.addin.Analysis.getHex2Dec(B563)</f>
        <v>11120</v>
      </c>
      <c r="D563" s="9" t="str">
        <f aca="false">com.sun.star.sheet.addin.Analysis.getDec2Hex(C563,4)</f>
        <v>2B70</v>
      </c>
      <c r="E563" s="10" t="str">
        <f aca="false">_xlfn.UNICHAR(C563)</f>
        <v>⭰</v>
      </c>
      <c r="F563" s="7" t="n">
        <f aca="false">C563-C562</f>
        <v>1</v>
      </c>
    </row>
    <row r="564" customFormat="false" ht="15" hidden="false" customHeight="false" outlineLevel="0" collapsed="false">
      <c r="A564" s="7" t="s">
        <v>601</v>
      </c>
      <c r="B564" s="8" t="s">
        <v>602</v>
      </c>
      <c r="C564" s="7" t="n">
        <f aca="false">com.sun.star.sheet.addin.Analysis.getHex2Dec(B564)</f>
        <v>11121</v>
      </c>
      <c r="D564" s="9" t="str">
        <f aca="false">com.sun.star.sheet.addin.Analysis.getDec2Hex(C564,4)</f>
        <v>2B71</v>
      </c>
      <c r="E564" s="10" t="str">
        <f aca="false">_xlfn.UNICHAR(C564)</f>
        <v>⭱</v>
      </c>
      <c r="F564" s="7" t="n">
        <f aca="false">C564-C563</f>
        <v>1</v>
      </c>
    </row>
    <row r="565" customFormat="false" ht="15" hidden="false" customHeight="false" outlineLevel="0" collapsed="false">
      <c r="A565" s="7" t="s">
        <v>603</v>
      </c>
      <c r="B565" s="8" t="s">
        <v>604</v>
      </c>
      <c r="C565" s="7" t="n">
        <f aca="false">com.sun.star.sheet.addin.Analysis.getHex2Dec(B565)</f>
        <v>11122</v>
      </c>
      <c r="D565" s="9" t="str">
        <f aca="false">com.sun.star.sheet.addin.Analysis.getDec2Hex(C565,4)</f>
        <v>2B72</v>
      </c>
      <c r="E565" s="10" t="str">
        <f aca="false">_xlfn.UNICHAR(C565)</f>
        <v>⭲</v>
      </c>
      <c r="F565" s="7" t="n">
        <f aca="false">C565-C564</f>
        <v>1</v>
      </c>
    </row>
    <row r="566" customFormat="false" ht="15" hidden="false" customHeight="false" outlineLevel="0" collapsed="false">
      <c r="A566" s="7" t="s">
        <v>605</v>
      </c>
      <c r="B566" s="8" t="s">
        <v>606</v>
      </c>
      <c r="C566" s="7" t="n">
        <f aca="false">com.sun.star.sheet.addin.Analysis.getHex2Dec(B566)</f>
        <v>11123</v>
      </c>
      <c r="D566" s="9" t="str">
        <f aca="false">com.sun.star.sheet.addin.Analysis.getDec2Hex(C566,4)</f>
        <v>2B73</v>
      </c>
      <c r="E566" s="10" t="str">
        <f aca="false">_xlfn.UNICHAR(C566)</f>
        <v>⭳</v>
      </c>
      <c r="F566" s="7" t="n">
        <f aca="false">C566-C565</f>
        <v>1</v>
      </c>
    </row>
    <row r="567" customFormat="false" ht="15" hidden="false" customHeight="false" outlineLevel="0" collapsed="false">
      <c r="A567" s="7" t="s">
        <v>607</v>
      </c>
      <c r="B567" s="11" t="s">
        <v>608</v>
      </c>
      <c r="C567" s="7" t="n">
        <f aca="false">com.sun.star.sheet.addin.Analysis.getHex2Dec(B567)</f>
        <v>11134</v>
      </c>
      <c r="D567" s="9" t="str">
        <f aca="false">com.sun.star.sheet.addin.Analysis.getDec2Hex(C567,4)</f>
        <v>2B7E</v>
      </c>
      <c r="E567" s="10" t="str">
        <f aca="false">_xlfn.UNICHAR(C567)</f>
        <v>⭾</v>
      </c>
      <c r="F567" s="7" t="n">
        <f aca="false">C567-C566</f>
        <v>11</v>
      </c>
    </row>
    <row r="568" customFormat="false" ht="15" hidden="false" customHeight="false" outlineLevel="0" collapsed="false">
      <c r="A568" s="7" t="s">
        <v>609</v>
      </c>
      <c r="B568" s="8" t="s">
        <v>610</v>
      </c>
      <c r="C568" s="7" t="n">
        <f aca="false">com.sun.star.sheet.addin.Analysis.getHex2Dec(B568)</f>
        <v>11148</v>
      </c>
      <c r="D568" s="9" t="str">
        <f aca="false">com.sun.star.sheet.addin.Analysis.getDec2Hex(C568,4)</f>
        <v>2B8C</v>
      </c>
      <c r="E568" s="10" t="str">
        <f aca="false">_xlfn.UNICHAR(C568)</f>
        <v>⮌</v>
      </c>
      <c r="F568" s="7" t="n">
        <f aca="false">C568-C567</f>
        <v>14</v>
      </c>
    </row>
    <row r="569" customFormat="false" ht="15" hidden="false" customHeight="false" outlineLevel="0" collapsed="false">
      <c r="A569" s="7" t="s">
        <v>611</v>
      </c>
      <c r="B569" s="8" t="s">
        <v>612</v>
      </c>
      <c r="C569" s="7" t="n">
        <f aca="false">com.sun.star.sheet.addin.Analysis.getHex2Dec(B569)</f>
        <v>11150</v>
      </c>
      <c r="D569" s="9" t="str">
        <f aca="false">com.sun.star.sheet.addin.Analysis.getDec2Hex(C569,4)</f>
        <v>2B8E</v>
      </c>
      <c r="E569" s="10" t="str">
        <f aca="false">_xlfn.UNICHAR(C569)</f>
        <v>⮎</v>
      </c>
      <c r="F569" s="7" t="n">
        <f aca="false">C569-C568</f>
        <v>2</v>
      </c>
    </row>
    <row r="570" customFormat="false" ht="15" hidden="false" customHeight="false" outlineLevel="0" collapsed="false">
      <c r="A570" s="7" t="s">
        <v>613</v>
      </c>
      <c r="B570" s="11" t="s">
        <v>614</v>
      </c>
      <c r="C570" s="7" t="n">
        <f aca="false">com.sun.star.sheet.addin.Analysis.getHex2Dec(B570)</f>
        <v>11168</v>
      </c>
      <c r="D570" s="9" t="str">
        <f aca="false">com.sun.star.sheet.addin.Analysis.getDec2Hex(C570,4)</f>
        <v>2BA0</v>
      </c>
      <c r="E570" s="10" t="str">
        <f aca="false">_xlfn.UNICHAR(C570)</f>
        <v>⮠</v>
      </c>
      <c r="F570" s="7" t="n">
        <f aca="false">C570-C569</f>
        <v>18</v>
      </c>
    </row>
    <row r="571" customFormat="false" ht="15" hidden="false" customHeight="false" outlineLevel="0" collapsed="false">
      <c r="A571" s="7" t="s">
        <v>615</v>
      </c>
      <c r="B571" s="8" t="n">
        <v>3001</v>
      </c>
      <c r="C571" s="7" t="n">
        <f aca="false">com.sun.star.sheet.addin.Analysis.getHex2Dec(B571)</f>
        <v>12289</v>
      </c>
      <c r="D571" s="9" t="str">
        <f aca="false">com.sun.star.sheet.addin.Analysis.getDec2Hex(C571,4)</f>
        <v>3001</v>
      </c>
      <c r="E571" s="10" t="str">
        <f aca="false">_xlfn.UNICHAR(C571)</f>
        <v>、</v>
      </c>
      <c r="F571" s="7" t="n">
        <f aca="false">C571-C570</f>
        <v>1121</v>
      </c>
    </row>
    <row r="572" customFormat="false" ht="15" hidden="false" customHeight="false" outlineLevel="0" collapsed="false">
      <c r="A572" s="7" t="s">
        <v>616</v>
      </c>
      <c r="B572" s="8" t="n">
        <v>3002</v>
      </c>
      <c r="C572" s="7" t="n">
        <f aca="false">com.sun.star.sheet.addin.Analysis.getHex2Dec(B572)</f>
        <v>12290</v>
      </c>
      <c r="D572" s="9" t="str">
        <f aca="false">com.sun.star.sheet.addin.Analysis.getDec2Hex(C572,4)</f>
        <v>3002</v>
      </c>
      <c r="E572" s="10" t="str">
        <f aca="false">_xlfn.UNICHAR(C572)</f>
        <v>。</v>
      </c>
      <c r="F572" s="7" t="n">
        <f aca="false">C572-C571</f>
        <v>1</v>
      </c>
    </row>
    <row r="573" customFormat="false" ht="15" hidden="false" customHeight="false" outlineLevel="0" collapsed="false">
      <c r="A573" s="7" t="s">
        <v>617</v>
      </c>
      <c r="B573" s="8" t="s">
        <v>618</v>
      </c>
      <c r="C573" s="7" t="n">
        <f aca="false">com.sun.star.sheet.addin.Analysis.getHex2Dec(B573)</f>
        <v>12300</v>
      </c>
      <c r="D573" s="9" t="str">
        <f aca="false">com.sun.star.sheet.addin.Analysis.getDec2Hex(C573,4)</f>
        <v>300C</v>
      </c>
      <c r="E573" s="10" t="str">
        <f aca="false">_xlfn.UNICHAR(C573)</f>
        <v>「</v>
      </c>
      <c r="F573" s="7" t="n">
        <f aca="false">C573-C572</f>
        <v>10</v>
      </c>
    </row>
    <row r="574" customFormat="false" ht="15" hidden="false" customHeight="false" outlineLevel="0" collapsed="false">
      <c r="A574" s="7" t="s">
        <v>619</v>
      </c>
      <c r="B574" s="8" t="s">
        <v>620</v>
      </c>
      <c r="C574" s="7" t="n">
        <f aca="false">com.sun.star.sheet.addin.Analysis.getHex2Dec(B574)</f>
        <v>12301</v>
      </c>
      <c r="D574" s="9" t="str">
        <f aca="false">com.sun.star.sheet.addin.Analysis.getDec2Hex(C574,4)</f>
        <v>300D</v>
      </c>
      <c r="E574" s="10" t="str">
        <f aca="false">_xlfn.UNICHAR(C574)</f>
        <v>」</v>
      </c>
      <c r="F574" s="7" t="n">
        <f aca="false">C574-C573</f>
        <v>1</v>
      </c>
    </row>
    <row r="575" customFormat="false" ht="15" hidden="false" customHeight="false" outlineLevel="0" collapsed="false">
      <c r="A575" s="7" t="s">
        <v>621</v>
      </c>
      <c r="B575" s="8" t="n">
        <v>3041</v>
      </c>
      <c r="C575" s="7" t="n">
        <f aca="false">com.sun.star.sheet.addin.Analysis.getHex2Dec(B575)</f>
        <v>12353</v>
      </c>
      <c r="D575" s="9" t="str">
        <f aca="false">com.sun.star.sheet.addin.Analysis.getDec2Hex(C575,4)</f>
        <v>3041</v>
      </c>
      <c r="E575" s="10" t="str">
        <f aca="false">_xlfn.UNICHAR(C575)</f>
        <v>ぁ</v>
      </c>
      <c r="F575" s="7" t="n">
        <f aca="false">C575-C574</f>
        <v>52</v>
      </c>
    </row>
    <row r="576" customFormat="false" ht="15" hidden="false" customHeight="false" outlineLevel="0" collapsed="false">
      <c r="A576" s="7" t="s">
        <v>622</v>
      </c>
      <c r="B576" s="8" t="n">
        <v>3042</v>
      </c>
      <c r="C576" s="7" t="n">
        <f aca="false">com.sun.star.sheet.addin.Analysis.getHex2Dec(B576)</f>
        <v>12354</v>
      </c>
      <c r="D576" s="9" t="str">
        <f aca="false">com.sun.star.sheet.addin.Analysis.getDec2Hex(C576,4)</f>
        <v>3042</v>
      </c>
      <c r="E576" s="10" t="str">
        <f aca="false">_xlfn.UNICHAR(C576)</f>
        <v>あ</v>
      </c>
      <c r="F576" s="7" t="n">
        <f aca="false">C576-C575</f>
        <v>1</v>
      </c>
    </row>
    <row r="577" customFormat="false" ht="15" hidden="false" customHeight="false" outlineLevel="0" collapsed="false">
      <c r="A577" s="7" t="s">
        <v>623</v>
      </c>
      <c r="B577" s="8" t="n">
        <v>3043</v>
      </c>
      <c r="C577" s="7" t="n">
        <f aca="false">com.sun.star.sheet.addin.Analysis.getHex2Dec(B577)</f>
        <v>12355</v>
      </c>
      <c r="D577" s="9" t="str">
        <f aca="false">com.sun.star.sheet.addin.Analysis.getDec2Hex(C577,4)</f>
        <v>3043</v>
      </c>
      <c r="E577" s="10" t="str">
        <f aca="false">_xlfn.UNICHAR(C577)</f>
        <v>ぃ</v>
      </c>
      <c r="F577" s="7" t="n">
        <f aca="false">C577-C576</f>
        <v>1</v>
      </c>
    </row>
    <row r="578" customFormat="false" ht="15" hidden="false" customHeight="false" outlineLevel="0" collapsed="false">
      <c r="A578" s="7" t="s">
        <v>624</v>
      </c>
      <c r="B578" s="8" t="n">
        <v>3044</v>
      </c>
      <c r="C578" s="7" t="n">
        <f aca="false">com.sun.star.sheet.addin.Analysis.getHex2Dec(B578)</f>
        <v>12356</v>
      </c>
      <c r="D578" s="9" t="str">
        <f aca="false">com.sun.star.sheet.addin.Analysis.getDec2Hex(C578,4)</f>
        <v>3044</v>
      </c>
      <c r="E578" s="10" t="str">
        <f aca="false">_xlfn.UNICHAR(C578)</f>
        <v>い</v>
      </c>
      <c r="F578" s="7" t="n">
        <f aca="false">C578-C577</f>
        <v>1</v>
      </c>
    </row>
    <row r="579" customFormat="false" ht="15" hidden="false" customHeight="false" outlineLevel="0" collapsed="false">
      <c r="A579" s="7" t="s">
        <v>625</v>
      </c>
      <c r="B579" s="8" t="n">
        <v>3045</v>
      </c>
      <c r="C579" s="7" t="n">
        <f aca="false">com.sun.star.sheet.addin.Analysis.getHex2Dec(B579)</f>
        <v>12357</v>
      </c>
      <c r="D579" s="9" t="str">
        <f aca="false">com.sun.star.sheet.addin.Analysis.getDec2Hex(C579,4)</f>
        <v>3045</v>
      </c>
      <c r="E579" s="10" t="str">
        <f aca="false">_xlfn.UNICHAR(C579)</f>
        <v>ぅ</v>
      </c>
      <c r="F579" s="7" t="n">
        <f aca="false">C579-C578</f>
        <v>1</v>
      </c>
    </row>
    <row r="580" customFormat="false" ht="15" hidden="false" customHeight="false" outlineLevel="0" collapsed="false">
      <c r="A580" s="7" t="s">
        <v>626</v>
      </c>
      <c r="B580" s="8" t="n">
        <v>3046</v>
      </c>
      <c r="C580" s="7" t="n">
        <f aca="false">com.sun.star.sheet.addin.Analysis.getHex2Dec(B580)</f>
        <v>12358</v>
      </c>
      <c r="D580" s="9" t="str">
        <f aca="false">com.sun.star.sheet.addin.Analysis.getDec2Hex(C580,4)</f>
        <v>3046</v>
      </c>
      <c r="E580" s="10" t="str">
        <f aca="false">_xlfn.UNICHAR(C580)</f>
        <v>う</v>
      </c>
      <c r="F580" s="7" t="n">
        <f aca="false">C580-C579</f>
        <v>1</v>
      </c>
    </row>
    <row r="581" customFormat="false" ht="15" hidden="false" customHeight="false" outlineLevel="0" collapsed="false">
      <c r="A581" s="7" t="s">
        <v>627</v>
      </c>
      <c r="B581" s="8" t="n">
        <v>3047</v>
      </c>
      <c r="C581" s="7" t="n">
        <f aca="false">com.sun.star.sheet.addin.Analysis.getHex2Dec(B581)</f>
        <v>12359</v>
      </c>
      <c r="D581" s="9" t="str">
        <f aca="false">com.sun.star.sheet.addin.Analysis.getDec2Hex(C581,4)</f>
        <v>3047</v>
      </c>
      <c r="E581" s="10" t="str">
        <f aca="false">_xlfn.UNICHAR(C581)</f>
        <v>ぇ</v>
      </c>
      <c r="F581" s="7" t="n">
        <f aca="false">C581-C580</f>
        <v>1</v>
      </c>
    </row>
    <row r="582" customFormat="false" ht="15" hidden="false" customHeight="false" outlineLevel="0" collapsed="false">
      <c r="A582" s="7" t="s">
        <v>628</v>
      </c>
      <c r="B582" s="8" t="n">
        <v>3048</v>
      </c>
      <c r="C582" s="7" t="n">
        <f aca="false">com.sun.star.sheet.addin.Analysis.getHex2Dec(B582)</f>
        <v>12360</v>
      </c>
      <c r="D582" s="9" t="str">
        <f aca="false">com.sun.star.sheet.addin.Analysis.getDec2Hex(C582,4)</f>
        <v>3048</v>
      </c>
      <c r="E582" s="10" t="str">
        <f aca="false">_xlfn.UNICHAR(C582)</f>
        <v>え</v>
      </c>
      <c r="F582" s="7" t="n">
        <f aca="false">C582-C581</f>
        <v>1</v>
      </c>
    </row>
    <row r="583" customFormat="false" ht="15" hidden="false" customHeight="false" outlineLevel="0" collapsed="false">
      <c r="A583" s="7" t="s">
        <v>629</v>
      </c>
      <c r="B583" s="8" t="n">
        <v>3049</v>
      </c>
      <c r="C583" s="7" t="n">
        <f aca="false">com.sun.star.sheet.addin.Analysis.getHex2Dec(B583)</f>
        <v>12361</v>
      </c>
      <c r="D583" s="9" t="str">
        <f aca="false">com.sun.star.sheet.addin.Analysis.getDec2Hex(C583,4)</f>
        <v>3049</v>
      </c>
      <c r="E583" s="10" t="str">
        <f aca="false">_xlfn.UNICHAR(C583)</f>
        <v>ぉ</v>
      </c>
      <c r="F583" s="7" t="n">
        <f aca="false">C583-C582</f>
        <v>1</v>
      </c>
    </row>
    <row r="584" customFormat="false" ht="15" hidden="false" customHeight="false" outlineLevel="0" collapsed="false">
      <c r="A584" s="7" t="s">
        <v>630</v>
      </c>
      <c r="B584" s="8" t="s">
        <v>631</v>
      </c>
      <c r="C584" s="7" t="n">
        <f aca="false">com.sun.star.sheet.addin.Analysis.getHex2Dec(B584)</f>
        <v>12362</v>
      </c>
      <c r="D584" s="9" t="str">
        <f aca="false">com.sun.star.sheet.addin.Analysis.getDec2Hex(C584,4)</f>
        <v>304A</v>
      </c>
      <c r="E584" s="10" t="str">
        <f aca="false">_xlfn.UNICHAR(C584)</f>
        <v>お</v>
      </c>
      <c r="F584" s="7" t="n">
        <f aca="false">C584-C583</f>
        <v>1</v>
      </c>
    </row>
    <row r="585" customFormat="false" ht="15" hidden="false" customHeight="false" outlineLevel="0" collapsed="false">
      <c r="A585" s="7" t="s">
        <v>632</v>
      </c>
      <c r="B585" s="8" t="s">
        <v>633</v>
      </c>
      <c r="C585" s="7" t="n">
        <f aca="false">com.sun.star.sheet.addin.Analysis.getHex2Dec(B585)</f>
        <v>12363</v>
      </c>
      <c r="D585" s="9" t="str">
        <f aca="false">com.sun.star.sheet.addin.Analysis.getDec2Hex(C585,4)</f>
        <v>304B</v>
      </c>
      <c r="E585" s="10" t="str">
        <f aca="false">_xlfn.UNICHAR(C585)</f>
        <v>か</v>
      </c>
      <c r="F585" s="7" t="n">
        <f aca="false">C585-C584</f>
        <v>1</v>
      </c>
    </row>
    <row r="586" customFormat="false" ht="15" hidden="false" customHeight="false" outlineLevel="0" collapsed="false">
      <c r="A586" s="7" t="s">
        <v>634</v>
      </c>
      <c r="B586" s="8" t="s">
        <v>635</v>
      </c>
      <c r="C586" s="7" t="n">
        <f aca="false">com.sun.star.sheet.addin.Analysis.getHex2Dec(B586)</f>
        <v>12364</v>
      </c>
      <c r="D586" s="9" t="str">
        <f aca="false">com.sun.star.sheet.addin.Analysis.getDec2Hex(C586,4)</f>
        <v>304C</v>
      </c>
      <c r="E586" s="10" t="str">
        <f aca="false">_xlfn.UNICHAR(C586)</f>
        <v>が</v>
      </c>
      <c r="F586" s="7" t="n">
        <f aca="false">C586-C585</f>
        <v>1</v>
      </c>
    </row>
    <row r="587" customFormat="false" ht="15" hidden="false" customHeight="false" outlineLevel="0" collapsed="false">
      <c r="A587" s="7" t="s">
        <v>636</v>
      </c>
      <c r="B587" s="8" t="s">
        <v>637</v>
      </c>
      <c r="C587" s="7" t="n">
        <f aca="false">com.sun.star.sheet.addin.Analysis.getHex2Dec(B587)</f>
        <v>12365</v>
      </c>
      <c r="D587" s="9" t="str">
        <f aca="false">com.sun.star.sheet.addin.Analysis.getDec2Hex(C587,4)</f>
        <v>304D</v>
      </c>
      <c r="E587" s="10" t="str">
        <f aca="false">_xlfn.UNICHAR(C587)</f>
        <v>き</v>
      </c>
      <c r="F587" s="7" t="n">
        <f aca="false">C587-C586</f>
        <v>1</v>
      </c>
    </row>
    <row r="588" customFormat="false" ht="15" hidden="false" customHeight="false" outlineLevel="0" collapsed="false">
      <c r="A588" s="7" t="s">
        <v>638</v>
      </c>
      <c r="B588" s="8" t="s">
        <v>639</v>
      </c>
      <c r="C588" s="7" t="n">
        <f aca="false">com.sun.star.sheet.addin.Analysis.getHex2Dec(B588)</f>
        <v>12366</v>
      </c>
      <c r="D588" s="9" t="str">
        <f aca="false">com.sun.star.sheet.addin.Analysis.getDec2Hex(C588,4)</f>
        <v>304E</v>
      </c>
      <c r="E588" s="10" t="str">
        <f aca="false">_xlfn.UNICHAR(C588)</f>
        <v>ぎ</v>
      </c>
      <c r="F588" s="7" t="n">
        <f aca="false">C588-C587</f>
        <v>1</v>
      </c>
    </row>
    <row r="589" customFormat="false" ht="15" hidden="false" customHeight="false" outlineLevel="0" collapsed="false">
      <c r="A589" s="7" t="s">
        <v>640</v>
      </c>
      <c r="B589" s="8" t="s">
        <v>641</v>
      </c>
      <c r="C589" s="7" t="n">
        <f aca="false">com.sun.star.sheet.addin.Analysis.getHex2Dec(B589)</f>
        <v>12367</v>
      </c>
      <c r="D589" s="9" t="str">
        <f aca="false">com.sun.star.sheet.addin.Analysis.getDec2Hex(C589,4)</f>
        <v>304F</v>
      </c>
      <c r="E589" s="10" t="str">
        <f aca="false">_xlfn.UNICHAR(C589)</f>
        <v>く</v>
      </c>
      <c r="F589" s="7" t="n">
        <f aca="false">C589-C588</f>
        <v>1</v>
      </c>
    </row>
    <row r="590" customFormat="false" ht="15" hidden="false" customHeight="false" outlineLevel="0" collapsed="false">
      <c r="A590" s="7" t="s">
        <v>642</v>
      </c>
      <c r="B590" s="8" t="n">
        <v>3050</v>
      </c>
      <c r="C590" s="7" t="n">
        <f aca="false">com.sun.star.sheet.addin.Analysis.getHex2Dec(B590)</f>
        <v>12368</v>
      </c>
      <c r="D590" s="9" t="str">
        <f aca="false">com.sun.star.sheet.addin.Analysis.getDec2Hex(C590,4)</f>
        <v>3050</v>
      </c>
      <c r="E590" s="10" t="str">
        <f aca="false">_xlfn.UNICHAR(C590)</f>
        <v>ぐ</v>
      </c>
      <c r="F590" s="7" t="n">
        <f aca="false">C590-C589</f>
        <v>1</v>
      </c>
    </row>
    <row r="591" customFormat="false" ht="15" hidden="false" customHeight="false" outlineLevel="0" collapsed="false">
      <c r="A591" s="7" t="s">
        <v>643</v>
      </c>
      <c r="B591" s="8" t="n">
        <v>3051</v>
      </c>
      <c r="C591" s="7" t="n">
        <f aca="false">com.sun.star.sheet.addin.Analysis.getHex2Dec(B591)</f>
        <v>12369</v>
      </c>
      <c r="D591" s="9" t="str">
        <f aca="false">com.sun.star.sheet.addin.Analysis.getDec2Hex(C591,4)</f>
        <v>3051</v>
      </c>
      <c r="E591" s="10" t="str">
        <f aca="false">_xlfn.UNICHAR(C591)</f>
        <v>け</v>
      </c>
      <c r="F591" s="7" t="n">
        <f aca="false">C591-C590</f>
        <v>1</v>
      </c>
    </row>
    <row r="592" customFormat="false" ht="15" hidden="false" customHeight="false" outlineLevel="0" collapsed="false">
      <c r="A592" s="7" t="s">
        <v>644</v>
      </c>
      <c r="B592" s="8" t="n">
        <v>3052</v>
      </c>
      <c r="C592" s="7" t="n">
        <f aca="false">com.sun.star.sheet.addin.Analysis.getHex2Dec(B592)</f>
        <v>12370</v>
      </c>
      <c r="D592" s="9" t="str">
        <f aca="false">com.sun.star.sheet.addin.Analysis.getDec2Hex(C592,4)</f>
        <v>3052</v>
      </c>
      <c r="E592" s="10" t="str">
        <f aca="false">_xlfn.UNICHAR(C592)</f>
        <v>げ</v>
      </c>
      <c r="F592" s="7" t="n">
        <f aca="false">C592-C591</f>
        <v>1</v>
      </c>
    </row>
    <row r="593" customFormat="false" ht="15" hidden="false" customHeight="false" outlineLevel="0" collapsed="false">
      <c r="A593" s="7" t="s">
        <v>645</v>
      </c>
      <c r="B593" s="8" t="n">
        <v>3053</v>
      </c>
      <c r="C593" s="7" t="n">
        <f aca="false">com.sun.star.sheet.addin.Analysis.getHex2Dec(B593)</f>
        <v>12371</v>
      </c>
      <c r="D593" s="9" t="str">
        <f aca="false">com.sun.star.sheet.addin.Analysis.getDec2Hex(C593,4)</f>
        <v>3053</v>
      </c>
      <c r="E593" s="10" t="str">
        <f aca="false">_xlfn.UNICHAR(C593)</f>
        <v>こ</v>
      </c>
      <c r="F593" s="7" t="n">
        <f aca="false">C593-C592</f>
        <v>1</v>
      </c>
    </row>
    <row r="594" customFormat="false" ht="15" hidden="false" customHeight="false" outlineLevel="0" collapsed="false">
      <c r="A594" s="7" t="s">
        <v>646</v>
      </c>
      <c r="B594" s="8" t="n">
        <v>3054</v>
      </c>
      <c r="C594" s="7" t="n">
        <f aca="false">com.sun.star.sheet.addin.Analysis.getHex2Dec(B594)</f>
        <v>12372</v>
      </c>
      <c r="D594" s="9" t="str">
        <f aca="false">com.sun.star.sheet.addin.Analysis.getDec2Hex(C594,4)</f>
        <v>3054</v>
      </c>
      <c r="E594" s="10" t="str">
        <f aca="false">_xlfn.UNICHAR(C594)</f>
        <v>ご</v>
      </c>
      <c r="F594" s="7" t="n">
        <f aca="false">C594-C593</f>
        <v>1</v>
      </c>
    </row>
    <row r="595" customFormat="false" ht="15" hidden="false" customHeight="false" outlineLevel="0" collapsed="false">
      <c r="A595" s="7" t="s">
        <v>647</v>
      </c>
      <c r="B595" s="8" t="n">
        <v>3055</v>
      </c>
      <c r="C595" s="7" t="n">
        <f aca="false">com.sun.star.sheet.addin.Analysis.getHex2Dec(B595)</f>
        <v>12373</v>
      </c>
      <c r="D595" s="9" t="str">
        <f aca="false">com.sun.star.sheet.addin.Analysis.getDec2Hex(C595,4)</f>
        <v>3055</v>
      </c>
      <c r="E595" s="10" t="str">
        <f aca="false">_xlfn.UNICHAR(C595)</f>
        <v>さ</v>
      </c>
      <c r="F595" s="7" t="n">
        <f aca="false">C595-C594</f>
        <v>1</v>
      </c>
    </row>
    <row r="596" customFormat="false" ht="15" hidden="false" customHeight="false" outlineLevel="0" collapsed="false">
      <c r="A596" s="7" t="s">
        <v>648</v>
      </c>
      <c r="B596" s="8" t="n">
        <v>3056</v>
      </c>
      <c r="C596" s="7" t="n">
        <f aca="false">com.sun.star.sheet.addin.Analysis.getHex2Dec(B596)</f>
        <v>12374</v>
      </c>
      <c r="D596" s="9" t="str">
        <f aca="false">com.sun.star.sheet.addin.Analysis.getDec2Hex(C596,4)</f>
        <v>3056</v>
      </c>
      <c r="E596" s="10" t="str">
        <f aca="false">_xlfn.UNICHAR(C596)</f>
        <v>ざ</v>
      </c>
      <c r="F596" s="7" t="n">
        <f aca="false">C596-C595</f>
        <v>1</v>
      </c>
    </row>
    <row r="597" customFormat="false" ht="15" hidden="false" customHeight="false" outlineLevel="0" collapsed="false">
      <c r="A597" s="7" t="s">
        <v>649</v>
      </c>
      <c r="B597" s="8" t="n">
        <v>3057</v>
      </c>
      <c r="C597" s="7" t="n">
        <f aca="false">com.sun.star.sheet.addin.Analysis.getHex2Dec(B597)</f>
        <v>12375</v>
      </c>
      <c r="D597" s="9" t="str">
        <f aca="false">com.sun.star.sheet.addin.Analysis.getDec2Hex(C597,4)</f>
        <v>3057</v>
      </c>
      <c r="E597" s="10" t="str">
        <f aca="false">_xlfn.UNICHAR(C597)</f>
        <v>し</v>
      </c>
      <c r="F597" s="7" t="n">
        <f aca="false">C597-C596</f>
        <v>1</v>
      </c>
    </row>
    <row r="598" customFormat="false" ht="15" hidden="false" customHeight="false" outlineLevel="0" collapsed="false">
      <c r="A598" s="7" t="s">
        <v>650</v>
      </c>
      <c r="B598" s="8" t="n">
        <v>3058</v>
      </c>
      <c r="C598" s="7" t="n">
        <f aca="false">com.sun.star.sheet.addin.Analysis.getHex2Dec(B598)</f>
        <v>12376</v>
      </c>
      <c r="D598" s="9" t="str">
        <f aca="false">com.sun.star.sheet.addin.Analysis.getDec2Hex(C598,4)</f>
        <v>3058</v>
      </c>
      <c r="E598" s="10" t="str">
        <f aca="false">_xlfn.UNICHAR(C598)</f>
        <v>じ</v>
      </c>
      <c r="F598" s="7" t="n">
        <f aca="false">C598-C597</f>
        <v>1</v>
      </c>
    </row>
    <row r="599" customFormat="false" ht="15" hidden="false" customHeight="false" outlineLevel="0" collapsed="false">
      <c r="A599" s="7" t="s">
        <v>651</v>
      </c>
      <c r="B599" s="8" t="n">
        <v>3059</v>
      </c>
      <c r="C599" s="7" t="n">
        <f aca="false">com.sun.star.sheet.addin.Analysis.getHex2Dec(B599)</f>
        <v>12377</v>
      </c>
      <c r="D599" s="9" t="str">
        <f aca="false">com.sun.star.sheet.addin.Analysis.getDec2Hex(C599,4)</f>
        <v>3059</v>
      </c>
      <c r="E599" s="10" t="str">
        <f aca="false">_xlfn.UNICHAR(C599)</f>
        <v>す</v>
      </c>
      <c r="F599" s="7" t="n">
        <f aca="false">C599-C598</f>
        <v>1</v>
      </c>
    </row>
    <row r="600" customFormat="false" ht="15" hidden="false" customHeight="false" outlineLevel="0" collapsed="false">
      <c r="A600" s="7" t="s">
        <v>652</v>
      </c>
      <c r="B600" s="8" t="s">
        <v>653</v>
      </c>
      <c r="C600" s="7" t="n">
        <f aca="false">com.sun.star.sheet.addin.Analysis.getHex2Dec(B600)</f>
        <v>12378</v>
      </c>
      <c r="D600" s="9" t="str">
        <f aca="false">com.sun.star.sheet.addin.Analysis.getDec2Hex(C600,4)</f>
        <v>305A</v>
      </c>
      <c r="E600" s="10" t="str">
        <f aca="false">_xlfn.UNICHAR(C600)</f>
        <v>ず</v>
      </c>
      <c r="F600" s="7" t="n">
        <f aca="false">C600-C599</f>
        <v>1</v>
      </c>
    </row>
    <row r="601" customFormat="false" ht="15" hidden="false" customHeight="false" outlineLevel="0" collapsed="false">
      <c r="A601" s="7" t="s">
        <v>654</v>
      </c>
      <c r="B601" s="8" t="s">
        <v>655</v>
      </c>
      <c r="C601" s="7" t="n">
        <f aca="false">com.sun.star.sheet.addin.Analysis.getHex2Dec(B601)</f>
        <v>12379</v>
      </c>
      <c r="D601" s="9" t="str">
        <f aca="false">com.sun.star.sheet.addin.Analysis.getDec2Hex(C601,4)</f>
        <v>305B</v>
      </c>
      <c r="E601" s="10" t="str">
        <f aca="false">_xlfn.UNICHAR(C601)</f>
        <v>せ</v>
      </c>
      <c r="F601" s="7" t="n">
        <f aca="false">C601-C600</f>
        <v>1</v>
      </c>
    </row>
    <row r="602" customFormat="false" ht="15" hidden="false" customHeight="false" outlineLevel="0" collapsed="false">
      <c r="A602" s="7" t="s">
        <v>656</v>
      </c>
      <c r="B602" s="8" t="s">
        <v>657</v>
      </c>
      <c r="C602" s="7" t="n">
        <f aca="false">com.sun.star.sheet.addin.Analysis.getHex2Dec(B602)</f>
        <v>12380</v>
      </c>
      <c r="D602" s="9" t="str">
        <f aca="false">com.sun.star.sheet.addin.Analysis.getDec2Hex(C602,4)</f>
        <v>305C</v>
      </c>
      <c r="E602" s="10" t="str">
        <f aca="false">_xlfn.UNICHAR(C602)</f>
        <v>ぜ</v>
      </c>
      <c r="F602" s="7" t="n">
        <f aca="false">C602-C601</f>
        <v>1</v>
      </c>
    </row>
    <row r="603" customFormat="false" ht="15" hidden="false" customHeight="false" outlineLevel="0" collapsed="false">
      <c r="A603" s="7" t="s">
        <v>658</v>
      </c>
      <c r="B603" s="8" t="s">
        <v>659</v>
      </c>
      <c r="C603" s="7" t="n">
        <f aca="false">com.sun.star.sheet.addin.Analysis.getHex2Dec(B603)</f>
        <v>12381</v>
      </c>
      <c r="D603" s="9" t="str">
        <f aca="false">com.sun.star.sheet.addin.Analysis.getDec2Hex(C603,4)</f>
        <v>305D</v>
      </c>
      <c r="E603" s="10" t="str">
        <f aca="false">_xlfn.UNICHAR(C603)</f>
        <v>そ</v>
      </c>
      <c r="F603" s="7" t="n">
        <f aca="false">C603-C602</f>
        <v>1</v>
      </c>
    </row>
    <row r="604" customFormat="false" ht="15" hidden="false" customHeight="false" outlineLevel="0" collapsed="false">
      <c r="A604" s="7" t="s">
        <v>660</v>
      </c>
      <c r="B604" s="8" t="s">
        <v>661</v>
      </c>
      <c r="C604" s="7" t="n">
        <f aca="false">com.sun.star.sheet.addin.Analysis.getHex2Dec(B604)</f>
        <v>12382</v>
      </c>
      <c r="D604" s="9" t="str">
        <f aca="false">com.sun.star.sheet.addin.Analysis.getDec2Hex(C604,4)</f>
        <v>305E</v>
      </c>
      <c r="E604" s="10" t="str">
        <f aca="false">_xlfn.UNICHAR(C604)</f>
        <v>ぞ</v>
      </c>
      <c r="F604" s="7" t="n">
        <f aca="false">C604-C603</f>
        <v>1</v>
      </c>
    </row>
    <row r="605" customFormat="false" ht="15" hidden="false" customHeight="false" outlineLevel="0" collapsed="false">
      <c r="A605" s="7" t="s">
        <v>662</v>
      </c>
      <c r="B605" s="8" t="s">
        <v>663</v>
      </c>
      <c r="C605" s="7" t="n">
        <f aca="false">com.sun.star.sheet.addin.Analysis.getHex2Dec(B605)</f>
        <v>12383</v>
      </c>
      <c r="D605" s="9" t="str">
        <f aca="false">com.sun.star.sheet.addin.Analysis.getDec2Hex(C605,4)</f>
        <v>305F</v>
      </c>
      <c r="E605" s="10" t="str">
        <f aca="false">_xlfn.UNICHAR(C605)</f>
        <v>た</v>
      </c>
      <c r="F605" s="7" t="n">
        <f aca="false">C605-C604</f>
        <v>1</v>
      </c>
    </row>
    <row r="606" customFormat="false" ht="15" hidden="false" customHeight="false" outlineLevel="0" collapsed="false">
      <c r="A606" s="7" t="s">
        <v>664</v>
      </c>
      <c r="B606" s="8" t="n">
        <v>3060</v>
      </c>
      <c r="C606" s="7" t="n">
        <f aca="false">com.sun.star.sheet.addin.Analysis.getHex2Dec(B606)</f>
        <v>12384</v>
      </c>
      <c r="D606" s="9" t="str">
        <f aca="false">com.sun.star.sheet.addin.Analysis.getDec2Hex(C606,4)</f>
        <v>3060</v>
      </c>
      <c r="E606" s="10" t="str">
        <f aca="false">_xlfn.UNICHAR(C606)</f>
        <v>だ</v>
      </c>
      <c r="F606" s="7" t="n">
        <f aca="false">C606-C605</f>
        <v>1</v>
      </c>
    </row>
    <row r="607" customFormat="false" ht="15" hidden="false" customHeight="false" outlineLevel="0" collapsed="false">
      <c r="A607" s="7" t="s">
        <v>665</v>
      </c>
      <c r="B607" s="8" t="n">
        <v>3061</v>
      </c>
      <c r="C607" s="7" t="n">
        <f aca="false">com.sun.star.sheet.addin.Analysis.getHex2Dec(B607)</f>
        <v>12385</v>
      </c>
      <c r="D607" s="9" t="str">
        <f aca="false">com.sun.star.sheet.addin.Analysis.getDec2Hex(C607,4)</f>
        <v>3061</v>
      </c>
      <c r="E607" s="10" t="str">
        <f aca="false">_xlfn.UNICHAR(C607)</f>
        <v>ち</v>
      </c>
      <c r="F607" s="7" t="n">
        <f aca="false">C607-C606</f>
        <v>1</v>
      </c>
    </row>
    <row r="608" customFormat="false" ht="15" hidden="false" customHeight="false" outlineLevel="0" collapsed="false">
      <c r="A608" s="7" t="s">
        <v>666</v>
      </c>
      <c r="B608" s="8" t="n">
        <v>3062</v>
      </c>
      <c r="C608" s="7" t="n">
        <f aca="false">com.sun.star.sheet.addin.Analysis.getHex2Dec(B608)</f>
        <v>12386</v>
      </c>
      <c r="D608" s="9" t="str">
        <f aca="false">com.sun.star.sheet.addin.Analysis.getDec2Hex(C608,4)</f>
        <v>3062</v>
      </c>
      <c r="E608" s="10" t="str">
        <f aca="false">_xlfn.UNICHAR(C608)</f>
        <v>ぢ</v>
      </c>
      <c r="F608" s="7" t="n">
        <f aca="false">C608-C607</f>
        <v>1</v>
      </c>
    </row>
    <row r="609" customFormat="false" ht="15" hidden="false" customHeight="false" outlineLevel="0" collapsed="false">
      <c r="A609" s="7" t="s">
        <v>667</v>
      </c>
      <c r="B609" s="8" t="n">
        <v>3063</v>
      </c>
      <c r="C609" s="7" t="n">
        <f aca="false">com.sun.star.sheet.addin.Analysis.getHex2Dec(B609)</f>
        <v>12387</v>
      </c>
      <c r="D609" s="9" t="str">
        <f aca="false">com.sun.star.sheet.addin.Analysis.getDec2Hex(C609,4)</f>
        <v>3063</v>
      </c>
      <c r="E609" s="10" t="str">
        <f aca="false">_xlfn.UNICHAR(C609)</f>
        <v>っ</v>
      </c>
      <c r="F609" s="7" t="n">
        <f aca="false">C609-C608</f>
        <v>1</v>
      </c>
    </row>
    <row r="610" customFormat="false" ht="15" hidden="false" customHeight="false" outlineLevel="0" collapsed="false">
      <c r="A610" s="7" t="s">
        <v>668</v>
      </c>
      <c r="B610" s="8" t="n">
        <v>3064</v>
      </c>
      <c r="C610" s="7" t="n">
        <f aca="false">com.sun.star.sheet.addin.Analysis.getHex2Dec(B610)</f>
        <v>12388</v>
      </c>
      <c r="D610" s="9" t="str">
        <f aca="false">com.sun.star.sheet.addin.Analysis.getDec2Hex(C610,4)</f>
        <v>3064</v>
      </c>
      <c r="E610" s="10" t="str">
        <f aca="false">_xlfn.UNICHAR(C610)</f>
        <v>つ</v>
      </c>
      <c r="F610" s="7" t="n">
        <f aca="false">C610-C609</f>
        <v>1</v>
      </c>
    </row>
    <row r="611" customFormat="false" ht="15" hidden="false" customHeight="false" outlineLevel="0" collapsed="false">
      <c r="A611" s="7" t="s">
        <v>669</v>
      </c>
      <c r="B611" s="8" t="n">
        <v>3065</v>
      </c>
      <c r="C611" s="7" t="n">
        <f aca="false">com.sun.star.sheet.addin.Analysis.getHex2Dec(B611)</f>
        <v>12389</v>
      </c>
      <c r="D611" s="9" t="str">
        <f aca="false">com.sun.star.sheet.addin.Analysis.getDec2Hex(C611,4)</f>
        <v>3065</v>
      </c>
      <c r="E611" s="10" t="str">
        <f aca="false">_xlfn.UNICHAR(C611)</f>
        <v>づ</v>
      </c>
      <c r="F611" s="7" t="n">
        <f aca="false">C611-C610</f>
        <v>1</v>
      </c>
    </row>
    <row r="612" customFormat="false" ht="15" hidden="false" customHeight="false" outlineLevel="0" collapsed="false">
      <c r="A612" s="7" t="s">
        <v>670</v>
      </c>
      <c r="B612" s="8" t="n">
        <v>3066</v>
      </c>
      <c r="C612" s="7" t="n">
        <f aca="false">com.sun.star.sheet.addin.Analysis.getHex2Dec(B612)</f>
        <v>12390</v>
      </c>
      <c r="D612" s="9" t="str">
        <f aca="false">com.sun.star.sheet.addin.Analysis.getDec2Hex(C612,4)</f>
        <v>3066</v>
      </c>
      <c r="E612" s="10" t="str">
        <f aca="false">_xlfn.UNICHAR(C612)</f>
        <v>て</v>
      </c>
      <c r="F612" s="7" t="n">
        <f aca="false">C612-C611</f>
        <v>1</v>
      </c>
    </row>
    <row r="613" customFormat="false" ht="15" hidden="false" customHeight="false" outlineLevel="0" collapsed="false">
      <c r="A613" s="7" t="s">
        <v>671</v>
      </c>
      <c r="B613" s="8" t="n">
        <v>3067</v>
      </c>
      <c r="C613" s="7" t="n">
        <f aca="false">com.sun.star.sheet.addin.Analysis.getHex2Dec(B613)</f>
        <v>12391</v>
      </c>
      <c r="D613" s="9" t="str">
        <f aca="false">com.sun.star.sheet.addin.Analysis.getDec2Hex(C613,4)</f>
        <v>3067</v>
      </c>
      <c r="E613" s="10" t="str">
        <f aca="false">_xlfn.UNICHAR(C613)</f>
        <v>で</v>
      </c>
      <c r="F613" s="7" t="n">
        <f aca="false">C613-C612</f>
        <v>1</v>
      </c>
    </row>
    <row r="614" customFormat="false" ht="15" hidden="false" customHeight="false" outlineLevel="0" collapsed="false">
      <c r="A614" s="7" t="s">
        <v>672</v>
      </c>
      <c r="B614" s="8" t="n">
        <v>3068</v>
      </c>
      <c r="C614" s="7" t="n">
        <f aca="false">com.sun.star.sheet.addin.Analysis.getHex2Dec(B614)</f>
        <v>12392</v>
      </c>
      <c r="D614" s="9" t="str">
        <f aca="false">com.sun.star.sheet.addin.Analysis.getDec2Hex(C614,4)</f>
        <v>3068</v>
      </c>
      <c r="E614" s="10" t="str">
        <f aca="false">_xlfn.UNICHAR(C614)</f>
        <v>と</v>
      </c>
      <c r="F614" s="7" t="n">
        <f aca="false">C614-C613</f>
        <v>1</v>
      </c>
    </row>
    <row r="615" customFormat="false" ht="15" hidden="false" customHeight="false" outlineLevel="0" collapsed="false">
      <c r="A615" s="7" t="s">
        <v>673</v>
      </c>
      <c r="B615" s="8" t="n">
        <v>3069</v>
      </c>
      <c r="C615" s="7" t="n">
        <f aca="false">com.sun.star.sheet.addin.Analysis.getHex2Dec(B615)</f>
        <v>12393</v>
      </c>
      <c r="D615" s="9" t="str">
        <f aca="false">com.sun.star.sheet.addin.Analysis.getDec2Hex(C615,4)</f>
        <v>3069</v>
      </c>
      <c r="E615" s="10" t="str">
        <f aca="false">_xlfn.UNICHAR(C615)</f>
        <v>ど</v>
      </c>
      <c r="F615" s="7" t="n">
        <f aca="false">C615-C614</f>
        <v>1</v>
      </c>
    </row>
    <row r="616" customFormat="false" ht="15" hidden="false" customHeight="false" outlineLevel="0" collapsed="false">
      <c r="A616" s="7" t="s">
        <v>674</v>
      </c>
      <c r="B616" s="8" t="s">
        <v>675</v>
      </c>
      <c r="C616" s="7" t="n">
        <f aca="false">com.sun.star.sheet.addin.Analysis.getHex2Dec(B616)</f>
        <v>12394</v>
      </c>
      <c r="D616" s="9" t="str">
        <f aca="false">com.sun.star.sheet.addin.Analysis.getDec2Hex(C616,4)</f>
        <v>306A</v>
      </c>
      <c r="E616" s="10" t="str">
        <f aca="false">_xlfn.UNICHAR(C616)</f>
        <v>な</v>
      </c>
      <c r="F616" s="7" t="n">
        <f aca="false">C616-C615</f>
        <v>1</v>
      </c>
    </row>
    <row r="617" customFormat="false" ht="15" hidden="false" customHeight="false" outlineLevel="0" collapsed="false">
      <c r="A617" s="7" t="s">
        <v>676</v>
      </c>
      <c r="B617" s="8" t="s">
        <v>677</v>
      </c>
      <c r="C617" s="7" t="n">
        <f aca="false">com.sun.star.sheet.addin.Analysis.getHex2Dec(B617)</f>
        <v>12395</v>
      </c>
      <c r="D617" s="9" t="str">
        <f aca="false">com.sun.star.sheet.addin.Analysis.getDec2Hex(C617,4)</f>
        <v>306B</v>
      </c>
      <c r="E617" s="10" t="str">
        <f aca="false">_xlfn.UNICHAR(C617)</f>
        <v>に</v>
      </c>
      <c r="F617" s="7" t="n">
        <f aca="false">C617-C616</f>
        <v>1</v>
      </c>
    </row>
    <row r="618" customFormat="false" ht="15" hidden="false" customHeight="false" outlineLevel="0" collapsed="false">
      <c r="A618" s="7" t="s">
        <v>678</v>
      </c>
      <c r="B618" s="8" t="s">
        <v>679</v>
      </c>
      <c r="C618" s="7" t="n">
        <f aca="false">com.sun.star.sheet.addin.Analysis.getHex2Dec(B618)</f>
        <v>12396</v>
      </c>
      <c r="D618" s="9" t="str">
        <f aca="false">com.sun.star.sheet.addin.Analysis.getDec2Hex(C618,4)</f>
        <v>306C</v>
      </c>
      <c r="E618" s="10" t="str">
        <f aca="false">_xlfn.UNICHAR(C618)</f>
        <v>ぬ</v>
      </c>
      <c r="F618" s="7" t="n">
        <f aca="false">C618-C617</f>
        <v>1</v>
      </c>
    </row>
    <row r="619" customFormat="false" ht="15" hidden="false" customHeight="false" outlineLevel="0" collapsed="false">
      <c r="A619" s="7" t="s">
        <v>680</v>
      </c>
      <c r="B619" s="8" t="s">
        <v>681</v>
      </c>
      <c r="C619" s="7" t="n">
        <f aca="false">com.sun.star.sheet.addin.Analysis.getHex2Dec(B619)</f>
        <v>12397</v>
      </c>
      <c r="D619" s="9" t="str">
        <f aca="false">com.sun.star.sheet.addin.Analysis.getDec2Hex(C619,4)</f>
        <v>306D</v>
      </c>
      <c r="E619" s="10" t="str">
        <f aca="false">_xlfn.UNICHAR(C619)</f>
        <v>ね</v>
      </c>
      <c r="F619" s="7" t="n">
        <f aca="false">C619-C618</f>
        <v>1</v>
      </c>
    </row>
    <row r="620" customFormat="false" ht="15" hidden="false" customHeight="false" outlineLevel="0" collapsed="false">
      <c r="A620" s="7" t="s">
        <v>682</v>
      </c>
      <c r="B620" s="8" t="s">
        <v>683</v>
      </c>
      <c r="C620" s="7" t="n">
        <f aca="false">com.sun.star.sheet.addin.Analysis.getHex2Dec(B620)</f>
        <v>12398</v>
      </c>
      <c r="D620" s="9" t="str">
        <f aca="false">com.sun.star.sheet.addin.Analysis.getDec2Hex(C620,4)</f>
        <v>306E</v>
      </c>
      <c r="E620" s="10" t="str">
        <f aca="false">_xlfn.UNICHAR(C620)</f>
        <v>の</v>
      </c>
      <c r="F620" s="7" t="n">
        <f aca="false">C620-C619</f>
        <v>1</v>
      </c>
    </row>
    <row r="621" customFormat="false" ht="15" hidden="false" customHeight="false" outlineLevel="0" collapsed="false">
      <c r="A621" s="7" t="s">
        <v>684</v>
      </c>
      <c r="B621" s="8" t="s">
        <v>685</v>
      </c>
      <c r="C621" s="7" t="n">
        <f aca="false">com.sun.star.sheet.addin.Analysis.getHex2Dec(B621)</f>
        <v>12399</v>
      </c>
      <c r="D621" s="9" t="str">
        <f aca="false">com.sun.star.sheet.addin.Analysis.getDec2Hex(C621,4)</f>
        <v>306F</v>
      </c>
      <c r="E621" s="10" t="str">
        <f aca="false">_xlfn.UNICHAR(C621)</f>
        <v>は</v>
      </c>
      <c r="F621" s="7" t="n">
        <f aca="false">C621-C620</f>
        <v>1</v>
      </c>
    </row>
    <row r="622" customFormat="false" ht="15" hidden="false" customHeight="false" outlineLevel="0" collapsed="false">
      <c r="A622" s="7" t="s">
        <v>686</v>
      </c>
      <c r="B622" s="8" t="n">
        <v>3070</v>
      </c>
      <c r="C622" s="7" t="n">
        <f aca="false">com.sun.star.sheet.addin.Analysis.getHex2Dec(B622)</f>
        <v>12400</v>
      </c>
      <c r="D622" s="9" t="str">
        <f aca="false">com.sun.star.sheet.addin.Analysis.getDec2Hex(C622,4)</f>
        <v>3070</v>
      </c>
      <c r="E622" s="10" t="str">
        <f aca="false">_xlfn.UNICHAR(C622)</f>
        <v>ば</v>
      </c>
      <c r="F622" s="7" t="n">
        <f aca="false">C622-C621</f>
        <v>1</v>
      </c>
    </row>
    <row r="623" customFormat="false" ht="15" hidden="false" customHeight="false" outlineLevel="0" collapsed="false">
      <c r="A623" s="7" t="s">
        <v>687</v>
      </c>
      <c r="B623" s="8" t="n">
        <v>3071</v>
      </c>
      <c r="C623" s="7" t="n">
        <f aca="false">com.sun.star.sheet.addin.Analysis.getHex2Dec(B623)</f>
        <v>12401</v>
      </c>
      <c r="D623" s="9" t="str">
        <f aca="false">com.sun.star.sheet.addin.Analysis.getDec2Hex(C623,4)</f>
        <v>3071</v>
      </c>
      <c r="E623" s="10" t="str">
        <f aca="false">_xlfn.UNICHAR(C623)</f>
        <v>ぱ</v>
      </c>
      <c r="F623" s="7" t="n">
        <f aca="false">C623-C622</f>
        <v>1</v>
      </c>
    </row>
    <row r="624" customFormat="false" ht="15" hidden="false" customHeight="false" outlineLevel="0" collapsed="false">
      <c r="A624" s="7" t="s">
        <v>688</v>
      </c>
      <c r="B624" s="8" t="n">
        <v>3072</v>
      </c>
      <c r="C624" s="7" t="n">
        <f aca="false">com.sun.star.sheet.addin.Analysis.getHex2Dec(B624)</f>
        <v>12402</v>
      </c>
      <c r="D624" s="9" t="str">
        <f aca="false">com.sun.star.sheet.addin.Analysis.getDec2Hex(C624,4)</f>
        <v>3072</v>
      </c>
      <c r="E624" s="10" t="str">
        <f aca="false">_xlfn.UNICHAR(C624)</f>
        <v>ひ</v>
      </c>
      <c r="F624" s="7" t="n">
        <f aca="false">C624-C623</f>
        <v>1</v>
      </c>
    </row>
    <row r="625" customFormat="false" ht="15" hidden="false" customHeight="false" outlineLevel="0" collapsed="false">
      <c r="A625" s="7" t="s">
        <v>689</v>
      </c>
      <c r="B625" s="8" t="n">
        <v>3073</v>
      </c>
      <c r="C625" s="7" t="n">
        <f aca="false">com.sun.star.sheet.addin.Analysis.getHex2Dec(B625)</f>
        <v>12403</v>
      </c>
      <c r="D625" s="9" t="str">
        <f aca="false">com.sun.star.sheet.addin.Analysis.getDec2Hex(C625,4)</f>
        <v>3073</v>
      </c>
      <c r="E625" s="10" t="str">
        <f aca="false">_xlfn.UNICHAR(C625)</f>
        <v>び</v>
      </c>
      <c r="F625" s="7" t="n">
        <f aca="false">C625-C624</f>
        <v>1</v>
      </c>
    </row>
    <row r="626" customFormat="false" ht="15" hidden="false" customHeight="false" outlineLevel="0" collapsed="false">
      <c r="A626" s="7" t="s">
        <v>690</v>
      </c>
      <c r="B626" s="8" t="n">
        <v>3074</v>
      </c>
      <c r="C626" s="7" t="n">
        <f aca="false">com.sun.star.sheet.addin.Analysis.getHex2Dec(B626)</f>
        <v>12404</v>
      </c>
      <c r="D626" s="9" t="str">
        <f aca="false">com.sun.star.sheet.addin.Analysis.getDec2Hex(C626,4)</f>
        <v>3074</v>
      </c>
      <c r="E626" s="10" t="str">
        <f aca="false">_xlfn.UNICHAR(C626)</f>
        <v>ぴ</v>
      </c>
      <c r="F626" s="7" t="n">
        <f aca="false">C626-C625</f>
        <v>1</v>
      </c>
    </row>
    <row r="627" customFormat="false" ht="15" hidden="false" customHeight="false" outlineLevel="0" collapsed="false">
      <c r="A627" s="7" t="s">
        <v>691</v>
      </c>
      <c r="B627" s="8" t="n">
        <v>3075</v>
      </c>
      <c r="C627" s="7" t="n">
        <f aca="false">com.sun.star.sheet.addin.Analysis.getHex2Dec(B627)</f>
        <v>12405</v>
      </c>
      <c r="D627" s="9" t="str">
        <f aca="false">com.sun.star.sheet.addin.Analysis.getDec2Hex(C627,4)</f>
        <v>3075</v>
      </c>
      <c r="E627" s="10" t="str">
        <f aca="false">_xlfn.UNICHAR(C627)</f>
        <v>ふ</v>
      </c>
      <c r="F627" s="7" t="n">
        <f aca="false">C627-C626</f>
        <v>1</v>
      </c>
    </row>
    <row r="628" customFormat="false" ht="15" hidden="false" customHeight="false" outlineLevel="0" collapsed="false">
      <c r="A628" s="7" t="s">
        <v>692</v>
      </c>
      <c r="B628" s="8" t="n">
        <v>3076</v>
      </c>
      <c r="C628" s="7" t="n">
        <f aca="false">com.sun.star.sheet.addin.Analysis.getHex2Dec(B628)</f>
        <v>12406</v>
      </c>
      <c r="D628" s="9" t="str">
        <f aca="false">com.sun.star.sheet.addin.Analysis.getDec2Hex(C628,4)</f>
        <v>3076</v>
      </c>
      <c r="E628" s="10" t="str">
        <f aca="false">_xlfn.UNICHAR(C628)</f>
        <v>ぶ</v>
      </c>
      <c r="F628" s="7" t="n">
        <f aca="false">C628-C627</f>
        <v>1</v>
      </c>
    </row>
    <row r="629" customFormat="false" ht="15" hidden="false" customHeight="false" outlineLevel="0" collapsed="false">
      <c r="A629" s="7" t="s">
        <v>693</v>
      </c>
      <c r="B629" s="8" t="n">
        <v>3077</v>
      </c>
      <c r="C629" s="7" t="n">
        <f aca="false">com.sun.star.sheet.addin.Analysis.getHex2Dec(B629)</f>
        <v>12407</v>
      </c>
      <c r="D629" s="9" t="str">
        <f aca="false">com.sun.star.sheet.addin.Analysis.getDec2Hex(C629,4)</f>
        <v>3077</v>
      </c>
      <c r="E629" s="10" t="str">
        <f aca="false">_xlfn.UNICHAR(C629)</f>
        <v>ぷ</v>
      </c>
      <c r="F629" s="7" t="n">
        <f aca="false">C629-C628</f>
        <v>1</v>
      </c>
    </row>
    <row r="630" customFormat="false" ht="15" hidden="false" customHeight="false" outlineLevel="0" collapsed="false">
      <c r="A630" s="7" t="s">
        <v>694</v>
      </c>
      <c r="B630" s="8" t="n">
        <v>3078</v>
      </c>
      <c r="C630" s="7" t="n">
        <f aca="false">com.sun.star.sheet.addin.Analysis.getHex2Dec(B630)</f>
        <v>12408</v>
      </c>
      <c r="D630" s="9" t="str">
        <f aca="false">com.sun.star.sheet.addin.Analysis.getDec2Hex(C630,4)</f>
        <v>3078</v>
      </c>
      <c r="E630" s="10" t="str">
        <f aca="false">_xlfn.UNICHAR(C630)</f>
        <v>へ</v>
      </c>
      <c r="F630" s="7" t="n">
        <f aca="false">C630-C629</f>
        <v>1</v>
      </c>
    </row>
    <row r="631" customFormat="false" ht="15" hidden="false" customHeight="false" outlineLevel="0" collapsed="false">
      <c r="A631" s="7" t="s">
        <v>695</v>
      </c>
      <c r="B631" s="8" t="n">
        <v>3079</v>
      </c>
      <c r="C631" s="7" t="n">
        <f aca="false">com.sun.star.sheet.addin.Analysis.getHex2Dec(B631)</f>
        <v>12409</v>
      </c>
      <c r="D631" s="9" t="str">
        <f aca="false">com.sun.star.sheet.addin.Analysis.getDec2Hex(C631,4)</f>
        <v>3079</v>
      </c>
      <c r="E631" s="10" t="str">
        <f aca="false">_xlfn.UNICHAR(C631)</f>
        <v>べ</v>
      </c>
      <c r="F631" s="7" t="n">
        <f aca="false">C631-C630</f>
        <v>1</v>
      </c>
    </row>
    <row r="632" customFormat="false" ht="15" hidden="false" customHeight="false" outlineLevel="0" collapsed="false">
      <c r="A632" s="7" t="s">
        <v>696</v>
      </c>
      <c r="B632" s="8" t="s">
        <v>697</v>
      </c>
      <c r="C632" s="7" t="n">
        <f aca="false">com.sun.star.sheet.addin.Analysis.getHex2Dec(B632)</f>
        <v>12410</v>
      </c>
      <c r="D632" s="9" t="str">
        <f aca="false">com.sun.star.sheet.addin.Analysis.getDec2Hex(C632,4)</f>
        <v>307A</v>
      </c>
      <c r="E632" s="10" t="str">
        <f aca="false">_xlfn.UNICHAR(C632)</f>
        <v>ぺ</v>
      </c>
      <c r="F632" s="7" t="n">
        <f aca="false">C632-C631</f>
        <v>1</v>
      </c>
    </row>
    <row r="633" customFormat="false" ht="15" hidden="false" customHeight="false" outlineLevel="0" collapsed="false">
      <c r="A633" s="7" t="s">
        <v>698</v>
      </c>
      <c r="B633" s="8" t="s">
        <v>699</v>
      </c>
      <c r="C633" s="7" t="n">
        <f aca="false">com.sun.star.sheet.addin.Analysis.getHex2Dec(B633)</f>
        <v>12411</v>
      </c>
      <c r="D633" s="9" t="str">
        <f aca="false">com.sun.star.sheet.addin.Analysis.getDec2Hex(C633,4)</f>
        <v>307B</v>
      </c>
      <c r="E633" s="10" t="str">
        <f aca="false">_xlfn.UNICHAR(C633)</f>
        <v>ほ</v>
      </c>
      <c r="F633" s="7" t="n">
        <f aca="false">C633-C632</f>
        <v>1</v>
      </c>
    </row>
    <row r="634" customFormat="false" ht="15" hidden="false" customHeight="false" outlineLevel="0" collapsed="false">
      <c r="A634" s="7" t="s">
        <v>700</v>
      </c>
      <c r="B634" s="8" t="s">
        <v>701</v>
      </c>
      <c r="C634" s="7" t="n">
        <f aca="false">com.sun.star.sheet.addin.Analysis.getHex2Dec(B634)</f>
        <v>12412</v>
      </c>
      <c r="D634" s="9" t="str">
        <f aca="false">com.sun.star.sheet.addin.Analysis.getDec2Hex(C634,4)</f>
        <v>307C</v>
      </c>
      <c r="E634" s="10" t="str">
        <f aca="false">_xlfn.UNICHAR(C634)</f>
        <v>ぼ</v>
      </c>
      <c r="F634" s="7" t="n">
        <f aca="false">C634-C633</f>
        <v>1</v>
      </c>
    </row>
    <row r="635" customFormat="false" ht="15" hidden="false" customHeight="false" outlineLevel="0" collapsed="false">
      <c r="A635" s="7" t="s">
        <v>702</v>
      </c>
      <c r="B635" s="8" t="s">
        <v>703</v>
      </c>
      <c r="C635" s="7" t="n">
        <f aca="false">com.sun.star.sheet.addin.Analysis.getHex2Dec(B635)</f>
        <v>12413</v>
      </c>
      <c r="D635" s="9" t="str">
        <f aca="false">com.sun.star.sheet.addin.Analysis.getDec2Hex(C635,4)</f>
        <v>307D</v>
      </c>
      <c r="E635" s="10" t="str">
        <f aca="false">_xlfn.UNICHAR(C635)</f>
        <v>ぽ</v>
      </c>
      <c r="F635" s="7" t="n">
        <f aca="false">C635-C634</f>
        <v>1</v>
      </c>
    </row>
    <row r="636" customFormat="false" ht="15" hidden="false" customHeight="false" outlineLevel="0" collapsed="false">
      <c r="A636" s="7" t="s">
        <v>704</v>
      </c>
      <c r="B636" s="8" t="s">
        <v>705</v>
      </c>
      <c r="C636" s="7" t="n">
        <f aca="false">com.sun.star.sheet.addin.Analysis.getHex2Dec(B636)</f>
        <v>12414</v>
      </c>
      <c r="D636" s="9" t="str">
        <f aca="false">com.sun.star.sheet.addin.Analysis.getDec2Hex(C636,4)</f>
        <v>307E</v>
      </c>
      <c r="E636" s="10" t="str">
        <f aca="false">_xlfn.UNICHAR(C636)</f>
        <v>ま</v>
      </c>
      <c r="F636" s="7" t="n">
        <f aca="false">C636-C635</f>
        <v>1</v>
      </c>
    </row>
    <row r="637" customFormat="false" ht="15" hidden="false" customHeight="false" outlineLevel="0" collapsed="false">
      <c r="A637" s="7" t="s">
        <v>706</v>
      </c>
      <c r="B637" s="8" t="s">
        <v>707</v>
      </c>
      <c r="C637" s="7" t="n">
        <f aca="false">com.sun.star.sheet.addin.Analysis.getHex2Dec(B637)</f>
        <v>12415</v>
      </c>
      <c r="D637" s="9" t="str">
        <f aca="false">com.sun.star.sheet.addin.Analysis.getDec2Hex(C637,4)</f>
        <v>307F</v>
      </c>
      <c r="E637" s="10" t="str">
        <f aca="false">_xlfn.UNICHAR(C637)</f>
        <v>み</v>
      </c>
      <c r="F637" s="7" t="n">
        <f aca="false">C637-C636</f>
        <v>1</v>
      </c>
    </row>
    <row r="638" customFormat="false" ht="15" hidden="false" customHeight="false" outlineLevel="0" collapsed="false">
      <c r="A638" s="7" t="s">
        <v>708</v>
      </c>
      <c r="B638" s="8" t="n">
        <v>3080</v>
      </c>
      <c r="C638" s="7" t="n">
        <f aca="false">com.sun.star.sheet.addin.Analysis.getHex2Dec(B638)</f>
        <v>12416</v>
      </c>
      <c r="D638" s="9" t="str">
        <f aca="false">com.sun.star.sheet.addin.Analysis.getDec2Hex(C638,4)</f>
        <v>3080</v>
      </c>
      <c r="E638" s="10" t="str">
        <f aca="false">_xlfn.UNICHAR(C638)</f>
        <v>む</v>
      </c>
      <c r="F638" s="7" t="n">
        <f aca="false">C638-C637</f>
        <v>1</v>
      </c>
    </row>
    <row r="639" customFormat="false" ht="15" hidden="false" customHeight="false" outlineLevel="0" collapsed="false">
      <c r="A639" s="7" t="s">
        <v>709</v>
      </c>
      <c r="B639" s="8" t="n">
        <v>3081</v>
      </c>
      <c r="C639" s="7" t="n">
        <f aca="false">com.sun.star.sheet.addin.Analysis.getHex2Dec(B639)</f>
        <v>12417</v>
      </c>
      <c r="D639" s="9" t="str">
        <f aca="false">com.sun.star.sheet.addin.Analysis.getDec2Hex(C639,4)</f>
        <v>3081</v>
      </c>
      <c r="E639" s="10" t="str">
        <f aca="false">_xlfn.UNICHAR(C639)</f>
        <v>め</v>
      </c>
      <c r="F639" s="7" t="n">
        <f aca="false">C639-C638</f>
        <v>1</v>
      </c>
    </row>
    <row r="640" customFormat="false" ht="15" hidden="false" customHeight="false" outlineLevel="0" collapsed="false">
      <c r="A640" s="7" t="s">
        <v>710</v>
      </c>
      <c r="B640" s="8" t="n">
        <v>3082</v>
      </c>
      <c r="C640" s="7" t="n">
        <f aca="false">com.sun.star.sheet.addin.Analysis.getHex2Dec(B640)</f>
        <v>12418</v>
      </c>
      <c r="D640" s="9" t="str">
        <f aca="false">com.sun.star.sheet.addin.Analysis.getDec2Hex(C640,4)</f>
        <v>3082</v>
      </c>
      <c r="E640" s="10" t="str">
        <f aca="false">_xlfn.UNICHAR(C640)</f>
        <v>も</v>
      </c>
      <c r="F640" s="7" t="n">
        <f aca="false">C640-C639</f>
        <v>1</v>
      </c>
    </row>
    <row r="641" customFormat="false" ht="15" hidden="false" customHeight="false" outlineLevel="0" collapsed="false">
      <c r="A641" s="7" t="s">
        <v>711</v>
      </c>
      <c r="B641" s="8" t="n">
        <v>3083</v>
      </c>
      <c r="C641" s="7" t="n">
        <f aca="false">com.sun.star.sheet.addin.Analysis.getHex2Dec(B641)</f>
        <v>12419</v>
      </c>
      <c r="D641" s="9" t="str">
        <f aca="false">com.sun.star.sheet.addin.Analysis.getDec2Hex(C641,4)</f>
        <v>3083</v>
      </c>
      <c r="E641" s="10" t="str">
        <f aca="false">_xlfn.UNICHAR(C641)</f>
        <v>ゃ</v>
      </c>
      <c r="F641" s="7" t="n">
        <f aca="false">C641-C640</f>
        <v>1</v>
      </c>
    </row>
    <row r="642" customFormat="false" ht="15" hidden="false" customHeight="false" outlineLevel="0" collapsed="false">
      <c r="A642" s="7" t="s">
        <v>712</v>
      </c>
      <c r="B642" s="8" t="n">
        <v>3084</v>
      </c>
      <c r="C642" s="7" t="n">
        <f aca="false">com.sun.star.sheet.addin.Analysis.getHex2Dec(B642)</f>
        <v>12420</v>
      </c>
      <c r="D642" s="9" t="str">
        <f aca="false">com.sun.star.sheet.addin.Analysis.getDec2Hex(C642,4)</f>
        <v>3084</v>
      </c>
      <c r="E642" s="10" t="str">
        <f aca="false">_xlfn.UNICHAR(C642)</f>
        <v>や</v>
      </c>
      <c r="F642" s="7" t="n">
        <f aca="false">C642-C641</f>
        <v>1</v>
      </c>
    </row>
    <row r="643" customFormat="false" ht="15" hidden="false" customHeight="false" outlineLevel="0" collapsed="false">
      <c r="A643" s="7" t="s">
        <v>713</v>
      </c>
      <c r="B643" s="8" t="n">
        <v>3085</v>
      </c>
      <c r="C643" s="7" t="n">
        <f aca="false">com.sun.star.sheet.addin.Analysis.getHex2Dec(B643)</f>
        <v>12421</v>
      </c>
      <c r="D643" s="9" t="str">
        <f aca="false">com.sun.star.sheet.addin.Analysis.getDec2Hex(C643,4)</f>
        <v>3085</v>
      </c>
      <c r="E643" s="10" t="str">
        <f aca="false">_xlfn.UNICHAR(C643)</f>
        <v>ゅ</v>
      </c>
      <c r="F643" s="7" t="n">
        <f aca="false">C643-C642</f>
        <v>1</v>
      </c>
    </row>
    <row r="644" customFormat="false" ht="15" hidden="false" customHeight="false" outlineLevel="0" collapsed="false">
      <c r="A644" s="7" t="s">
        <v>714</v>
      </c>
      <c r="B644" s="8" t="n">
        <v>3086</v>
      </c>
      <c r="C644" s="7" t="n">
        <f aca="false">com.sun.star.sheet.addin.Analysis.getHex2Dec(B644)</f>
        <v>12422</v>
      </c>
      <c r="D644" s="9" t="str">
        <f aca="false">com.sun.star.sheet.addin.Analysis.getDec2Hex(C644,4)</f>
        <v>3086</v>
      </c>
      <c r="E644" s="10" t="str">
        <f aca="false">_xlfn.UNICHAR(C644)</f>
        <v>ゆ</v>
      </c>
      <c r="F644" s="7" t="n">
        <f aca="false">C644-C643</f>
        <v>1</v>
      </c>
    </row>
    <row r="645" customFormat="false" ht="15" hidden="false" customHeight="false" outlineLevel="0" collapsed="false">
      <c r="A645" s="7" t="s">
        <v>715</v>
      </c>
      <c r="B645" s="8" t="n">
        <v>3087</v>
      </c>
      <c r="C645" s="7" t="n">
        <f aca="false">com.sun.star.sheet.addin.Analysis.getHex2Dec(B645)</f>
        <v>12423</v>
      </c>
      <c r="D645" s="9" t="str">
        <f aca="false">com.sun.star.sheet.addin.Analysis.getDec2Hex(C645,4)</f>
        <v>3087</v>
      </c>
      <c r="E645" s="10" t="str">
        <f aca="false">_xlfn.UNICHAR(C645)</f>
        <v>ょ</v>
      </c>
      <c r="F645" s="7" t="n">
        <f aca="false">C645-C644</f>
        <v>1</v>
      </c>
    </row>
    <row r="646" customFormat="false" ht="15" hidden="false" customHeight="false" outlineLevel="0" collapsed="false">
      <c r="A646" s="7" t="s">
        <v>716</v>
      </c>
      <c r="B646" s="8" t="n">
        <v>3088</v>
      </c>
      <c r="C646" s="7" t="n">
        <f aca="false">com.sun.star.sheet.addin.Analysis.getHex2Dec(B646)</f>
        <v>12424</v>
      </c>
      <c r="D646" s="9" t="str">
        <f aca="false">com.sun.star.sheet.addin.Analysis.getDec2Hex(C646,4)</f>
        <v>3088</v>
      </c>
      <c r="E646" s="10" t="str">
        <f aca="false">_xlfn.UNICHAR(C646)</f>
        <v>よ</v>
      </c>
      <c r="F646" s="7" t="n">
        <f aca="false">C646-C645</f>
        <v>1</v>
      </c>
    </row>
    <row r="647" customFormat="false" ht="15" hidden="false" customHeight="false" outlineLevel="0" collapsed="false">
      <c r="A647" s="7" t="s">
        <v>717</v>
      </c>
      <c r="B647" s="8" t="n">
        <v>3089</v>
      </c>
      <c r="C647" s="7" t="n">
        <f aca="false">com.sun.star.sheet.addin.Analysis.getHex2Dec(B647)</f>
        <v>12425</v>
      </c>
      <c r="D647" s="9" t="str">
        <f aca="false">com.sun.star.sheet.addin.Analysis.getDec2Hex(C647,4)</f>
        <v>3089</v>
      </c>
      <c r="E647" s="10" t="str">
        <f aca="false">_xlfn.UNICHAR(C647)</f>
        <v>ら</v>
      </c>
      <c r="F647" s="7" t="n">
        <f aca="false">C647-C646</f>
        <v>1</v>
      </c>
    </row>
    <row r="648" customFormat="false" ht="15" hidden="false" customHeight="false" outlineLevel="0" collapsed="false">
      <c r="A648" s="7" t="s">
        <v>718</v>
      </c>
      <c r="B648" s="8" t="s">
        <v>719</v>
      </c>
      <c r="C648" s="7" t="n">
        <f aca="false">com.sun.star.sheet.addin.Analysis.getHex2Dec(B648)</f>
        <v>12426</v>
      </c>
      <c r="D648" s="9" t="str">
        <f aca="false">com.sun.star.sheet.addin.Analysis.getDec2Hex(C648,4)</f>
        <v>308A</v>
      </c>
      <c r="E648" s="10" t="str">
        <f aca="false">_xlfn.UNICHAR(C648)</f>
        <v>り</v>
      </c>
      <c r="F648" s="7" t="n">
        <f aca="false">C648-C647</f>
        <v>1</v>
      </c>
    </row>
    <row r="649" customFormat="false" ht="15" hidden="false" customHeight="false" outlineLevel="0" collapsed="false">
      <c r="A649" s="7" t="s">
        <v>720</v>
      </c>
      <c r="B649" s="8" t="s">
        <v>721</v>
      </c>
      <c r="C649" s="7" t="n">
        <f aca="false">com.sun.star.sheet.addin.Analysis.getHex2Dec(B649)</f>
        <v>12427</v>
      </c>
      <c r="D649" s="9" t="str">
        <f aca="false">com.sun.star.sheet.addin.Analysis.getDec2Hex(C649,4)</f>
        <v>308B</v>
      </c>
      <c r="E649" s="10" t="str">
        <f aca="false">_xlfn.UNICHAR(C649)</f>
        <v>る</v>
      </c>
      <c r="F649" s="7" t="n">
        <f aca="false">C649-C648</f>
        <v>1</v>
      </c>
    </row>
    <row r="650" customFormat="false" ht="15" hidden="false" customHeight="false" outlineLevel="0" collapsed="false">
      <c r="A650" s="7" t="s">
        <v>722</v>
      </c>
      <c r="B650" s="8" t="s">
        <v>723</v>
      </c>
      <c r="C650" s="7" t="n">
        <f aca="false">com.sun.star.sheet.addin.Analysis.getHex2Dec(B650)</f>
        <v>12428</v>
      </c>
      <c r="D650" s="9" t="str">
        <f aca="false">com.sun.star.sheet.addin.Analysis.getDec2Hex(C650,4)</f>
        <v>308C</v>
      </c>
      <c r="E650" s="10" t="str">
        <f aca="false">_xlfn.UNICHAR(C650)</f>
        <v>れ</v>
      </c>
      <c r="F650" s="7" t="n">
        <f aca="false">C650-C649</f>
        <v>1</v>
      </c>
    </row>
    <row r="651" customFormat="false" ht="15" hidden="false" customHeight="false" outlineLevel="0" collapsed="false">
      <c r="A651" s="7" t="s">
        <v>724</v>
      </c>
      <c r="B651" s="8" t="s">
        <v>725</v>
      </c>
      <c r="C651" s="7" t="n">
        <f aca="false">com.sun.star.sheet.addin.Analysis.getHex2Dec(B651)</f>
        <v>12429</v>
      </c>
      <c r="D651" s="9" t="str">
        <f aca="false">com.sun.star.sheet.addin.Analysis.getDec2Hex(C651,4)</f>
        <v>308D</v>
      </c>
      <c r="E651" s="10" t="str">
        <f aca="false">_xlfn.UNICHAR(C651)</f>
        <v>ろ</v>
      </c>
      <c r="F651" s="7" t="n">
        <f aca="false">C651-C650</f>
        <v>1</v>
      </c>
    </row>
    <row r="652" customFormat="false" ht="15" hidden="false" customHeight="false" outlineLevel="0" collapsed="false">
      <c r="A652" s="7" t="s">
        <v>726</v>
      </c>
      <c r="B652" s="8" t="s">
        <v>727</v>
      </c>
      <c r="C652" s="7" t="n">
        <f aca="false">com.sun.star.sheet.addin.Analysis.getHex2Dec(B652)</f>
        <v>12430</v>
      </c>
      <c r="D652" s="9" t="str">
        <f aca="false">com.sun.star.sheet.addin.Analysis.getDec2Hex(C652,4)</f>
        <v>308E</v>
      </c>
      <c r="E652" s="10" t="str">
        <f aca="false">_xlfn.UNICHAR(C652)</f>
        <v>ゎ</v>
      </c>
      <c r="F652" s="7" t="n">
        <f aca="false">C652-C651</f>
        <v>1</v>
      </c>
    </row>
    <row r="653" customFormat="false" ht="15" hidden="false" customHeight="false" outlineLevel="0" collapsed="false">
      <c r="A653" s="7" t="s">
        <v>728</v>
      </c>
      <c r="B653" s="8" t="s">
        <v>729</v>
      </c>
      <c r="C653" s="7" t="n">
        <f aca="false">com.sun.star.sheet.addin.Analysis.getHex2Dec(B653)</f>
        <v>12431</v>
      </c>
      <c r="D653" s="9" t="str">
        <f aca="false">com.sun.star.sheet.addin.Analysis.getDec2Hex(C653,4)</f>
        <v>308F</v>
      </c>
      <c r="E653" s="10" t="str">
        <f aca="false">_xlfn.UNICHAR(C653)</f>
        <v>わ</v>
      </c>
      <c r="F653" s="7" t="n">
        <f aca="false">C653-C652</f>
        <v>1</v>
      </c>
    </row>
    <row r="654" customFormat="false" ht="15" hidden="false" customHeight="false" outlineLevel="0" collapsed="false">
      <c r="A654" s="7" t="s">
        <v>730</v>
      </c>
      <c r="B654" s="8" t="n">
        <v>3090</v>
      </c>
      <c r="C654" s="7" t="n">
        <f aca="false">com.sun.star.sheet.addin.Analysis.getHex2Dec(B654)</f>
        <v>12432</v>
      </c>
      <c r="D654" s="9" t="str">
        <f aca="false">com.sun.star.sheet.addin.Analysis.getDec2Hex(C654,4)</f>
        <v>3090</v>
      </c>
      <c r="E654" s="10" t="str">
        <f aca="false">_xlfn.UNICHAR(C654)</f>
        <v>ゐ</v>
      </c>
      <c r="F654" s="7" t="n">
        <f aca="false">C654-C653</f>
        <v>1</v>
      </c>
    </row>
    <row r="655" customFormat="false" ht="15" hidden="false" customHeight="false" outlineLevel="0" collapsed="false">
      <c r="A655" s="7" t="s">
        <v>731</v>
      </c>
      <c r="B655" s="8" t="n">
        <v>3091</v>
      </c>
      <c r="C655" s="7" t="n">
        <f aca="false">com.sun.star.sheet.addin.Analysis.getHex2Dec(B655)</f>
        <v>12433</v>
      </c>
      <c r="D655" s="9" t="str">
        <f aca="false">com.sun.star.sheet.addin.Analysis.getDec2Hex(C655,4)</f>
        <v>3091</v>
      </c>
      <c r="E655" s="10" t="str">
        <f aca="false">_xlfn.UNICHAR(C655)</f>
        <v>ゑ</v>
      </c>
      <c r="F655" s="7" t="n">
        <f aca="false">C655-C654</f>
        <v>1</v>
      </c>
    </row>
    <row r="656" customFormat="false" ht="15" hidden="false" customHeight="false" outlineLevel="0" collapsed="false">
      <c r="A656" s="7" t="s">
        <v>732</v>
      </c>
      <c r="B656" s="8" t="n">
        <v>3092</v>
      </c>
      <c r="C656" s="7" t="n">
        <f aca="false">com.sun.star.sheet.addin.Analysis.getHex2Dec(B656)</f>
        <v>12434</v>
      </c>
      <c r="D656" s="9" t="str">
        <f aca="false">com.sun.star.sheet.addin.Analysis.getDec2Hex(C656,4)</f>
        <v>3092</v>
      </c>
      <c r="E656" s="10" t="str">
        <f aca="false">_xlfn.UNICHAR(C656)</f>
        <v>を</v>
      </c>
      <c r="F656" s="7" t="n">
        <f aca="false">C656-C655</f>
        <v>1</v>
      </c>
    </row>
    <row r="657" customFormat="false" ht="15" hidden="false" customHeight="false" outlineLevel="0" collapsed="false">
      <c r="A657" s="7" t="s">
        <v>733</v>
      </c>
      <c r="B657" s="8" t="n">
        <v>3093</v>
      </c>
      <c r="C657" s="7" t="n">
        <f aca="false">com.sun.star.sheet.addin.Analysis.getHex2Dec(B657)</f>
        <v>12435</v>
      </c>
      <c r="D657" s="9" t="str">
        <f aca="false">com.sun.star.sheet.addin.Analysis.getDec2Hex(C657,4)</f>
        <v>3093</v>
      </c>
      <c r="E657" s="10" t="str">
        <f aca="false">_xlfn.UNICHAR(C657)</f>
        <v>ん</v>
      </c>
      <c r="F657" s="7" t="n">
        <f aca="false">C657-C656</f>
        <v>1</v>
      </c>
    </row>
    <row r="658" customFormat="false" ht="15" hidden="false" customHeight="false" outlineLevel="0" collapsed="false">
      <c r="A658" s="7" t="s">
        <v>734</v>
      </c>
      <c r="B658" s="8" t="n">
        <v>3094</v>
      </c>
      <c r="C658" s="7" t="n">
        <f aca="false">com.sun.star.sheet.addin.Analysis.getHex2Dec(B658)</f>
        <v>12436</v>
      </c>
      <c r="D658" s="9" t="str">
        <f aca="false">com.sun.star.sheet.addin.Analysis.getDec2Hex(C658,4)</f>
        <v>3094</v>
      </c>
      <c r="E658" s="10" t="str">
        <f aca="false">_xlfn.UNICHAR(C658)</f>
        <v>ゔ</v>
      </c>
      <c r="F658" s="7" t="n">
        <f aca="false">C658-C657</f>
        <v>1</v>
      </c>
    </row>
    <row r="659" customFormat="false" ht="15" hidden="false" customHeight="false" outlineLevel="0" collapsed="false">
      <c r="A659" s="7" t="s">
        <v>735</v>
      </c>
      <c r="B659" s="8" t="n">
        <v>3095</v>
      </c>
      <c r="C659" s="7" t="n">
        <f aca="false">com.sun.star.sheet.addin.Analysis.getHex2Dec(B659)</f>
        <v>12437</v>
      </c>
      <c r="D659" s="9" t="str">
        <f aca="false">com.sun.star.sheet.addin.Analysis.getDec2Hex(C659,4)</f>
        <v>3095</v>
      </c>
      <c r="E659" s="10" t="str">
        <f aca="false">_xlfn.UNICHAR(C659)</f>
        <v>ゕ</v>
      </c>
      <c r="F659" s="7" t="n">
        <f aca="false">C659-C658</f>
        <v>1</v>
      </c>
    </row>
    <row r="660" customFormat="false" ht="15" hidden="false" customHeight="false" outlineLevel="0" collapsed="false">
      <c r="A660" s="7" t="s">
        <v>736</v>
      </c>
      <c r="B660" s="8" t="n">
        <v>3096</v>
      </c>
      <c r="C660" s="7" t="n">
        <f aca="false">com.sun.star.sheet.addin.Analysis.getHex2Dec(B660)</f>
        <v>12438</v>
      </c>
      <c r="D660" s="9" t="str">
        <f aca="false">com.sun.star.sheet.addin.Analysis.getDec2Hex(C660,4)</f>
        <v>3096</v>
      </c>
      <c r="E660" s="10" t="str">
        <f aca="false">_xlfn.UNICHAR(C660)</f>
        <v>ゖ</v>
      </c>
      <c r="F660" s="7" t="n">
        <f aca="false">C660-C659</f>
        <v>1</v>
      </c>
    </row>
    <row r="661" customFormat="false" ht="15" hidden="false" customHeight="false" outlineLevel="0" collapsed="false">
      <c r="A661" s="7" t="s">
        <v>737</v>
      </c>
      <c r="B661" s="8" t="n">
        <v>3099</v>
      </c>
      <c r="C661" s="7" t="n">
        <f aca="false">com.sun.star.sheet.addin.Analysis.getHex2Dec(B661)</f>
        <v>12441</v>
      </c>
      <c r="D661" s="9" t="str">
        <f aca="false">com.sun.star.sheet.addin.Analysis.getDec2Hex(C661,4)</f>
        <v>3099</v>
      </c>
      <c r="E661" s="10" t="str">
        <f aca="false">_xlfn.UNICHAR(C661)</f>
        <v>゙</v>
      </c>
      <c r="F661" s="7" t="n">
        <f aca="false">C661-C660</f>
        <v>3</v>
      </c>
    </row>
    <row r="662" customFormat="false" ht="15" hidden="false" customHeight="false" outlineLevel="0" collapsed="false">
      <c r="A662" s="7" t="s">
        <v>738</v>
      </c>
      <c r="B662" s="8" t="s">
        <v>739</v>
      </c>
      <c r="C662" s="7" t="n">
        <f aca="false">com.sun.star.sheet.addin.Analysis.getHex2Dec(B662)</f>
        <v>12442</v>
      </c>
      <c r="D662" s="9" t="str">
        <f aca="false">com.sun.star.sheet.addin.Analysis.getDec2Hex(C662,4)</f>
        <v>309A</v>
      </c>
      <c r="E662" s="10" t="str">
        <f aca="false">_xlfn.UNICHAR(C662)</f>
        <v>゚</v>
      </c>
      <c r="F662" s="7" t="n">
        <f aca="false">C662-C661</f>
        <v>1</v>
      </c>
    </row>
    <row r="663" customFormat="false" ht="15" hidden="false" customHeight="false" outlineLevel="0" collapsed="false">
      <c r="A663" s="7" t="s">
        <v>740</v>
      </c>
      <c r="B663" s="8" t="s">
        <v>741</v>
      </c>
      <c r="C663" s="7" t="n">
        <f aca="false">com.sun.star.sheet.addin.Analysis.getHex2Dec(B663)</f>
        <v>12443</v>
      </c>
      <c r="D663" s="9" t="str">
        <f aca="false">com.sun.star.sheet.addin.Analysis.getDec2Hex(C663,4)</f>
        <v>309B</v>
      </c>
      <c r="E663" s="10" t="str">
        <f aca="false">_xlfn.UNICHAR(C663)</f>
        <v>゛</v>
      </c>
      <c r="F663" s="7" t="n">
        <f aca="false">C663-C662</f>
        <v>1</v>
      </c>
    </row>
    <row r="664" customFormat="false" ht="15" hidden="false" customHeight="false" outlineLevel="0" collapsed="false">
      <c r="A664" s="7" t="s">
        <v>742</v>
      </c>
      <c r="B664" s="8" t="s">
        <v>743</v>
      </c>
      <c r="C664" s="7" t="n">
        <f aca="false">com.sun.star.sheet.addin.Analysis.getHex2Dec(B664)</f>
        <v>12444</v>
      </c>
      <c r="D664" s="9" t="str">
        <f aca="false">com.sun.star.sheet.addin.Analysis.getDec2Hex(C664,4)</f>
        <v>309C</v>
      </c>
      <c r="E664" s="10" t="str">
        <f aca="false">_xlfn.UNICHAR(C664)</f>
        <v>゜</v>
      </c>
      <c r="F664" s="7" t="n">
        <f aca="false">C664-C663</f>
        <v>1</v>
      </c>
    </row>
    <row r="665" customFormat="false" ht="15" hidden="false" customHeight="false" outlineLevel="0" collapsed="false">
      <c r="A665" s="7" t="s">
        <v>744</v>
      </c>
      <c r="B665" s="8" t="s">
        <v>745</v>
      </c>
      <c r="C665" s="7" t="n">
        <f aca="false">com.sun.star.sheet.addin.Analysis.getHex2Dec(B665)</f>
        <v>12445</v>
      </c>
      <c r="D665" s="9" t="str">
        <f aca="false">com.sun.star.sheet.addin.Analysis.getDec2Hex(C665,4)</f>
        <v>309D</v>
      </c>
      <c r="E665" s="10" t="str">
        <f aca="false">_xlfn.UNICHAR(C665)</f>
        <v>ゝ</v>
      </c>
      <c r="F665" s="7" t="n">
        <f aca="false">C665-C664</f>
        <v>1</v>
      </c>
    </row>
    <row r="666" customFormat="false" ht="15" hidden="false" customHeight="false" outlineLevel="0" collapsed="false">
      <c r="A666" s="7" t="s">
        <v>746</v>
      </c>
      <c r="B666" s="8" t="s">
        <v>747</v>
      </c>
      <c r="C666" s="7" t="n">
        <f aca="false">com.sun.star.sheet.addin.Analysis.getHex2Dec(B666)</f>
        <v>12446</v>
      </c>
      <c r="D666" s="9" t="str">
        <f aca="false">com.sun.star.sheet.addin.Analysis.getDec2Hex(C666,4)</f>
        <v>309E</v>
      </c>
      <c r="E666" s="10" t="str">
        <f aca="false">_xlfn.UNICHAR(C666)</f>
        <v>ゞ</v>
      </c>
      <c r="F666" s="7" t="n">
        <f aca="false">C666-C665</f>
        <v>1</v>
      </c>
    </row>
    <row r="667" customFormat="false" ht="15" hidden="false" customHeight="false" outlineLevel="0" collapsed="false">
      <c r="A667" s="7" t="s">
        <v>748</v>
      </c>
      <c r="B667" s="8" t="s">
        <v>749</v>
      </c>
      <c r="C667" s="7" t="n">
        <f aca="false">com.sun.star.sheet.addin.Analysis.getHex2Dec(B667)</f>
        <v>12447</v>
      </c>
      <c r="D667" s="9" t="str">
        <f aca="false">com.sun.star.sheet.addin.Analysis.getDec2Hex(C667,4)</f>
        <v>309F</v>
      </c>
      <c r="E667" s="10" t="str">
        <f aca="false">_xlfn.UNICHAR(C667)</f>
        <v>ゟ</v>
      </c>
      <c r="F667" s="7" t="n">
        <f aca="false">C667-C666</f>
        <v>1</v>
      </c>
    </row>
    <row r="668" customFormat="false" ht="15" hidden="false" customHeight="false" outlineLevel="0" collapsed="false">
      <c r="A668" s="7" t="s">
        <v>750</v>
      </c>
      <c r="B668" s="8" t="s">
        <v>751</v>
      </c>
      <c r="C668" s="7" t="n">
        <f aca="false">com.sun.star.sheet.addin.Analysis.getHex2Dec(B668)</f>
        <v>12539</v>
      </c>
      <c r="D668" s="9" t="str">
        <f aca="false">com.sun.star.sheet.addin.Analysis.getDec2Hex(C668,4)</f>
        <v>30FB</v>
      </c>
      <c r="E668" s="10" t="str">
        <f aca="false">_xlfn.UNICHAR(C668)</f>
        <v>・</v>
      </c>
      <c r="F668" s="7" t="n">
        <f aca="false">C668-C667</f>
        <v>92</v>
      </c>
    </row>
    <row r="669" customFormat="false" ht="15" hidden="false" customHeight="false" outlineLevel="0" collapsed="false">
      <c r="A669" s="7" t="s">
        <v>752</v>
      </c>
      <c r="B669" s="8" t="s">
        <v>753</v>
      </c>
      <c r="C669" s="7" t="n">
        <f aca="false">com.sun.star.sheet.addin.Analysis.getHex2Dec(B669)</f>
        <v>12540</v>
      </c>
      <c r="D669" s="9" t="str">
        <f aca="false">com.sun.star.sheet.addin.Analysis.getDec2Hex(C669,4)</f>
        <v>30FC</v>
      </c>
      <c r="E669" s="10" t="str">
        <f aca="false">_xlfn.UNICHAR(C669)</f>
        <v>ー</v>
      </c>
      <c r="F669" s="7" t="n">
        <f aca="false">C669-C668</f>
        <v>1</v>
      </c>
    </row>
    <row r="670" customFormat="false" ht="15" hidden="false" customHeight="false" outlineLevel="0" collapsed="false">
      <c r="A670" s="7" t="s">
        <v>754</v>
      </c>
      <c r="B670" s="8" t="s">
        <v>755</v>
      </c>
      <c r="C670" s="7" t="n">
        <f aca="false">com.sun.star.sheet.addin.Analysis.getHex2Dec(B670)</f>
        <v>58112</v>
      </c>
      <c r="D670" s="9" t="str">
        <f aca="false">com.sun.star.sheet.addin.Analysis.getDec2Hex(C670,4)</f>
        <v>E300</v>
      </c>
      <c r="E670" s="10" t="str">
        <f aca="false">_xlfn.UNICHAR(C670)</f>
        <v></v>
      </c>
      <c r="F670" s="7" t="n">
        <f aca="false">C670-C669</f>
        <v>45572</v>
      </c>
      <c r="G670" s="18" t="s">
        <v>756</v>
      </c>
    </row>
    <row r="671" customFormat="false" ht="15" hidden="false" customHeight="false" outlineLevel="0" collapsed="false">
      <c r="A671" s="7" t="s">
        <v>757</v>
      </c>
      <c r="B671" s="8" t="s">
        <v>758</v>
      </c>
      <c r="C671" s="7" t="n">
        <f aca="false">com.sun.star.sheet.addin.Analysis.getHex2Dec(B671)</f>
        <v>58128</v>
      </c>
      <c r="D671" s="9" t="str">
        <f aca="false">com.sun.star.sheet.addin.Analysis.getDec2Hex(C671,4)</f>
        <v>E310</v>
      </c>
      <c r="E671" s="10" t="str">
        <f aca="false">_xlfn.UNICHAR(C671)</f>
        <v></v>
      </c>
      <c r="F671" s="7" t="n">
        <f aca="false">C671-C670</f>
        <v>16</v>
      </c>
      <c r="G671" s="18"/>
    </row>
    <row r="672" customFormat="false" ht="15" hidden="false" customHeight="false" outlineLevel="0" collapsed="false">
      <c r="A672" s="7" t="s">
        <v>759</v>
      </c>
      <c r="B672" s="8" t="s">
        <v>760</v>
      </c>
      <c r="C672" s="7" t="n">
        <f aca="false">com.sun.star.sheet.addin.Analysis.getHex2Dec(B672)</f>
        <v>58129</v>
      </c>
      <c r="D672" s="9" t="str">
        <f aca="false">com.sun.star.sheet.addin.Analysis.getDec2Hex(C672,4)</f>
        <v>E311</v>
      </c>
      <c r="E672" s="10" t="str">
        <f aca="false">_xlfn.UNICHAR(C672)</f>
        <v></v>
      </c>
      <c r="F672" s="7" t="n">
        <f aca="false">C672-C671</f>
        <v>1</v>
      </c>
      <c r="G672" s="18"/>
    </row>
    <row r="673" customFormat="false" ht="15" hidden="false" customHeight="false" outlineLevel="0" collapsed="false">
      <c r="A673" s="7" t="s">
        <v>761</v>
      </c>
      <c r="B673" s="8" t="s">
        <v>762</v>
      </c>
      <c r="C673" s="7" t="n">
        <f aca="false">com.sun.star.sheet.addin.Analysis.getHex2Dec(B673)</f>
        <v>58133</v>
      </c>
      <c r="D673" s="9" t="str">
        <f aca="false">com.sun.star.sheet.addin.Analysis.getDec2Hex(C673,4)</f>
        <v>E315</v>
      </c>
      <c r="E673" s="10" t="str">
        <f aca="false">_xlfn.UNICHAR(C673)</f>
        <v></v>
      </c>
      <c r="F673" s="7" t="n">
        <f aca="false">C673-C672</f>
        <v>4</v>
      </c>
      <c r="G673" s="18"/>
    </row>
    <row r="674" customFormat="false" ht="15" hidden="false" customHeight="false" outlineLevel="0" collapsed="false">
      <c r="A674" s="7" t="s">
        <v>763</v>
      </c>
      <c r="B674" s="8" t="s">
        <v>764</v>
      </c>
      <c r="C674" s="7" t="n">
        <f aca="false">com.sun.star.sheet.addin.Analysis.getHex2Dec(B674)</f>
        <v>58134</v>
      </c>
      <c r="D674" s="9" t="str">
        <f aca="false">com.sun.star.sheet.addin.Analysis.getDec2Hex(C674,4)</f>
        <v>E316</v>
      </c>
      <c r="E674" s="10" t="str">
        <f aca="false">_xlfn.UNICHAR(C674)</f>
        <v></v>
      </c>
      <c r="F674" s="7" t="n">
        <f aca="false">C674-C673</f>
        <v>1</v>
      </c>
      <c r="G674" s="18"/>
    </row>
    <row r="675" customFormat="false" ht="15" hidden="false" customHeight="false" outlineLevel="0" collapsed="false">
      <c r="A675" s="7" t="s">
        <v>765</v>
      </c>
      <c r="B675" s="8" t="s">
        <v>766</v>
      </c>
      <c r="C675" s="7" t="n">
        <f aca="false">com.sun.star.sheet.addin.Analysis.getHex2Dec(B675)</f>
        <v>58135</v>
      </c>
      <c r="D675" s="9" t="str">
        <f aca="false">com.sun.star.sheet.addin.Analysis.getDec2Hex(C675,4)</f>
        <v>E317</v>
      </c>
      <c r="E675" s="10" t="str">
        <f aca="false">_xlfn.UNICHAR(C675)</f>
        <v></v>
      </c>
      <c r="F675" s="7" t="n">
        <f aca="false">C675-C674</f>
        <v>1</v>
      </c>
      <c r="G675" s="18"/>
    </row>
    <row r="676" customFormat="false" ht="15" hidden="false" customHeight="false" outlineLevel="0" collapsed="false">
      <c r="A676" s="7" t="s">
        <v>767</v>
      </c>
      <c r="B676" s="8" t="s">
        <v>768</v>
      </c>
      <c r="C676" s="7" t="n">
        <f aca="false">com.sun.star.sheet.addin.Analysis.getHex2Dec(B676)</f>
        <v>58136</v>
      </c>
      <c r="D676" s="9" t="str">
        <f aca="false">com.sun.star.sheet.addin.Analysis.getDec2Hex(C676,4)</f>
        <v>E318</v>
      </c>
      <c r="E676" s="10" t="str">
        <f aca="false">_xlfn.UNICHAR(C676)</f>
        <v></v>
      </c>
      <c r="F676" s="7" t="n">
        <f aca="false">C676-C675</f>
        <v>1</v>
      </c>
      <c r="G676" s="18"/>
    </row>
    <row r="677" customFormat="false" ht="15" hidden="false" customHeight="false" outlineLevel="0" collapsed="false">
      <c r="A677" s="7" t="s">
        <v>769</v>
      </c>
      <c r="B677" s="8" t="s">
        <v>770</v>
      </c>
      <c r="C677" s="7" t="n">
        <f aca="false">com.sun.star.sheet.addin.Analysis.getHex2Dec(B677)</f>
        <v>58336</v>
      </c>
      <c r="D677" s="9" t="str">
        <f aca="false">com.sun.star.sheet.addin.Analysis.getDec2Hex(C677,4)</f>
        <v>E3E0</v>
      </c>
      <c r="E677" s="10" t="str">
        <f aca="false">_xlfn.UNICHAR(C677)</f>
        <v></v>
      </c>
      <c r="F677" s="7" t="n">
        <f aca="false">C677-C676</f>
        <v>200</v>
      </c>
      <c r="G677" s="18"/>
    </row>
    <row r="678" customFormat="false" ht="15" hidden="false" customHeight="false" outlineLevel="0" collapsed="false">
      <c r="A678" s="7" t="s">
        <v>771</v>
      </c>
      <c r="B678" s="8" t="s">
        <v>772</v>
      </c>
      <c r="C678" s="7" t="n">
        <f aca="false">com.sun.star.sheet.addin.Analysis.getHex2Dec(B678)</f>
        <v>58384</v>
      </c>
      <c r="D678" s="9" t="str">
        <f aca="false">com.sun.star.sheet.addin.Analysis.getDec2Hex(C678,4)</f>
        <v>E410</v>
      </c>
      <c r="E678" s="10" t="str">
        <f aca="false">_xlfn.UNICHAR(C678)</f>
        <v></v>
      </c>
      <c r="F678" s="7" t="n">
        <f aca="false">C678-C677</f>
        <v>48</v>
      </c>
      <c r="G678" s="18"/>
    </row>
    <row r="679" customFormat="false" ht="15" hidden="false" customHeight="false" outlineLevel="0" collapsed="false">
      <c r="A679" s="7" t="s">
        <v>773</v>
      </c>
      <c r="B679" s="8" t="s">
        <v>774</v>
      </c>
      <c r="C679" s="7" t="n">
        <f aca="false">com.sun.star.sheet.addin.Analysis.getHex2Dec(B679)</f>
        <v>58529</v>
      </c>
      <c r="D679" s="9" t="str">
        <f aca="false">com.sun.star.sheet.addin.Analysis.getDec2Hex(C679,4)</f>
        <v>E4A1</v>
      </c>
      <c r="E679" s="10" t="str">
        <f aca="false">_xlfn.UNICHAR(C679)</f>
        <v></v>
      </c>
      <c r="F679" s="7" t="n">
        <f aca="false">C679-C678</f>
        <v>145</v>
      </c>
      <c r="G679" s="18"/>
    </row>
    <row r="680" customFormat="false" ht="15" hidden="false" customHeight="false" outlineLevel="0" collapsed="false">
      <c r="A680" s="7" t="s">
        <v>775</v>
      </c>
      <c r="B680" s="8" t="s">
        <v>776</v>
      </c>
      <c r="C680" s="7" t="n">
        <f aca="false">com.sun.star.sheet.addin.Analysis.getHex2Dec(B680)</f>
        <v>58539</v>
      </c>
      <c r="D680" s="9" t="str">
        <f aca="false">com.sun.star.sheet.addin.Analysis.getDec2Hex(C680,4)</f>
        <v>E4AB</v>
      </c>
      <c r="E680" s="10" t="str">
        <f aca="false">_xlfn.UNICHAR(C680)</f>
        <v></v>
      </c>
      <c r="F680" s="7" t="n">
        <f aca="false">C680-C679</f>
        <v>10</v>
      </c>
      <c r="G680" s="18"/>
    </row>
    <row r="681" customFormat="false" ht="15" hidden="false" customHeight="false" outlineLevel="0" collapsed="false">
      <c r="A681" s="7" t="s">
        <v>777</v>
      </c>
      <c r="B681" s="11" t="s">
        <v>778</v>
      </c>
      <c r="C681" s="7" t="n">
        <f aca="false">com.sun.star.sheet.addin.Analysis.getHex2Dec(B681)</f>
        <v>58562</v>
      </c>
      <c r="D681" s="9" t="str">
        <f aca="false">com.sun.star.sheet.addin.Analysis.getDec2Hex(C681,4)</f>
        <v>E4C2</v>
      </c>
      <c r="E681" s="10" t="str">
        <f aca="false">_xlfn.UNICHAR(C681)</f>
        <v></v>
      </c>
      <c r="F681" s="7" t="n">
        <f aca="false">C681-C680</f>
        <v>23</v>
      </c>
      <c r="G681" s="18"/>
    </row>
    <row r="682" customFormat="false" ht="15" hidden="false" customHeight="false" outlineLevel="0" collapsed="false">
      <c r="A682" s="7" t="s">
        <v>779</v>
      </c>
      <c r="B682" s="11" t="s">
        <v>780</v>
      </c>
      <c r="C682" s="7" t="n">
        <f aca="false">com.sun.star.sheet.addin.Analysis.getHex2Dec(B682)</f>
        <v>58571</v>
      </c>
      <c r="D682" s="9" t="str">
        <f aca="false">com.sun.star.sheet.addin.Analysis.getDec2Hex(C682,4)</f>
        <v>E4CB</v>
      </c>
      <c r="E682" s="10" t="str">
        <f aca="false">_xlfn.UNICHAR(C682)</f>
        <v></v>
      </c>
      <c r="F682" s="7" t="n">
        <f aca="false">C682-C681</f>
        <v>9</v>
      </c>
      <c r="G682" s="18"/>
    </row>
    <row r="683" customFormat="false" ht="15" hidden="false" customHeight="false" outlineLevel="0" collapsed="false">
      <c r="A683" s="7" t="s">
        <v>781</v>
      </c>
      <c r="B683" s="8" t="s">
        <v>782</v>
      </c>
      <c r="C683" s="7" t="n">
        <f aca="false">com.sun.star.sheet.addin.Analysis.getHex2Dec(B683)</f>
        <v>58589</v>
      </c>
      <c r="D683" s="9" t="str">
        <f aca="false">com.sun.star.sheet.addin.Analysis.getDec2Hex(C683,4)</f>
        <v>E4DD</v>
      </c>
      <c r="E683" s="10" t="str">
        <f aca="false">_xlfn.UNICHAR(C683)</f>
        <v></v>
      </c>
      <c r="F683" s="7" t="n">
        <f aca="false">C683-C682</f>
        <v>18</v>
      </c>
      <c r="G683" s="18"/>
    </row>
    <row r="684" customFormat="false" ht="15" hidden="false" customHeight="false" outlineLevel="0" collapsed="false">
      <c r="A684" s="7" t="s">
        <v>783</v>
      </c>
      <c r="B684" s="11" t="s">
        <v>784</v>
      </c>
      <c r="C684" s="7" t="n">
        <f aca="false">com.sun.star.sheet.addin.Analysis.getHex2Dec(B684)</f>
        <v>58638</v>
      </c>
      <c r="D684" s="9" t="str">
        <f aca="false">com.sun.star.sheet.addin.Analysis.getDec2Hex(C684,4)</f>
        <v>E50E</v>
      </c>
      <c r="E684" s="10" t="str">
        <f aca="false">_xlfn.UNICHAR(C684)</f>
        <v></v>
      </c>
      <c r="F684" s="7" t="n">
        <f aca="false">C684-C683</f>
        <v>49</v>
      </c>
      <c r="G684" s="18"/>
    </row>
    <row r="685" customFormat="false" ht="15" hidden="false" customHeight="false" outlineLevel="0" collapsed="false">
      <c r="A685" s="7" t="s">
        <v>785</v>
      </c>
      <c r="B685" s="8" t="s">
        <v>786</v>
      </c>
      <c r="C685" s="7" t="n">
        <f aca="false">com.sun.star.sheet.addin.Analysis.getHex2Dec(B685)</f>
        <v>58642</v>
      </c>
      <c r="D685" s="9" t="str">
        <f aca="false">com.sun.star.sheet.addin.Analysis.getDec2Hex(C685,4)</f>
        <v>E512</v>
      </c>
      <c r="E685" s="10" t="str">
        <f aca="false">_xlfn.UNICHAR(C685)</f>
        <v></v>
      </c>
      <c r="F685" s="7" t="n">
        <f aca="false">C685-C684</f>
        <v>4</v>
      </c>
      <c r="G685" s="18"/>
    </row>
    <row r="686" customFormat="false" ht="15" hidden="false" customHeight="false" outlineLevel="0" collapsed="false">
      <c r="A686" s="7" t="s">
        <v>787</v>
      </c>
      <c r="B686" s="8" t="s">
        <v>788</v>
      </c>
      <c r="C686" s="7" t="n">
        <f aca="false">com.sun.star.sheet.addin.Analysis.getHex2Dec(B686)</f>
        <v>58663</v>
      </c>
      <c r="D686" s="9" t="str">
        <f aca="false">com.sun.star.sheet.addin.Analysis.getDec2Hex(C686,4)</f>
        <v>E527</v>
      </c>
      <c r="E686" s="10" t="str">
        <f aca="false">_xlfn.UNICHAR(C686)</f>
        <v></v>
      </c>
      <c r="F686" s="7" t="n">
        <f aca="false">C686-C685</f>
        <v>21</v>
      </c>
      <c r="G686" s="18"/>
    </row>
    <row r="687" customFormat="false" ht="15" hidden="false" customHeight="false" outlineLevel="0" collapsed="false">
      <c r="A687" s="7" t="s">
        <v>789</v>
      </c>
      <c r="B687" s="11" t="s">
        <v>790</v>
      </c>
      <c r="C687" s="7" t="n">
        <f aca="false">com.sun.star.sheet.addin.Analysis.getHex2Dec(B687)</f>
        <v>58728</v>
      </c>
      <c r="D687" s="9" t="str">
        <f aca="false">com.sun.star.sheet.addin.Analysis.getDec2Hex(C687,4)</f>
        <v>E568</v>
      </c>
      <c r="E687" s="10" t="str">
        <f aca="false">_xlfn.UNICHAR(C687)</f>
        <v></v>
      </c>
      <c r="F687" s="7" t="n">
        <f aca="false">C687-C686</f>
        <v>65</v>
      </c>
      <c r="G687" s="18"/>
    </row>
    <row r="688" customFormat="false" ht="15" hidden="false" customHeight="false" outlineLevel="0" collapsed="false">
      <c r="A688" s="7" t="s">
        <v>791</v>
      </c>
      <c r="B688" s="8" t="s">
        <v>792</v>
      </c>
      <c r="C688" s="7" t="n">
        <f aca="false">com.sun.star.sheet.addin.Analysis.getHex2Dec(B688)</f>
        <v>58729</v>
      </c>
      <c r="D688" s="9" t="str">
        <f aca="false">com.sun.star.sheet.addin.Analysis.getDec2Hex(C688,4)</f>
        <v>E569</v>
      </c>
      <c r="E688" s="10" t="str">
        <f aca="false">_xlfn.UNICHAR(C688)</f>
        <v></v>
      </c>
      <c r="F688" s="7" t="n">
        <f aca="false">C688-C687</f>
        <v>1</v>
      </c>
      <c r="G688" s="18"/>
    </row>
    <row r="689" customFormat="false" ht="15" hidden="false" customHeight="false" outlineLevel="0" collapsed="false">
      <c r="A689" s="7" t="s">
        <v>793</v>
      </c>
      <c r="B689" s="8" t="s">
        <v>794</v>
      </c>
      <c r="C689" s="7" t="n">
        <f aca="false">com.sun.star.sheet.addin.Analysis.getHex2Dec(B689)</f>
        <v>58730</v>
      </c>
      <c r="D689" s="9" t="str">
        <f aca="false">com.sun.star.sheet.addin.Analysis.getDec2Hex(C689,4)</f>
        <v>E56A</v>
      </c>
      <c r="E689" s="10" t="str">
        <f aca="false">_xlfn.UNICHAR(C689)</f>
        <v></v>
      </c>
      <c r="F689" s="7" t="n">
        <f aca="false">C689-C688</f>
        <v>1</v>
      </c>
      <c r="G689" s="18"/>
    </row>
    <row r="690" customFormat="false" ht="15" hidden="false" customHeight="false" outlineLevel="0" collapsed="false">
      <c r="A690" s="7" t="s">
        <v>795</v>
      </c>
      <c r="B690" s="8" t="s">
        <v>796</v>
      </c>
      <c r="C690" s="7" t="n">
        <f aca="false">com.sun.star.sheet.addin.Analysis.getHex2Dec(B690)</f>
        <v>58793</v>
      </c>
      <c r="D690" s="9" t="str">
        <f aca="false">com.sun.star.sheet.addin.Analysis.getDec2Hex(C690,4)</f>
        <v>E5A9</v>
      </c>
      <c r="E690" s="10" t="str">
        <f aca="false">_xlfn.UNICHAR(C690)</f>
        <v></v>
      </c>
      <c r="F690" s="7" t="n">
        <f aca="false">C690-C689</f>
        <v>63</v>
      </c>
      <c r="G690" s="18"/>
    </row>
    <row r="691" customFormat="false" ht="15" hidden="false" customHeight="false" outlineLevel="0" collapsed="false">
      <c r="A691" s="7" t="s">
        <v>797</v>
      </c>
      <c r="B691" s="8" t="s">
        <v>798</v>
      </c>
      <c r="C691" s="7" t="n">
        <f aca="false">com.sun.star.sheet.addin.Analysis.getHex2Dec(B691)</f>
        <v>58795</v>
      </c>
      <c r="D691" s="9" t="str">
        <f aca="false">com.sun.star.sheet.addin.Analysis.getDec2Hex(C691,4)</f>
        <v>E5AB</v>
      </c>
      <c r="E691" s="10" t="str">
        <f aca="false">_xlfn.UNICHAR(C691)</f>
        <v></v>
      </c>
      <c r="F691" s="7" t="n">
        <f aca="false">C691-C690</f>
        <v>2</v>
      </c>
      <c r="G691" s="18"/>
    </row>
    <row r="692" customFormat="false" ht="15" hidden="false" customHeight="false" outlineLevel="0" collapsed="false">
      <c r="A692" s="7" t="s">
        <v>799</v>
      </c>
      <c r="B692" s="11" t="s">
        <v>800</v>
      </c>
      <c r="C692" s="7" t="n">
        <f aca="false">com.sun.star.sheet.addin.Analysis.getHex2Dec(B692)</f>
        <v>58803</v>
      </c>
      <c r="D692" s="9" t="str">
        <f aca="false">com.sun.star.sheet.addin.Analysis.getDec2Hex(C692,4)</f>
        <v>E5B3</v>
      </c>
      <c r="E692" s="10" t="str">
        <f aca="false">_xlfn.UNICHAR(C692)</f>
        <v></v>
      </c>
      <c r="F692" s="7" t="n">
        <f aca="false">C692-C691</f>
        <v>8</v>
      </c>
      <c r="G692" s="18"/>
    </row>
    <row r="693" customFormat="false" ht="15" hidden="false" customHeight="false" outlineLevel="0" collapsed="false">
      <c r="A693" s="7" t="s">
        <v>801</v>
      </c>
      <c r="B693" s="8" t="s">
        <v>802</v>
      </c>
      <c r="C693" s="7" t="n">
        <f aca="false">com.sun.star.sheet.addin.Analysis.getHex2Dec(B693)</f>
        <v>58804</v>
      </c>
      <c r="D693" s="9" t="str">
        <f aca="false">com.sun.star.sheet.addin.Analysis.getDec2Hex(C693,4)</f>
        <v>E5B4</v>
      </c>
      <c r="E693" s="10" t="str">
        <f aca="false">_xlfn.UNICHAR(C693)</f>
        <v></v>
      </c>
      <c r="F693" s="7" t="n">
        <f aca="false">C693-C692</f>
        <v>1</v>
      </c>
      <c r="G693" s="18"/>
    </row>
    <row r="694" customFormat="false" ht="15" hidden="false" customHeight="false" outlineLevel="0" collapsed="false">
      <c r="A694" s="7" t="s">
        <v>803</v>
      </c>
      <c r="B694" s="8" t="s">
        <v>804</v>
      </c>
      <c r="C694" s="7" t="n">
        <f aca="false">com.sun.star.sheet.addin.Analysis.getHex2Dec(B694)</f>
        <v>58805</v>
      </c>
      <c r="D694" s="9" t="str">
        <f aca="false">com.sun.star.sheet.addin.Analysis.getDec2Hex(C694,4)</f>
        <v>E5B5</v>
      </c>
      <c r="E694" s="10" t="str">
        <f aca="false">_xlfn.UNICHAR(C694)</f>
        <v></v>
      </c>
      <c r="F694" s="7" t="n">
        <f aca="false">C694-C693</f>
        <v>1</v>
      </c>
      <c r="G694" s="18"/>
    </row>
    <row r="695" customFormat="false" ht="15" hidden="false" customHeight="false" outlineLevel="0" collapsed="false">
      <c r="A695" s="7" t="s">
        <v>805</v>
      </c>
      <c r="B695" s="8" t="s">
        <v>806</v>
      </c>
      <c r="C695" s="7" t="n">
        <f aca="false">com.sun.star.sheet.addin.Analysis.getHex2Dec(B695)</f>
        <v>58806</v>
      </c>
      <c r="D695" s="9" t="str">
        <f aca="false">com.sun.star.sheet.addin.Analysis.getDec2Hex(C695,4)</f>
        <v>E5B6</v>
      </c>
      <c r="E695" s="10" t="str">
        <f aca="false">_xlfn.UNICHAR(C695)</f>
        <v></v>
      </c>
      <c r="F695" s="7" t="n">
        <f aca="false">C695-C694</f>
        <v>1</v>
      </c>
      <c r="G695" s="18"/>
    </row>
    <row r="696" customFormat="false" ht="15" hidden="false" customHeight="false" outlineLevel="0" collapsed="false">
      <c r="A696" s="7" t="s">
        <v>807</v>
      </c>
      <c r="B696" s="8" t="s">
        <v>808</v>
      </c>
      <c r="C696" s="7" t="n">
        <f aca="false">com.sun.star.sheet.addin.Analysis.getHex2Dec(B696)</f>
        <v>58807</v>
      </c>
      <c r="D696" s="9" t="str">
        <f aca="false">com.sun.star.sheet.addin.Analysis.getDec2Hex(C696,4)</f>
        <v>E5B7</v>
      </c>
      <c r="E696" s="10" t="str">
        <f aca="false">_xlfn.UNICHAR(C696)</f>
        <v></v>
      </c>
      <c r="F696" s="7" t="n">
        <f aca="false">C696-C695</f>
        <v>1</v>
      </c>
      <c r="G696" s="18"/>
    </row>
    <row r="697" customFormat="false" ht="15" hidden="false" customHeight="false" outlineLevel="0" collapsed="false">
      <c r="A697" s="7" t="s">
        <v>809</v>
      </c>
      <c r="B697" s="8" t="s">
        <v>810</v>
      </c>
      <c r="C697" s="7" t="n">
        <f aca="false">com.sun.star.sheet.addin.Analysis.getHex2Dec(B697)</f>
        <v>58808</v>
      </c>
      <c r="D697" s="9" t="str">
        <f aca="false">com.sun.star.sheet.addin.Analysis.getDec2Hex(C697,4)</f>
        <v>E5B8</v>
      </c>
      <c r="E697" s="10" t="str">
        <f aca="false">_xlfn.UNICHAR(C697)</f>
        <v></v>
      </c>
      <c r="F697" s="7" t="n">
        <f aca="false">C697-C696</f>
        <v>1</v>
      </c>
      <c r="G697" s="18"/>
    </row>
    <row r="698" customFormat="false" ht="15" hidden="false" customHeight="false" outlineLevel="0" collapsed="false">
      <c r="A698" s="7" t="s">
        <v>811</v>
      </c>
      <c r="B698" s="8" t="s">
        <v>812</v>
      </c>
      <c r="C698" s="7" t="n">
        <f aca="false">com.sun.star.sheet.addin.Analysis.getHex2Dec(B698)</f>
        <v>58809</v>
      </c>
      <c r="D698" s="9" t="str">
        <f aca="false">com.sun.star.sheet.addin.Analysis.getDec2Hex(C698,4)</f>
        <v>E5B9</v>
      </c>
      <c r="E698" s="10" t="str">
        <f aca="false">_xlfn.UNICHAR(C698)</f>
        <v></v>
      </c>
      <c r="F698" s="7" t="n">
        <f aca="false">C698-C697</f>
        <v>1</v>
      </c>
      <c r="G698" s="18"/>
    </row>
    <row r="699" customFormat="false" ht="15" hidden="false" customHeight="false" outlineLevel="0" collapsed="false">
      <c r="A699" s="7" t="s">
        <v>813</v>
      </c>
      <c r="B699" s="8" t="s">
        <v>814</v>
      </c>
      <c r="C699" s="7" t="n">
        <f aca="false">com.sun.star.sheet.addin.Analysis.getHex2Dec(B699)</f>
        <v>58810</v>
      </c>
      <c r="D699" s="9" t="str">
        <f aca="false">com.sun.star.sheet.addin.Analysis.getDec2Hex(C699,4)</f>
        <v>E5BA</v>
      </c>
      <c r="E699" s="10" t="str">
        <f aca="false">_xlfn.UNICHAR(C699)</f>
        <v></v>
      </c>
      <c r="F699" s="7" t="n">
        <f aca="false">C699-C698</f>
        <v>1</v>
      </c>
      <c r="G699" s="18"/>
    </row>
    <row r="700" customFormat="false" ht="15" hidden="false" customHeight="false" outlineLevel="0" collapsed="false">
      <c r="A700" s="7" t="s">
        <v>815</v>
      </c>
      <c r="B700" s="8" t="s">
        <v>816</v>
      </c>
      <c r="C700" s="7" t="n">
        <f aca="false">com.sun.star.sheet.addin.Analysis.getHex2Dec(B700)</f>
        <v>58811</v>
      </c>
      <c r="D700" s="9" t="str">
        <f aca="false">com.sun.star.sheet.addin.Analysis.getDec2Hex(C700,4)</f>
        <v>E5BB</v>
      </c>
      <c r="E700" s="10" t="str">
        <f aca="false">_xlfn.UNICHAR(C700)</f>
        <v></v>
      </c>
      <c r="F700" s="7" t="n">
        <f aca="false">C700-C699</f>
        <v>1</v>
      </c>
      <c r="G700" s="18"/>
    </row>
    <row r="701" customFormat="false" ht="15" hidden="false" customHeight="false" outlineLevel="0" collapsed="false">
      <c r="A701" s="7" t="s">
        <v>817</v>
      </c>
      <c r="B701" s="8" t="s">
        <v>818</v>
      </c>
      <c r="C701" s="7" t="n">
        <f aca="false">com.sun.star.sheet.addin.Analysis.getHex2Dec(B701)</f>
        <v>58812</v>
      </c>
      <c r="D701" s="9" t="str">
        <f aca="false">com.sun.star.sheet.addin.Analysis.getDec2Hex(C701,4)</f>
        <v>E5BC</v>
      </c>
      <c r="E701" s="10" t="str">
        <f aca="false">_xlfn.UNICHAR(C701)</f>
        <v></v>
      </c>
      <c r="F701" s="7" t="n">
        <f aca="false">C701-C700</f>
        <v>1</v>
      </c>
      <c r="G701" s="18"/>
    </row>
    <row r="702" customFormat="false" ht="15" hidden="false" customHeight="false" outlineLevel="0" collapsed="false">
      <c r="A702" s="7" t="s">
        <v>819</v>
      </c>
      <c r="B702" s="11" t="s">
        <v>820</v>
      </c>
      <c r="C702" s="7" t="n">
        <f aca="false">com.sun.star.sheet.addin.Analysis.getHex2Dec(B702)</f>
        <v>58826</v>
      </c>
      <c r="D702" s="9" t="str">
        <f aca="false">com.sun.star.sheet.addin.Analysis.getDec2Hex(C702,4)</f>
        <v>E5CA</v>
      </c>
      <c r="E702" s="10" t="str">
        <f aca="false">_xlfn.UNICHAR(C702)</f>
        <v></v>
      </c>
      <c r="F702" s="7" t="n">
        <f aca="false">C702-C701</f>
        <v>14</v>
      </c>
      <c r="G702" s="18"/>
    </row>
    <row r="703" customFormat="false" ht="15" hidden="false" customHeight="false" outlineLevel="0" collapsed="false">
      <c r="A703" s="7" t="s">
        <v>821</v>
      </c>
      <c r="B703" s="11" t="s">
        <v>822</v>
      </c>
      <c r="C703" s="7" t="n">
        <f aca="false">com.sun.star.sheet.addin.Analysis.getHex2Dec(B703)</f>
        <v>58837</v>
      </c>
      <c r="D703" s="9" t="str">
        <f aca="false">com.sun.star.sheet.addin.Analysis.getDec2Hex(C703,4)</f>
        <v>E5D5</v>
      </c>
      <c r="E703" s="10" t="str">
        <f aca="false">_xlfn.UNICHAR(C703)</f>
        <v></v>
      </c>
      <c r="F703" s="7" t="n">
        <f aca="false">C703-C702</f>
        <v>11</v>
      </c>
      <c r="G703" s="18"/>
    </row>
    <row r="704" customFormat="false" ht="15" hidden="false" customHeight="false" outlineLevel="0" collapsed="false">
      <c r="A704" s="7" t="s">
        <v>823</v>
      </c>
      <c r="B704" s="8" t="s">
        <v>824</v>
      </c>
      <c r="C704" s="7" t="n">
        <f aca="false">com.sun.star.sheet.addin.Analysis.getHex2Dec(B704)</f>
        <v>58838</v>
      </c>
      <c r="D704" s="9" t="str">
        <f aca="false">com.sun.star.sheet.addin.Analysis.getDec2Hex(C704,4)</f>
        <v>E5D6</v>
      </c>
      <c r="E704" s="10" t="str">
        <f aca="false">_xlfn.UNICHAR(C704)</f>
        <v></v>
      </c>
      <c r="F704" s="7" t="n">
        <f aca="false">C704-C703</f>
        <v>1</v>
      </c>
      <c r="G704" s="18"/>
    </row>
    <row r="705" customFormat="false" ht="15" hidden="false" customHeight="false" outlineLevel="0" collapsed="false">
      <c r="A705" s="7" t="s">
        <v>825</v>
      </c>
      <c r="B705" s="11" t="s">
        <v>826</v>
      </c>
      <c r="C705" s="7" t="n">
        <f aca="false">com.sun.star.sheet.addin.Analysis.getHex2Dec(B705)</f>
        <v>58839</v>
      </c>
      <c r="D705" s="9" t="str">
        <f aca="false">com.sun.star.sheet.addin.Analysis.getDec2Hex(C705,4)</f>
        <v>E5D7</v>
      </c>
      <c r="E705" s="10" t="str">
        <f aca="false">_xlfn.UNICHAR(C705)</f>
        <v></v>
      </c>
      <c r="F705" s="7" t="n">
        <f aca="false">C705-C704</f>
        <v>1</v>
      </c>
      <c r="G705" s="18"/>
    </row>
    <row r="706" customFormat="false" ht="15" hidden="false" customHeight="false" outlineLevel="0" collapsed="false">
      <c r="A706" s="7" t="s">
        <v>827</v>
      </c>
      <c r="B706" s="8" t="s">
        <v>828</v>
      </c>
      <c r="C706" s="7" t="n">
        <f aca="false">com.sun.star.sheet.addin.Analysis.getHex2Dec(B706)</f>
        <v>58840</v>
      </c>
      <c r="D706" s="9" t="str">
        <f aca="false">com.sun.star.sheet.addin.Analysis.getDec2Hex(C706,4)</f>
        <v>E5D8</v>
      </c>
      <c r="E706" s="10" t="str">
        <f aca="false">_xlfn.UNICHAR(C706)</f>
        <v></v>
      </c>
      <c r="F706" s="7" t="n">
        <f aca="false">C706-C705</f>
        <v>1</v>
      </c>
      <c r="G706" s="18"/>
    </row>
    <row r="707" customFormat="false" ht="15" hidden="false" customHeight="false" outlineLevel="0" collapsed="false">
      <c r="A707" s="7" t="s">
        <v>829</v>
      </c>
      <c r="B707" s="11" t="s">
        <v>830</v>
      </c>
      <c r="C707" s="7" t="n">
        <f aca="false">com.sun.star.sheet.addin.Analysis.getHex2Dec(B707)</f>
        <v>58841</v>
      </c>
      <c r="D707" s="9" t="str">
        <f aca="false">com.sun.star.sheet.addin.Analysis.getDec2Hex(C707,4)</f>
        <v>E5D9</v>
      </c>
      <c r="E707" s="10" t="str">
        <f aca="false">_xlfn.UNICHAR(C707)</f>
        <v></v>
      </c>
      <c r="F707" s="7" t="n">
        <f aca="false">C707-C706</f>
        <v>1</v>
      </c>
      <c r="G707" s="18"/>
    </row>
    <row r="708" customFormat="false" ht="15" hidden="false" customHeight="false" outlineLevel="0" collapsed="false">
      <c r="A708" s="7" t="s">
        <v>831</v>
      </c>
      <c r="B708" s="8" t="s">
        <v>832</v>
      </c>
      <c r="C708" s="7" t="n">
        <f aca="false">com.sun.star.sheet.addin.Analysis.getHex2Dec(B708)</f>
        <v>58842</v>
      </c>
      <c r="D708" s="9" t="str">
        <f aca="false">com.sun.star.sheet.addin.Analysis.getDec2Hex(C708,4)</f>
        <v>E5DA</v>
      </c>
      <c r="E708" s="10" t="str">
        <f aca="false">_xlfn.UNICHAR(C708)</f>
        <v></v>
      </c>
      <c r="F708" s="7" t="n">
        <f aca="false">C708-C707</f>
        <v>1</v>
      </c>
      <c r="G708" s="18"/>
    </row>
    <row r="709" customFormat="false" ht="15" hidden="false" customHeight="false" outlineLevel="0" collapsed="false">
      <c r="A709" s="7" t="s">
        <v>833</v>
      </c>
      <c r="B709" s="11" t="s">
        <v>834</v>
      </c>
      <c r="C709" s="7" t="n">
        <f aca="false">com.sun.star.sheet.addin.Analysis.getHex2Dec(B709)</f>
        <v>58843</v>
      </c>
      <c r="D709" s="9" t="str">
        <f aca="false">com.sun.star.sheet.addin.Analysis.getDec2Hex(C709,4)</f>
        <v>E5DB</v>
      </c>
      <c r="E709" s="10" t="str">
        <f aca="false">_xlfn.UNICHAR(C709)</f>
        <v></v>
      </c>
      <c r="F709" s="7" t="n">
        <f aca="false">C709-C708</f>
        <v>1</v>
      </c>
      <c r="G709" s="18"/>
    </row>
    <row r="710" customFormat="false" ht="15" hidden="false" customHeight="false" outlineLevel="0" collapsed="false">
      <c r="A710" s="1" t="s">
        <v>835</v>
      </c>
      <c r="B710" s="11" t="str">
        <f aca="false">com.sun.star.sheet.addin.Analysis.getDec2Hex(C710+com.sun.star.sheet.addin.Analysis.getHex2Dec(10000))</f>
        <v>1F600</v>
      </c>
      <c r="C710" s="1" t="n">
        <v>62976</v>
      </c>
      <c r="D710" s="9" t="str">
        <f aca="false">com.sun.star.sheet.addin.Analysis.getDec2Hex(C710,4)</f>
        <v>F600</v>
      </c>
      <c r="E710" s="10" t="str">
        <f aca="false">_xlfn.UNICHAR(C710)</f>
        <v></v>
      </c>
      <c r="F710" s="1" t="n">
        <f aca="false">C710-C709</f>
        <v>4133</v>
      </c>
      <c r="G710" s="19" t="s">
        <v>836</v>
      </c>
    </row>
    <row r="711" customFormat="false" ht="15" hidden="false" customHeight="false" outlineLevel="0" collapsed="false">
      <c r="A711" s="1" t="s">
        <v>837</v>
      </c>
      <c r="B711" s="11" t="str">
        <f aca="false">com.sun.star.sheet.addin.Analysis.getDec2Hex(C711+com.sun.star.sheet.addin.Analysis.getHex2Dec(10000))</f>
        <v>1F601</v>
      </c>
      <c r="C711" s="1" t="n">
        <v>62977</v>
      </c>
      <c r="D711" s="9" t="str">
        <f aca="false">com.sun.star.sheet.addin.Analysis.getDec2Hex(C711,4)</f>
        <v>F601</v>
      </c>
      <c r="E711" s="10" t="str">
        <f aca="false">_xlfn.UNICHAR(C711)</f>
        <v></v>
      </c>
      <c r="F711" s="1" t="n">
        <f aca="false">C711-C710</f>
        <v>1</v>
      </c>
      <c r="G711" s="19"/>
    </row>
    <row r="712" customFormat="false" ht="15" hidden="false" customHeight="false" outlineLevel="0" collapsed="false">
      <c r="A712" s="1" t="s">
        <v>838</v>
      </c>
      <c r="B712" s="11" t="str">
        <f aca="false">com.sun.star.sheet.addin.Analysis.getDec2Hex(C712+com.sun.star.sheet.addin.Analysis.getHex2Dec(10000))</f>
        <v>1F602</v>
      </c>
      <c r="C712" s="1" t="n">
        <v>62978</v>
      </c>
      <c r="D712" s="9" t="str">
        <f aca="false">com.sun.star.sheet.addin.Analysis.getDec2Hex(C712,4)</f>
        <v>F602</v>
      </c>
      <c r="E712" s="10" t="str">
        <f aca="false">_xlfn.UNICHAR(C712)</f>
        <v></v>
      </c>
      <c r="F712" s="1" t="n">
        <f aca="false">C712-C711</f>
        <v>1</v>
      </c>
      <c r="G712" s="19"/>
    </row>
    <row r="713" customFormat="false" ht="15" hidden="false" customHeight="false" outlineLevel="0" collapsed="false">
      <c r="A713" s="1" t="s">
        <v>839</v>
      </c>
      <c r="B713" s="11" t="str">
        <f aca="false">com.sun.star.sheet.addin.Analysis.getDec2Hex(C713+com.sun.star.sheet.addin.Analysis.getHex2Dec(10000))</f>
        <v>1F603</v>
      </c>
      <c r="C713" s="1" t="n">
        <v>62979</v>
      </c>
      <c r="D713" s="9" t="str">
        <f aca="false">com.sun.star.sheet.addin.Analysis.getDec2Hex(C713,4)</f>
        <v>F603</v>
      </c>
      <c r="E713" s="10" t="str">
        <f aca="false">_xlfn.UNICHAR(C713)</f>
        <v></v>
      </c>
      <c r="F713" s="1" t="n">
        <f aca="false">C713-C712</f>
        <v>1</v>
      </c>
      <c r="G713" s="19"/>
    </row>
    <row r="714" customFormat="false" ht="15" hidden="false" customHeight="false" outlineLevel="0" collapsed="false">
      <c r="A714" s="1" t="s">
        <v>840</v>
      </c>
      <c r="B714" s="11" t="str">
        <f aca="false">com.sun.star.sheet.addin.Analysis.getDec2Hex(C714+com.sun.star.sheet.addin.Analysis.getHex2Dec(10000))</f>
        <v>1F604</v>
      </c>
      <c r="C714" s="1" t="n">
        <v>62980</v>
      </c>
      <c r="D714" s="9" t="str">
        <f aca="false">com.sun.star.sheet.addin.Analysis.getDec2Hex(C714,4)</f>
        <v>F604</v>
      </c>
      <c r="E714" s="10" t="str">
        <f aca="false">_xlfn.UNICHAR(C714)</f>
        <v></v>
      </c>
      <c r="F714" s="1" t="n">
        <f aca="false">C714-C713</f>
        <v>1</v>
      </c>
      <c r="G714" s="19"/>
    </row>
    <row r="715" customFormat="false" ht="15" hidden="false" customHeight="false" outlineLevel="0" collapsed="false">
      <c r="A715" s="1" t="s">
        <v>841</v>
      </c>
      <c r="B715" s="11" t="str">
        <f aca="false">com.sun.star.sheet.addin.Analysis.getDec2Hex(C715+com.sun.star.sheet.addin.Analysis.getHex2Dec(10000))</f>
        <v>1F605</v>
      </c>
      <c r="C715" s="1" t="n">
        <v>62981</v>
      </c>
      <c r="D715" s="9" t="str">
        <f aca="false">com.sun.star.sheet.addin.Analysis.getDec2Hex(C715,4)</f>
        <v>F605</v>
      </c>
      <c r="E715" s="10" t="str">
        <f aca="false">_xlfn.UNICHAR(C715)</f>
        <v></v>
      </c>
      <c r="F715" s="1" t="n">
        <f aca="false">C715-C714</f>
        <v>1</v>
      </c>
      <c r="G715" s="19"/>
    </row>
    <row r="716" customFormat="false" ht="15" hidden="false" customHeight="false" outlineLevel="0" collapsed="false">
      <c r="A716" s="1" t="s">
        <v>842</v>
      </c>
      <c r="B716" s="11" t="str">
        <f aca="false">com.sun.star.sheet.addin.Analysis.getDec2Hex(C716+com.sun.star.sheet.addin.Analysis.getHex2Dec(10000))</f>
        <v>1F606</v>
      </c>
      <c r="C716" s="1" t="n">
        <v>62982</v>
      </c>
      <c r="D716" s="9" t="str">
        <f aca="false">com.sun.star.sheet.addin.Analysis.getDec2Hex(C716,4)</f>
        <v>F606</v>
      </c>
      <c r="E716" s="10" t="str">
        <f aca="false">_xlfn.UNICHAR(C716)</f>
        <v></v>
      </c>
      <c r="F716" s="1" t="n">
        <f aca="false">C716-C715</f>
        <v>1</v>
      </c>
      <c r="G716" s="19"/>
    </row>
    <row r="717" customFormat="false" ht="15" hidden="false" customHeight="false" outlineLevel="0" collapsed="false">
      <c r="A717" s="1" t="s">
        <v>843</v>
      </c>
      <c r="B717" s="11" t="str">
        <f aca="false">com.sun.star.sheet.addin.Analysis.getDec2Hex(C717+com.sun.star.sheet.addin.Analysis.getHex2Dec(10000))</f>
        <v>1F607</v>
      </c>
      <c r="C717" s="1" t="n">
        <v>62983</v>
      </c>
      <c r="D717" s="9" t="str">
        <f aca="false">com.sun.star.sheet.addin.Analysis.getDec2Hex(C717,4)</f>
        <v>F607</v>
      </c>
      <c r="E717" s="10" t="str">
        <f aca="false">_xlfn.UNICHAR(C717)</f>
        <v></v>
      </c>
      <c r="F717" s="1" t="n">
        <f aca="false">C717-C716</f>
        <v>1</v>
      </c>
      <c r="G717" s="19"/>
    </row>
    <row r="718" customFormat="false" ht="15" hidden="false" customHeight="false" outlineLevel="0" collapsed="false">
      <c r="A718" s="1" t="s">
        <v>844</v>
      </c>
      <c r="B718" s="11" t="str">
        <f aca="false">com.sun.star.sheet.addin.Analysis.getDec2Hex(C718+com.sun.star.sheet.addin.Analysis.getHex2Dec(10000))</f>
        <v>1F608</v>
      </c>
      <c r="C718" s="1" t="n">
        <v>62984</v>
      </c>
      <c r="D718" s="9" t="str">
        <f aca="false">com.sun.star.sheet.addin.Analysis.getDec2Hex(C718,4)</f>
        <v>F608</v>
      </c>
      <c r="E718" s="10" t="str">
        <f aca="false">_xlfn.UNICHAR(C718)</f>
        <v></v>
      </c>
      <c r="F718" s="1" t="n">
        <f aca="false">C718-C717</f>
        <v>1</v>
      </c>
      <c r="G718" s="19"/>
    </row>
    <row r="719" customFormat="false" ht="15" hidden="false" customHeight="false" outlineLevel="0" collapsed="false">
      <c r="A719" s="1" t="s">
        <v>845</v>
      </c>
      <c r="B719" s="11" t="str">
        <f aca="false">com.sun.star.sheet.addin.Analysis.getDec2Hex(C719+com.sun.star.sheet.addin.Analysis.getHex2Dec(10000))</f>
        <v>1F609</v>
      </c>
      <c r="C719" s="1" t="n">
        <v>62985</v>
      </c>
      <c r="D719" s="9" t="str">
        <f aca="false">com.sun.star.sheet.addin.Analysis.getDec2Hex(C719,4)</f>
        <v>F609</v>
      </c>
      <c r="E719" s="10" t="str">
        <f aca="false">_xlfn.UNICHAR(C719)</f>
        <v></v>
      </c>
      <c r="F719" s="1" t="n">
        <f aca="false">C719-C718</f>
        <v>1</v>
      </c>
      <c r="G719" s="19"/>
    </row>
    <row r="720" customFormat="false" ht="15" hidden="false" customHeight="false" outlineLevel="0" collapsed="false">
      <c r="A720" s="1" t="s">
        <v>846</v>
      </c>
      <c r="B720" s="11" t="str">
        <f aca="false">com.sun.star.sheet.addin.Analysis.getDec2Hex(C720+com.sun.star.sheet.addin.Analysis.getHex2Dec(10000))</f>
        <v>1F60A</v>
      </c>
      <c r="C720" s="1" t="n">
        <v>62986</v>
      </c>
      <c r="D720" s="9" t="str">
        <f aca="false">com.sun.star.sheet.addin.Analysis.getDec2Hex(C720,4)</f>
        <v>F60A</v>
      </c>
      <c r="E720" s="10" t="str">
        <f aca="false">_xlfn.UNICHAR(C720)</f>
        <v></v>
      </c>
      <c r="F720" s="1" t="n">
        <f aca="false">C720-C719</f>
        <v>1</v>
      </c>
      <c r="G720" s="19"/>
    </row>
    <row r="721" customFormat="false" ht="15" hidden="false" customHeight="false" outlineLevel="0" collapsed="false">
      <c r="A721" s="1" t="s">
        <v>847</v>
      </c>
      <c r="B721" s="11" t="str">
        <f aca="false">com.sun.star.sheet.addin.Analysis.getDec2Hex(C721+com.sun.star.sheet.addin.Analysis.getHex2Dec(10000))</f>
        <v>1F60B</v>
      </c>
      <c r="C721" s="1" t="n">
        <v>62987</v>
      </c>
      <c r="D721" s="9" t="str">
        <f aca="false">com.sun.star.sheet.addin.Analysis.getDec2Hex(C721,4)</f>
        <v>F60B</v>
      </c>
      <c r="E721" s="10" t="str">
        <f aca="false">_xlfn.UNICHAR(C721)</f>
        <v></v>
      </c>
      <c r="F721" s="1" t="n">
        <f aca="false">C721-C720</f>
        <v>1</v>
      </c>
      <c r="G721" s="19"/>
    </row>
    <row r="722" customFormat="false" ht="15" hidden="false" customHeight="false" outlineLevel="0" collapsed="false">
      <c r="A722" s="1" t="s">
        <v>848</v>
      </c>
      <c r="B722" s="11" t="str">
        <f aca="false">com.sun.star.sheet.addin.Analysis.getDec2Hex(C722+com.sun.star.sheet.addin.Analysis.getHex2Dec(10000))</f>
        <v>1F60C</v>
      </c>
      <c r="C722" s="1" t="n">
        <v>62988</v>
      </c>
      <c r="D722" s="9" t="str">
        <f aca="false">com.sun.star.sheet.addin.Analysis.getDec2Hex(C722,4)</f>
        <v>F60C</v>
      </c>
      <c r="E722" s="10" t="str">
        <f aca="false">_xlfn.UNICHAR(C722)</f>
        <v></v>
      </c>
      <c r="F722" s="1" t="n">
        <f aca="false">C722-C721</f>
        <v>1</v>
      </c>
      <c r="G722" s="19"/>
    </row>
    <row r="723" customFormat="false" ht="15" hidden="false" customHeight="false" outlineLevel="0" collapsed="false">
      <c r="A723" s="1" t="s">
        <v>849</v>
      </c>
      <c r="B723" s="11" t="str">
        <f aca="false">com.sun.star.sheet.addin.Analysis.getDec2Hex(C723+com.sun.star.sheet.addin.Analysis.getHex2Dec(10000))</f>
        <v>1F60D</v>
      </c>
      <c r="C723" s="1" t="n">
        <v>62989</v>
      </c>
      <c r="D723" s="9" t="str">
        <f aca="false">com.sun.star.sheet.addin.Analysis.getDec2Hex(C723,4)</f>
        <v>F60D</v>
      </c>
      <c r="E723" s="10" t="str">
        <f aca="false">_xlfn.UNICHAR(C723)</f>
        <v></v>
      </c>
      <c r="F723" s="1" t="n">
        <f aca="false">C723-C722</f>
        <v>1</v>
      </c>
      <c r="G723" s="19"/>
    </row>
    <row r="724" customFormat="false" ht="15" hidden="false" customHeight="false" outlineLevel="0" collapsed="false">
      <c r="A724" s="1" t="s">
        <v>850</v>
      </c>
      <c r="B724" s="11" t="str">
        <f aca="false">com.sun.star.sheet.addin.Analysis.getDec2Hex(C724+com.sun.star.sheet.addin.Analysis.getHex2Dec(10000))</f>
        <v>1F60E</v>
      </c>
      <c r="C724" s="1" t="n">
        <v>62990</v>
      </c>
      <c r="D724" s="9" t="str">
        <f aca="false">com.sun.star.sheet.addin.Analysis.getDec2Hex(C724,4)</f>
        <v>F60E</v>
      </c>
      <c r="E724" s="10" t="str">
        <f aca="false">_xlfn.UNICHAR(C724)</f>
        <v></v>
      </c>
      <c r="F724" s="1" t="n">
        <f aca="false">C724-C723</f>
        <v>1</v>
      </c>
      <c r="G724" s="19"/>
    </row>
    <row r="725" customFormat="false" ht="15" hidden="false" customHeight="false" outlineLevel="0" collapsed="false">
      <c r="A725" s="1" t="s">
        <v>851</v>
      </c>
      <c r="B725" s="11" t="str">
        <f aca="false">com.sun.star.sheet.addin.Analysis.getDec2Hex(C725+com.sun.star.sheet.addin.Analysis.getHex2Dec(10000))</f>
        <v>1F60F</v>
      </c>
      <c r="C725" s="1" t="n">
        <v>62991</v>
      </c>
      <c r="D725" s="9" t="str">
        <f aca="false">com.sun.star.sheet.addin.Analysis.getDec2Hex(C725,4)</f>
        <v>F60F</v>
      </c>
      <c r="E725" s="10" t="str">
        <f aca="false">_xlfn.UNICHAR(C725)</f>
        <v></v>
      </c>
      <c r="F725" s="1" t="n">
        <f aca="false">C725-C724</f>
        <v>1</v>
      </c>
      <c r="G725" s="19"/>
    </row>
    <row r="726" customFormat="false" ht="15" hidden="false" customHeight="false" outlineLevel="0" collapsed="false">
      <c r="A726" s="1" t="s">
        <v>852</v>
      </c>
      <c r="B726" s="11" t="str">
        <f aca="false">com.sun.star.sheet.addin.Analysis.getDec2Hex(C726+com.sun.star.sheet.addin.Analysis.getHex2Dec(10000))</f>
        <v>1F610</v>
      </c>
      <c r="C726" s="1" t="n">
        <v>62992</v>
      </c>
      <c r="D726" s="9" t="str">
        <f aca="false">com.sun.star.sheet.addin.Analysis.getDec2Hex(C726,4)</f>
        <v>F610</v>
      </c>
      <c r="E726" s="10" t="str">
        <f aca="false">_xlfn.UNICHAR(C726)</f>
        <v></v>
      </c>
      <c r="F726" s="1" t="n">
        <f aca="false">C726-C725</f>
        <v>1</v>
      </c>
      <c r="G726" s="19"/>
    </row>
    <row r="727" customFormat="false" ht="15" hidden="false" customHeight="false" outlineLevel="0" collapsed="false">
      <c r="A727" s="1" t="s">
        <v>853</v>
      </c>
      <c r="B727" s="11" t="str">
        <f aca="false">com.sun.star.sheet.addin.Analysis.getDec2Hex(C727+com.sun.star.sheet.addin.Analysis.getHex2Dec(10000))</f>
        <v>1F611</v>
      </c>
      <c r="C727" s="1" t="n">
        <v>62993</v>
      </c>
      <c r="D727" s="9" t="str">
        <f aca="false">com.sun.star.sheet.addin.Analysis.getDec2Hex(C727,4)</f>
        <v>F611</v>
      </c>
      <c r="E727" s="10" t="str">
        <f aca="false">_xlfn.UNICHAR(C727)</f>
        <v></v>
      </c>
      <c r="F727" s="1" t="n">
        <f aca="false">C727-C726</f>
        <v>1</v>
      </c>
      <c r="G727" s="19"/>
    </row>
    <row r="728" customFormat="false" ht="15" hidden="false" customHeight="false" outlineLevel="0" collapsed="false">
      <c r="A728" s="1" t="s">
        <v>854</v>
      </c>
      <c r="B728" s="11" t="str">
        <f aca="false">com.sun.star.sheet.addin.Analysis.getDec2Hex(C728+com.sun.star.sheet.addin.Analysis.getHex2Dec(10000))</f>
        <v>1F612</v>
      </c>
      <c r="C728" s="1" t="n">
        <v>62994</v>
      </c>
      <c r="D728" s="9" t="str">
        <f aca="false">com.sun.star.sheet.addin.Analysis.getDec2Hex(C728,4)</f>
        <v>F612</v>
      </c>
      <c r="E728" s="10" t="str">
        <f aca="false">_xlfn.UNICHAR(C728)</f>
        <v></v>
      </c>
      <c r="F728" s="1" t="n">
        <f aca="false">C728-C727</f>
        <v>1</v>
      </c>
      <c r="G728" s="19"/>
    </row>
    <row r="729" customFormat="false" ht="15" hidden="false" customHeight="false" outlineLevel="0" collapsed="false">
      <c r="A729" s="1" t="s">
        <v>855</v>
      </c>
      <c r="B729" s="11" t="str">
        <f aca="false">com.sun.star.sheet.addin.Analysis.getDec2Hex(C729+com.sun.star.sheet.addin.Analysis.getHex2Dec(10000))</f>
        <v>1F613</v>
      </c>
      <c r="C729" s="1" t="n">
        <v>62995</v>
      </c>
      <c r="D729" s="9" t="str">
        <f aca="false">com.sun.star.sheet.addin.Analysis.getDec2Hex(C729,4)</f>
        <v>F613</v>
      </c>
      <c r="E729" s="10" t="str">
        <f aca="false">_xlfn.UNICHAR(C729)</f>
        <v></v>
      </c>
      <c r="F729" s="1" t="n">
        <f aca="false">C729-C728</f>
        <v>1</v>
      </c>
      <c r="G729" s="19"/>
    </row>
    <row r="730" customFormat="false" ht="15" hidden="false" customHeight="false" outlineLevel="0" collapsed="false">
      <c r="A730" s="1" t="s">
        <v>856</v>
      </c>
      <c r="B730" s="11" t="str">
        <f aca="false">com.sun.star.sheet.addin.Analysis.getDec2Hex(C730+com.sun.star.sheet.addin.Analysis.getHex2Dec(10000))</f>
        <v>1F614</v>
      </c>
      <c r="C730" s="1" t="n">
        <v>62996</v>
      </c>
      <c r="D730" s="9" t="str">
        <f aca="false">com.sun.star.sheet.addin.Analysis.getDec2Hex(C730,4)</f>
        <v>F614</v>
      </c>
      <c r="E730" s="10" t="str">
        <f aca="false">_xlfn.UNICHAR(C730)</f>
        <v></v>
      </c>
      <c r="F730" s="1" t="n">
        <f aca="false">C730-C729</f>
        <v>1</v>
      </c>
      <c r="G730" s="19"/>
    </row>
    <row r="731" customFormat="false" ht="15" hidden="false" customHeight="false" outlineLevel="0" collapsed="false">
      <c r="A731" s="1" t="s">
        <v>857</v>
      </c>
      <c r="B731" s="11" t="str">
        <f aca="false">com.sun.star.sheet.addin.Analysis.getDec2Hex(C731+com.sun.star.sheet.addin.Analysis.getHex2Dec(10000))</f>
        <v>1F615</v>
      </c>
      <c r="C731" s="1" t="n">
        <v>62997</v>
      </c>
      <c r="D731" s="9" t="str">
        <f aca="false">com.sun.star.sheet.addin.Analysis.getDec2Hex(C731,4)</f>
        <v>F615</v>
      </c>
      <c r="E731" s="10" t="str">
        <f aca="false">_xlfn.UNICHAR(C731)</f>
        <v></v>
      </c>
      <c r="F731" s="1" t="n">
        <f aca="false">C731-C730</f>
        <v>1</v>
      </c>
      <c r="G731" s="19"/>
    </row>
    <row r="732" customFormat="false" ht="15" hidden="false" customHeight="false" outlineLevel="0" collapsed="false">
      <c r="A732" s="1" t="s">
        <v>858</v>
      </c>
      <c r="B732" s="11" t="str">
        <f aca="false">com.sun.star.sheet.addin.Analysis.getDec2Hex(C732+com.sun.star.sheet.addin.Analysis.getHex2Dec(10000))</f>
        <v>1F616</v>
      </c>
      <c r="C732" s="1" t="n">
        <v>62998</v>
      </c>
      <c r="D732" s="9" t="str">
        <f aca="false">com.sun.star.sheet.addin.Analysis.getDec2Hex(C732,4)</f>
        <v>F616</v>
      </c>
      <c r="E732" s="10" t="str">
        <f aca="false">_xlfn.UNICHAR(C732)</f>
        <v></v>
      </c>
      <c r="F732" s="1" t="n">
        <f aca="false">C732-C731</f>
        <v>1</v>
      </c>
      <c r="G732" s="19"/>
    </row>
    <row r="733" customFormat="false" ht="15" hidden="false" customHeight="false" outlineLevel="0" collapsed="false">
      <c r="A733" s="1" t="s">
        <v>859</v>
      </c>
      <c r="B733" s="11" t="str">
        <f aca="false">com.sun.star.sheet.addin.Analysis.getDec2Hex(C733+com.sun.star.sheet.addin.Analysis.getHex2Dec(10000))</f>
        <v>1F617</v>
      </c>
      <c r="C733" s="1" t="n">
        <v>62999</v>
      </c>
      <c r="D733" s="9" t="str">
        <f aca="false">com.sun.star.sheet.addin.Analysis.getDec2Hex(C733,4)</f>
        <v>F617</v>
      </c>
      <c r="E733" s="10" t="str">
        <f aca="false">_xlfn.UNICHAR(C733)</f>
        <v></v>
      </c>
      <c r="F733" s="1" t="n">
        <f aca="false">C733-C732</f>
        <v>1</v>
      </c>
      <c r="G733" s="19"/>
    </row>
    <row r="734" customFormat="false" ht="15" hidden="false" customHeight="false" outlineLevel="0" collapsed="false">
      <c r="A734" s="1" t="s">
        <v>860</v>
      </c>
      <c r="B734" s="11" t="str">
        <f aca="false">com.sun.star.sheet.addin.Analysis.getDec2Hex(C734+com.sun.star.sheet.addin.Analysis.getHex2Dec(10000))</f>
        <v>1F618</v>
      </c>
      <c r="C734" s="1" t="n">
        <v>63000</v>
      </c>
      <c r="D734" s="9" t="str">
        <f aca="false">com.sun.star.sheet.addin.Analysis.getDec2Hex(C734,4)</f>
        <v>F618</v>
      </c>
      <c r="E734" s="10" t="str">
        <f aca="false">_xlfn.UNICHAR(C734)</f>
        <v></v>
      </c>
      <c r="F734" s="1" t="n">
        <f aca="false">C734-C733</f>
        <v>1</v>
      </c>
      <c r="G734" s="19"/>
    </row>
    <row r="735" customFormat="false" ht="15" hidden="false" customHeight="false" outlineLevel="0" collapsed="false">
      <c r="A735" s="1" t="s">
        <v>861</v>
      </c>
      <c r="B735" s="11" t="str">
        <f aca="false">com.sun.star.sheet.addin.Analysis.getDec2Hex(C735+com.sun.star.sheet.addin.Analysis.getHex2Dec(10000))</f>
        <v>1F619</v>
      </c>
      <c r="C735" s="1" t="n">
        <v>63001</v>
      </c>
      <c r="D735" s="9" t="str">
        <f aca="false">com.sun.star.sheet.addin.Analysis.getDec2Hex(C735,4)</f>
        <v>F619</v>
      </c>
      <c r="E735" s="10" t="str">
        <f aca="false">_xlfn.UNICHAR(C735)</f>
        <v></v>
      </c>
      <c r="F735" s="1" t="n">
        <f aca="false">C735-C734</f>
        <v>1</v>
      </c>
      <c r="G735" s="19"/>
    </row>
    <row r="736" customFormat="false" ht="15" hidden="false" customHeight="false" outlineLevel="0" collapsed="false">
      <c r="A736" s="1" t="s">
        <v>862</v>
      </c>
      <c r="B736" s="11" t="str">
        <f aca="false">com.sun.star.sheet.addin.Analysis.getDec2Hex(C736+com.sun.star.sheet.addin.Analysis.getHex2Dec(10000))</f>
        <v>1F61A</v>
      </c>
      <c r="C736" s="1" t="n">
        <v>63002</v>
      </c>
      <c r="D736" s="9" t="str">
        <f aca="false">com.sun.star.sheet.addin.Analysis.getDec2Hex(C736,4)</f>
        <v>F61A</v>
      </c>
      <c r="E736" s="10" t="str">
        <f aca="false">_xlfn.UNICHAR(C736)</f>
        <v></v>
      </c>
      <c r="F736" s="1" t="n">
        <f aca="false">C736-C735</f>
        <v>1</v>
      </c>
      <c r="G736" s="19"/>
    </row>
    <row r="737" customFormat="false" ht="15" hidden="false" customHeight="false" outlineLevel="0" collapsed="false">
      <c r="A737" s="1" t="s">
        <v>863</v>
      </c>
      <c r="B737" s="11" t="str">
        <f aca="false">com.sun.star.sheet.addin.Analysis.getDec2Hex(C737+com.sun.star.sheet.addin.Analysis.getHex2Dec(10000))</f>
        <v>1F61B</v>
      </c>
      <c r="C737" s="1" t="n">
        <v>63003</v>
      </c>
      <c r="D737" s="9" t="str">
        <f aca="false">com.sun.star.sheet.addin.Analysis.getDec2Hex(C737,4)</f>
        <v>F61B</v>
      </c>
      <c r="E737" s="10" t="str">
        <f aca="false">_xlfn.UNICHAR(C737)</f>
        <v></v>
      </c>
      <c r="F737" s="1" t="n">
        <f aca="false">C737-C736</f>
        <v>1</v>
      </c>
      <c r="G737" s="19"/>
    </row>
    <row r="738" customFormat="false" ht="15" hidden="false" customHeight="false" outlineLevel="0" collapsed="false">
      <c r="A738" s="1" t="s">
        <v>864</v>
      </c>
      <c r="B738" s="11" t="str">
        <f aca="false">com.sun.star.sheet.addin.Analysis.getDec2Hex(C738+com.sun.star.sheet.addin.Analysis.getHex2Dec(10000))</f>
        <v>1F61C</v>
      </c>
      <c r="C738" s="1" t="n">
        <v>63004</v>
      </c>
      <c r="D738" s="9" t="str">
        <f aca="false">com.sun.star.sheet.addin.Analysis.getDec2Hex(C738,4)</f>
        <v>F61C</v>
      </c>
      <c r="E738" s="10" t="str">
        <f aca="false">_xlfn.UNICHAR(C738)</f>
        <v></v>
      </c>
      <c r="F738" s="1" t="n">
        <f aca="false">C738-C737</f>
        <v>1</v>
      </c>
      <c r="G738" s="19"/>
    </row>
    <row r="739" customFormat="false" ht="15" hidden="false" customHeight="false" outlineLevel="0" collapsed="false">
      <c r="A739" s="1" t="s">
        <v>865</v>
      </c>
      <c r="B739" s="11" t="str">
        <f aca="false">com.sun.star.sheet.addin.Analysis.getDec2Hex(C739+com.sun.star.sheet.addin.Analysis.getHex2Dec(10000))</f>
        <v>1F61D</v>
      </c>
      <c r="C739" s="1" t="n">
        <v>63005</v>
      </c>
      <c r="D739" s="9" t="str">
        <f aca="false">com.sun.star.sheet.addin.Analysis.getDec2Hex(C739,4)</f>
        <v>F61D</v>
      </c>
      <c r="E739" s="10" t="str">
        <f aca="false">_xlfn.UNICHAR(C739)</f>
        <v></v>
      </c>
      <c r="F739" s="1" t="n">
        <f aca="false">C739-C738</f>
        <v>1</v>
      </c>
      <c r="G739" s="19"/>
    </row>
    <row r="740" customFormat="false" ht="15" hidden="false" customHeight="false" outlineLevel="0" collapsed="false">
      <c r="A740" s="1" t="s">
        <v>866</v>
      </c>
      <c r="B740" s="11" t="str">
        <f aca="false">com.sun.star.sheet.addin.Analysis.getDec2Hex(C740+com.sun.star.sheet.addin.Analysis.getHex2Dec(10000))</f>
        <v>1F61E</v>
      </c>
      <c r="C740" s="1" t="n">
        <v>63006</v>
      </c>
      <c r="D740" s="9" t="str">
        <f aca="false">com.sun.star.sheet.addin.Analysis.getDec2Hex(C740,4)</f>
        <v>F61E</v>
      </c>
      <c r="E740" s="10" t="str">
        <f aca="false">_xlfn.UNICHAR(C740)</f>
        <v></v>
      </c>
      <c r="F740" s="1" t="n">
        <f aca="false">C740-C739</f>
        <v>1</v>
      </c>
      <c r="G740" s="19"/>
    </row>
    <row r="741" customFormat="false" ht="15" hidden="false" customHeight="false" outlineLevel="0" collapsed="false">
      <c r="A741" s="1" t="s">
        <v>867</v>
      </c>
      <c r="B741" s="11" t="str">
        <f aca="false">com.sun.star.sheet.addin.Analysis.getDec2Hex(C741+com.sun.star.sheet.addin.Analysis.getHex2Dec(10000))</f>
        <v>1F61F</v>
      </c>
      <c r="C741" s="1" t="n">
        <v>63007</v>
      </c>
      <c r="D741" s="9" t="str">
        <f aca="false">com.sun.star.sheet.addin.Analysis.getDec2Hex(C741,4)</f>
        <v>F61F</v>
      </c>
      <c r="E741" s="10" t="str">
        <f aca="false">_xlfn.UNICHAR(C741)</f>
        <v></v>
      </c>
      <c r="F741" s="1" t="n">
        <f aca="false">C741-C740</f>
        <v>1</v>
      </c>
      <c r="G741" s="19"/>
    </row>
    <row r="742" customFormat="false" ht="15" hidden="false" customHeight="false" outlineLevel="0" collapsed="false">
      <c r="A742" s="1" t="s">
        <v>868</v>
      </c>
      <c r="B742" s="11" t="str">
        <f aca="false">com.sun.star.sheet.addin.Analysis.getDec2Hex(C742+com.sun.star.sheet.addin.Analysis.getHex2Dec(10000))</f>
        <v>1F620</v>
      </c>
      <c r="C742" s="1" t="n">
        <v>63008</v>
      </c>
      <c r="D742" s="9" t="str">
        <f aca="false">com.sun.star.sheet.addin.Analysis.getDec2Hex(C742,4)</f>
        <v>F620</v>
      </c>
      <c r="E742" s="10" t="str">
        <f aca="false">_xlfn.UNICHAR(C742)</f>
        <v></v>
      </c>
      <c r="F742" s="1" t="n">
        <f aca="false">C742-C741</f>
        <v>1</v>
      </c>
      <c r="G742" s="19"/>
    </row>
    <row r="743" customFormat="false" ht="15" hidden="false" customHeight="false" outlineLevel="0" collapsed="false">
      <c r="A743" s="1" t="s">
        <v>869</v>
      </c>
      <c r="B743" s="11" t="str">
        <f aca="false">com.sun.star.sheet.addin.Analysis.getDec2Hex(C743+com.sun.star.sheet.addin.Analysis.getHex2Dec(10000))</f>
        <v>1F621</v>
      </c>
      <c r="C743" s="1" t="n">
        <v>63009</v>
      </c>
      <c r="D743" s="9" t="str">
        <f aca="false">com.sun.star.sheet.addin.Analysis.getDec2Hex(C743,4)</f>
        <v>F621</v>
      </c>
      <c r="E743" s="10" t="str">
        <f aca="false">_xlfn.UNICHAR(C743)</f>
        <v></v>
      </c>
      <c r="F743" s="1" t="n">
        <f aca="false">C743-C742</f>
        <v>1</v>
      </c>
      <c r="G743" s="19"/>
    </row>
    <row r="744" customFormat="false" ht="15" hidden="false" customHeight="false" outlineLevel="0" collapsed="false">
      <c r="A744" s="1" t="s">
        <v>870</v>
      </c>
      <c r="B744" s="11" t="str">
        <f aca="false">com.sun.star.sheet.addin.Analysis.getDec2Hex(C744+com.sun.star.sheet.addin.Analysis.getHex2Dec(10000))</f>
        <v>1F622</v>
      </c>
      <c r="C744" s="1" t="n">
        <v>63010</v>
      </c>
      <c r="D744" s="9" t="str">
        <f aca="false">com.sun.star.sheet.addin.Analysis.getDec2Hex(C744,4)</f>
        <v>F622</v>
      </c>
      <c r="E744" s="10" t="str">
        <f aca="false">_xlfn.UNICHAR(C744)</f>
        <v></v>
      </c>
      <c r="F744" s="1" t="n">
        <f aca="false">C744-C743</f>
        <v>1</v>
      </c>
      <c r="G744" s="19"/>
    </row>
    <row r="745" customFormat="false" ht="15" hidden="false" customHeight="false" outlineLevel="0" collapsed="false">
      <c r="A745" s="1" t="s">
        <v>871</v>
      </c>
      <c r="B745" s="11" t="str">
        <f aca="false">com.sun.star.sheet.addin.Analysis.getDec2Hex(C745+com.sun.star.sheet.addin.Analysis.getHex2Dec(10000))</f>
        <v>1F623</v>
      </c>
      <c r="C745" s="1" t="n">
        <v>63011</v>
      </c>
      <c r="D745" s="9" t="str">
        <f aca="false">com.sun.star.sheet.addin.Analysis.getDec2Hex(C745,4)</f>
        <v>F623</v>
      </c>
      <c r="E745" s="10" t="str">
        <f aca="false">_xlfn.UNICHAR(C745)</f>
        <v></v>
      </c>
      <c r="F745" s="1" t="n">
        <f aca="false">C745-C744</f>
        <v>1</v>
      </c>
      <c r="G745" s="19"/>
    </row>
    <row r="746" customFormat="false" ht="15" hidden="false" customHeight="false" outlineLevel="0" collapsed="false">
      <c r="A746" s="1" t="s">
        <v>872</v>
      </c>
      <c r="B746" s="11" t="str">
        <f aca="false">com.sun.star.sheet.addin.Analysis.getDec2Hex(C746+com.sun.star.sheet.addin.Analysis.getHex2Dec(10000))</f>
        <v>1F624</v>
      </c>
      <c r="C746" s="1" t="n">
        <v>63012</v>
      </c>
      <c r="D746" s="9" t="str">
        <f aca="false">com.sun.star.sheet.addin.Analysis.getDec2Hex(C746,4)</f>
        <v>F624</v>
      </c>
      <c r="E746" s="10" t="str">
        <f aca="false">_xlfn.UNICHAR(C746)</f>
        <v></v>
      </c>
      <c r="F746" s="1" t="n">
        <f aca="false">C746-C745</f>
        <v>1</v>
      </c>
      <c r="G746" s="19"/>
    </row>
    <row r="747" customFormat="false" ht="15" hidden="false" customHeight="false" outlineLevel="0" collapsed="false">
      <c r="A747" s="1" t="s">
        <v>873</v>
      </c>
      <c r="B747" s="11" t="str">
        <f aca="false">com.sun.star.sheet.addin.Analysis.getDec2Hex(C747+com.sun.star.sheet.addin.Analysis.getHex2Dec(10000))</f>
        <v>1F625</v>
      </c>
      <c r="C747" s="1" t="n">
        <v>63013</v>
      </c>
      <c r="D747" s="9" t="str">
        <f aca="false">com.sun.star.sheet.addin.Analysis.getDec2Hex(C747,4)</f>
        <v>F625</v>
      </c>
      <c r="E747" s="10" t="str">
        <f aca="false">_xlfn.UNICHAR(C747)</f>
        <v></v>
      </c>
      <c r="F747" s="1" t="n">
        <f aca="false">C747-C746</f>
        <v>1</v>
      </c>
      <c r="G747" s="19"/>
    </row>
    <row r="748" customFormat="false" ht="15" hidden="false" customHeight="false" outlineLevel="0" collapsed="false">
      <c r="A748" s="1" t="s">
        <v>874</v>
      </c>
      <c r="B748" s="11" t="str">
        <f aca="false">com.sun.star.sheet.addin.Analysis.getDec2Hex(C748+com.sun.star.sheet.addin.Analysis.getHex2Dec(10000))</f>
        <v>1F626</v>
      </c>
      <c r="C748" s="1" t="n">
        <v>63014</v>
      </c>
      <c r="D748" s="9" t="str">
        <f aca="false">com.sun.star.sheet.addin.Analysis.getDec2Hex(C748,4)</f>
        <v>F626</v>
      </c>
      <c r="E748" s="10" t="str">
        <f aca="false">_xlfn.UNICHAR(C748)</f>
        <v></v>
      </c>
      <c r="F748" s="1" t="n">
        <f aca="false">C748-C747</f>
        <v>1</v>
      </c>
      <c r="G748" s="19"/>
    </row>
    <row r="749" customFormat="false" ht="15" hidden="false" customHeight="false" outlineLevel="0" collapsed="false">
      <c r="A749" s="1" t="s">
        <v>875</v>
      </c>
      <c r="B749" s="11" t="str">
        <f aca="false">com.sun.star.sheet.addin.Analysis.getDec2Hex(C749+com.sun.star.sheet.addin.Analysis.getHex2Dec(10000))</f>
        <v>1F627</v>
      </c>
      <c r="C749" s="1" t="n">
        <v>63015</v>
      </c>
      <c r="D749" s="9" t="str">
        <f aca="false">com.sun.star.sheet.addin.Analysis.getDec2Hex(C749,4)</f>
        <v>F627</v>
      </c>
      <c r="E749" s="10" t="str">
        <f aca="false">_xlfn.UNICHAR(C749)</f>
        <v></v>
      </c>
      <c r="F749" s="1" t="n">
        <f aca="false">C749-C748</f>
        <v>1</v>
      </c>
      <c r="G749" s="19"/>
    </row>
    <row r="750" customFormat="false" ht="15" hidden="false" customHeight="false" outlineLevel="0" collapsed="false">
      <c r="A750" s="1" t="s">
        <v>876</v>
      </c>
      <c r="B750" s="11" t="str">
        <f aca="false">com.sun.star.sheet.addin.Analysis.getDec2Hex(C750+com.sun.star.sheet.addin.Analysis.getHex2Dec(10000))</f>
        <v>1F628</v>
      </c>
      <c r="C750" s="1" t="n">
        <v>63016</v>
      </c>
      <c r="D750" s="9" t="str">
        <f aca="false">com.sun.star.sheet.addin.Analysis.getDec2Hex(C750,4)</f>
        <v>F628</v>
      </c>
      <c r="E750" s="10" t="str">
        <f aca="false">_xlfn.UNICHAR(C750)</f>
        <v></v>
      </c>
      <c r="F750" s="1" t="n">
        <f aca="false">C750-C749</f>
        <v>1</v>
      </c>
      <c r="G750" s="19"/>
    </row>
    <row r="751" customFormat="false" ht="15" hidden="false" customHeight="false" outlineLevel="0" collapsed="false">
      <c r="A751" s="1" t="s">
        <v>877</v>
      </c>
      <c r="B751" s="11" t="str">
        <f aca="false">com.sun.star.sheet.addin.Analysis.getDec2Hex(C751+com.sun.star.sheet.addin.Analysis.getHex2Dec(10000))</f>
        <v>1F629</v>
      </c>
      <c r="C751" s="1" t="n">
        <v>63017</v>
      </c>
      <c r="D751" s="9" t="str">
        <f aca="false">com.sun.star.sheet.addin.Analysis.getDec2Hex(C751,4)</f>
        <v>F629</v>
      </c>
      <c r="E751" s="10" t="str">
        <f aca="false">_xlfn.UNICHAR(C751)</f>
        <v></v>
      </c>
      <c r="F751" s="1" t="n">
        <f aca="false">C751-C750</f>
        <v>1</v>
      </c>
      <c r="G751" s="19"/>
    </row>
    <row r="752" customFormat="false" ht="15" hidden="false" customHeight="false" outlineLevel="0" collapsed="false">
      <c r="A752" s="1" t="s">
        <v>878</v>
      </c>
      <c r="B752" s="11" t="str">
        <f aca="false">com.sun.star.sheet.addin.Analysis.getDec2Hex(C752+com.sun.star.sheet.addin.Analysis.getHex2Dec(10000))</f>
        <v>1F62A</v>
      </c>
      <c r="C752" s="1" t="n">
        <v>63018</v>
      </c>
      <c r="D752" s="9" t="str">
        <f aca="false">com.sun.star.sheet.addin.Analysis.getDec2Hex(C752,4)</f>
        <v>F62A</v>
      </c>
      <c r="E752" s="10" t="str">
        <f aca="false">_xlfn.UNICHAR(C752)</f>
        <v></v>
      </c>
      <c r="F752" s="1" t="n">
        <f aca="false">C752-C751</f>
        <v>1</v>
      </c>
      <c r="G752" s="19"/>
    </row>
    <row r="753" customFormat="false" ht="15" hidden="false" customHeight="false" outlineLevel="0" collapsed="false">
      <c r="A753" s="1" t="s">
        <v>879</v>
      </c>
      <c r="B753" s="11" t="str">
        <f aca="false">com.sun.star.sheet.addin.Analysis.getDec2Hex(C753+com.sun.star.sheet.addin.Analysis.getHex2Dec(10000))</f>
        <v>1F62B</v>
      </c>
      <c r="C753" s="1" t="n">
        <v>63019</v>
      </c>
      <c r="D753" s="9" t="str">
        <f aca="false">com.sun.star.sheet.addin.Analysis.getDec2Hex(C753,4)</f>
        <v>F62B</v>
      </c>
      <c r="E753" s="10" t="str">
        <f aca="false">_xlfn.UNICHAR(C753)</f>
        <v></v>
      </c>
      <c r="F753" s="1" t="n">
        <f aca="false">C753-C752</f>
        <v>1</v>
      </c>
      <c r="G753" s="19"/>
    </row>
    <row r="754" customFormat="false" ht="15" hidden="false" customHeight="false" outlineLevel="0" collapsed="false">
      <c r="A754" s="1" t="s">
        <v>880</v>
      </c>
      <c r="B754" s="11" t="str">
        <f aca="false">com.sun.star.sheet.addin.Analysis.getDec2Hex(C754+com.sun.star.sheet.addin.Analysis.getHex2Dec(10000))</f>
        <v>1F62C</v>
      </c>
      <c r="C754" s="1" t="n">
        <v>63020</v>
      </c>
      <c r="D754" s="9" t="str">
        <f aca="false">com.sun.star.sheet.addin.Analysis.getDec2Hex(C754,4)</f>
        <v>F62C</v>
      </c>
      <c r="E754" s="10" t="str">
        <f aca="false">_xlfn.UNICHAR(C754)</f>
        <v></v>
      </c>
      <c r="F754" s="1" t="n">
        <f aca="false">C754-C753</f>
        <v>1</v>
      </c>
      <c r="G754" s="19"/>
    </row>
    <row r="755" customFormat="false" ht="15" hidden="false" customHeight="false" outlineLevel="0" collapsed="false">
      <c r="A755" s="1" t="s">
        <v>881</v>
      </c>
      <c r="B755" s="11" t="str">
        <f aca="false">com.sun.star.sheet.addin.Analysis.getDec2Hex(C755+com.sun.star.sheet.addin.Analysis.getHex2Dec(10000))</f>
        <v>1F62D</v>
      </c>
      <c r="C755" s="1" t="n">
        <v>63021</v>
      </c>
      <c r="D755" s="9" t="str">
        <f aca="false">com.sun.star.sheet.addin.Analysis.getDec2Hex(C755,4)</f>
        <v>F62D</v>
      </c>
      <c r="E755" s="10" t="str">
        <f aca="false">_xlfn.UNICHAR(C755)</f>
        <v></v>
      </c>
      <c r="F755" s="1" t="n">
        <f aca="false">C755-C754</f>
        <v>1</v>
      </c>
      <c r="G755" s="19"/>
    </row>
    <row r="756" customFormat="false" ht="15" hidden="false" customHeight="false" outlineLevel="0" collapsed="false">
      <c r="A756" s="1" t="s">
        <v>882</v>
      </c>
      <c r="B756" s="11" t="str">
        <f aca="false">com.sun.star.sheet.addin.Analysis.getDec2Hex(C756+com.sun.star.sheet.addin.Analysis.getHex2Dec(10000))</f>
        <v>1F62E</v>
      </c>
      <c r="C756" s="1" t="n">
        <v>63022</v>
      </c>
      <c r="D756" s="9" t="str">
        <f aca="false">com.sun.star.sheet.addin.Analysis.getDec2Hex(C756,4)</f>
        <v>F62E</v>
      </c>
      <c r="E756" s="10" t="str">
        <f aca="false">_xlfn.UNICHAR(C756)</f>
        <v></v>
      </c>
      <c r="F756" s="1" t="n">
        <f aca="false">C756-C755</f>
        <v>1</v>
      </c>
      <c r="G756" s="19"/>
    </row>
    <row r="757" customFormat="false" ht="15" hidden="false" customHeight="false" outlineLevel="0" collapsed="false">
      <c r="A757" s="1" t="s">
        <v>883</v>
      </c>
      <c r="B757" s="11" t="str">
        <f aca="false">com.sun.star.sheet.addin.Analysis.getDec2Hex(C757+com.sun.star.sheet.addin.Analysis.getHex2Dec(10000))</f>
        <v>1F62F</v>
      </c>
      <c r="C757" s="1" t="n">
        <v>63023</v>
      </c>
      <c r="D757" s="9" t="str">
        <f aca="false">com.sun.star.sheet.addin.Analysis.getDec2Hex(C757,4)</f>
        <v>F62F</v>
      </c>
      <c r="E757" s="10" t="str">
        <f aca="false">_xlfn.UNICHAR(C757)</f>
        <v></v>
      </c>
      <c r="F757" s="1" t="n">
        <f aca="false">C757-C756</f>
        <v>1</v>
      </c>
      <c r="G757" s="19"/>
    </row>
    <row r="758" customFormat="false" ht="15" hidden="false" customHeight="false" outlineLevel="0" collapsed="false">
      <c r="A758" s="1" t="s">
        <v>884</v>
      </c>
      <c r="B758" s="11" t="str">
        <f aca="false">com.sun.star.sheet.addin.Analysis.getDec2Hex(C758+com.sun.star.sheet.addin.Analysis.getHex2Dec(10000))</f>
        <v>1F630</v>
      </c>
      <c r="C758" s="1" t="n">
        <v>63024</v>
      </c>
      <c r="D758" s="9" t="str">
        <f aca="false">com.sun.star.sheet.addin.Analysis.getDec2Hex(C758,4)</f>
        <v>F630</v>
      </c>
      <c r="E758" s="10" t="str">
        <f aca="false">_xlfn.UNICHAR(C758)</f>
        <v></v>
      </c>
      <c r="F758" s="1" t="n">
        <f aca="false">C758-C757</f>
        <v>1</v>
      </c>
      <c r="G758" s="19"/>
    </row>
    <row r="759" customFormat="false" ht="15" hidden="false" customHeight="false" outlineLevel="0" collapsed="false">
      <c r="A759" s="1" t="s">
        <v>885</v>
      </c>
      <c r="B759" s="11" t="str">
        <f aca="false">com.sun.star.sheet.addin.Analysis.getDec2Hex(C759+com.sun.star.sheet.addin.Analysis.getHex2Dec(10000))</f>
        <v>1F631</v>
      </c>
      <c r="C759" s="1" t="n">
        <v>63025</v>
      </c>
      <c r="D759" s="9" t="str">
        <f aca="false">com.sun.star.sheet.addin.Analysis.getDec2Hex(C759,4)</f>
        <v>F631</v>
      </c>
      <c r="E759" s="10" t="str">
        <f aca="false">_xlfn.UNICHAR(C759)</f>
        <v></v>
      </c>
      <c r="F759" s="1" t="n">
        <f aca="false">C759-C758</f>
        <v>1</v>
      </c>
      <c r="G759" s="19"/>
    </row>
    <row r="760" customFormat="false" ht="15" hidden="false" customHeight="false" outlineLevel="0" collapsed="false">
      <c r="A760" s="1" t="s">
        <v>886</v>
      </c>
      <c r="B760" s="11" t="str">
        <f aca="false">com.sun.star.sheet.addin.Analysis.getDec2Hex(C760+com.sun.star.sheet.addin.Analysis.getHex2Dec(10000))</f>
        <v>1F632</v>
      </c>
      <c r="C760" s="1" t="n">
        <v>63026</v>
      </c>
      <c r="D760" s="9" t="str">
        <f aca="false">com.sun.star.sheet.addin.Analysis.getDec2Hex(C760,4)</f>
        <v>F632</v>
      </c>
      <c r="E760" s="10" t="str">
        <f aca="false">_xlfn.UNICHAR(C760)</f>
        <v></v>
      </c>
      <c r="F760" s="1" t="n">
        <f aca="false">C760-C759</f>
        <v>1</v>
      </c>
      <c r="G760" s="19"/>
    </row>
    <row r="761" customFormat="false" ht="15" hidden="false" customHeight="false" outlineLevel="0" collapsed="false">
      <c r="A761" s="1" t="s">
        <v>887</v>
      </c>
      <c r="B761" s="11" t="str">
        <f aca="false">com.sun.star.sheet.addin.Analysis.getDec2Hex(C761+com.sun.star.sheet.addin.Analysis.getHex2Dec(10000))</f>
        <v>1F633</v>
      </c>
      <c r="C761" s="1" t="n">
        <v>63027</v>
      </c>
      <c r="D761" s="9" t="str">
        <f aca="false">com.sun.star.sheet.addin.Analysis.getDec2Hex(C761,4)</f>
        <v>F633</v>
      </c>
      <c r="E761" s="10" t="str">
        <f aca="false">_xlfn.UNICHAR(C761)</f>
        <v></v>
      </c>
      <c r="F761" s="1" t="n">
        <f aca="false">C761-C760</f>
        <v>1</v>
      </c>
      <c r="G761" s="19"/>
    </row>
    <row r="762" customFormat="false" ht="15" hidden="false" customHeight="false" outlineLevel="0" collapsed="false">
      <c r="A762" s="1" t="s">
        <v>888</v>
      </c>
      <c r="B762" s="11" t="str">
        <f aca="false">com.sun.star.sheet.addin.Analysis.getDec2Hex(C762+com.sun.star.sheet.addin.Analysis.getHex2Dec(10000))</f>
        <v>1F634</v>
      </c>
      <c r="C762" s="1" t="n">
        <v>63028</v>
      </c>
      <c r="D762" s="9" t="str">
        <f aca="false">com.sun.star.sheet.addin.Analysis.getDec2Hex(C762,4)</f>
        <v>F634</v>
      </c>
      <c r="E762" s="10" t="str">
        <f aca="false">_xlfn.UNICHAR(C762)</f>
        <v></v>
      </c>
      <c r="F762" s="1" t="n">
        <f aca="false">C762-C761</f>
        <v>1</v>
      </c>
      <c r="G762" s="19"/>
    </row>
    <row r="763" customFormat="false" ht="15" hidden="false" customHeight="false" outlineLevel="0" collapsed="false">
      <c r="A763" s="1" t="s">
        <v>889</v>
      </c>
      <c r="B763" s="11" t="str">
        <f aca="false">com.sun.star.sheet.addin.Analysis.getDec2Hex(C763+com.sun.star.sheet.addin.Analysis.getHex2Dec(10000))</f>
        <v>1F635</v>
      </c>
      <c r="C763" s="1" t="n">
        <v>63029</v>
      </c>
      <c r="D763" s="9" t="str">
        <f aca="false">com.sun.star.sheet.addin.Analysis.getDec2Hex(C763,4)</f>
        <v>F635</v>
      </c>
      <c r="E763" s="10" t="str">
        <f aca="false">_xlfn.UNICHAR(C763)</f>
        <v></v>
      </c>
      <c r="F763" s="1" t="n">
        <f aca="false">C763-C762</f>
        <v>1</v>
      </c>
      <c r="G763" s="19"/>
    </row>
    <row r="764" customFormat="false" ht="15" hidden="false" customHeight="false" outlineLevel="0" collapsed="false">
      <c r="A764" s="1" t="s">
        <v>890</v>
      </c>
      <c r="B764" s="11" t="str">
        <f aca="false">com.sun.star.sheet.addin.Analysis.getDec2Hex(C764+com.sun.star.sheet.addin.Analysis.getHex2Dec(10000))</f>
        <v>1F636</v>
      </c>
      <c r="C764" s="1" t="n">
        <v>63030</v>
      </c>
      <c r="D764" s="9" t="str">
        <f aca="false">com.sun.star.sheet.addin.Analysis.getDec2Hex(C764,4)</f>
        <v>F636</v>
      </c>
      <c r="E764" s="10" t="str">
        <f aca="false">_xlfn.UNICHAR(C764)</f>
        <v></v>
      </c>
      <c r="F764" s="1" t="n">
        <f aca="false">C764-C763</f>
        <v>1</v>
      </c>
      <c r="G764" s="19"/>
    </row>
    <row r="765" customFormat="false" ht="15" hidden="false" customHeight="false" outlineLevel="0" collapsed="false">
      <c r="A765" s="1" t="s">
        <v>891</v>
      </c>
      <c r="B765" s="11" t="str">
        <f aca="false">com.sun.star.sheet.addin.Analysis.getDec2Hex(C765+com.sun.star.sheet.addin.Analysis.getHex2Dec(10000))</f>
        <v>1F637</v>
      </c>
      <c r="C765" s="1" t="n">
        <v>63031</v>
      </c>
      <c r="D765" s="9" t="str">
        <f aca="false">com.sun.star.sheet.addin.Analysis.getDec2Hex(C765,4)</f>
        <v>F637</v>
      </c>
      <c r="E765" s="10" t="str">
        <f aca="false">_xlfn.UNICHAR(C765)</f>
        <v></v>
      </c>
      <c r="F765" s="1" t="n">
        <f aca="false">C765-C764</f>
        <v>1</v>
      </c>
      <c r="G765" s="19"/>
    </row>
    <row r="766" customFormat="false" ht="15" hidden="false" customHeight="false" outlineLevel="0" collapsed="false">
      <c r="A766" s="1" t="s">
        <v>892</v>
      </c>
      <c r="B766" s="11" t="str">
        <f aca="false">com.sun.star.sheet.addin.Analysis.getDec2Hex(C766+com.sun.star.sheet.addin.Analysis.getHex2Dec(10000))</f>
        <v>1F638</v>
      </c>
      <c r="C766" s="1" t="n">
        <v>63032</v>
      </c>
      <c r="D766" s="9" t="str">
        <f aca="false">com.sun.star.sheet.addin.Analysis.getDec2Hex(C766,4)</f>
        <v>F638</v>
      </c>
      <c r="E766" s="10" t="str">
        <f aca="false">_xlfn.UNICHAR(C766)</f>
        <v></v>
      </c>
      <c r="F766" s="1" t="n">
        <f aca="false">C766-C765</f>
        <v>1</v>
      </c>
      <c r="G766" s="19"/>
    </row>
    <row r="767" customFormat="false" ht="15" hidden="false" customHeight="false" outlineLevel="0" collapsed="false">
      <c r="A767" s="1" t="s">
        <v>893</v>
      </c>
      <c r="B767" s="11" t="str">
        <f aca="false">com.sun.star.sheet.addin.Analysis.getDec2Hex(C767+com.sun.star.sheet.addin.Analysis.getHex2Dec(10000))</f>
        <v>1F639</v>
      </c>
      <c r="C767" s="1" t="n">
        <v>63033</v>
      </c>
      <c r="D767" s="9" t="str">
        <f aca="false">com.sun.star.sheet.addin.Analysis.getDec2Hex(C767,4)</f>
        <v>F639</v>
      </c>
      <c r="E767" s="10" t="str">
        <f aca="false">_xlfn.UNICHAR(C767)</f>
        <v></v>
      </c>
      <c r="F767" s="1" t="n">
        <f aca="false">C767-C766</f>
        <v>1</v>
      </c>
      <c r="G767" s="19"/>
    </row>
    <row r="768" customFormat="false" ht="15" hidden="false" customHeight="false" outlineLevel="0" collapsed="false">
      <c r="A768" s="1" t="s">
        <v>894</v>
      </c>
      <c r="B768" s="11" t="str">
        <f aca="false">com.sun.star.sheet.addin.Analysis.getDec2Hex(C768+com.sun.star.sheet.addin.Analysis.getHex2Dec(10000))</f>
        <v>1F644</v>
      </c>
      <c r="C768" s="1" t="n">
        <v>63044</v>
      </c>
      <c r="D768" s="9" t="str">
        <f aca="false">com.sun.star.sheet.addin.Analysis.getDec2Hex(C768,4)</f>
        <v>F644</v>
      </c>
      <c r="E768" s="10" t="str">
        <f aca="false">_xlfn.UNICHAR(C768)</f>
        <v></v>
      </c>
      <c r="F768" s="1" t="n">
        <f aca="false">C768-C767</f>
        <v>11</v>
      </c>
      <c r="G768" s="19"/>
    </row>
    <row r="769" customFormat="false" ht="15" hidden="false" customHeight="false" outlineLevel="0" collapsed="false">
      <c r="A769" s="1" t="s">
        <v>895</v>
      </c>
      <c r="B769" s="11" t="str">
        <f aca="false">com.sun.star.sheet.addin.Analysis.getDec2Hex(C769+com.sun.star.sheet.addin.Analysis.getHex2Dec(10000))</f>
        <v>1F645</v>
      </c>
      <c r="C769" s="1" t="n">
        <v>63045</v>
      </c>
      <c r="D769" s="9" t="str">
        <f aca="false">com.sun.star.sheet.addin.Analysis.getDec2Hex(C769,4)</f>
        <v>F645</v>
      </c>
      <c r="E769" s="10" t="str">
        <f aca="false">_xlfn.UNICHAR(C769)</f>
        <v></v>
      </c>
      <c r="F769" s="1" t="n">
        <f aca="false">C769-C768</f>
        <v>1</v>
      </c>
      <c r="G769" s="19"/>
    </row>
    <row r="770" customFormat="false" ht="15" hidden="false" customHeight="false" outlineLevel="0" collapsed="false">
      <c r="A770" s="1" t="s">
        <v>896</v>
      </c>
      <c r="B770" s="11" t="str">
        <f aca="false">com.sun.star.sheet.addin.Analysis.getDec2Hex(C770+com.sun.star.sheet.addin.Analysis.getHex2Dec(10000))</f>
        <v>1F646</v>
      </c>
      <c r="C770" s="1" t="n">
        <v>63046</v>
      </c>
      <c r="D770" s="9" t="str">
        <f aca="false">com.sun.star.sheet.addin.Analysis.getDec2Hex(C770,4)</f>
        <v>F646</v>
      </c>
      <c r="E770" s="10" t="str">
        <f aca="false">_xlfn.UNICHAR(C770)</f>
        <v></v>
      </c>
      <c r="F770" s="1" t="n">
        <f aca="false">C770-C769</f>
        <v>1</v>
      </c>
      <c r="G770" s="19"/>
    </row>
    <row r="771" customFormat="false" ht="15" hidden="false" customHeight="false" outlineLevel="0" collapsed="false">
      <c r="A771" s="1" t="s">
        <v>897</v>
      </c>
      <c r="B771" s="11" t="str">
        <f aca="false">com.sun.star.sheet.addin.Analysis.getDec2Hex(C771+com.sun.star.sheet.addin.Analysis.getHex2Dec(10000))</f>
        <v>1F647</v>
      </c>
      <c r="C771" s="1" t="n">
        <v>63047</v>
      </c>
      <c r="D771" s="9" t="str">
        <f aca="false">com.sun.star.sheet.addin.Analysis.getDec2Hex(C771,4)</f>
        <v>F647</v>
      </c>
      <c r="E771" s="10" t="str">
        <f aca="false">_xlfn.UNICHAR(C771)</f>
        <v></v>
      </c>
      <c r="F771" s="1" t="n">
        <f aca="false">C771-C770</f>
        <v>1</v>
      </c>
      <c r="G771" s="19"/>
    </row>
    <row r="772" customFormat="false" ht="15" hidden="false" customHeight="false" outlineLevel="0" collapsed="false">
      <c r="A772" s="1" t="s">
        <v>898</v>
      </c>
      <c r="B772" s="11" t="str">
        <f aca="false">com.sun.star.sheet.addin.Analysis.getDec2Hex(C772+com.sun.star.sheet.addin.Analysis.getHex2Dec(10000))</f>
        <v>1F648</v>
      </c>
      <c r="C772" s="1" t="n">
        <v>63048</v>
      </c>
      <c r="D772" s="9" t="str">
        <f aca="false">com.sun.star.sheet.addin.Analysis.getDec2Hex(C772,4)</f>
        <v>F648</v>
      </c>
      <c r="E772" s="10" t="str">
        <f aca="false">_xlfn.UNICHAR(C772)</f>
        <v></v>
      </c>
      <c r="F772" s="1" t="n">
        <f aca="false">C772-C771</f>
        <v>1</v>
      </c>
      <c r="G772" s="19"/>
    </row>
    <row r="773" customFormat="false" ht="15" hidden="false" customHeight="false" outlineLevel="0" collapsed="false">
      <c r="A773" s="1" t="s">
        <v>899</v>
      </c>
      <c r="B773" s="11" t="str">
        <f aca="false">com.sun.star.sheet.addin.Analysis.getDec2Hex(C773+com.sun.star.sheet.addin.Analysis.getHex2Dec(10000))</f>
        <v>1F649</v>
      </c>
      <c r="C773" s="1" t="n">
        <v>63049</v>
      </c>
      <c r="D773" s="9" t="str">
        <f aca="false">com.sun.star.sheet.addin.Analysis.getDec2Hex(C773,4)</f>
        <v>F649</v>
      </c>
      <c r="E773" s="10" t="str">
        <f aca="false">_xlfn.UNICHAR(C773)</f>
        <v></v>
      </c>
      <c r="F773" s="1" t="n">
        <f aca="false">C773-C772</f>
        <v>1</v>
      </c>
      <c r="G773" s="19"/>
    </row>
    <row r="774" customFormat="false" ht="15" hidden="false" customHeight="false" outlineLevel="0" collapsed="false">
      <c r="A774" s="1" t="s">
        <v>900</v>
      </c>
      <c r="B774" s="11" t="str">
        <f aca="false">com.sun.star.sheet.addin.Analysis.getDec2Hex(C774+com.sun.star.sheet.addin.Analysis.getHex2Dec(10000))</f>
        <v>1F64A</v>
      </c>
      <c r="C774" s="1" t="n">
        <v>63050</v>
      </c>
      <c r="D774" s="9" t="str">
        <f aca="false">com.sun.star.sheet.addin.Analysis.getDec2Hex(C774,4)</f>
        <v>F64A</v>
      </c>
      <c r="E774" s="10" t="str">
        <f aca="false">_xlfn.UNICHAR(C774)</f>
        <v></v>
      </c>
      <c r="F774" s="1" t="n">
        <f aca="false">C774-C773</f>
        <v>1</v>
      </c>
      <c r="G774" s="19"/>
    </row>
    <row r="775" customFormat="false" ht="15" hidden="false" customHeight="false" outlineLevel="0" collapsed="false">
      <c r="A775" s="1" t="s">
        <v>901</v>
      </c>
      <c r="B775" s="11" t="str">
        <f aca="false">com.sun.star.sheet.addin.Analysis.getDec2Hex(C775+com.sun.star.sheet.addin.Analysis.getHex2Dec(10000))</f>
        <v>1F64B</v>
      </c>
      <c r="C775" s="1" t="n">
        <v>63051</v>
      </c>
      <c r="D775" s="9" t="str">
        <f aca="false">com.sun.star.sheet.addin.Analysis.getDec2Hex(C775,4)</f>
        <v>F64B</v>
      </c>
      <c r="E775" s="10" t="str">
        <f aca="false">_xlfn.UNICHAR(C775)</f>
        <v></v>
      </c>
      <c r="F775" s="1" t="n">
        <f aca="false">C775-C774</f>
        <v>1</v>
      </c>
      <c r="G775" s="19"/>
    </row>
    <row r="776" customFormat="false" ht="15" hidden="false" customHeight="false" outlineLevel="0" collapsed="false">
      <c r="A776" s="1" t="s">
        <v>902</v>
      </c>
      <c r="B776" s="11" t="str">
        <f aca="false">com.sun.star.sheet.addin.Analysis.getDec2Hex(C776+com.sun.star.sheet.addin.Analysis.getHex2Dec(10000))</f>
        <v>1F64C</v>
      </c>
      <c r="C776" s="1" t="n">
        <v>63052</v>
      </c>
      <c r="D776" s="9" t="str">
        <f aca="false">com.sun.star.sheet.addin.Analysis.getDec2Hex(C776,4)</f>
        <v>F64C</v>
      </c>
      <c r="E776" s="10" t="str">
        <f aca="false">_xlfn.UNICHAR(C776)</f>
        <v></v>
      </c>
      <c r="F776" s="1" t="n">
        <f aca="false">C776-C775</f>
        <v>1</v>
      </c>
      <c r="G776" s="19"/>
    </row>
    <row r="777" customFormat="false" ht="15" hidden="false" customHeight="false" outlineLevel="0" collapsed="false">
      <c r="A777" s="1" t="s">
        <v>903</v>
      </c>
      <c r="B777" s="11" t="str">
        <f aca="false">com.sun.star.sheet.addin.Analysis.getDec2Hex(C777+com.sun.star.sheet.addin.Analysis.getHex2Dec(10000))</f>
        <v>1F64D</v>
      </c>
      <c r="C777" s="1" t="n">
        <v>63053</v>
      </c>
      <c r="D777" s="9" t="str">
        <f aca="false">com.sun.star.sheet.addin.Analysis.getDec2Hex(C777,4)</f>
        <v>F64D</v>
      </c>
      <c r="E777" s="10" t="str">
        <f aca="false">_xlfn.UNICHAR(C777)</f>
        <v></v>
      </c>
      <c r="F777" s="1" t="n">
        <f aca="false">C777-C776</f>
        <v>1</v>
      </c>
      <c r="G777" s="19"/>
    </row>
    <row r="778" customFormat="false" ht="15" hidden="false" customHeight="false" outlineLevel="0" collapsed="false">
      <c r="A778" s="1" t="s">
        <v>904</v>
      </c>
      <c r="B778" s="11" t="str">
        <f aca="false">com.sun.star.sheet.addin.Analysis.getDec2Hex(C778+com.sun.star.sheet.addin.Analysis.getHex2Dec(10000))</f>
        <v>1F64E</v>
      </c>
      <c r="C778" s="1" t="n">
        <v>63054</v>
      </c>
      <c r="D778" s="9" t="str">
        <f aca="false">com.sun.star.sheet.addin.Analysis.getDec2Hex(C778,4)</f>
        <v>F64E</v>
      </c>
      <c r="E778" s="10" t="str">
        <f aca="false">_xlfn.UNICHAR(C778)</f>
        <v></v>
      </c>
      <c r="F778" s="1" t="n">
        <f aca="false">C778-C777</f>
        <v>1</v>
      </c>
      <c r="G778" s="19"/>
    </row>
    <row r="779" customFormat="false" ht="15" hidden="false" customHeight="false" outlineLevel="0" collapsed="false">
      <c r="A779" s="1" t="s">
        <v>905</v>
      </c>
      <c r="B779" s="11" t="str">
        <f aca="false">com.sun.star.sheet.addin.Analysis.getDec2Hex(C779+com.sun.star.sheet.addin.Analysis.getHex2Dec(10000))</f>
        <v>1F64F</v>
      </c>
      <c r="C779" s="1" t="n">
        <v>63055</v>
      </c>
      <c r="D779" s="9" t="str">
        <f aca="false">com.sun.star.sheet.addin.Analysis.getDec2Hex(C779,4)</f>
        <v>F64F</v>
      </c>
      <c r="E779" s="10" t="str">
        <f aca="false">_xlfn.UNICHAR(C779)</f>
        <v></v>
      </c>
      <c r="F779" s="1" t="n">
        <f aca="false">C779-C778</f>
        <v>1</v>
      </c>
      <c r="G779" s="19"/>
    </row>
    <row r="780" customFormat="false" ht="15" hidden="false" customHeight="false" outlineLevel="0" collapsed="false">
      <c r="A780" s="1" t="str">
        <f aca="false">_xlfn.TEXTJOIN( , ,"PRIVATE_EMOJI_",com.sun.star.sheet.addin.Analysis.getDec2Hex(C780+64768))</f>
        <v>PRIVATE_EMOJI_1F440</v>
      </c>
      <c r="B780" s="11" t="str">
        <f aca="false">com.sun.star.sheet.addin.Analysis.getDec2Hex(C780+com.sun.star.sheet.addin.Analysis.getHex2Dec("fd00"))</f>
        <v>1F440</v>
      </c>
      <c r="C780" s="1" t="n">
        <v>63296</v>
      </c>
      <c r="D780" s="9" t="str">
        <f aca="false">com.sun.star.sheet.addin.Analysis.getDec2Hex(C780,4)</f>
        <v>F740</v>
      </c>
      <c r="E780" s="10" t="str">
        <f aca="false">_xlfn.UNICHAR(C780)</f>
        <v></v>
      </c>
      <c r="F780" s="1" t="n">
        <f aca="false">C780-C779</f>
        <v>241</v>
      </c>
      <c r="G780" s="20" t="s">
        <v>906</v>
      </c>
    </row>
    <row r="781" customFormat="false" ht="15" hidden="false" customHeight="false" outlineLevel="0" collapsed="false">
      <c r="A781" s="1" t="str">
        <f aca="false">_xlfn.TEXTJOIN( , ,"PRIVATE_EMOJI_",com.sun.star.sheet.addin.Analysis.getDec2Hex(C781+64768))</f>
        <v>PRIVATE_EMOJI_1F441</v>
      </c>
      <c r="B781" s="11" t="str">
        <f aca="false">com.sun.star.sheet.addin.Analysis.getDec2Hex(C781+com.sun.star.sheet.addin.Analysis.getHex2Dec("fd00"))</f>
        <v>1F441</v>
      </c>
      <c r="C781" s="1" t="n">
        <v>63297</v>
      </c>
      <c r="D781" s="9" t="str">
        <f aca="false">com.sun.star.sheet.addin.Analysis.getDec2Hex(C781,4)</f>
        <v>F741</v>
      </c>
      <c r="E781" s="10" t="str">
        <f aca="false">_xlfn.UNICHAR(C781)</f>
        <v></v>
      </c>
      <c r="F781" s="1" t="n">
        <f aca="false">C781-C780</f>
        <v>1</v>
      </c>
      <c r="G781" s="20"/>
    </row>
    <row r="782" customFormat="false" ht="15" hidden="false" customHeight="false" outlineLevel="0" collapsed="false">
      <c r="A782" s="1" t="str">
        <f aca="false">_xlfn.TEXTJOIN( , ,"PRIVATE_EMOJI_",com.sun.star.sheet.addin.Analysis.getDec2Hex(C782+64768))</f>
        <v>PRIVATE_EMOJI_1F442</v>
      </c>
      <c r="B782" s="11" t="str">
        <f aca="false">com.sun.star.sheet.addin.Analysis.getDec2Hex(C782+com.sun.star.sheet.addin.Analysis.getHex2Dec("fd00"))</f>
        <v>1F442</v>
      </c>
      <c r="C782" s="1" t="n">
        <v>63298</v>
      </c>
      <c r="D782" s="9" t="str">
        <f aca="false">com.sun.star.sheet.addin.Analysis.getDec2Hex(C782,4)</f>
        <v>F742</v>
      </c>
      <c r="E782" s="10" t="str">
        <f aca="false">_xlfn.UNICHAR(C782)</f>
        <v></v>
      </c>
      <c r="F782" s="1" t="n">
        <f aca="false">C782-C781</f>
        <v>1</v>
      </c>
      <c r="G782" s="20"/>
    </row>
    <row r="783" customFormat="false" ht="15" hidden="false" customHeight="false" outlineLevel="0" collapsed="false">
      <c r="A783" s="1" t="str">
        <f aca="false">_xlfn.TEXTJOIN( , ,"PRIVATE_EMOJI_",com.sun.star.sheet.addin.Analysis.getDec2Hex(C783+64768))</f>
        <v>PRIVATE_EMOJI_1F443</v>
      </c>
      <c r="B783" s="11" t="str">
        <f aca="false">com.sun.star.sheet.addin.Analysis.getDec2Hex(C783+com.sun.star.sheet.addin.Analysis.getHex2Dec("fd00"))</f>
        <v>1F443</v>
      </c>
      <c r="C783" s="1" t="n">
        <v>63299</v>
      </c>
      <c r="D783" s="9" t="str">
        <f aca="false">com.sun.star.sheet.addin.Analysis.getDec2Hex(C783,4)</f>
        <v>F743</v>
      </c>
      <c r="E783" s="10" t="str">
        <f aca="false">_xlfn.UNICHAR(C783)</f>
        <v></v>
      </c>
      <c r="F783" s="1" t="n">
        <f aca="false">C783-C782</f>
        <v>1</v>
      </c>
      <c r="G783" s="20"/>
    </row>
    <row r="784" customFormat="false" ht="15" hidden="false" customHeight="false" outlineLevel="0" collapsed="false">
      <c r="A784" s="1" t="str">
        <f aca="false">_xlfn.TEXTJOIN( , ,"PRIVATE_EMOJI_",com.sun.star.sheet.addin.Analysis.getDec2Hex(C784+64768))</f>
        <v>PRIVATE_EMOJI_1F444</v>
      </c>
      <c r="B784" s="11" t="str">
        <f aca="false">com.sun.star.sheet.addin.Analysis.getDec2Hex(C784+com.sun.star.sheet.addin.Analysis.getHex2Dec("fd00"))</f>
        <v>1F444</v>
      </c>
      <c r="C784" s="1" t="n">
        <v>63300</v>
      </c>
      <c r="D784" s="9" t="str">
        <f aca="false">com.sun.star.sheet.addin.Analysis.getDec2Hex(C784,4)</f>
        <v>F744</v>
      </c>
      <c r="E784" s="10" t="str">
        <f aca="false">_xlfn.UNICHAR(C784)</f>
        <v></v>
      </c>
      <c r="F784" s="1" t="n">
        <f aca="false">C784-C783</f>
        <v>1</v>
      </c>
      <c r="G784" s="20"/>
    </row>
    <row r="785" customFormat="false" ht="15" hidden="false" customHeight="false" outlineLevel="0" collapsed="false">
      <c r="A785" s="1" t="str">
        <f aca="false">_xlfn.TEXTJOIN( , ,"PRIVATE_EMOJI_",com.sun.star.sheet.addin.Analysis.getDec2Hex(C785+64768))</f>
        <v>PRIVATE_EMOJI_1F445</v>
      </c>
      <c r="B785" s="11" t="str">
        <f aca="false">com.sun.star.sheet.addin.Analysis.getDec2Hex(C785+com.sun.star.sheet.addin.Analysis.getHex2Dec("fd00"))</f>
        <v>1F445</v>
      </c>
      <c r="C785" s="1" t="n">
        <v>63301</v>
      </c>
      <c r="D785" s="9" t="str">
        <f aca="false">com.sun.star.sheet.addin.Analysis.getDec2Hex(C785,4)</f>
        <v>F745</v>
      </c>
      <c r="E785" s="10" t="str">
        <f aca="false">_xlfn.UNICHAR(C785)</f>
        <v></v>
      </c>
      <c r="F785" s="1" t="n">
        <f aca="false">C785-C784</f>
        <v>1</v>
      </c>
      <c r="G785" s="20"/>
    </row>
    <row r="786" customFormat="false" ht="15" hidden="false" customHeight="false" outlineLevel="0" collapsed="false">
      <c r="A786" s="1" t="str">
        <f aca="false">_xlfn.TEXTJOIN( , ,"PRIVATE_EMOJI_",com.sun.star.sheet.addin.Analysis.getDec2Hex(C786+64768))</f>
        <v>PRIVATE_EMOJI_1F446</v>
      </c>
      <c r="B786" s="11" t="str">
        <f aca="false">com.sun.star.sheet.addin.Analysis.getDec2Hex(C786+com.sun.star.sheet.addin.Analysis.getHex2Dec("fd00"))</f>
        <v>1F446</v>
      </c>
      <c r="C786" s="1" t="n">
        <v>63302</v>
      </c>
      <c r="D786" s="9" t="str">
        <f aca="false">com.sun.star.sheet.addin.Analysis.getDec2Hex(C786,4)</f>
        <v>F746</v>
      </c>
      <c r="E786" s="10" t="str">
        <f aca="false">_xlfn.UNICHAR(C786)</f>
        <v></v>
      </c>
      <c r="F786" s="1" t="n">
        <f aca="false">C786-C785</f>
        <v>1</v>
      </c>
      <c r="G786" s="20"/>
    </row>
    <row r="787" customFormat="false" ht="15" hidden="false" customHeight="false" outlineLevel="0" collapsed="false">
      <c r="A787" s="1" t="str">
        <f aca="false">_xlfn.TEXTJOIN( , ,"PRIVATE_EMOJI_",com.sun.star.sheet.addin.Analysis.getDec2Hex(C787+64768))</f>
        <v>PRIVATE_EMOJI_1F447</v>
      </c>
      <c r="B787" s="11" t="str">
        <f aca="false">com.sun.star.sheet.addin.Analysis.getDec2Hex(C787+com.sun.star.sheet.addin.Analysis.getHex2Dec("fd00"))</f>
        <v>1F447</v>
      </c>
      <c r="C787" s="1" t="n">
        <v>63303</v>
      </c>
      <c r="D787" s="9" t="str">
        <f aca="false">com.sun.star.sheet.addin.Analysis.getDec2Hex(C787,4)</f>
        <v>F747</v>
      </c>
      <c r="E787" s="10" t="str">
        <f aca="false">_xlfn.UNICHAR(C787)</f>
        <v></v>
      </c>
      <c r="F787" s="1" t="n">
        <f aca="false">C787-C786</f>
        <v>1</v>
      </c>
      <c r="G787" s="20"/>
    </row>
    <row r="788" customFormat="false" ht="15" hidden="false" customHeight="false" outlineLevel="0" collapsed="false">
      <c r="A788" s="1" t="str">
        <f aca="false">_xlfn.TEXTJOIN( , ,"PRIVATE_EMOJI_",com.sun.star.sheet.addin.Analysis.getDec2Hex(C788+64768))</f>
        <v>PRIVATE_EMOJI_1F448</v>
      </c>
      <c r="B788" s="11" t="str">
        <f aca="false">com.sun.star.sheet.addin.Analysis.getDec2Hex(C788+com.sun.star.sheet.addin.Analysis.getHex2Dec("fd00"))</f>
        <v>1F448</v>
      </c>
      <c r="C788" s="1" t="n">
        <v>63304</v>
      </c>
      <c r="D788" s="9" t="str">
        <f aca="false">com.sun.star.sheet.addin.Analysis.getDec2Hex(C788,4)</f>
        <v>F748</v>
      </c>
      <c r="E788" s="10" t="str">
        <f aca="false">_xlfn.UNICHAR(C788)</f>
        <v></v>
      </c>
      <c r="F788" s="1" t="n">
        <f aca="false">C788-C787</f>
        <v>1</v>
      </c>
      <c r="G788" s="20"/>
    </row>
    <row r="789" customFormat="false" ht="15" hidden="false" customHeight="false" outlineLevel="0" collapsed="false">
      <c r="A789" s="1" t="str">
        <f aca="false">_xlfn.TEXTJOIN( , ,"PRIVATE_EMOJI_",com.sun.star.sheet.addin.Analysis.getDec2Hex(C789+64768))</f>
        <v>PRIVATE_EMOJI_1F449</v>
      </c>
      <c r="B789" s="11" t="str">
        <f aca="false">com.sun.star.sheet.addin.Analysis.getDec2Hex(C789+com.sun.star.sheet.addin.Analysis.getHex2Dec("fd00"))</f>
        <v>1F449</v>
      </c>
      <c r="C789" s="1" t="n">
        <v>63305</v>
      </c>
      <c r="D789" s="9" t="str">
        <f aca="false">com.sun.star.sheet.addin.Analysis.getDec2Hex(C789,4)</f>
        <v>F749</v>
      </c>
      <c r="E789" s="10" t="str">
        <f aca="false">_xlfn.UNICHAR(C789)</f>
        <v></v>
      </c>
      <c r="F789" s="1" t="n">
        <f aca="false">C789-C788</f>
        <v>1</v>
      </c>
      <c r="G789" s="20"/>
    </row>
    <row r="790" customFormat="false" ht="15" hidden="false" customHeight="false" outlineLevel="0" collapsed="false">
      <c r="A790" s="1" t="str">
        <f aca="false">_xlfn.TEXTJOIN( , ,"PRIVATE_EMOJI_",com.sun.star.sheet.addin.Analysis.getDec2Hex(C790+64768))</f>
        <v>PRIVATE_EMOJI_1F44A</v>
      </c>
      <c r="B790" s="11" t="str">
        <f aca="false">com.sun.star.sheet.addin.Analysis.getDec2Hex(C790+com.sun.star.sheet.addin.Analysis.getHex2Dec("fd00"))</f>
        <v>1F44A</v>
      </c>
      <c r="C790" s="1" t="n">
        <v>63306</v>
      </c>
      <c r="D790" s="9" t="str">
        <f aca="false">com.sun.star.sheet.addin.Analysis.getDec2Hex(C790,4)</f>
        <v>F74A</v>
      </c>
      <c r="E790" s="10" t="str">
        <f aca="false">_xlfn.UNICHAR(C790)</f>
        <v></v>
      </c>
      <c r="F790" s="1" t="n">
        <f aca="false">C790-C789</f>
        <v>1</v>
      </c>
      <c r="G790" s="20"/>
    </row>
    <row r="791" customFormat="false" ht="15" hidden="false" customHeight="false" outlineLevel="0" collapsed="false">
      <c r="A791" s="1" t="str">
        <f aca="false">_xlfn.TEXTJOIN( , ,"PRIVATE_EMOJI_",com.sun.star.sheet.addin.Analysis.getDec2Hex(C791+64768))</f>
        <v>PRIVATE_EMOJI_1F44B</v>
      </c>
      <c r="B791" s="11" t="str">
        <f aca="false">com.sun.star.sheet.addin.Analysis.getDec2Hex(C791+com.sun.star.sheet.addin.Analysis.getHex2Dec("fd00"))</f>
        <v>1F44B</v>
      </c>
      <c r="C791" s="1" t="n">
        <v>63307</v>
      </c>
      <c r="D791" s="9" t="str">
        <f aca="false">com.sun.star.sheet.addin.Analysis.getDec2Hex(C791,4)</f>
        <v>F74B</v>
      </c>
      <c r="E791" s="10" t="str">
        <f aca="false">_xlfn.UNICHAR(C791)</f>
        <v></v>
      </c>
      <c r="F791" s="1" t="n">
        <f aca="false">C791-C790</f>
        <v>1</v>
      </c>
      <c r="G791" s="20"/>
    </row>
    <row r="792" customFormat="false" ht="15" hidden="false" customHeight="false" outlineLevel="0" collapsed="false">
      <c r="A792" s="1" t="str">
        <f aca="false">_xlfn.TEXTJOIN( , ,"PRIVATE_EMOJI_",com.sun.star.sheet.addin.Analysis.getDec2Hex(C792+64768))</f>
        <v>PRIVATE_EMOJI_1F44C</v>
      </c>
      <c r="B792" s="11" t="str">
        <f aca="false">com.sun.star.sheet.addin.Analysis.getDec2Hex(C792+com.sun.star.sheet.addin.Analysis.getHex2Dec("fd00"))</f>
        <v>1F44C</v>
      </c>
      <c r="C792" s="1" t="n">
        <v>63308</v>
      </c>
      <c r="D792" s="9" t="str">
        <f aca="false">com.sun.star.sheet.addin.Analysis.getDec2Hex(C792,4)</f>
        <v>F74C</v>
      </c>
      <c r="E792" s="10" t="str">
        <f aca="false">_xlfn.UNICHAR(C792)</f>
        <v></v>
      </c>
      <c r="F792" s="1" t="n">
        <f aca="false">C792-C791</f>
        <v>1</v>
      </c>
      <c r="G792" s="20"/>
    </row>
    <row r="793" customFormat="false" ht="15" hidden="false" customHeight="false" outlineLevel="0" collapsed="false">
      <c r="A793" s="1" t="str">
        <f aca="false">_xlfn.TEXTJOIN( , ,"PRIVATE_EMOJI_",com.sun.star.sheet.addin.Analysis.getDec2Hex(C793+64768))</f>
        <v>PRIVATE_EMOJI_1F44D</v>
      </c>
      <c r="B793" s="11" t="str">
        <f aca="false">com.sun.star.sheet.addin.Analysis.getDec2Hex(C793+com.sun.star.sheet.addin.Analysis.getHex2Dec("fd00"))</f>
        <v>1F44D</v>
      </c>
      <c r="C793" s="1" t="n">
        <v>63309</v>
      </c>
      <c r="D793" s="9" t="str">
        <f aca="false">com.sun.star.sheet.addin.Analysis.getDec2Hex(C793,4)</f>
        <v>F74D</v>
      </c>
      <c r="E793" s="10" t="str">
        <f aca="false">_xlfn.UNICHAR(C793)</f>
        <v></v>
      </c>
      <c r="F793" s="1" t="n">
        <f aca="false">C793-C792</f>
        <v>1</v>
      </c>
      <c r="G793" s="20"/>
    </row>
    <row r="794" customFormat="false" ht="15" hidden="false" customHeight="false" outlineLevel="0" collapsed="false">
      <c r="A794" s="1" t="str">
        <f aca="false">_xlfn.TEXTJOIN( , ,"PRIVATE_EMOJI_",com.sun.star.sheet.addin.Analysis.getDec2Hex(C794+64768))</f>
        <v>PRIVATE_EMOJI_1F44E</v>
      </c>
      <c r="B794" s="11" t="str">
        <f aca="false">com.sun.star.sheet.addin.Analysis.getDec2Hex(C794+com.sun.star.sheet.addin.Analysis.getHex2Dec("fd00"))</f>
        <v>1F44E</v>
      </c>
      <c r="C794" s="1" t="n">
        <v>63310</v>
      </c>
      <c r="D794" s="9" t="str">
        <f aca="false">com.sun.star.sheet.addin.Analysis.getDec2Hex(C794,4)</f>
        <v>F74E</v>
      </c>
      <c r="E794" s="10" t="str">
        <f aca="false">_xlfn.UNICHAR(C794)</f>
        <v></v>
      </c>
      <c r="F794" s="1" t="n">
        <f aca="false">C794-C793</f>
        <v>1</v>
      </c>
      <c r="G794" s="20"/>
    </row>
    <row r="795" customFormat="false" ht="15" hidden="false" customHeight="false" outlineLevel="0" collapsed="false">
      <c r="A795" s="1" t="str">
        <f aca="false">_xlfn.TEXTJOIN( , ,"PRIVATE_EMOJI_",com.sun.star.sheet.addin.Analysis.getDec2Hex(C795+64768))</f>
        <v>PRIVATE_EMOJI_1F44F</v>
      </c>
      <c r="B795" s="11" t="str">
        <f aca="false">com.sun.star.sheet.addin.Analysis.getDec2Hex(C795+com.sun.star.sheet.addin.Analysis.getHex2Dec("fd00"))</f>
        <v>1F44F</v>
      </c>
      <c r="C795" s="1" t="n">
        <v>63311</v>
      </c>
      <c r="D795" s="9" t="str">
        <f aca="false">com.sun.star.sheet.addin.Analysis.getDec2Hex(C795,4)</f>
        <v>F74F</v>
      </c>
      <c r="E795" s="10" t="str">
        <f aca="false">_xlfn.UNICHAR(C795)</f>
        <v></v>
      </c>
      <c r="F795" s="1" t="n">
        <f aca="false">C795-C794</f>
        <v>1</v>
      </c>
      <c r="G795" s="20"/>
    </row>
    <row r="796" customFormat="false" ht="15" hidden="false" customHeight="false" outlineLevel="0" collapsed="false">
      <c r="A796" s="1" t="str">
        <f aca="false">_xlfn.TEXTJOIN( , ,"PRIVATE_EMOJI_",com.sun.star.sheet.addin.Analysis.getDec2Hex(C796+64768))</f>
        <v>PRIVATE_EMOJI_1F450</v>
      </c>
      <c r="B796" s="11" t="str">
        <f aca="false">com.sun.star.sheet.addin.Analysis.getDec2Hex(C796+com.sun.star.sheet.addin.Analysis.getHex2Dec("fd00"))</f>
        <v>1F450</v>
      </c>
      <c r="C796" s="1" t="n">
        <v>63312</v>
      </c>
      <c r="D796" s="9" t="str">
        <f aca="false">com.sun.star.sheet.addin.Analysis.getDec2Hex(C796,4)</f>
        <v>F750</v>
      </c>
      <c r="E796" s="10" t="str">
        <f aca="false">_xlfn.UNICHAR(C796)</f>
        <v></v>
      </c>
      <c r="F796" s="1" t="n">
        <f aca="false">C796-C795</f>
        <v>1</v>
      </c>
      <c r="G796" s="20"/>
    </row>
    <row r="797" customFormat="false" ht="15" hidden="false" customHeight="false" outlineLevel="0" collapsed="false">
      <c r="A797" s="1" t="str">
        <f aca="false">_xlfn.TEXTJOIN( , ,"PRIVATE_EMOJI_",com.sun.star.sheet.addin.Analysis.getDec2Hex(C797+64768))</f>
        <v>PRIVATE_EMOJI_1F451</v>
      </c>
      <c r="B797" s="11" t="str">
        <f aca="false">com.sun.star.sheet.addin.Analysis.getDec2Hex(C797+com.sun.star.sheet.addin.Analysis.getHex2Dec("fd00"))</f>
        <v>1F451</v>
      </c>
      <c r="C797" s="1" t="n">
        <v>63313</v>
      </c>
      <c r="D797" s="9" t="str">
        <f aca="false">com.sun.star.sheet.addin.Analysis.getDec2Hex(C797,4)</f>
        <v>F751</v>
      </c>
      <c r="E797" s="10" t="str">
        <f aca="false">_xlfn.UNICHAR(C797)</f>
        <v></v>
      </c>
      <c r="F797" s="1" t="n">
        <f aca="false">C797-C796</f>
        <v>1</v>
      </c>
      <c r="G797" s="20"/>
    </row>
    <row r="798" customFormat="false" ht="15" hidden="false" customHeight="false" outlineLevel="0" collapsed="false">
      <c r="A798" s="1" t="str">
        <f aca="false">_xlfn.TEXTJOIN( , ,"PRIVATE_EMOJI_",com.sun.star.sheet.addin.Analysis.getDec2Hex(C798+64768))</f>
        <v>PRIVATE_EMOJI_1F452</v>
      </c>
      <c r="B798" s="11" t="str">
        <f aca="false">com.sun.star.sheet.addin.Analysis.getDec2Hex(C798+com.sun.star.sheet.addin.Analysis.getHex2Dec("fd00"))</f>
        <v>1F452</v>
      </c>
      <c r="C798" s="1" t="n">
        <v>63314</v>
      </c>
      <c r="D798" s="9" t="str">
        <f aca="false">com.sun.star.sheet.addin.Analysis.getDec2Hex(C798,4)</f>
        <v>F752</v>
      </c>
      <c r="E798" s="10" t="str">
        <f aca="false">_xlfn.UNICHAR(C798)</f>
        <v></v>
      </c>
      <c r="F798" s="1" t="n">
        <f aca="false">C798-C797</f>
        <v>1</v>
      </c>
      <c r="G798" s="20"/>
    </row>
    <row r="799" customFormat="false" ht="15" hidden="false" customHeight="false" outlineLevel="0" collapsed="false">
      <c r="A799" s="1" t="str">
        <f aca="false">_xlfn.TEXTJOIN( , ,"PRIVATE_EMOJI_",com.sun.star.sheet.addin.Analysis.getDec2Hex(C799+64768))</f>
        <v>PRIVATE_EMOJI_1F453</v>
      </c>
      <c r="B799" s="11" t="str">
        <f aca="false">com.sun.star.sheet.addin.Analysis.getDec2Hex(C799+com.sun.star.sheet.addin.Analysis.getHex2Dec("fd00"))</f>
        <v>1F453</v>
      </c>
      <c r="C799" s="1" t="n">
        <v>63315</v>
      </c>
      <c r="D799" s="9" t="str">
        <f aca="false">com.sun.star.sheet.addin.Analysis.getDec2Hex(C799,4)</f>
        <v>F753</v>
      </c>
      <c r="E799" s="10" t="str">
        <f aca="false">_xlfn.UNICHAR(C799)</f>
        <v></v>
      </c>
      <c r="F799" s="1" t="n">
        <f aca="false">C799-C798</f>
        <v>1</v>
      </c>
      <c r="G799" s="20"/>
    </row>
    <row r="800" customFormat="false" ht="15" hidden="false" customHeight="false" outlineLevel="0" collapsed="false">
      <c r="A800" s="1" t="str">
        <f aca="false">_xlfn.TEXTJOIN( , ,"PRIVATE_EMOJI_",com.sun.star.sheet.addin.Analysis.getDec2Hex(C800+64768))</f>
        <v>PRIVATE_EMOJI_1F47B</v>
      </c>
      <c r="B800" s="11" t="str">
        <f aca="false">com.sun.star.sheet.addin.Analysis.getDec2Hex(C800+com.sun.star.sheet.addin.Analysis.getHex2Dec("fd00"))</f>
        <v>1F47B</v>
      </c>
      <c r="C800" s="1" t="n">
        <f aca="false">128123-64768</f>
        <v>63355</v>
      </c>
      <c r="D800" s="9" t="str">
        <f aca="false">com.sun.star.sheet.addin.Analysis.getDec2Hex(C800,4)</f>
        <v>F77B</v>
      </c>
      <c r="E800" s="10" t="str">
        <f aca="false">_xlfn.UNICHAR(C800)</f>
        <v></v>
      </c>
      <c r="F800" s="1" t="n">
        <f aca="false">C800-C799</f>
        <v>40</v>
      </c>
      <c r="G800" s="20"/>
    </row>
    <row r="801" customFormat="false" ht="15" hidden="false" customHeight="false" outlineLevel="0" collapsed="false">
      <c r="A801" s="1" t="str">
        <f aca="false">_xlfn.TEXTJOIN( , ,"PRIVATE_EMOJI_",com.sun.star.sheet.addin.Analysis.getDec2Hex(C801+64768))</f>
        <v>PRIVATE_EMOJI_1F47C</v>
      </c>
      <c r="B801" s="11" t="str">
        <f aca="false">com.sun.star.sheet.addin.Analysis.getDec2Hex(C801+com.sun.star.sheet.addin.Analysis.getHex2Dec("fd00"))</f>
        <v>1F47C</v>
      </c>
      <c r="C801" s="1" t="n">
        <v>63356</v>
      </c>
      <c r="D801" s="9" t="str">
        <f aca="false">com.sun.star.sheet.addin.Analysis.getDec2Hex(C801,4)</f>
        <v>F77C</v>
      </c>
      <c r="E801" s="10" t="str">
        <f aca="false">_xlfn.UNICHAR(C801)</f>
        <v></v>
      </c>
      <c r="F801" s="1" t="n">
        <f aca="false">C801-C800</f>
        <v>1</v>
      </c>
      <c r="G801" s="20"/>
    </row>
    <row r="802" customFormat="false" ht="15" hidden="false" customHeight="false" outlineLevel="0" collapsed="false">
      <c r="A802" s="1" t="str">
        <f aca="false">_xlfn.TEXTJOIN( , ,"PRIVATE_EMOJI_",com.sun.star.sheet.addin.Analysis.getDec2Hex(C802+64768))</f>
        <v>PRIVATE_EMOJI_1F47D</v>
      </c>
      <c r="B802" s="11" t="str">
        <f aca="false">com.sun.star.sheet.addin.Analysis.getDec2Hex(C802+com.sun.star.sheet.addin.Analysis.getHex2Dec("fd00"))</f>
        <v>1F47D</v>
      </c>
      <c r="C802" s="1" t="n">
        <v>63357</v>
      </c>
      <c r="D802" s="9" t="str">
        <f aca="false">com.sun.star.sheet.addin.Analysis.getDec2Hex(C802,4)</f>
        <v>F77D</v>
      </c>
      <c r="E802" s="10" t="str">
        <f aca="false">_xlfn.UNICHAR(C802)</f>
        <v></v>
      </c>
      <c r="F802" s="1" t="n">
        <f aca="false">C802-C801</f>
        <v>1</v>
      </c>
      <c r="G802" s="20"/>
    </row>
    <row r="803" customFormat="false" ht="15" hidden="false" customHeight="false" outlineLevel="0" collapsed="false">
      <c r="A803" s="1" t="str">
        <f aca="false">_xlfn.TEXTJOIN( , ,"PRIVATE_EMOJI_",com.sun.star.sheet.addin.Analysis.getDec2Hex(C803+64768))</f>
        <v>PRIVATE_EMOJI_1F47E</v>
      </c>
      <c r="B803" s="11" t="str">
        <f aca="false">com.sun.star.sheet.addin.Analysis.getDec2Hex(C803+com.sun.star.sheet.addin.Analysis.getHex2Dec("fd00"))</f>
        <v>1F47E</v>
      </c>
      <c r="C803" s="1" t="n">
        <v>63358</v>
      </c>
      <c r="D803" s="9" t="str">
        <f aca="false">com.sun.star.sheet.addin.Analysis.getDec2Hex(C803,4)</f>
        <v>F77E</v>
      </c>
      <c r="E803" s="10" t="str">
        <f aca="false">_xlfn.UNICHAR(C803)</f>
        <v></v>
      </c>
      <c r="F803" s="1" t="n">
        <f aca="false">C803-C802</f>
        <v>1</v>
      </c>
      <c r="G803" s="20"/>
    </row>
    <row r="804" customFormat="false" ht="15" hidden="false" customHeight="false" outlineLevel="0" collapsed="false">
      <c r="A804" s="1" t="str">
        <f aca="false">_xlfn.TEXTJOIN( , ,"PRIVATE_EMOJI_",com.sun.star.sheet.addin.Analysis.getDec2Hex(C804+64768))</f>
        <v>PRIVATE_EMOJI_1F47F</v>
      </c>
      <c r="B804" s="11" t="str">
        <f aca="false">com.sun.star.sheet.addin.Analysis.getDec2Hex(C804+com.sun.star.sheet.addin.Analysis.getHex2Dec("fd00"))</f>
        <v>1F47F</v>
      </c>
      <c r="C804" s="1" t="n">
        <v>63359</v>
      </c>
      <c r="D804" s="9" t="str">
        <f aca="false">com.sun.star.sheet.addin.Analysis.getDec2Hex(C804,4)</f>
        <v>F77F</v>
      </c>
      <c r="E804" s="10" t="str">
        <f aca="false">_xlfn.UNICHAR(C804)</f>
        <v></v>
      </c>
      <c r="F804" s="1" t="n">
        <f aca="false">C804-C803</f>
        <v>1</v>
      </c>
      <c r="G804" s="20"/>
    </row>
    <row r="805" customFormat="false" ht="15" hidden="false" customHeight="false" outlineLevel="0" collapsed="false">
      <c r="A805" s="1" t="str">
        <f aca="false">_xlfn.TEXTJOIN( , ,"PRIVATE_EMOJI_",com.sun.star.sheet.addin.Analysis.getDec2Hex(C805+64768))</f>
        <v>PRIVATE_EMOJI_1F480</v>
      </c>
      <c r="B805" s="11" t="str">
        <f aca="false">com.sun.star.sheet.addin.Analysis.getDec2Hex(C805+com.sun.star.sheet.addin.Analysis.getHex2Dec("fd00"))</f>
        <v>1F480</v>
      </c>
      <c r="C805" s="1" t="n">
        <v>63360</v>
      </c>
      <c r="D805" s="9" t="str">
        <f aca="false">com.sun.star.sheet.addin.Analysis.getDec2Hex(C805,4)</f>
        <v>F780</v>
      </c>
      <c r="E805" s="10" t="str">
        <f aca="false">_xlfn.UNICHAR(C805)</f>
        <v></v>
      </c>
      <c r="F805" s="1" t="n">
        <f aca="false">C805-C804</f>
        <v>1</v>
      </c>
      <c r="G805" s="20"/>
    </row>
    <row r="806" customFormat="false" ht="15" hidden="false" customHeight="false" outlineLevel="0" collapsed="false">
      <c r="A806" s="1" t="str">
        <f aca="false">_xlfn.TEXTJOIN( , ,"PRIVATE_EMOJI_",com.sun.star.sheet.addin.Analysis.getDec2Hex(C806+64768))</f>
        <v>PRIVATE_EMOJI_1F481</v>
      </c>
      <c r="B806" s="11" t="str">
        <f aca="false">com.sun.star.sheet.addin.Analysis.getDec2Hex(C806+com.sun.star.sheet.addin.Analysis.getHex2Dec("fd00"))</f>
        <v>1F481</v>
      </c>
      <c r="C806" s="1" t="n">
        <v>63361</v>
      </c>
      <c r="D806" s="9" t="str">
        <f aca="false">com.sun.star.sheet.addin.Analysis.getDec2Hex(C806,4)</f>
        <v>F781</v>
      </c>
      <c r="E806" s="10" t="str">
        <f aca="false">_xlfn.UNICHAR(C806)</f>
        <v></v>
      </c>
      <c r="F806" s="1" t="n">
        <f aca="false">C806-C805</f>
        <v>1</v>
      </c>
      <c r="G806" s="20"/>
    </row>
    <row r="807" customFormat="false" ht="15" hidden="false" customHeight="false" outlineLevel="0" collapsed="false">
      <c r="A807" s="1" t="str">
        <f aca="false">_xlfn.TEXTJOIN( , ,"PRIVATE_EMOJI_",com.sun.star.sheet.addin.Analysis.getDec2Hex(C807+64768))</f>
        <v>PRIVATE_EMOJI_1F482</v>
      </c>
      <c r="B807" s="11" t="str">
        <f aca="false">com.sun.star.sheet.addin.Analysis.getDec2Hex(C807+com.sun.star.sheet.addin.Analysis.getHex2Dec("fd00"))</f>
        <v>1F482</v>
      </c>
      <c r="C807" s="1" t="n">
        <v>63362</v>
      </c>
      <c r="D807" s="9" t="str">
        <f aca="false">com.sun.star.sheet.addin.Analysis.getDec2Hex(C807,4)</f>
        <v>F782</v>
      </c>
      <c r="E807" s="10" t="str">
        <f aca="false">_xlfn.UNICHAR(C807)</f>
        <v></v>
      </c>
      <c r="F807" s="1" t="n">
        <f aca="false">C807-C806</f>
        <v>1</v>
      </c>
      <c r="G807" s="20"/>
    </row>
    <row r="808" customFormat="false" ht="15" hidden="false" customHeight="false" outlineLevel="0" collapsed="false">
      <c r="A808" s="1" t="str">
        <f aca="false">_xlfn.TEXTJOIN( , ,"PRIVATE_EMOJI_",com.sun.star.sheet.addin.Analysis.getDec2Hex(C808+64768))</f>
        <v>PRIVATE_EMOJI_1F483</v>
      </c>
      <c r="B808" s="11" t="str">
        <f aca="false">com.sun.star.sheet.addin.Analysis.getDec2Hex(C808+com.sun.star.sheet.addin.Analysis.getHex2Dec("fd00"))</f>
        <v>1F483</v>
      </c>
      <c r="C808" s="1" t="n">
        <v>63363</v>
      </c>
      <c r="D808" s="9" t="str">
        <f aca="false">com.sun.star.sheet.addin.Analysis.getDec2Hex(C808,4)</f>
        <v>F783</v>
      </c>
      <c r="E808" s="10" t="str">
        <f aca="false">_xlfn.UNICHAR(C808)</f>
        <v></v>
      </c>
      <c r="F808" s="1" t="n">
        <f aca="false">C808-C807</f>
        <v>1</v>
      </c>
      <c r="G808" s="20"/>
    </row>
    <row r="809" customFormat="false" ht="15" hidden="false" customHeight="false" outlineLevel="0" collapsed="false">
      <c r="A809" s="1" t="str">
        <f aca="false">_xlfn.TEXTJOIN( , ,"PRIVATE_EMOJI_",com.sun.star.sheet.addin.Analysis.getDec2Hex(C809+64768))</f>
        <v>PRIVATE_EMOJI_1F484</v>
      </c>
      <c r="B809" s="11" t="str">
        <f aca="false">com.sun.star.sheet.addin.Analysis.getDec2Hex(C809+com.sun.star.sheet.addin.Analysis.getHex2Dec("fd00"))</f>
        <v>1F484</v>
      </c>
      <c r="C809" s="1" t="n">
        <v>63364</v>
      </c>
      <c r="D809" s="9" t="str">
        <f aca="false">com.sun.star.sheet.addin.Analysis.getDec2Hex(C809,4)</f>
        <v>F784</v>
      </c>
      <c r="E809" s="10" t="str">
        <f aca="false">_xlfn.UNICHAR(C809)</f>
        <v></v>
      </c>
      <c r="F809" s="1" t="n">
        <f aca="false">C809-C808</f>
        <v>1</v>
      </c>
      <c r="G809" s="20"/>
    </row>
    <row r="810" customFormat="false" ht="15" hidden="false" customHeight="false" outlineLevel="0" collapsed="false">
      <c r="A810" s="1" t="str">
        <f aca="false">_xlfn.TEXTJOIN( , ,"PRIVATE_EMOJI_",com.sun.star.sheet.addin.Analysis.getDec2Hex(C810+64768))</f>
        <v>PRIVATE_EMOJI_1F485</v>
      </c>
      <c r="B810" s="11" t="str">
        <f aca="false">com.sun.star.sheet.addin.Analysis.getDec2Hex(C810+com.sun.star.sheet.addin.Analysis.getHex2Dec("fd00"))</f>
        <v>1F485</v>
      </c>
      <c r="C810" s="1" t="n">
        <v>63365</v>
      </c>
      <c r="D810" s="9" t="str">
        <f aca="false">com.sun.star.sheet.addin.Analysis.getDec2Hex(C810,4)</f>
        <v>F785</v>
      </c>
      <c r="E810" s="10" t="str">
        <f aca="false">_xlfn.UNICHAR(C810)</f>
        <v></v>
      </c>
      <c r="F810" s="1" t="n">
        <f aca="false">C810-C809</f>
        <v>1</v>
      </c>
      <c r="G810" s="20"/>
    </row>
    <row r="811" customFormat="false" ht="15" hidden="false" customHeight="false" outlineLevel="0" collapsed="false">
      <c r="A811" s="1" t="str">
        <f aca="false">_xlfn.TEXTJOIN( , ,"PRIVATE_EMOJI_",com.sun.star.sheet.addin.Analysis.getDec2Hex(C811+64768))</f>
        <v>PRIVATE_EMOJI_1F489</v>
      </c>
      <c r="B811" s="11" t="str">
        <f aca="false">com.sun.star.sheet.addin.Analysis.getDec2Hex(C811+com.sun.star.sheet.addin.Analysis.getHex2Dec("fd00"))</f>
        <v>1F489</v>
      </c>
      <c r="C811" s="1" t="n">
        <v>63369</v>
      </c>
      <c r="D811" s="9" t="str">
        <f aca="false">com.sun.star.sheet.addin.Analysis.getDec2Hex(C811,4)</f>
        <v>F789</v>
      </c>
      <c r="E811" s="10" t="str">
        <f aca="false">_xlfn.UNICHAR(C811)</f>
        <v></v>
      </c>
      <c r="F811" s="1" t="n">
        <f aca="false">C811-C810</f>
        <v>4</v>
      </c>
      <c r="G811" s="20"/>
    </row>
    <row r="812" customFormat="false" ht="15" hidden="false" customHeight="false" outlineLevel="0" collapsed="false">
      <c r="A812" s="1" t="str">
        <f aca="false">_xlfn.TEXTJOIN( , ,"PRIVATE_EMOJI_",com.sun.star.sheet.addin.Analysis.getDec2Hex(C812+64768))</f>
        <v>PRIVATE_EMOJI_1F48A</v>
      </c>
      <c r="B812" s="11" t="str">
        <f aca="false">com.sun.star.sheet.addin.Analysis.getDec2Hex(C812+com.sun.star.sheet.addin.Analysis.getHex2Dec("fd00"))</f>
        <v>1F48A</v>
      </c>
      <c r="C812" s="1" t="n">
        <v>63370</v>
      </c>
      <c r="D812" s="9" t="str">
        <f aca="false">com.sun.star.sheet.addin.Analysis.getDec2Hex(C812,4)</f>
        <v>F78A</v>
      </c>
      <c r="E812" s="10" t="str">
        <f aca="false">_xlfn.UNICHAR(C812)</f>
        <v></v>
      </c>
      <c r="F812" s="1" t="n">
        <f aca="false">C812-C811</f>
        <v>1</v>
      </c>
      <c r="G812" s="20"/>
    </row>
    <row r="813" customFormat="false" ht="15" hidden="false" customHeight="false" outlineLevel="0" collapsed="false">
      <c r="A813" s="1" t="str">
        <f aca="false">_xlfn.TEXTJOIN( , ,"PRIVATE_EMOJI_",com.sun.star.sheet.addin.Analysis.getDec2Hex(C813+64768))</f>
        <v>PRIVATE_EMOJI_1F48B</v>
      </c>
      <c r="B813" s="11" t="str">
        <f aca="false">com.sun.star.sheet.addin.Analysis.getDec2Hex(C813+com.sun.star.sheet.addin.Analysis.getHex2Dec("fd00"))</f>
        <v>1F48B</v>
      </c>
      <c r="C813" s="1" t="n">
        <v>63371</v>
      </c>
      <c r="D813" s="9" t="str">
        <f aca="false">com.sun.star.sheet.addin.Analysis.getDec2Hex(C813,4)</f>
        <v>F78B</v>
      </c>
      <c r="E813" s="10" t="str">
        <f aca="false">_xlfn.UNICHAR(C813)</f>
        <v></v>
      </c>
      <c r="F813" s="1" t="n">
        <f aca="false">C813-C812</f>
        <v>1</v>
      </c>
      <c r="G813" s="20"/>
    </row>
    <row r="814" customFormat="false" ht="15" hidden="false" customHeight="false" outlineLevel="0" collapsed="false">
      <c r="A814" s="1" t="str">
        <f aca="false">_xlfn.TEXTJOIN( , ,"PRIVATE_EMOJI_",com.sun.star.sheet.addin.Analysis.getDec2Hex(C814+64768))</f>
        <v>PRIVATE_EMOJI_1F48C</v>
      </c>
      <c r="B814" s="11" t="str">
        <f aca="false">com.sun.star.sheet.addin.Analysis.getDec2Hex(C814+com.sun.star.sheet.addin.Analysis.getHex2Dec("fd00"))</f>
        <v>1F48C</v>
      </c>
      <c r="C814" s="1" t="n">
        <v>63372</v>
      </c>
      <c r="D814" s="9" t="str">
        <f aca="false">com.sun.star.sheet.addin.Analysis.getDec2Hex(C814,4)</f>
        <v>F78C</v>
      </c>
      <c r="E814" s="10" t="str">
        <f aca="false">_xlfn.UNICHAR(C814)</f>
        <v></v>
      </c>
      <c r="F814" s="1" t="n">
        <f aca="false">C814-C813</f>
        <v>1</v>
      </c>
      <c r="G814" s="20"/>
    </row>
    <row r="815" customFormat="false" ht="15" hidden="false" customHeight="false" outlineLevel="0" collapsed="false">
      <c r="A815" s="1" t="str">
        <f aca="false">_xlfn.TEXTJOIN( , ,"PRIVATE_EMOJI_",com.sun.star.sheet.addin.Analysis.getDec2Hex(C815+64768))</f>
        <v>PRIVATE_EMOJI_1F48D</v>
      </c>
      <c r="B815" s="11" t="str">
        <f aca="false">com.sun.star.sheet.addin.Analysis.getDec2Hex(C815+com.sun.star.sheet.addin.Analysis.getHex2Dec("fd00"))</f>
        <v>1F48D</v>
      </c>
      <c r="C815" s="1" t="n">
        <v>63373</v>
      </c>
      <c r="D815" s="9" t="str">
        <f aca="false">com.sun.star.sheet.addin.Analysis.getDec2Hex(C815,4)</f>
        <v>F78D</v>
      </c>
      <c r="E815" s="10" t="str">
        <f aca="false">_xlfn.UNICHAR(C815)</f>
        <v></v>
      </c>
      <c r="F815" s="1" t="n">
        <f aca="false">C815-C814</f>
        <v>1</v>
      </c>
      <c r="G815" s="20"/>
    </row>
    <row r="816" customFormat="false" ht="15" hidden="false" customHeight="false" outlineLevel="0" collapsed="false">
      <c r="A816" s="1" t="str">
        <f aca="false">_xlfn.TEXTJOIN( , ,"PRIVATE_EMOJI_",com.sun.star.sheet.addin.Analysis.getDec2Hex(C816+64768))</f>
        <v>PRIVATE_EMOJI_1F48E</v>
      </c>
      <c r="B816" s="11" t="str">
        <f aca="false">com.sun.star.sheet.addin.Analysis.getDec2Hex(C816+com.sun.star.sheet.addin.Analysis.getHex2Dec("fd00"))</f>
        <v>1F48E</v>
      </c>
      <c r="C816" s="1" t="n">
        <v>63374</v>
      </c>
      <c r="D816" s="9" t="str">
        <f aca="false">com.sun.star.sheet.addin.Analysis.getDec2Hex(C816,4)</f>
        <v>F78E</v>
      </c>
      <c r="E816" s="10" t="str">
        <f aca="false">_xlfn.UNICHAR(C816)</f>
        <v></v>
      </c>
      <c r="F816" s="1" t="n">
        <f aca="false">C816-C815</f>
        <v>1</v>
      </c>
      <c r="G816" s="20"/>
    </row>
    <row r="817" customFormat="false" ht="15" hidden="false" customHeight="false" outlineLevel="0" collapsed="false">
      <c r="A817" s="1" t="str">
        <f aca="false">_xlfn.TEXTJOIN( , ,"PRIVATE_EMOJI_",com.sun.star.sheet.addin.Analysis.getDec2Hex(C817+64768))</f>
        <v>PRIVATE_EMOJI_1F48F</v>
      </c>
      <c r="B817" s="11" t="str">
        <f aca="false">com.sun.star.sheet.addin.Analysis.getDec2Hex(C817+com.sun.star.sheet.addin.Analysis.getHex2Dec("fd00"))</f>
        <v>1F48F</v>
      </c>
      <c r="C817" s="1" t="n">
        <v>63375</v>
      </c>
      <c r="D817" s="9" t="str">
        <f aca="false">com.sun.star.sheet.addin.Analysis.getDec2Hex(C817,4)</f>
        <v>F78F</v>
      </c>
      <c r="E817" s="10" t="str">
        <f aca="false">_xlfn.UNICHAR(C817)</f>
        <v></v>
      </c>
      <c r="F817" s="1" t="n">
        <f aca="false">C817-C816</f>
        <v>1</v>
      </c>
      <c r="G817" s="20"/>
    </row>
    <row r="818" customFormat="false" ht="15" hidden="false" customHeight="false" outlineLevel="0" collapsed="false">
      <c r="A818" s="1" t="str">
        <f aca="false">_xlfn.TEXTJOIN( , ,"PRIVATE_EMOJI_",com.sun.star.sheet.addin.Analysis.getDec2Hex(C818+64768))</f>
        <v>PRIVATE_EMOJI_1F490</v>
      </c>
      <c r="B818" s="11" t="str">
        <f aca="false">com.sun.star.sheet.addin.Analysis.getDec2Hex(C818+com.sun.star.sheet.addin.Analysis.getHex2Dec("fd00"))</f>
        <v>1F490</v>
      </c>
      <c r="C818" s="1" t="n">
        <v>63376</v>
      </c>
      <c r="D818" s="9" t="str">
        <f aca="false">com.sun.star.sheet.addin.Analysis.getDec2Hex(C818,4)</f>
        <v>F790</v>
      </c>
      <c r="E818" s="10" t="str">
        <f aca="false">_xlfn.UNICHAR(C818)</f>
        <v></v>
      </c>
      <c r="F818" s="1" t="n">
        <f aca="false">C818-C817</f>
        <v>1</v>
      </c>
      <c r="G818" s="20"/>
    </row>
    <row r="819" customFormat="false" ht="15" hidden="false" customHeight="false" outlineLevel="0" collapsed="false">
      <c r="A819" s="1" t="str">
        <f aca="false">_xlfn.TEXTJOIN( , ,"PRIVATE_EMOJI_",com.sun.star.sheet.addin.Analysis.getDec2Hex(C819+64768))</f>
        <v>PRIVATE_EMOJI_1F491</v>
      </c>
      <c r="B819" s="11" t="str">
        <f aca="false">com.sun.star.sheet.addin.Analysis.getDec2Hex(C819+com.sun.star.sheet.addin.Analysis.getHex2Dec("fd00"))</f>
        <v>1F491</v>
      </c>
      <c r="C819" s="1" t="n">
        <v>63377</v>
      </c>
      <c r="D819" s="9" t="str">
        <f aca="false">com.sun.star.sheet.addin.Analysis.getDec2Hex(C819,4)</f>
        <v>F791</v>
      </c>
      <c r="E819" s="10" t="str">
        <f aca="false">_xlfn.UNICHAR(C819)</f>
        <v></v>
      </c>
      <c r="F819" s="1" t="n">
        <f aca="false">C819-C818</f>
        <v>1</v>
      </c>
      <c r="G819" s="20"/>
    </row>
    <row r="820" customFormat="false" ht="15" hidden="false" customHeight="false" outlineLevel="0" collapsed="false">
      <c r="A820" s="1" t="str">
        <f aca="false">_xlfn.TEXTJOIN( , ,"PRIVATE_EMOJI_",com.sun.star.sheet.addin.Analysis.getDec2Hex(C820+64768))</f>
        <v>PRIVATE_EMOJI_1F492</v>
      </c>
      <c r="B820" s="11" t="str">
        <f aca="false">com.sun.star.sheet.addin.Analysis.getDec2Hex(C820+com.sun.star.sheet.addin.Analysis.getHex2Dec("fd00"))</f>
        <v>1F492</v>
      </c>
      <c r="C820" s="1" t="n">
        <v>63378</v>
      </c>
      <c r="D820" s="9" t="str">
        <f aca="false">com.sun.star.sheet.addin.Analysis.getDec2Hex(C820,4)</f>
        <v>F792</v>
      </c>
      <c r="E820" s="10" t="str">
        <f aca="false">_xlfn.UNICHAR(C820)</f>
        <v></v>
      </c>
      <c r="F820" s="1" t="n">
        <f aca="false">C820-C819</f>
        <v>1</v>
      </c>
      <c r="G820" s="20"/>
    </row>
    <row r="821" customFormat="false" ht="15" hidden="false" customHeight="false" outlineLevel="0" collapsed="false">
      <c r="A821" s="1" t="str">
        <f aca="false">_xlfn.TEXTJOIN( , ,"PRIVATE_EMOJI_",com.sun.star.sheet.addin.Analysis.getDec2Hex(C821+64768))</f>
        <v>PRIVATE_EMOJI_1F493</v>
      </c>
      <c r="B821" s="11" t="str">
        <f aca="false">com.sun.star.sheet.addin.Analysis.getDec2Hex(C821+com.sun.star.sheet.addin.Analysis.getHex2Dec("fd00"))</f>
        <v>1F493</v>
      </c>
      <c r="C821" s="1" t="n">
        <v>63379</v>
      </c>
      <c r="D821" s="9" t="str">
        <f aca="false">com.sun.star.sheet.addin.Analysis.getDec2Hex(C821,4)</f>
        <v>F793</v>
      </c>
      <c r="E821" s="10" t="str">
        <f aca="false">_xlfn.UNICHAR(C821)</f>
        <v></v>
      </c>
      <c r="F821" s="1" t="n">
        <f aca="false">C821-C820</f>
        <v>1</v>
      </c>
      <c r="G821" s="20"/>
    </row>
    <row r="822" customFormat="false" ht="15" hidden="false" customHeight="false" outlineLevel="0" collapsed="false">
      <c r="A822" s="1" t="str">
        <f aca="false">_xlfn.TEXTJOIN( , ,"PRIVATE_EMOJI_",com.sun.star.sheet.addin.Analysis.getDec2Hex(C822+64768))</f>
        <v>PRIVATE_EMOJI_1F494</v>
      </c>
      <c r="B822" s="11" t="str">
        <f aca="false">com.sun.star.sheet.addin.Analysis.getDec2Hex(C822+com.sun.star.sheet.addin.Analysis.getHex2Dec("fd00"))</f>
        <v>1F494</v>
      </c>
      <c r="C822" s="1" t="n">
        <v>63380</v>
      </c>
      <c r="D822" s="9" t="str">
        <f aca="false">com.sun.star.sheet.addin.Analysis.getDec2Hex(C822,4)</f>
        <v>F794</v>
      </c>
      <c r="E822" s="10" t="str">
        <f aca="false">_xlfn.UNICHAR(C822)</f>
        <v></v>
      </c>
      <c r="F822" s="1" t="n">
        <f aca="false">C822-C821</f>
        <v>1</v>
      </c>
      <c r="G822" s="20"/>
    </row>
    <row r="823" customFormat="false" ht="15" hidden="false" customHeight="false" outlineLevel="0" collapsed="false">
      <c r="A823" s="1" t="str">
        <f aca="false">_xlfn.TEXTJOIN( , ,"PRIVATE_EMOJI_",com.sun.star.sheet.addin.Analysis.getDec2Hex(C823+64768))</f>
        <v>PRIVATE_EMOJI_1F495</v>
      </c>
      <c r="B823" s="11" t="str">
        <f aca="false">com.sun.star.sheet.addin.Analysis.getDec2Hex(C823+com.sun.star.sheet.addin.Analysis.getHex2Dec("fd00"))</f>
        <v>1F495</v>
      </c>
      <c r="C823" s="1" t="n">
        <v>63381</v>
      </c>
      <c r="D823" s="9" t="str">
        <f aca="false">com.sun.star.sheet.addin.Analysis.getDec2Hex(C823,4)</f>
        <v>F795</v>
      </c>
      <c r="E823" s="10" t="str">
        <f aca="false">_xlfn.UNICHAR(C823)</f>
        <v></v>
      </c>
      <c r="F823" s="1" t="n">
        <f aca="false">C823-C822</f>
        <v>1</v>
      </c>
      <c r="G823" s="20"/>
    </row>
    <row r="824" customFormat="false" ht="15" hidden="false" customHeight="false" outlineLevel="0" collapsed="false">
      <c r="A824" s="1" t="str">
        <f aca="false">_xlfn.TEXTJOIN( , ,"PRIVATE_EMOJI_",com.sun.star.sheet.addin.Analysis.getDec2Hex(C824+64768))</f>
        <v>PRIVATE_EMOJI_1F496</v>
      </c>
      <c r="B824" s="11" t="str">
        <f aca="false">com.sun.star.sheet.addin.Analysis.getDec2Hex(C824+com.sun.star.sheet.addin.Analysis.getHex2Dec("fd00"))</f>
        <v>1F496</v>
      </c>
      <c r="C824" s="1" t="n">
        <v>63382</v>
      </c>
      <c r="D824" s="9" t="str">
        <f aca="false">com.sun.star.sheet.addin.Analysis.getDec2Hex(C824,4)</f>
        <v>F796</v>
      </c>
      <c r="E824" s="10" t="str">
        <f aca="false">_xlfn.UNICHAR(C824)</f>
        <v></v>
      </c>
      <c r="F824" s="1" t="n">
        <f aca="false">C824-C823</f>
        <v>1</v>
      </c>
      <c r="G824" s="20"/>
    </row>
    <row r="825" customFormat="false" ht="15" hidden="false" customHeight="false" outlineLevel="0" collapsed="false">
      <c r="A825" s="1" t="str">
        <f aca="false">_xlfn.TEXTJOIN( , ,"PRIVATE_EMOJI_",com.sun.star.sheet.addin.Analysis.getDec2Hex(C825+64768))</f>
        <v>PRIVATE_EMOJI_1F4A1</v>
      </c>
      <c r="B825" s="11" t="str">
        <f aca="false">com.sun.star.sheet.addin.Analysis.getDec2Hex(C825+com.sun.star.sheet.addin.Analysis.getHex2Dec("fd00"))</f>
        <v>1F4A1</v>
      </c>
      <c r="C825" s="1" t="n">
        <f aca="false">128161-64768</f>
        <v>63393</v>
      </c>
      <c r="D825" s="9" t="str">
        <f aca="false">com.sun.star.sheet.addin.Analysis.getDec2Hex(C825,4)</f>
        <v>F7A1</v>
      </c>
      <c r="E825" s="10" t="str">
        <f aca="false">_xlfn.UNICHAR(C825)</f>
        <v></v>
      </c>
      <c r="F825" s="1" t="n">
        <f aca="false">C825-C824</f>
        <v>11</v>
      </c>
      <c r="G825" s="20"/>
    </row>
    <row r="826" customFormat="false" ht="15" hidden="false" customHeight="false" outlineLevel="0" collapsed="false">
      <c r="A826" s="1" t="str">
        <f aca="false">_xlfn.TEXTJOIN( , ,"PRIVATE_EMOJI_",com.sun.star.sheet.addin.Analysis.getDec2Hex(C826+64768))</f>
        <v>PRIVATE_EMOJI_1F4A2</v>
      </c>
      <c r="B826" s="11" t="str">
        <f aca="false">com.sun.star.sheet.addin.Analysis.getDec2Hex(C826+com.sun.star.sheet.addin.Analysis.getHex2Dec("fd00"))</f>
        <v>1F4A2</v>
      </c>
      <c r="C826" s="1" t="n">
        <v>63394</v>
      </c>
      <c r="D826" s="9" t="str">
        <f aca="false">com.sun.star.sheet.addin.Analysis.getDec2Hex(C826,4)</f>
        <v>F7A2</v>
      </c>
      <c r="E826" s="10" t="str">
        <f aca="false">_xlfn.UNICHAR(C826)</f>
        <v></v>
      </c>
      <c r="F826" s="1" t="n">
        <f aca="false">C826-C825</f>
        <v>1</v>
      </c>
      <c r="G826" s="20"/>
    </row>
    <row r="827" customFormat="false" ht="15" hidden="false" customHeight="false" outlineLevel="0" collapsed="false">
      <c r="A827" s="1" t="str">
        <f aca="false">_xlfn.TEXTJOIN( , ,"PRIVATE_EMOJI_",com.sun.star.sheet.addin.Analysis.getDec2Hex(C827+64768))</f>
        <v>PRIVATE_EMOJI_1F4A3</v>
      </c>
      <c r="B827" s="11" t="str">
        <f aca="false">com.sun.star.sheet.addin.Analysis.getDec2Hex(C827+com.sun.star.sheet.addin.Analysis.getHex2Dec("fd00"))</f>
        <v>1F4A3</v>
      </c>
      <c r="C827" s="1" t="n">
        <v>63395</v>
      </c>
      <c r="D827" s="9" t="str">
        <f aca="false">com.sun.star.sheet.addin.Analysis.getDec2Hex(C827,4)</f>
        <v>F7A3</v>
      </c>
      <c r="E827" s="10" t="str">
        <f aca="false">_xlfn.UNICHAR(C827)</f>
        <v></v>
      </c>
      <c r="F827" s="1" t="n">
        <f aca="false">C827-C826</f>
        <v>1</v>
      </c>
      <c r="G827" s="20"/>
    </row>
    <row r="828" customFormat="false" ht="15" hidden="false" customHeight="false" outlineLevel="0" collapsed="false">
      <c r="A828" s="1" t="str">
        <f aca="false">_xlfn.TEXTJOIN( , ,"PRIVATE_EMOJI_",com.sun.star.sheet.addin.Analysis.getDec2Hex(C828+64768))</f>
        <v>PRIVATE_EMOJI_1F4A4</v>
      </c>
      <c r="B828" s="11" t="str">
        <f aca="false">com.sun.star.sheet.addin.Analysis.getDec2Hex(C828+com.sun.star.sheet.addin.Analysis.getHex2Dec("fd00"))</f>
        <v>1F4A4</v>
      </c>
      <c r="C828" s="1" t="n">
        <v>63396</v>
      </c>
      <c r="D828" s="9" t="str">
        <f aca="false">com.sun.star.sheet.addin.Analysis.getDec2Hex(C828,4)</f>
        <v>F7A4</v>
      </c>
      <c r="E828" s="10" t="str">
        <f aca="false">_xlfn.UNICHAR(C828)</f>
        <v></v>
      </c>
      <c r="F828" s="1" t="n">
        <f aca="false">C828-C827</f>
        <v>1</v>
      </c>
      <c r="G828" s="20"/>
    </row>
    <row r="829" customFormat="false" ht="15" hidden="false" customHeight="false" outlineLevel="0" collapsed="false">
      <c r="A829" s="1" t="str">
        <f aca="false">_xlfn.TEXTJOIN( , ,"PRIVATE_EMOJI_",com.sun.star.sheet.addin.Analysis.getDec2Hex(C829+64768))</f>
        <v>PRIVATE_EMOJI_1F4A5</v>
      </c>
      <c r="B829" s="11" t="str">
        <f aca="false">com.sun.star.sheet.addin.Analysis.getDec2Hex(C829+com.sun.star.sheet.addin.Analysis.getHex2Dec("fd00"))</f>
        <v>1F4A5</v>
      </c>
      <c r="C829" s="1" t="n">
        <v>63397</v>
      </c>
      <c r="D829" s="9" t="str">
        <f aca="false">com.sun.star.sheet.addin.Analysis.getDec2Hex(C829,4)</f>
        <v>F7A5</v>
      </c>
      <c r="E829" s="10" t="str">
        <f aca="false">_xlfn.UNICHAR(C829)</f>
        <v></v>
      </c>
      <c r="F829" s="1" t="n">
        <f aca="false">C829-C828</f>
        <v>1</v>
      </c>
      <c r="G829" s="20"/>
    </row>
    <row r="830" customFormat="false" ht="15" hidden="false" customHeight="false" outlineLevel="0" collapsed="false">
      <c r="A830" s="1" t="str">
        <f aca="false">_xlfn.TEXTJOIN( , ,"PRIVATE_EMOJI_",com.sun.star.sheet.addin.Analysis.getDec2Hex(C830+64768))</f>
        <v>PRIVATE_EMOJI_1F4A6</v>
      </c>
      <c r="B830" s="11" t="str">
        <f aca="false">com.sun.star.sheet.addin.Analysis.getDec2Hex(C830+com.sun.star.sheet.addin.Analysis.getHex2Dec("fd00"))</f>
        <v>1F4A6</v>
      </c>
      <c r="C830" s="1" t="n">
        <v>63398</v>
      </c>
      <c r="D830" s="9" t="str">
        <f aca="false">com.sun.star.sheet.addin.Analysis.getDec2Hex(C830,4)</f>
        <v>F7A6</v>
      </c>
      <c r="E830" s="10" t="str">
        <f aca="false">_xlfn.UNICHAR(C830)</f>
        <v></v>
      </c>
      <c r="F830" s="1" t="n">
        <f aca="false">C830-C829</f>
        <v>1</v>
      </c>
      <c r="G830" s="20"/>
    </row>
    <row r="831" customFormat="false" ht="15" hidden="false" customHeight="false" outlineLevel="0" collapsed="false">
      <c r="A831" s="1" t="str">
        <f aca="false">_xlfn.TEXTJOIN( , ,"PRIVATE_EMOJI_",com.sun.star.sheet.addin.Analysis.getDec2Hex(C831+64768))</f>
        <v>PRIVATE_EMOJI_1F4A7</v>
      </c>
      <c r="B831" s="11" t="str">
        <f aca="false">com.sun.star.sheet.addin.Analysis.getDec2Hex(C831+com.sun.star.sheet.addin.Analysis.getHex2Dec("fd00"))</f>
        <v>1F4A7</v>
      </c>
      <c r="C831" s="1" t="n">
        <v>63399</v>
      </c>
      <c r="D831" s="9" t="str">
        <f aca="false">com.sun.star.sheet.addin.Analysis.getDec2Hex(C831,4)</f>
        <v>F7A7</v>
      </c>
      <c r="E831" s="10" t="str">
        <f aca="false">_xlfn.UNICHAR(C831)</f>
        <v></v>
      </c>
      <c r="F831" s="1" t="n">
        <f aca="false">C831-C830</f>
        <v>1</v>
      </c>
      <c r="G831" s="20"/>
    </row>
    <row r="832" customFormat="false" ht="15" hidden="false" customHeight="false" outlineLevel="0" collapsed="false">
      <c r="A832" s="1" t="str">
        <f aca="false">_xlfn.TEXTJOIN( , ,"PRIVATE_EMOJI_",com.sun.star.sheet.addin.Analysis.getDec2Hex(C832+64768))</f>
        <v>PRIVATE_EMOJI_1F4A8</v>
      </c>
      <c r="B832" s="11" t="str">
        <f aca="false">com.sun.star.sheet.addin.Analysis.getDec2Hex(C832+com.sun.star.sheet.addin.Analysis.getHex2Dec("fd00"))</f>
        <v>1F4A8</v>
      </c>
      <c r="C832" s="1" t="n">
        <v>63400</v>
      </c>
      <c r="D832" s="9" t="str">
        <f aca="false">com.sun.star.sheet.addin.Analysis.getDec2Hex(C832,4)</f>
        <v>F7A8</v>
      </c>
      <c r="E832" s="10" t="str">
        <f aca="false">_xlfn.UNICHAR(C832)</f>
        <v></v>
      </c>
      <c r="F832" s="1" t="n">
        <f aca="false">C832-C831</f>
        <v>1</v>
      </c>
      <c r="G832" s="20"/>
    </row>
    <row r="833" customFormat="false" ht="15" hidden="false" customHeight="false" outlineLevel="0" collapsed="false">
      <c r="A833" s="1" t="str">
        <f aca="false">_xlfn.TEXTJOIN( , ,"PRIVATE_EMOJI_",com.sun.star.sheet.addin.Analysis.getDec2Hex(C833+64768))</f>
        <v>PRIVATE_EMOJI_1F4A9</v>
      </c>
      <c r="B833" s="11" t="str">
        <f aca="false">com.sun.star.sheet.addin.Analysis.getDec2Hex(C833+com.sun.star.sheet.addin.Analysis.getHex2Dec("fd00"))</f>
        <v>1F4A9</v>
      </c>
      <c r="C833" s="1" t="n">
        <v>63401</v>
      </c>
      <c r="D833" s="9" t="str">
        <f aca="false">com.sun.star.sheet.addin.Analysis.getDec2Hex(C833,4)</f>
        <v>F7A9</v>
      </c>
      <c r="E833" s="10" t="str">
        <f aca="false">_xlfn.UNICHAR(C833)</f>
        <v></v>
      </c>
      <c r="F833" s="1" t="n">
        <f aca="false">C833-C832</f>
        <v>1</v>
      </c>
      <c r="G833" s="20"/>
    </row>
    <row r="834" customFormat="false" ht="15" hidden="false" customHeight="false" outlineLevel="0" collapsed="false">
      <c r="A834" s="1" t="str">
        <f aca="false">_xlfn.TEXTJOIN( , ,"PRIVATE_EMOJI_",com.sun.star.sheet.addin.Analysis.getDec2Hex(C834+64768))</f>
        <v>PRIVATE_EMOJI_1F4AA</v>
      </c>
      <c r="B834" s="11" t="str">
        <f aca="false">com.sun.star.sheet.addin.Analysis.getDec2Hex(C834+com.sun.star.sheet.addin.Analysis.getHex2Dec("fd00"))</f>
        <v>1F4AA</v>
      </c>
      <c r="C834" s="1" t="n">
        <v>63402</v>
      </c>
      <c r="D834" s="9" t="str">
        <f aca="false">com.sun.star.sheet.addin.Analysis.getDec2Hex(C834,4)</f>
        <v>F7AA</v>
      </c>
      <c r="E834" s="10" t="str">
        <f aca="false">_xlfn.UNICHAR(C834)</f>
        <v></v>
      </c>
      <c r="F834" s="1" t="n">
        <f aca="false">C834-C833</f>
        <v>1</v>
      </c>
      <c r="G834" s="20"/>
    </row>
    <row r="835" customFormat="false" ht="15" hidden="false" customHeight="false" outlineLevel="0" collapsed="false">
      <c r="A835" s="1" t="str">
        <f aca="false">_xlfn.TEXTJOIN( , ,"PRIVATE_EMOJI_",com.sun.star.sheet.addin.Analysis.getDec2Hex(C835+64768))</f>
        <v>PRIVATE_EMOJI_1F4AB</v>
      </c>
      <c r="B835" s="11" t="str">
        <f aca="false">com.sun.star.sheet.addin.Analysis.getDec2Hex(C835+com.sun.star.sheet.addin.Analysis.getHex2Dec("fd00"))</f>
        <v>1F4AB</v>
      </c>
      <c r="C835" s="1" t="n">
        <v>63403</v>
      </c>
      <c r="D835" s="9" t="str">
        <f aca="false">com.sun.star.sheet.addin.Analysis.getDec2Hex(C835,4)</f>
        <v>F7AB</v>
      </c>
      <c r="E835" s="10" t="str">
        <f aca="false">_xlfn.UNICHAR(C835)</f>
        <v></v>
      </c>
      <c r="F835" s="1" t="n">
        <f aca="false">C835-C834</f>
        <v>1</v>
      </c>
      <c r="G835" s="20"/>
    </row>
    <row r="836" customFormat="false" ht="15" hidden="false" customHeight="false" outlineLevel="0" collapsed="false">
      <c r="A836" s="1" t="str">
        <f aca="false">_xlfn.TEXTJOIN( , ,"PRIVATE_EMOJI_",com.sun.star.sheet.addin.Analysis.getDec2Hex(C836+64768))</f>
        <v>PRIVATE_EMOJI_1F4AC</v>
      </c>
      <c r="B836" s="11" t="str">
        <f aca="false">com.sun.star.sheet.addin.Analysis.getDec2Hex(C836+com.sun.star.sheet.addin.Analysis.getHex2Dec("fd00"))</f>
        <v>1F4AC</v>
      </c>
      <c r="C836" s="1" t="n">
        <v>63404</v>
      </c>
      <c r="D836" s="9" t="str">
        <f aca="false">com.sun.star.sheet.addin.Analysis.getDec2Hex(C836,4)</f>
        <v>F7AC</v>
      </c>
      <c r="E836" s="10" t="str">
        <f aca="false">_xlfn.UNICHAR(C836)</f>
        <v></v>
      </c>
      <c r="F836" s="1" t="n">
        <f aca="false">C836-C835</f>
        <v>1</v>
      </c>
      <c r="G836" s="20"/>
    </row>
    <row r="837" customFormat="false" ht="15" hidden="false" customHeight="false" outlineLevel="0" collapsed="false">
      <c r="A837" s="1" t="str">
        <f aca="false">_xlfn.TEXTJOIN( , ,"PRIVATE_EMOJI_",com.sun.star.sheet.addin.Analysis.getDec2Hex(C837+64768))</f>
        <v>PRIVATE_EMOJI_1F4AD</v>
      </c>
      <c r="B837" s="11" t="str">
        <f aca="false">com.sun.star.sheet.addin.Analysis.getDec2Hex(C837+com.sun.star.sheet.addin.Analysis.getHex2Dec("fd00"))</f>
        <v>1F4AD</v>
      </c>
      <c r="C837" s="1" t="n">
        <v>63405</v>
      </c>
      <c r="D837" s="9" t="str">
        <f aca="false">com.sun.star.sheet.addin.Analysis.getDec2Hex(C837,4)</f>
        <v>F7AD</v>
      </c>
      <c r="E837" s="10" t="str">
        <f aca="false">_xlfn.UNICHAR(C837)</f>
        <v></v>
      </c>
      <c r="F837" s="1" t="n">
        <f aca="false">C837-C836</f>
        <v>1</v>
      </c>
      <c r="G837" s="20"/>
    </row>
    <row r="838" customFormat="false" ht="15" hidden="false" customHeight="false" outlineLevel="0" collapsed="false">
      <c r="A838" s="1" t="str">
        <f aca="false">_xlfn.TEXTJOIN( , ,"PRIVATE_EMOJI_",com.sun.star.sheet.addin.Analysis.getDec2Hex(C838+64768))</f>
        <v>PRIVATE_EMOJI_1F4AE</v>
      </c>
      <c r="B838" s="11" t="str">
        <f aca="false">com.sun.star.sheet.addin.Analysis.getDec2Hex(C838+com.sun.star.sheet.addin.Analysis.getHex2Dec("fd00"))</f>
        <v>1F4AE</v>
      </c>
      <c r="C838" s="1" t="n">
        <v>63406</v>
      </c>
      <c r="D838" s="9" t="str">
        <f aca="false">com.sun.star.sheet.addin.Analysis.getDec2Hex(C838,4)</f>
        <v>F7AE</v>
      </c>
      <c r="E838" s="10" t="str">
        <f aca="false">_xlfn.UNICHAR(C838)</f>
        <v></v>
      </c>
      <c r="F838" s="1" t="n">
        <f aca="false">C838-C837</f>
        <v>1</v>
      </c>
      <c r="G838" s="20"/>
    </row>
    <row r="839" customFormat="false" ht="15" hidden="false" customHeight="false" outlineLevel="0" collapsed="false">
      <c r="A839" s="1" t="str">
        <f aca="false">_xlfn.TEXTJOIN( , ,"PRIVATE_EMOJI_",com.sun.star.sheet.addin.Analysis.getDec2Hex(C839+64768))</f>
        <v>PRIVATE_EMOJI_1F4AF</v>
      </c>
      <c r="B839" s="11" t="str">
        <f aca="false">com.sun.star.sheet.addin.Analysis.getDec2Hex(C839+com.sun.star.sheet.addin.Analysis.getHex2Dec("fd00"))</f>
        <v>1F4AF</v>
      </c>
      <c r="C839" s="1" t="n">
        <v>63407</v>
      </c>
      <c r="D839" s="9" t="str">
        <f aca="false">com.sun.star.sheet.addin.Analysis.getDec2Hex(C839,4)</f>
        <v>F7AF</v>
      </c>
      <c r="E839" s="10" t="str">
        <f aca="false">_xlfn.UNICHAR(C839)</f>
        <v></v>
      </c>
      <c r="F839" s="1" t="n">
        <f aca="false">C839-C838</f>
        <v>1</v>
      </c>
      <c r="G839" s="20"/>
    </row>
    <row r="840" customFormat="false" ht="15" hidden="false" customHeight="false" outlineLevel="0" collapsed="false">
      <c r="A840" s="1" t="str">
        <f aca="false">_xlfn.TEXTJOIN( , ,"PRIVATE_EMOJI_",com.sun.star.sheet.addin.Analysis.getDec2Hex(C840+64768))</f>
        <v>PRIVATE_EMOJI_1F4B0</v>
      </c>
      <c r="B840" s="11" t="str">
        <f aca="false">com.sun.star.sheet.addin.Analysis.getDec2Hex(C840+com.sun.star.sheet.addin.Analysis.getHex2Dec("fd00"))</f>
        <v>1F4B0</v>
      </c>
      <c r="C840" s="1" t="n">
        <v>63408</v>
      </c>
      <c r="D840" s="9" t="str">
        <f aca="false">com.sun.star.sheet.addin.Analysis.getDec2Hex(C840,4)</f>
        <v>F7B0</v>
      </c>
      <c r="E840" s="10" t="str">
        <f aca="false">_xlfn.UNICHAR(C840)</f>
        <v></v>
      </c>
      <c r="F840" s="1" t="n">
        <f aca="false">C840-C839</f>
        <v>1</v>
      </c>
      <c r="G840" s="20"/>
    </row>
    <row r="841" customFormat="false" ht="15" hidden="false" customHeight="false" outlineLevel="0" collapsed="false">
      <c r="A841" s="1" t="str">
        <f aca="false">_xlfn.TEXTJOIN( , ,"PRIVATE_EMOJI_",com.sun.star.sheet.addin.Analysis.getDec2Hex(C841+64768))</f>
        <v>PRIVATE_EMOJI_1F4B1</v>
      </c>
      <c r="B841" s="11" t="str">
        <f aca="false">com.sun.star.sheet.addin.Analysis.getDec2Hex(C841+com.sun.star.sheet.addin.Analysis.getHex2Dec("fd00"))</f>
        <v>1F4B1</v>
      </c>
      <c r="C841" s="1" t="n">
        <v>63409</v>
      </c>
      <c r="D841" s="9" t="str">
        <f aca="false">com.sun.star.sheet.addin.Analysis.getDec2Hex(C841,4)</f>
        <v>F7B1</v>
      </c>
      <c r="E841" s="10" t="str">
        <f aca="false">_xlfn.UNICHAR(C841)</f>
        <v></v>
      </c>
      <c r="F841" s="1" t="n">
        <f aca="false">C841-C840</f>
        <v>1</v>
      </c>
      <c r="G841" s="20"/>
    </row>
    <row r="842" customFormat="false" ht="15" hidden="false" customHeight="false" outlineLevel="0" collapsed="false">
      <c r="A842" s="1" t="str">
        <f aca="false">_xlfn.TEXTJOIN( , ,"PRIVATE_EMOJI_",com.sun.star.sheet.addin.Analysis.getDec2Hex(C842+com.sun.star.sheet.addin.Analysis.getHex2Dec(10100)))</f>
        <v>PRIVATE_EMOJI_1F912</v>
      </c>
      <c r="B842" s="11" t="str">
        <f aca="false">com.sun.star.sheet.addin.Analysis.getDec2Hex(C842+com.sun.star.sheet.addin.Analysis.getHex2Dec("10100"))</f>
        <v>1F912</v>
      </c>
      <c r="C842" s="1" t="n">
        <f aca="false">129298-com.sun.star.sheet.addin.Analysis.getHex2Dec(10100)</f>
        <v>63506</v>
      </c>
      <c r="D842" s="9" t="str">
        <f aca="false">com.sun.star.sheet.addin.Analysis.getDec2Hex(C842,4)</f>
        <v>F812</v>
      </c>
      <c r="E842" s="10" t="str">
        <f aca="false">_xlfn.UNICHAR(C842)</f>
        <v></v>
      </c>
      <c r="F842" s="1" t="n">
        <f aca="false">C842-C841</f>
        <v>97</v>
      </c>
      <c r="G842" s="21" t="s">
        <v>907</v>
      </c>
    </row>
    <row r="843" customFormat="false" ht="15" hidden="false" customHeight="false" outlineLevel="0" collapsed="false">
      <c r="A843" s="1" t="str">
        <f aca="false">_xlfn.TEXTJOIN( , ,"PRIVATE_EMOJI_",com.sun.star.sheet.addin.Analysis.getDec2Hex(C843+com.sun.star.sheet.addin.Analysis.getHex2Dec(10100)))</f>
        <v>PRIVATE_EMOJI_1F913</v>
      </c>
      <c r="B843" s="11" t="str">
        <f aca="false">com.sun.star.sheet.addin.Analysis.getDec2Hex(C843+com.sun.star.sheet.addin.Analysis.getHex2Dec("10100"))</f>
        <v>1F913</v>
      </c>
      <c r="C843" s="1" t="n">
        <v>63507</v>
      </c>
      <c r="D843" s="9" t="str">
        <f aca="false">com.sun.star.sheet.addin.Analysis.getDec2Hex(C843,4)</f>
        <v>F813</v>
      </c>
      <c r="E843" s="10" t="str">
        <f aca="false">_xlfn.UNICHAR(C843)</f>
        <v></v>
      </c>
      <c r="F843" s="1" t="n">
        <f aca="false">C843-C842</f>
        <v>1</v>
      </c>
      <c r="G843" s="21"/>
    </row>
    <row r="844" customFormat="false" ht="15" hidden="false" customHeight="false" outlineLevel="0" collapsed="false">
      <c r="A844" s="1" t="str">
        <f aca="false">_xlfn.TEXTJOIN( , ,"PRIVATE_EMOJI_",com.sun.star.sheet.addin.Analysis.getDec2Hex(C844+com.sun.star.sheet.addin.Analysis.getHex2Dec(10100)))</f>
        <v>PRIVATE_EMOJI_1F914</v>
      </c>
      <c r="B844" s="11" t="str">
        <f aca="false">com.sun.star.sheet.addin.Analysis.getDec2Hex(C844+com.sun.star.sheet.addin.Analysis.getHex2Dec("10100"))</f>
        <v>1F914</v>
      </c>
      <c r="C844" s="1" t="n">
        <v>63508</v>
      </c>
      <c r="D844" s="9" t="str">
        <f aca="false">com.sun.star.sheet.addin.Analysis.getDec2Hex(C844,4)</f>
        <v>F814</v>
      </c>
      <c r="E844" s="10" t="str">
        <f aca="false">_xlfn.UNICHAR(C844)</f>
        <v></v>
      </c>
      <c r="F844" s="1" t="n">
        <f aca="false">C844-C843</f>
        <v>1</v>
      </c>
      <c r="G844" s="21"/>
    </row>
    <row r="845" customFormat="false" ht="15" hidden="false" customHeight="false" outlineLevel="0" collapsed="false">
      <c r="A845" s="1" t="str">
        <f aca="false">_xlfn.TEXTJOIN( , ,"PRIVATE_EMOJI_",com.sun.star.sheet.addin.Analysis.getDec2Hex(C845+com.sun.star.sheet.addin.Analysis.getHex2Dec(10100)))</f>
        <v>PRIVATE_EMOJI_1F915</v>
      </c>
      <c r="B845" s="11" t="str">
        <f aca="false">com.sun.star.sheet.addin.Analysis.getDec2Hex(C845+com.sun.star.sheet.addin.Analysis.getHex2Dec("10100"))</f>
        <v>1F915</v>
      </c>
      <c r="C845" s="1" t="n">
        <v>63509</v>
      </c>
      <c r="D845" s="9" t="str">
        <f aca="false">com.sun.star.sheet.addin.Analysis.getDec2Hex(C845,4)</f>
        <v>F815</v>
      </c>
      <c r="E845" s="10" t="str">
        <f aca="false">_xlfn.UNICHAR(C845)</f>
        <v></v>
      </c>
      <c r="F845" s="1" t="n">
        <f aca="false">C845-C844</f>
        <v>1</v>
      </c>
      <c r="G845" s="21"/>
    </row>
    <row r="846" customFormat="false" ht="15" hidden="false" customHeight="false" outlineLevel="0" collapsed="false">
      <c r="A846" s="1" t="str">
        <f aca="false">_xlfn.TEXTJOIN( , ,"PRIVATE_EMOJI_",com.sun.star.sheet.addin.Analysis.getDec2Hex(C846+com.sun.star.sheet.addin.Analysis.getHex2Dec(10100)))</f>
        <v>PRIVATE_EMOJI_1F916</v>
      </c>
      <c r="B846" s="11" t="str">
        <f aca="false">com.sun.star.sheet.addin.Analysis.getDec2Hex(C846+com.sun.star.sheet.addin.Analysis.getHex2Dec("10100"))</f>
        <v>1F916</v>
      </c>
      <c r="C846" s="1" t="n">
        <v>63510</v>
      </c>
      <c r="D846" s="9" t="str">
        <f aca="false">com.sun.star.sheet.addin.Analysis.getDec2Hex(C846,4)</f>
        <v>F816</v>
      </c>
      <c r="E846" s="10" t="str">
        <f aca="false">_xlfn.UNICHAR(C846)</f>
        <v></v>
      </c>
      <c r="F846" s="1" t="n">
        <f aca="false">C846-C845</f>
        <v>1</v>
      </c>
      <c r="G846" s="21"/>
    </row>
    <row r="847" customFormat="false" ht="15" hidden="false" customHeight="false" outlineLevel="0" collapsed="false">
      <c r="A847" s="1" t="str">
        <f aca="false">_xlfn.TEXTJOIN( , ,"PRIVATE_EMOJI_",com.sun.star.sheet.addin.Analysis.getDec2Hex(C847+com.sun.star.sheet.addin.Analysis.getHex2Dec(10100)))</f>
        <v>PRIVATE_EMOJI_1F917</v>
      </c>
      <c r="B847" s="11" t="str">
        <f aca="false">com.sun.star.sheet.addin.Analysis.getDec2Hex(C847+com.sun.star.sheet.addin.Analysis.getHex2Dec("10100"))</f>
        <v>1F917</v>
      </c>
      <c r="C847" s="1" t="n">
        <v>63511</v>
      </c>
      <c r="D847" s="9" t="str">
        <f aca="false">com.sun.star.sheet.addin.Analysis.getDec2Hex(C847,4)</f>
        <v>F817</v>
      </c>
      <c r="E847" s="10" t="str">
        <f aca="false">_xlfn.UNICHAR(C847)</f>
        <v></v>
      </c>
      <c r="F847" s="1" t="n">
        <f aca="false">C847-C846</f>
        <v>1</v>
      </c>
      <c r="G847" s="21"/>
    </row>
    <row r="848" customFormat="false" ht="15" hidden="false" customHeight="false" outlineLevel="0" collapsed="false">
      <c r="A848" s="1" t="str">
        <f aca="false">_xlfn.TEXTJOIN( , ,"PRIVATE_EMOJI_",com.sun.star.sheet.addin.Analysis.getDec2Hex(C848+com.sun.star.sheet.addin.Analysis.getHex2Dec(10100)))</f>
        <v>PRIVATE_EMOJI_1F918</v>
      </c>
      <c r="B848" s="11" t="str">
        <f aca="false">com.sun.star.sheet.addin.Analysis.getDec2Hex(C848+com.sun.star.sheet.addin.Analysis.getHex2Dec("10100"))</f>
        <v>1F918</v>
      </c>
      <c r="C848" s="1" t="n">
        <v>63512</v>
      </c>
      <c r="D848" s="9" t="str">
        <f aca="false">com.sun.star.sheet.addin.Analysis.getDec2Hex(C848,4)</f>
        <v>F818</v>
      </c>
      <c r="E848" s="10" t="str">
        <f aca="false">_xlfn.UNICHAR(C848)</f>
        <v></v>
      </c>
      <c r="F848" s="1" t="n">
        <f aca="false">C848-C847</f>
        <v>1</v>
      </c>
      <c r="G848" s="21"/>
    </row>
    <row r="849" customFormat="false" ht="15" hidden="false" customHeight="false" outlineLevel="0" collapsed="false">
      <c r="A849" s="1" t="str">
        <f aca="false">_xlfn.TEXTJOIN( , ,"PRIVATE_EMOJI_",com.sun.star.sheet.addin.Analysis.getDec2Hex(C849+com.sun.star.sheet.addin.Analysis.getHex2Dec(10100)))</f>
        <v>PRIVATE_EMOJI_1F919</v>
      </c>
      <c r="B849" s="11" t="str">
        <f aca="false">com.sun.star.sheet.addin.Analysis.getDec2Hex(C849+com.sun.star.sheet.addin.Analysis.getHex2Dec("10100"))</f>
        <v>1F919</v>
      </c>
      <c r="C849" s="1" t="n">
        <v>63513</v>
      </c>
      <c r="D849" s="9" t="str">
        <f aca="false">com.sun.star.sheet.addin.Analysis.getDec2Hex(C849,4)</f>
        <v>F819</v>
      </c>
      <c r="E849" s="10" t="str">
        <f aca="false">_xlfn.UNICHAR(C849)</f>
        <v></v>
      </c>
      <c r="F849" s="1" t="n">
        <f aca="false">C849-C848</f>
        <v>1</v>
      </c>
      <c r="G849" s="21"/>
    </row>
    <row r="850" customFormat="false" ht="15" hidden="false" customHeight="false" outlineLevel="0" collapsed="false">
      <c r="A850" s="1" t="s">
        <v>908</v>
      </c>
      <c r="B850" s="2" t="s">
        <v>909</v>
      </c>
      <c r="C850" s="1" t="n">
        <f aca="false">com.sun.star.sheet.addin.Analysis.getHex2Dec(B850)</f>
        <v>65269</v>
      </c>
      <c r="D850" s="9" t="str">
        <f aca="false">com.sun.star.sheet.addin.Analysis.getDec2Hex(C850,4)</f>
        <v>FEF5</v>
      </c>
      <c r="E850" s="10" t="str">
        <f aca="false">_xlfn.UNICHAR(C850)</f>
        <v>ﻵ</v>
      </c>
      <c r="F850" s="1" t="n">
        <f aca="false">C850-C709</f>
        <v>6426</v>
      </c>
    </row>
    <row r="851" customFormat="false" ht="15" hidden="false" customHeight="false" outlineLevel="0" collapsed="false">
      <c r="A851" s="1" t="s">
        <v>910</v>
      </c>
      <c r="B851" s="2" t="s">
        <v>911</v>
      </c>
      <c r="C851" s="1" t="n">
        <f aca="false">com.sun.star.sheet.addin.Analysis.getHex2Dec(B851)</f>
        <v>65275</v>
      </c>
      <c r="D851" s="9" t="str">
        <f aca="false">com.sun.star.sheet.addin.Analysis.getDec2Hex(C851,4)</f>
        <v>FEFB</v>
      </c>
      <c r="E851" s="10" t="str">
        <f aca="false">_xlfn.UNICHAR(C851)</f>
        <v>ﻻ</v>
      </c>
      <c r="F851" s="1" t="n">
        <f aca="false">C851-C850</f>
        <v>6</v>
      </c>
    </row>
    <row r="852" customFormat="false" ht="15" hidden="false" customHeight="false" outlineLevel="0" collapsed="false">
      <c r="A852" s="14" t="s">
        <v>912</v>
      </c>
      <c r="B852" s="17" t="s">
        <v>913</v>
      </c>
      <c r="C852" s="1" t="n">
        <f aca="false">com.sun.star.sheet.addin.Analysis.getHex2Dec(B852)</f>
        <v>26085</v>
      </c>
      <c r="D852" s="9" t="s">
        <v>914</v>
      </c>
      <c r="E852" s="10" t="str">
        <f aca="false">_xlfn.UNICHAR(C852)</f>
        <v>日</v>
      </c>
      <c r="F852" s="1" t="n">
        <f aca="false">C852-C851</f>
        <v>-39190</v>
      </c>
      <c r="G852" s="22" t="n">
        <f aca="false">com.sun.star.sheet.addin.Analysis.getHex2Dec(B852)-com.sun.star.sheet.addin.Analysis.getHex2Dec(D852)</f>
        <v>-32796</v>
      </c>
      <c r="H852" s="23"/>
    </row>
    <row r="853" customFormat="false" ht="15" hidden="false" customHeight="false" outlineLevel="0" collapsed="false">
      <c r="A853" s="14" t="s">
        <v>915</v>
      </c>
      <c r="B853" s="17" t="s">
        <v>916</v>
      </c>
      <c r="C853" s="1" t="n">
        <f aca="false">com.sun.star.sheet.addin.Analysis.getHex2Dec(B853)</f>
        <v>26376</v>
      </c>
      <c r="D853" s="9" t="s">
        <v>917</v>
      </c>
      <c r="E853" s="10" t="str">
        <f aca="false">_xlfn.UNICHAR(C853)</f>
        <v>月</v>
      </c>
      <c r="F853" s="1" t="n">
        <f aca="false">C853-C852</f>
        <v>291</v>
      </c>
      <c r="G853" s="22" t="n">
        <f aca="false">com.sun.star.sheet.addin.Analysis.getHex2Dec(B853)-com.sun.star.sheet.addin.Analysis.getHex2Dec(D853)</f>
        <v>-32506</v>
      </c>
      <c r="H853" s="23"/>
    </row>
    <row r="854" customFormat="false" ht="15" hidden="false" customHeight="false" outlineLevel="0" collapsed="false">
      <c r="A854" s="14" t="s">
        <v>918</v>
      </c>
      <c r="B854" s="17" t="s">
        <v>919</v>
      </c>
      <c r="C854" s="1" t="n">
        <f aca="false">com.sun.star.sheet.addin.Analysis.getHex2Dec(B854)</f>
        <v>37329</v>
      </c>
      <c r="D854" s="9" t="s">
        <v>920</v>
      </c>
      <c r="E854" s="10" t="str">
        <f aca="false">_xlfn.UNICHAR(C854)</f>
        <v>金</v>
      </c>
      <c r="F854" s="1" t="n">
        <f aca="false">C854-C853</f>
        <v>10953</v>
      </c>
      <c r="G854" s="22" t="n">
        <f aca="false">com.sun.star.sheet.addin.Analysis.getHex2Dec(B854)-com.sun.star.sheet.addin.Analysis.getHex2Dec(D854)</f>
        <v>-21554</v>
      </c>
      <c r="H854" s="23"/>
    </row>
    <row r="855" customFormat="false" ht="15" hidden="false" customHeight="false" outlineLevel="0" collapsed="false">
      <c r="A855" s="14" t="s">
        <v>921</v>
      </c>
      <c r="B855" s="17" t="s">
        <v>922</v>
      </c>
      <c r="C855" s="1" t="n">
        <f aca="false">com.sun.star.sheet.addin.Analysis.getHex2Dec(B855)</f>
        <v>26408</v>
      </c>
      <c r="D855" s="9" t="s">
        <v>923</v>
      </c>
      <c r="E855" s="10" t="str">
        <f aca="false">_xlfn.UNICHAR(C855)</f>
        <v>木</v>
      </c>
      <c r="F855" s="1" t="n">
        <f aca="false">C855-C854</f>
        <v>-10921</v>
      </c>
      <c r="G855" s="22" t="n">
        <f aca="false">com.sun.star.sheet.addin.Analysis.getHex2Dec(B855)-com.sun.star.sheet.addin.Analysis.getHex2Dec(D855)</f>
        <v>-32476</v>
      </c>
      <c r="H855" s="23"/>
    </row>
    <row r="856" customFormat="false" ht="15" hidden="false" customHeight="false" outlineLevel="0" collapsed="false">
      <c r="A856" s="14" t="s">
        <v>924</v>
      </c>
      <c r="B856" s="17" t="s">
        <v>925</v>
      </c>
      <c r="C856" s="1" t="n">
        <f aca="false">com.sun.star.sheet.addin.Analysis.getHex2Dec(B856)</f>
        <v>27700</v>
      </c>
      <c r="D856" s="9" t="s">
        <v>926</v>
      </c>
      <c r="E856" s="10" t="str">
        <f aca="false">_xlfn.UNICHAR(C856)</f>
        <v>水</v>
      </c>
      <c r="F856" s="1" t="n">
        <f aca="false">C856-C855</f>
        <v>1292</v>
      </c>
      <c r="G856" s="22" t="n">
        <f aca="false">com.sun.star.sheet.addin.Analysis.getHex2Dec(B856)-com.sun.star.sheet.addin.Analysis.getHex2Dec(D856)</f>
        <v>-31185</v>
      </c>
      <c r="H856" s="23"/>
    </row>
    <row r="857" customFormat="false" ht="15" hidden="false" customHeight="false" outlineLevel="0" collapsed="false">
      <c r="A857" s="14" t="s">
        <v>927</v>
      </c>
      <c r="B857" s="17" t="s">
        <v>928</v>
      </c>
      <c r="C857" s="1" t="n">
        <f aca="false">com.sun.star.sheet.addin.Analysis.getHex2Dec(B857)</f>
        <v>28779</v>
      </c>
      <c r="D857" s="9" t="s">
        <v>929</v>
      </c>
      <c r="E857" s="10" t="str">
        <f aca="false">_xlfn.UNICHAR(C857)</f>
        <v>火</v>
      </c>
      <c r="F857" s="1" t="n">
        <f aca="false">C857-C856</f>
        <v>1079</v>
      </c>
      <c r="G857" s="22" t="n">
        <f aca="false">com.sun.star.sheet.addin.Analysis.getHex2Dec(B857)-com.sun.star.sheet.addin.Analysis.getHex2Dec(D857)</f>
        <v>-30107</v>
      </c>
      <c r="H857" s="23"/>
    </row>
    <row r="858" customFormat="false" ht="15" hidden="false" customHeight="false" outlineLevel="0" collapsed="false">
      <c r="A858" s="14" t="s">
        <v>930</v>
      </c>
      <c r="B858" s="17" t="s">
        <v>931</v>
      </c>
      <c r="C858" s="1" t="n">
        <f aca="false">com.sun.star.sheet.addin.Analysis.getHex2Dec(B858)</f>
        <v>22303</v>
      </c>
      <c r="D858" s="9" t="s">
        <v>932</v>
      </c>
      <c r="E858" s="10" t="str">
        <f aca="false">_xlfn.UNICHAR(C858)</f>
        <v>土</v>
      </c>
      <c r="F858" s="1" t="n">
        <f aca="false">C858-C857</f>
        <v>-6476</v>
      </c>
      <c r="G858" s="22" t="n">
        <f aca="false">com.sun.star.sheet.addin.Analysis.getHex2Dec(B858)-com.sun.star.sheet.addin.Analysis.getHex2Dec(D858)</f>
        <v>-36584</v>
      </c>
      <c r="H858" s="23"/>
    </row>
    <row r="859" customFormat="false" ht="15" hidden="false" customHeight="false" outlineLevel="0" collapsed="false">
      <c r="A859" s="14" t="s">
        <v>933</v>
      </c>
      <c r="B859" s="17" t="s">
        <v>934</v>
      </c>
      <c r="C859" s="1" t="n">
        <f aca="false">com.sun.star.sheet.addin.Analysis.getHex2Dec(B859)</f>
        <v>31481</v>
      </c>
      <c r="D859" s="9" t="s">
        <v>935</v>
      </c>
      <c r="E859" s="10" t="str">
        <f aca="false">_xlfn.UNICHAR(C859)</f>
        <v>竹</v>
      </c>
      <c r="F859" s="1" t="n">
        <f aca="false">C859-C858</f>
        <v>9178</v>
      </c>
      <c r="G859" s="22" t="n">
        <f aca="false">com.sun.star.sheet.addin.Analysis.getHex2Dec(B859)-com.sun.star.sheet.addin.Analysis.getHex2Dec(D859)</f>
        <v>-27407</v>
      </c>
      <c r="H859" s="23"/>
    </row>
    <row r="860" customFormat="false" ht="15" hidden="false" customHeight="false" outlineLevel="0" collapsed="false">
      <c r="A860" s="14" t="s">
        <v>936</v>
      </c>
      <c r="B860" s="17" t="s">
        <v>937</v>
      </c>
      <c r="C860" s="1" t="n">
        <f aca="false">com.sun.star.sheet.addin.Analysis.getHex2Dec(B860)</f>
        <v>25096</v>
      </c>
      <c r="D860" s="9" t="s">
        <v>938</v>
      </c>
      <c r="E860" s="10" t="str">
        <f aca="false">_xlfn.UNICHAR(C860)</f>
        <v>戈</v>
      </c>
      <c r="F860" s="1" t="n">
        <f aca="false">C860-C859</f>
        <v>-6385</v>
      </c>
      <c r="G860" s="22" t="n">
        <f aca="false">com.sun.star.sheet.addin.Analysis.getHex2Dec(B860)-com.sun.star.sheet.addin.Analysis.getHex2Dec(D860)</f>
        <v>-33793</v>
      </c>
      <c r="H860" s="23"/>
    </row>
    <row r="861" customFormat="false" ht="15" hidden="false" customHeight="false" outlineLevel="0" collapsed="false">
      <c r="A861" s="14" t="s">
        <v>939</v>
      </c>
      <c r="B861" s="17" t="s">
        <v>940</v>
      </c>
      <c r="C861" s="1" t="n">
        <f aca="false">com.sun.star.sheet.addin.Analysis.getHex2Dec(B861)</f>
        <v>21313</v>
      </c>
      <c r="D861" s="9" t="s">
        <v>941</v>
      </c>
      <c r="E861" s="10" t="str">
        <f aca="false">_xlfn.UNICHAR(C861)</f>
        <v>十</v>
      </c>
      <c r="F861" s="1" t="n">
        <f aca="false">C861-C860</f>
        <v>-3783</v>
      </c>
      <c r="G861" s="22" t="n">
        <f aca="false">com.sun.star.sheet.addin.Analysis.getHex2Dec(B861)-com.sun.star.sheet.addin.Analysis.getHex2Dec(D861)</f>
        <v>-37577</v>
      </c>
      <c r="H861" s="23"/>
    </row>
    <row r="862" customFormat="false" ht="15" hidden="false" customHeight="false" outlineLevel="0" collapsed="false">
      <c r="A862" s="14" t="s">
        <v>942</v>
      </c>
      <c r="B862" s="17" t="s">
        <v>943</v>
      </c>
      <c r="C862" s="1" t="n">
        <f aca="false">com.sun.star.sheet.addin.Analysis.getHex2Dec(B862)</f>
        <v>22823</v>
      </c>
      <c r="D862" s="9" t="s">
        <v>944</v>
      </c>
      <c r="E862" s="10" t="str">
        <f aca="false">_xlfn.UNICHAR(C862)</f>
        <v>大</v>
      </c>
      <c r="F862" s="1" t="n">
        <f aca="false">C862-C861</f>
        <v>1510</v>
      </c>
      <c r="G862" s="22" t="n">
        <f aca="false">com.sun.star.sheet.addin.Analysis.getHex2Dec(B862)-com.sun.star.sheet.addin.Analysis.getHex2Dec(D862)</f>
        <v>-36068</v>
      </c>
      <c r="H862" s="23"/>
    </row>
    <row r="863" customFormat="false" ht="15" hidden="false" customHeight="false" outlineLevel="0" collapsed="false">
      <c r="A863" s="14" t="s">
        <v>945</v>
      </c>
      <c r="B863" s="17" t="s">
        <v>946</v>
      </c>
      <c r="C863" s="1" t="n">
        <f aca="false">com.sun.star.sheet.addin.Analysis.getHex2Dec(B863)</f>
        <v>20013</v>
      </c>
      <c r="D863" s="9" t="s">
        <v>947</v>
      </c>
      <c r="E863" s="10" t="str">
        <f aca="false">_xlfn.UNICHAR(C863)</f>
        <v>中</v>
      </c>
      <c r="F863" s="1" t="n">
        <f aca="false">C863-C862</f>
        <v>-2810</v>
      </c>
      <c r="G863" s="22" t="n">
        <f aca="false">com.sun.star.sheet.addin.Analysis.getHex2Dec(B863)-com.sun.star.sheet.addin.Analysis.getHex2Dec(D863)</f>
        <v>-38879</v>
      </c>
      <c r="H863" s="23"/>
    </row>
    <row r="864" customFormat="false" ht="15" hidden="false" customHeight="false" outlineLevel="0" collapsed="false">
      <c r="A864" s="14" t="s">
        <v>948</v>
      </c>
      <c r="B864" s="17" t="s">
        <v>949</v>
      </c>
      <c r="C864" s="1" t="n">
        <f aca="false">com.sun.star.sheet.addin.Analysis.getHex2Dec(B864)</f>
        <v>19968</v>
      </c>
      <c r="D864" s="9" t="s">
        <v>950</v>
      </c>
      <c r="E864" s="10" t="str">
        <f aca="false">_xlfn.UNICHAR(C864)</f>
        <v>一</v>
      </c>
      <c r="F864" s="1" t="n">
        <f aca="false">C864-C863</f>
        <v>-45</v>
      </c>
      <c r="G864" s="22" t="n">
        <f aca="false">com.sun.star.sheet.addin.Analysis.getHex2Dec(B864)-com.sun.star.sheet.addin.Analysis.getHex2Dec(D864)</f>
        <v>-38925</v>
      </c>
      <c r="H864" s="23"/>
    </row>
    <row r="865" customFormat="false" ht="15" hidden="false" customHeight="false" outlineLevel="0" collapsed="false">
      <c r="A865" s="14" t="s">
        <v>951</v>
      </c>
      <c r="B865" s="17" t="s">
        <v>952</v>
      </c>
      <c r="C865" s="1" t="n">
        <f aca="false">com.sun.star.sheet.addin.Analysis.getHex2Dec(B865)</f>
        <v>24339</v>
      </c>
      <c r="D865" s="9" t="s">
        <v>953</v>
      </c>
      <c r="E865" s="10" t="str">
        <f aca="false">_xlfn.UNICHAR(C865)</f>
        <v>弓</v>
      </c>
      <c r="F865" s="1" t="n">
        <f aca="false">C865-C864</f>
        <v>4371</v>
      </c>
      <c r="G865" s="22" t="n">
        <f aca="false">com.sun.star.sheet.addin.Analysis.getHex2Dec(B865)-com.sun.star.sheet.addin.Analysis.getHex2Dec(D865)</f>
        <v>-34555</v>
      </c>
      <c r="H865" s="23"/>
    </row>
    <row r="866" customFormat="false" ht="15" hidden="false" customHeight="false" outlineLevel="0" collapsed="false">
      <c r="A866" s="14" t="s">
        <v>954</v>
      </c>
      <c r="B866" s="17" t="s">
        <v>955</v>
      </c>
      <c r="C866" s="1" t="n">
        <f aca="false">com.sun.star.sheet.addin.Analysis.getHex2Dec(B866)</f>
        <v>20154</v>
      </c>
      <c r="D866" s="9" t="s">
        <v>956</v>
      </c>
      <c r="E866" s="10" t="str">
        <f aca="false">_xlfn.UNICHAR(C866)</f>
        <v>人</v>
      </c>
      <c r="F866" s="1" t="n">
        <f aca="false">C866-C865</f>
        <v>-4185</v>
      </c>
      <c r="G866" s="22" t="n">
        <f aca="false">com.sun.star.sheet.addin.Analysis.getHex2Dec(B866)-com.sun.star.sheet.addin.Analysis.getHex2Dec(D866)</f>
        <v>-38741</v>
      </c>
      <c r="H866" s="23"/>
    </row>
    <row r="867" customFormat="false" ht="15" hidden="false" customHeight="false" outlineLevel="0" collapsed="false">
      <c r="A867" s="14" t="s">
        <v>957</v>
      </c>
      <c r="B867" s="17" t="s">
        <v>958</v>
      </c>
      <c r="C867" s="1" t="n">
        <f aca="false">com.sun.star.sheet.addin.Analysis.getHex2Dec(B867)</f>
        <v>24515</v>
      </c>
      <c r="D867" s="9" t="s">
        <v>959</v>
      </c>
      <c r="E867" s="10" t="str">
        <f aca="false">_xlfn.UNICHAR(C867)</f>
        <v>心</v>
      </c>
      <c r="F867" s="1" t="n">
        <f aca="false">C867-C866</f>
        <v>4361</v>
      </c>
      <c r="G867" s="22" t="n">
        <f aca="false">com.sun.star.sheet.addin.Analysis.getHex2Dec(B867)-com.sun.star.sheet.addin.Analysis.getHex2Dec(D867)</f>
        <v>-34381</v>
      </c>
      <c r="H867" s="23"/>
    </row>
    <row r="868" customFormat="false" ht="15" hidden="false" customHeight="false" outlineLevel="0" collapsed="false">
      <c r="A868" s="14" t="s">
        <v>960</v>
      </c>
      <c r="B868" s="17" t="s">
        <v>961</v>
      </c>
      <c r="C868" s="1" t="n">
        <f aca="false">com.sun.star.sheet.addin.Analysis.getHex2Dec(B868)</f>
        <v>25163</v>
      </c>
      <c r="D868" s="9" t="s">
        <v>962</v>
      </c>
      <c r="E868" s="10" t="str">
        <f aca="false">_xlfn.UNICHAR(C868)</f>
        <v>手</v>
      </c>
      <c r="F868" s="1" t="n">
        <f aca="false">C868-C867</f>
        <v>648</v>
      </c>
      <c r="G868" s="22" t="n">
        <f aca="false">com.sun.star.sheet.addin.Analysis.getHex2Dec(B868)-com.sun.star.sheet.addin.Analysis.getHex2Dec(D868)</f>
        <v>-33734</v>
      </c>
      <c r="H868" s="23"/>
    </row>
    <row r="869" customFormat="false" ht="15" hidden="false" customHeight="false" outlineLevel="0" collapsed="false">
      <c r="A869" s="14" t="s">
        <v>963</v>
      </c>
      <c r="B869" s="17" t="s">
        <v>964</v>
      </c>
      <c r="C869" s="1" t="n">
        <f aca="false">com.sun.star.sheet.addin.Analysis.getHex2Dec(B869)</f>
        <v>21475</v>
      </c>
      <c r="D869" s="9" t="s">
        <v>965</v>
      </c>
      <c r="E869" s="10" t="str">
        <f aca="false">_xlfn.UNICHAR(C869)</f>
        <v>口</v>
      </c>
      <c r="F869" s="1" t="n">
        <f aca="false">C869-C868</f>
        <v>-3688</v>
      </c>
      <c r="G869" s="22" t="n">
        <f aca="false">com.sun.star.sheet.addin.Analysis.getHex2Dec(B869)-com.sun.star.sheet.addin.Analysis.getHex2Dec(D869)</f>
        <v>-37423</v>
      </c>
      <c r="H869" s="23"/>
    </row>
    <row r="870" customFormat="false" ht="15" hidden="false" customHeight="false" outlineLevel="0" collapsed="false">
      <c r="A870" s="14" t="s">
        <v>966</v>
      </c>
      <c r="B870" s="17" t="s">
        <v>967</v>
      </c>
      <c r="C870" s="1" t="n">
        <f aca="false">com.sun.star.sheet.addin.Analysis.getHex2Dec(B870)</f>
        <v>23608</v>
      </c>
      <c r="D870" s="9" t="s">
        <v>968</v>
      </c>
      <c r="E870" s="10" t="str">
        <f aca="false">_xlfn.UNICHAR(C870)</f>
        <v>尸</v>
      </c>
      <c r="F870" s="1" t="n">
        <f aca="false">C870-C869</f>
        <v>2133</v>
      </c>
      <c r="G870" s="22" t="n">
        <f aca="false">com.sun.star.sheet.addin.Analysis.getHex2Dec(B870)-com.sun.star.sheet.addin.Analysis.getHex2Dec(D870)</f>
        <v>-35291</v>
      </c>
      <c r="H870" s="23"/>
    </row>
    <row r="871" customFormat="false" ht="15" hidden="false" customHeight="false" outlineLevel="0" collapsed="false">
      <c r="A871" s="14" t="s">
        <v>969</v>
      </c>
      <c r="B871" s="17" t="s">
        <v>970</v>
      </c>
      <c r="C871" s="1" t="n">
        <f aca="false">com.sun.star.sheet.addin.Analysis.getHex2Dec(B871)</f>
        <v>24319</v>
      </c>
      <c r="D871" s="9" t="s">
        <v>971</v>
      </c>
      <c r="E871" s="10" t="str">
        <f aca="false">_xlfn.UNICHAR(C871)</f>
        <v>廿</v>
      </c>
      <c r="F871" s="1" t="n">
        <f aca="false">C871-C870</f>
        <v>711</v>
      </c>
      <c r="G871" s="22" t="n">
        <f aca="false">com.sun.star.sheet.addin.Analysis.getHex2Dec(B871)-com.sun.star.sheet.addin.Analysis.getHex2Dec(D871)</f>
        <v>-34581</v>
      </c>
      <c r="H871" s="23"/>
    </row>
    <row r="872" customFormat="false" ht="15" hidden="false" customHeight="false" outlineLevel="0" collapsed="false">
      <c r="A872" s="14" t="s">
        <v>972</v>
      </c>
      <c r="B872" s="17" t="s">
        <v>973</v>
      </c>
      <c r="C872" s="1" t="n">
        <f aca="false">com.sun.star.sheet.addin.Analysis.getHex2Dec(B872)</f>
        <v>23665</v>
      </c>
      <c r="D872" s="9" t="s">
        <v>974</v>
      </c>
      <c r="E872" s="10" t="str">
        <f aca="false">_xlfn.UNICHAR(C872)</f>
        <v>山</v>
      </c>
      <c r="F872" s="1" t="n">
        <f aca="false">C872-C871</f>
        <v>-654</v>
      </c>
      <c r="G872" s="22" t="n">
        <f aca="false">com.sun.star.sheet.addin.Analysis.getHex2Dec(B872)-com.sun.star.sheet.addin.Analysis.getHex2Dec(D872)</f>
        <v>-35236</v>
      </c>
      <c r="H872" s="23"/>
    </row>
    <row r="873" customFormat="false" ht="15" hidden="false" customHeight="false" outlineLevel="0" collapsed="false">
      <c r="A873" s="14" t="s">
        <v>975</v>
      </c>
      <c r="B873" s="17" t="s">
        <v>976</v>
      </c>
      <c r="C873" s="1" t="n">
        <f aca="false">com.sun.star.sheet.addin.Analysis.getHex2Dec(B873)</f>
        <v>22899</v>
      </c>
      <c r="D873" s="9" t="s">
        <v>977</v>
      </c>
      <c r="E873" s="10" t="str">
        <f aca="false">_xlfn.UNICHAR(C873)</f>
        <v>女</v>
      </c>
      <c r="F873" s="1" t="n">
        <f aca="false">C873-C872</f>
        <v>-766</v>
      </c>
      <c r="G873" s="22" t="n">
        <f aca="false">com.sun.star.sheet.addin.Analysis.getHex2Dec(B873)-com.sun.star.sheet.addin.Analysis.getHex2Dec(D873)</f>
        <v>-36003</v>
      </c>
      <c r="H873" s="23"/>
    </row>
    <row r="874" customFormat="false" ht="15" hidden="false" customHeight="false" outlineLevel="0" collapsed="false">
      <c r="A874" s="14" t="s">
        <v>978</v>
      </c>
      <c r="B874" s="17" t="s">
        <v>979</v>
      </c>
      <c r="C874" s="1" t="n">
        <f aca="false">com.sun.star.sheet.addin.Analysis.getHex2Dec(B874)</f>
        <v>30000</v>
      </c>
      <c r="D874" s="9" t="s">
        <v>980</v>
      </c>
      <c r="E874" s="10" t="str">
        <f aca="false">_xlfn.UNICHAR(C874)</f>
        <v>田</v>
      </c>
      <c r="F874" s="1" t="n">
        <f aca="false">C874-C873</f>
        <v>7101</v>
      </c>
      <c r="G874" s="22" t="n">
        <f aca="false">com.sun.star.sheet.addin.Analysis.getHex2Dec(B874)-com.sun.star.sheet.addin.Analysis.getHex2Dec(D874)</f>
        <v>-28903</v>
      </c>
      <c r="H874" s="23"/>
    </row>
    <row r="875" customFormat="false" ht="15" hidden="false" customHeight="false" outlineLevel="0" collapsed="false">
      <c r="A875" s="14" t="s">
        <v>981</v>
      </c>
      <c r="B875" s="17" t="s">
        <v>982</v>
      </c>
      <c r="C875" s="1" t="n">
        <f aca="false">com.sun.star.sheet.addin.Analysis.getHex2Dec(B875)</f>
        <v>38627</v>
      </c>
      <c r="D875" s="9" t="s">
        <v>983</v>
      </c>
      <c r="E875" s="10" t="str">
        <f aca="false">_xlfn.UNICHAR(C875)</f>
        <v>難</v>
      </c>
      <c r="F875" s="1" t="n">
        <f aca="false">C875-C874</f>
        <v>8627</v>
      </c>
      <c r="G875" s="22" t="n">
        <f aca="false">com.sun.star.sheet.addin.Analysis.getHex2Dec(B875)-com.sun.star.sheet.addin.Analysis.getHex2Dec(D875)</f>
        <v>-20277</v>
      </c>
      <c r="H875" s="23"/>
    </row>
    <row r="876" customFormat="false" ht="15" hidden="false" customHeight="false" outlineLevel="0" collapsed="false">
      <c r="A876" s="14" t="s">
        <v>984</v>
      </c>
      <c r="B876" s="17" t="s">
        <v>985</v>
      </c>
      <c r="C876" s="1" t="n">
        <f aca="false">com.sun.star.sheet.addin.Analysis.getHex2Dec(B876)</f>
        <v>21340</v>
      </c>
      <c r="D876" s="9" t="s">
        <v>986</v>
      </c>
      <c r="E876" s="10" t="str">
        <f aca="false">_xlfn.UNICHAR(C876)</f>
        <v>卜</v>
      </c>
      <c r="F876" s="1" t="n">
        <f aca="false">C876-C875</f>
        <v>-17287</v>
      </c>
      <c r="G876" s="22" t="n">
        <f aca="false">com.sun.star.sheet.addin.Analysis.getHex2Dec(B876)-com.sun.star.sheet.addin.Analysis.getHex2Dec(D876)</f>
        <v>-37565</v>
      </c>
      <c r="H876" s="23"/>
    </row>
    <row r="877" customFormat="false" ht="15" hidden="false" customHeight="false" outlineLevel="0" collapsed="false">
      <c r="A877" s="14" t="s">
        <v>987</v>
      </c>
      <c r="B877" s="17" t="s">
        <v>988</v>
      </c>
      <c r="C877" s="1" t="n">
        <f aca="false">com.sun.star.sheet.addin.Analysis.getHex2Dec(B877)</f>
        <v>65338</v>
      </c>
      <c r="D877" s="9" t="s">
        <v>989</v>
      </c>
      <c r="E877" s="10" t="str">
        <f aca="false">_xlfn.UNICHAR(C877)</f>
        <v>Ｚ</v>
      </c>
      <c r="F877" s="1" t="n">
        <f aca="false">C877-C876</f>
        <v>43998</v>
      </c>
      <c r="G877" s="22" t="n">
        <f aca="false">com.sun.star.sheet.addin.Analysis.getHex2Dec(B877)-com.sun.star.sheet.addin.Analysis.getHex2Dec(D877)</f>
        <v>6426</v>
      </c>
      <c r="H877" s="23"/>
    </row>
    <row r="878" customFormat="false" ht="12.8" hidden="false" customHeight="false" outlineLevel="0" collapsed="false">
      <c r="A878" s="0"/>
      <c r="B878" s="0"/>
      <c r="C878" s="0"/>
      <c r="D878" s="0"/>
      <c r="E878" s="0"/>
    </row>
    <row r="879" customFormat="false" ht="12.8" hidden="false" customHeight="false" outlineLevel="0" collapsed="false">
      <c r="A879" s="0"/>
      <c r="B879" s="0"/>
      <c r="C879" s="0"/>
      <c r="D879" s="0"/>
      <c r="E879" s="0"/>
    </row>
    <row r="880" customFormat="false" ht="12.8" hidden="false" customHeight="false" outlineLevel="0" collapsed="false">
      <c r="A880" s="0"/>
      <c r="B880" s="0"/>
      <c r="C880" s="0"/>
      <c r="D880" s="0"/>
      <c r="E880" s="0"/>
    </row>
    <row r="881" customFormat="false" ht="12.8" hidden="false" customHeight="false" outlineLevel="0" collapsed="false">
      <c r="A881" s="0"/>
      <c r="B881" s="0"/>
      <c r="C881" s="0"/>
      <c r="D881" s="0"/>
      <c r="E881" s="0"/>
    </row>
    <row r="882" customFormat="false" ht="12.8" hidden="false" customHeight="false" outlineLevel="0" collapsed="false">
      <c r="A882" s="0"/>
      <c r="B882" s="0"/>
      <c r="C882" s="0"/>
      <c r="D882" s="0"/>
      <c r="E882" s="0"/>
    </row>
    <row r="883" customFormat="false" ht="12.8" hidden="false" customHeight="false" outlineLevel="0" collapsed="false">
      <c r="A883" s="0"/>
      <c r="B883" s="0"/>
      <c r="C883" s="0"/>
      <c r="D883" s="0"/>
      <c r="E883" s="0"/>
    </row>
    <row r="884" customFormat="false" ht="12.8" hidden="false" customHeight="false" outlineLevel="0" collapsed="false">
      <c r="A884" s="0"/>
      <c r="B884" s="0"/>
      <c r="C884" s="0"/>
      <c r="D884" s="0"/>
      <c r="E884" s="0"/>
    </row>
    <row r="885" customFormat="false" ht="12.8" hidden="false" customHeight="false" outlineLevel="0" collapsed="false">
      <c r="A885" s="0"/>
      <c r="B885" s="0"/>
      <c r="C885" s="0"/>
      <c r="D885" s="0"/>
      <c r="E885" s="0"/>
    </row>
    <row r="886" customFormat="false" ht="12.8" hidden="false" customHeight="false" outlineLevel="0" collapsed="false">
      <c r="A886" s="0"/>
      <c r="B886" s="0"/>
      <c r="C886" s="0"/>
      <c r="D886" s="0"/>
      <c r="E886" s="0"/>
    </row>
    <row r="887" customFormat="false" ht="12.8" hidden="false" customHeight="false" outlineLevel="0" collapsed="false">
      <c r="A887" s="0"/>
      <c r="B887" s="0"/>
      <c r="C887" s="0"/>
      <c r="D887" s="0"/>
      <c r="E887" s="0"/>
    </row>
    <row r="888" customFormat="false" ht="12.8" hidden="false" customHeight="false" outlineLevel="0" collapsed="false">
      <c r="A888" s="0"/>
      <c r="B888" s="0"/>
      <c r="C888" s="0"/>
      <c r="D888" s="0"/>
      <c r="E888" s="0"/>
    </row>
    <row r="889" customFormat="false" ht="12.8" hidden="false" customHeight="false" outlineLevel="0" collapsed="false">
      <c r="A889" s="0"/>
      <c r="B889" s="0"/>
      <c r="C889" s="0"/>
      <c r="D889" s="0"/>
      <c r="E889" s="0"/>
    </row>
    <row r="890" customFormat="false" ht="12.8" hidden="false" customHeight="false" outlineLevel="0" collapsed="false">
      <c r="A890" s="0"/>
      <c r="B890" s="0"/>
      <c r="C890" s="0"/>
      <c r="D890" s="0"/>
      <c r="E890" s="0"/>
    </row>
    <row r="891" customFormat="false" ht="12.8" hidden="false" customHeight="false" outlineLevel="0" collapsed="false">
      <c r="A891" s="0"/>
      <c r="B891" s="0"/>
      <c r="C891" s="0"/>
      <c r="D891" s="0"/>
      <c r="E891" s="0"/>
    </row>
    <row r="892" customFormat="false" ht="12.8" hidden="false" customHeight="false" outlineLevel="0" collapsed="false">
      <c r="A892" s="0"/>
      <c r="B892" s="0"/>
      <c r="C892" s="0"/>
      <c r="D892" s="0"/>
      <c r="E892" s="0"/>
    </row>
    <row r="893" customFormat="false" ht="12.8" hidden="false" customHeight="false" outlineLevel="0" collapsed="false">
      <c r="A893" s="0"/>
      <c r="B893" s="0"/>
      <c r="C893" s="0"/>
      <c r="D893" s="0"/>
      <c r="E893" s="0"/>
    </row>
    <row r="894" customFormat="false" ht="12.8" hidden="false" customHeight="false" outlineLevel="0" collapsed="false">
      <c r="A894" s="0"/>
      <c r="B894" s="0"/>
      <c r="C894" s="0"/>
      <c r="D894" s="0"/>
      <c r="E894" s="0"/>
    </row>
    <row r="895" customFormat="false" ht="12.8" hidden="false" customHeight="false" outlineLevel="0" collapsed="false">
      <c r="A895" s="0"/>
      <c r="B895" s="0"/>
      <c r="C895" s="0"/>
      <c r="D895" s="0"/>
      <c r="E895" s="0"/>
    </row>
    <row r="896" customFormat="false" ht="12.8" hidden="false" customHeight="false" outlineLevel="0" collapsed="false">
      <c r="A896" s="0"/>
      <c r="B896" s="0"/>
      <c r="C896" s="0"/>
      <c r="D896" s="0"/>
      <c r="E896" s="0"/>
    </row>
    <row r="897" customFormat="false" ht="12.8" hidden="false" customHeight="false" outlineLevel="0" collapsed="false">
      <c r="A897" s="0"/>
      <c r="B897" s="0"/>
      <c r="C897" s="0"/>
      <c r="D897" s="0"/>
      <c r="E897" s="0"/>
    </row>
    <row r="898" customFormat="false" ht="12.8" hidden="false" customHeight="false" outlineLevel="0" collapsed="false">
      <c r="A898" s="0"/>
      <c r="B898" s="0"/>
      <c r="C898" s="0"/>
      <c r="D898" s="0"/>
      <c r="E898" s="0"/>
    </row>
    <row r="899" customFormat="false" ht="12.8" hidden="false" customHeight="false" outlineLevel="0" collapsed="false">
      <c r="A899" s="0"/>
      <c r="B899" s="0"/>
      <c r="C899" s="0"/>
      <c r="D899" s="0"/>
      <c r="E899" s="0"/>
    </row>
    <row r="900" customFormat="false" ht="12.8" hidden="false" customHeight="false" outlineLevel="0" collapsed="false">
      <c r="A900" s="0"/>
      <c r="B900" s="0"/>
      <c r="C900" s="0"/>
      <c r="D900" s="0"/>
      <c r="E900" s="0"/>
    </row>
    <row r="901" customFormat="false" ht="12.8" hidden="false" customHeight="false" outlineLevel="0" collapsed="false">
      <c r="A901" s="0"/>
      <c r="B901" s="0"/>
      <c r="C901" s="0"/>
      <c r="D901" s="0"/>
      <c r="E901" s="0"/>
    </row>
    <row r="902" customFormat="false" ht="12.8" hidden="false" customHeight="false" outlineLevel="0" collapsed="false">
      <c r="A902" s="0"/>
      <c r="B902" s="0"/>
      <c r="C902" s="0"/>
      <c r="D902" s="0"/>
      <c r="E902" s="0"/>
    </row>
    <row r="903" customFormat="false" ht="12.8" hidden="false" customHeight="false" outlineLevel="0" collapsed="false">
      <c r="A903" s="0"/>
      <c r="B903" s="0"/>
      <c r="C903" s="0"/>
      <c r="D903" s="0"/>
      <c r="E903" s="0"/>
    </row>
    <row r="904" customFormat="false" ht="12.8" hidden="false" customHeight="false" outlineLevel="0" collapsed="false">
      <c r="A904" s="0"/>
      <c r="B904" s="0"/>
      <c r="C904" s="0"/>
      <c r="D904" s="0"/>
      <c r="E904" s="0"/>
    </row>
    <row r="905" customFormat="false" ht="12.8" hidden="false" customHeight="false" outlineLevel="0" collapsed="false">
      <c r="A905" s="0"/>
      <c r="B905" s="0"/>
      <c r="C905" s="0"/>
      <c r="D905" s="0"/>
      <c r="E905" s="0"/>
    </row>
    <row r="906" customFormat="false" ht="12.8" hidden="false" customHeight="false" outlineLevel="0" collapsed="false">
      <c r="A906" s="0"/>
      <c r="B906" s="0"/>
      <c r="C906" s="0"/>
      <c r="D906" s="0"/>
      <c r="E906" s="0"/>
    </row>
    <row r="907" customFormat="false" ht="12.8" hidden="false" customHeight="false" outlineLevel="0" collapsed="false">
      <c r="A907" s="0"/>
      <c r="B907" s="0"/>
      <c r="C907" s="0"/>
      <c r="D907" s="0"/>
      <c r="E907" s="0"/>
    </row>
    <row r="908" customFormat="false" ht="12.8" hidden="false" customHeight="false" outlineLevel="0" collapsed="false">
      <c r="A908" s="0"/>
      <c r="B908" s="0"/>
      <c r="C908" s="0"/>
      <c r="D908" s="0"/>
      <c r="E908" s="0"/>
    </row>
    <row r="909" customFormat="false" ht="12.8" hidden="false" customHeight="false" outlineLevel="0" collapsed="false">
      <c r="A909" s="0"/>
      <c r="B909" s="0"/>
      <c r="C909" s="0"/>
      <c r="D909" s="0"/>
      <c r="E909" s="0"/>
    </row>
    <row r="910" customFormat="false" ht="12.8" hidden="false" customHeight="false" outlineLevel="0" collapsed="false">
      <c r="A910" s="0"/>
      <c r="B910" s="0"/>
      <c r="C910" s="0"/>
      <c r="D910" s="0"/>
      <c r="E910" s="0"/>
    </row>
    <row r="911" customFormat="false" ht="12.8" hidden="false" customHeight="false" outlineLevel="0" collapsed="false">
      <c r="A911" s="0"/>
      <c r="B911" s="0"/>
      <c r="C911" s="0"/>
      <c r="D911" s="0"/>
      <c r="E911" s="0"/>
    </row>
    <row r="912" customFormat="false" ht="12.8" hidden="false" customHeight="false" outlineLevel="0" collapsed="false">
      <c r="A912" s="0"/>
      <c r="B912" s="0"/>
      <c r="C912" s="0"/>
      <c r="D912" s="0"/>
      <c r="E912" s="0"/>
    </row>
    <row r="913" customFormat="false" ht="12.8" hidden="false" customHeight="false" outlineLevel="0" collapsed="false">
      <c r="A913" s="0"/>
      <c r="B913" s="0"/>
      <c r="C913" s="0"/>
      <c r="D913" s="0"/>
      <c r="E913" s="0"/>
    </row>
    <row r="914" customFormat="false" ht="12.8" hidden="false" customHeight="false" outlineLevel="0" collapsed="false">
      <c r="A914" s="0"/>
      <c r="B914" s="0"/>
      <c r="C914" s="0"/>
      <c r="D914" s="0"/>
      <c r="E914" s="0"/>
    </row>
    <row r="915" customFormat="false" ht="12.8" hidden="false" customHeight="false" outlineLevel="0" collapsed="false">
      <c r="A915" s="0"/>
      <c r="B915" s="0"/>
      <c r="C915" s="0"/>
      <c r="D915" s="0"/>
      <c r="E915" s="0"/>
    </row>
    <row r="916" customFormat="false" ht="12.8" hidden="false" customHeight="false" outlineLevel="0" collapsed="false">
      <c r="A916" s="0"/>
      <c r="B916" s="0"/>
      <c r="C916" s="0"/>
      <c r="D916" s="0"/>
      <c r="E916" s="0"/>
    </row>
    <row r="917" customFormat="false" ht="12.8" hidden="false" customHeight="false" outlineLevel="0" collapsed="false">
      <c r="A917" s="0"/>
      <c r="B917" s="0"/>
      <c r="C917" s="0"/>
      <c r="D917" s="0"/>
      <c r="E917" s="0"/>
    </row>
    <row r="918" customFormat="false" ht="12.8" hidden="false" customHeight="false" outlineLevel="0" collapsed="false">
      <c r="A918" s="0"/>
      <c r="B918" s="0"/>
      <c r="C918" s="0"/>
      <c r="D918" s="0"/>
      <c r="E918" s="0"/>
    </row>
    <row r="919" customFormat="false" ht="12.8" hidden="false" customHeight="false" outlineLevel="0" collapsed="false">
      <c r="A919" s="0"/>
      <c r="B919" s="0"/>
      <c r="C919" s="0"/>
      <c r="D919" s="0"/>
      <c r="E919" s="0"/>
    </row>
    <row r="920" customFormat="false" ht="12.8" hidden="false" customHeight="false" outlineLevel="0" collapsed="false">
      <c r="A920" s="0"/>
      <c r="B920" s="0"/>
      <c r="C920" s="0"/>
      <c r="D920" s="0"/>
      <c r="E920" s="0"/>
    </row>
    <row r="921" customFormat="false" ht="12.8" hidden="false" customHeight="false" outlineLevel="0" collapsed="false">
      <c r="A921" s="0"/>
      <c r="B921" s="0"/>
      <c r="C921" s="0"/>
      <c r="D921" s="0"/>
      <c r="E921" s="0"/>
    </row>
    <row r="922" customFormat="false" ht="12.8" hidden="false" customHeight="false" outlineLevel="0" collapsed="false">
      <c r="A922" s="0"/>
      <c r="B922" s="0"/>
      <c r="C922" s="0"/>
      <c r="D922" s="0"/>
      <c r="E922" s="0"/>
    </row>
    <row r="923" customFormat="false" ht="12.8" hidden="false" customHeight="false" outlineLevel="0" collapsed="false">
      <c r="A923" s="0"/>
      <c r="B923" s="0"/>
      <c r="C923" s="0"/>
      <c r="D923" s="0"/>
      <c r="E923" s="0"/>
    </row>
    <row r="924" customFormat="false" ht="12.8" hidden="false" customHeight="false" outlineLevel="0" collapsed="false">
      <c r="A924" s="0"/>
      <c r="B924" s="0"/>
      <c r="C924" s="0"/>
      <c r="D924" s="0"/>
      <c r="E924" s="0"/>
    </row>
    <row r="925" customFormat="false" ht="12.8" hidden="false" customHeight="false" outlineLevel="0" collapsed="false">
      <c r="A925" s="0"/>
      <c r="B925" s="0"/>
      <c r="C925" s="0"/>
      <c r="D925" s="0"/>
      <c r="E925" s="0"/>
    </row>
    <row r="926" customFormat="false" ht="12.8" hidden="false" customHeight="false" outlineLevel="0" collapsed="false">
      <c r="A926" s="0"/>
      <c r="B926" s="0"/>
      <c r="C926" s="0"/>
      <c r="D926" s="0"/>
      <c r="E926" s="0"/>
    </row>
    <row r="927" customFormat="false" ht="12.8" hidden="false" customHeight="false" outlineLevel="0" collapsed="false">
      <c r="A927" s="0"/>
      <c r="B927" s="0"/>
      <c r="C927" s="0"/>
      <c r="D927" s="0"/>
      <c r="E927" s="0"/>
    </row>
    <row r="928" customFormat="false" ht="12.8" hidden="false" customHeight="false" outlineLevel="0" collapsed="false">
      <c r="A928" s="0"/>
      <c r="B928" s="0"/>
      <c r="C928" s="0"/>
      <c r="D928" s="0"/>
      <c r="E928" s="0"/>
    </row>
    <row r="929" customFormat="false" ht="12.8" hidden="false" customHeight="false" outlineLevel="0" collapsed="false">
      <c r="A929" s="0"/>
      <c r="B929" s="0"/>
      <c r="C929" s="0"/>
      <c r="D929" s="0"/>
      <c r="E929" s="0"/>
    </row>
    <row r="930" customFormat="false" ht="12.8" hidden="false" customHeight="false" outlineLevel="0" collapsed="false">
      <c r="A930" s="0"/>
      <c r="B930" s="0"/>
      <c r="C930" s="0"/>
      <c r="D930" s="0"/>
      <c r="E930" s="0"/>
    </row>
    <row r="931" customFormat="false" ht="12.8" hidden="false" customHeight="false" outlineLevel="0" collapsed="false">
      <c r="A931" s="0"/>
      <c r="B931" s="0"/>
      <c r="C931" s="0"/>
      <c r="D931" s="0"/>
      <c r="E931" s="0"/>
    </row>
    <row r="932" customFormat="false" ht="12.8" hidden="false" customHeight="false" outlineLevel="0" collapsed="false">
      <c r="A932" s="0"/>
      <c r="B932" s="0"/>
      <c r="C932" s="0"/>
      <c r="D932" s="0"/>
      <c r="E932" s="0"/>
    </row>
    <row r="933" customFormat="false" ht="12.8" hidden="false" customHeight="false" outlineLevel="0" collapsed="false">
      <c r="A933" s="0"/>
      <c r="B933" s="0"/>
      <c r="C933" s="0"/>
      <c r="D933" s="0"/>
      <c r="E933" s="0"/>
    </row>
    <row r="934" customFormat="false" ht="12.8" hidden="false" customHeight="false" outlineLevel="0" collapsed="false">
      <c r="A934" s="0"/>
      <c r="B934" s="0"/>
      <c r="C934" s="0"/>
      <c r="D934" s="0"/>
      <c r="E934" s="0"/>
    </row>
    <row r="935" customFormat="false" ht="12.8" hidden="false" customHeight="false" outlineLevel="0" collapsed="false">
      <c r="A935" s="0"/>
      <c r="B935" s="0"/>
      <c r="C935" s="0"/>
      <c r="D935" s="0"/>
      <c r="E935" s="0"/>
    </row>
    <row r="936" customFormat="false" ht="12.8" hidden="false" customHeight="false" outlineLevel="0" collapsed="false">
      <c r="A936" s="0"/>
      <c r="B936" s="0"/>
      <c r="C936" s="0"/>
      <c r="D936" s="0"/>
      <c r="E936" s="0"/>
    </row>
    <row r="937" customFormat="false" ht="12.8" hidden="false" customHeight="false" outlineLevel="0" collapsed="false">
      <c r="A937" s="0"/>
      <c r="B937" s="0"/>
      <c r="C937" s="0"/>
      <c r="D937" s="0"/>
      <c r="E937" s="0"/>
    </row>
    <row r="938" customFormat="false" ht="12.8" hidden="false" customHeight="false" outlineLevel="0" collapsed="false">
      <c r="A938" s="0"/>
      <c r="B938" s="0"/>
      <c r="C938" s="0"/>
      <c r="D938" s="0"/>
      <c r="E938" s="0"/>
    </row>
    <row r="939" customFormat="false" ht="12.8" hidden="false" customHeight="false" outlineLevel="0" collapsed="false">
      <c r="A939" s="0"/>
      <c r="B939" s="0"/>
      <c r="C939" s="0"/>
      <c r="D939" s="0"/>
      <c r="E939" s="0"/>
    </row>
    <row r="940" customFormat="false" ht="12.8" hidden="false" customHeight="false" outlineLevel="0" collapsed="false">
      <c r="A940" s="0"/>
      <c r="B940" s="0"/>
      <c r="C940" s="0"/>
      <c r="D940" s="0"/>
      <c r="E940" s="0"/>
    </row>
    <row r="941" customFormat="false" ht="12.8" hidden="false" customHeight="false" outlineLevel="0" collapsed="false">
      <c r="A941" s="0"/>
      <c r="B941" s="0"/>
      <c r="C941" s="0"/>
      <c r="D941" s="0"/>
      <c r="E941" s="0"/>
    </row>
    <row r="942" customFormat="false" ht="12.8" hidden="false" customHeight="false" outlineLevel="0" collapsed="false">
      <c r="A942" s="0"/>
      <c r="B942" s="0"/>
      <c r="C942" s="0"/>
      <c r="D942" s="0"/>
      <c r="E942" s="0"/>
    </row>
    <row r="943" customFormat="false" ht="12.8" hidden="false" customHeight="false" outlineLevel="0" collapsed="false">
      <c r="A943" s="0"/>
      <c r="B943" s="0"/>
      <c r="C943" s="0"/>
      <c r="D943" s="0"/>
      <c r="E943" s="0"/>
    </row>
    <row r="944" customFormat="false" ht="12.8" hidden="false" customHeight="false" outlineLevel="0" collapsed="false">
      <c r="A944" s="0"/>
      <c r="B944" s="0"/>
      <c r="C944" s="0"/>
      <c r="D944" s="0"/>
      <c r="E944" s="0"/>
    </row>
    <row r="945" customFormat="false" ht="12.8" hidden="false" customHeight="false" outlineLevel="0" collapsed="false">
      <c r="A945" s="0"/>
      <c r="B945" s="0"/>
      <c r="C945" s="0"/>
      <c r="D945" s="0"/>
      <c r="E945" s="0"/>
    </row>
    <row r="946" customFormat="false" ht="12.8" hidden="false" customHeight="false" outlineLevel="0" collapsed="false">
      <c r="A946" s="0"/>
      <c r="B946" s="0"/>
      <c r="C946" s="0"/>
      <c r="D946" s="0"/>
      <c r="E946" s="0"/>
    </row>
    <row r="947" customFormat="false" ht="12.8" hidden="false" customHeight="false" outlineLevel="0" collapsed="false">
      <c r="A947" s="0"/>
      <c r="B947" s="0"/>
      <c r="C947" s="0"/>
      <c r="D947" s="0"/>
      <c r="E947" s="0"/>
    </row>
    <row r="948" customFormat="false" ht="12.8" hidden="false" customHeight="false" outlineLevel="0" collapsed="false">
      <c r="A948" s="0"/>
      <c r="B948" s="0"/>
      <c r="C948" s="0"/>
      <c r="D948" s="0"/>
      <c r="E948" s="0"/>
    </row>
    <row r="949" customFormat="false" ht="12.8" hidden="false" customHeight="false" outlineLevel="0" collapsed="false">
      <c r="A949" s="0"/>
      <c r="B949" s="0"/>
      <c r="C949" s="0"/>
      <c r="D949" s="0"/>
      <c r="E949" s="0"/>
    </row>
    <row r="950" customFormat="false" ht="12.8" hidden="false" customHeight="false" outlineLevel="0" collapsed="false">
      <c r="A950" s="0"/>
      <c r="B950" s="0"/>
      <c r="C950" s="0"/>
      <c r="D950" s="0"/>
      <c r="E950" s="0"/>
    </row>
    <row r="951" customFormat="false" ht="12.8" hidden="false" customHeight="false" outlineLevel="0" collapsed="false">
      <c r="A951" s="0"/>
      <c r="B951" s="0"/>
      <c r="C951" s="0"/>
      <c r="D951" s="0"/>
      <c r="E951" s="0"/>
    </row>
    <row r="952" customFormat="false" ht="12.8" hidden="false" customHeight="false" outlineLevel="0" collapsed="false">
      <c r="A952" s="0"/>
      <c r="B952" s="0"/>
      <c r="C952" s="0"/>
      <c r="D952" s="0"/>
      <c r="E952" s="0"/>
    </row>
    <row r="953" customFormat="false" ht="12.8" hidden="false" customHeight="false" outlineLevel="0" collapsed="false">
      <c r="A953" s="0"/>
      <c r="B953" s="0"/>
      <c r="C953" s="0"/>
      <c r="D953" s="0"/>
      <c r="E953" s="0"/>
    </row>
    <row r="954" customFormat="false" ht="12.8" hidden="false" customHeight="false" outlineLevel="0" collapsed="false">
      <c r="A954" s="0"/>
      <c r="B954" s="0"/>
      <c r="C954" s="0"/>
      <c r="D954" s="0"/>
      <c r="E954" s="0"/>
    </row>
    <row r="955" customFormat="false" ht="12.8" hidden="false" customHeight="false" outlineLevel="0" collapsed="false">
      <c r="A955" s="0"/>
      <c r="B955" s="0"/>
      <c r="C955" s="0"/>
      <c r="D955" s="0"/>
      <c r="E955" s="0"/>
    </row>
    <row r="956" customFormat="false" ht="12.8" hidden="false" customHeight="false" outlineLevel="0" collapsed="false">
      <c r="A956" s="0"/>
      <c r="B956" s="0"/>
      <c r="C956" s="0"/>
      <c r="D956" s="0"/>
      <c r="E956" s="0"/>
    </row>
    <row r="957" customFormat="false" ht="12.8" hidden="false" customHeight="false" outlineLevel="0" collapsed="false">
      <c r="A957" s="0"/>
      <c r="B957" s="0"/>
      <c r="C957" s="0"/>
      <c r="D957" s="0"/>
      <c r="E957" s="0"/>
    </row>
    <row r="958" customFormat="false" ht="12.8" hidden="false" customHeight="false" outlineLevel="0" collapsed="false">
      <c r="A958" s="0"/>
      <c r="B958" s="0"/>
      <c r="C958" s="0"/>
      <c r="D958" s="0"/>
      <c r="E958" s="0"/>
    </row>
    <row r="959" customFormat="false" ht="12.8" hidden="false" customHeight="false" outlineLevel="0" collapsed="false">
      <c r="A959" s="0"/>
      <c r="B959" s="0"/>
      <c r="C959" s="0"/>
      <c r="D959" s="0"/>
      <c r="E959" s="0"/>
    </row>
    <row r="960" customFormat="false" ht="12.8" hidden="false" customHeight="false" outlineLevel="0" collapsed="false">
      <c r="A960" s="0"/>
      <c r="B960" s="0"/>
      <c r="C960" s="0"/>
      <c r="D960" s="0"/>
      <c r="E960" s="0"/>
    </row>
    <row r="961" customFormat="false" ht="12.8" hidden="false" customHeight="false" outlineLevel="0" collapsed="false">
      <c r="A961" s="0"/>
      <c r="B961" s="0"/>
      <c r="C961" s="0"/>
      <c r="D961" s="0"/>
      <c r="E961" s="0"/>
    </row>
    <row r="962" customFormat="false" ht="12.8" hidden="false" customHeight="false" outlineLevel="0" collapsed="false">
      <c r="A962" s="0"/>
      <c r="B962" s="0"/>
      <c r="C962" s="0"/>
      <c r="D962" s="0"/>
      <c r="E962" s="0"/>
    </row>
    <row r="963" customFormat="false" ht="12.8" hidden="false" customHeight="false" outlineLevel="0" collapsed="false">
      <c r="A963" s="0"/>
      <c r="B963" s="0"/>
      <c r="C963" s="0"/>
      <c r="D963" s="0"/>
      <c r="E963" s="0"/>
    </row>
    <row r="964" customFormat="false" ht="12.8" hidden="false" customHeight="false" outlineLevel="0" collapsed="false">
      <c r="A964" s="0"/>
      <c r="B964" s="0"/>
      <c r="C964" s="0"/>
      <c r="D964" s="0"/>
      <c r="E964" s="0"/>
    </row>
    <row r="965" customFormat="false" ht="12.8" hidden="false" customHeight="false" outlineLevel="0" collapsed="false">
      <c r="A965" s="0"/>
      <c r="B965" s="0"/>
      <c r="C965" s="0"/>
      <c r="D965" s="0"/>
      <c r="E965" s="0"/>
    </row>
    <row r="966" customFormat="false" ht="12.8" hidden="false" customHeight="false" outlineLevel="0" collapsed="false">
      <c r="A966" s="0"/>
      <c r="B966" s="0"/>
      <c r="C966" s="0"/>
      <c r="D966" s="0"/>
      <c r="E966" s="0"/>
    </row>
    <row r="967" customFormat="false" ht="12.8" hidden="false" customHeight="false" outlineLevel="0" collapsed="false">
      <c r="A967" s="0"/>
      <c r="B967" s="0"/>
      <c r="C967" s="0"/>
      <c r="D967" s="0"/>
      <c r="E967" s="0"/>
    </row>
    <row r="968" customFormat="false" ht="12.8" hidden="false" customHeight="false" outlineLevel="0" collapsed="false">
      <c r="A968" s="0"/>
      <c r="B968" s="0"/>
      <c r="C968" s="0"/>
      <c r="D968" s="0"/>
      <c r="E968" s="0"/>
    </row>
    <row r="969" customFormat="false" ht="12.8" hidden="false" customHeight="false" outlineLevel="0" collapsed="false">
      <c r="A969" s="0"/>
      <c r="B969" s="0"/>
      <c r="C969" s="0"/>
      <c r="D969" s="0"/>
      <c r="E969" s="0"/>
    </row>
    <row r="970" customFormat="false" ht="12.8" hidden="false" customHeight="false" outlineLevel="0" collapsed="false">
      <c r="A970" s="0"/>
      <c r="B970" s="0"/>
      <c r="C970" s="0"/>
      <c r="D970" s="0"/>
      <c r="E970" s="0"/>
    </row>
    <row r="971" customFormat="false" ht="12.8" hidden="false" customHeight="false" outlineLevel="0" collapsed="false">
      <c r="A971" s="0"/>
      <c r="B971" s="0"/>
      <c r="C971" s="0"/>
      <c r="D971" s="0"/>
      <c r="E971" s="0"/>
    </row>
    <row r="972" customFormat="false" ht="12.8" hidden="false" customHeight="false" outlineLevel="0" collapsed="false">
      <c r="A972" s="0"/>
      <c r="B972" s="0"/>
      <c r="C972" s="0"/>
      <c r="D972" s="0"/>
      <c r="E972" s="0"/>
    </row>
    <row r="973" customFormat="false" ht="12.8" hidden="false" customHeight="false" outlineLevel="0" collapsed="false">
      <c r="A973" s="0"/>
      <c r="B973" s="0"/>
      <c r="C973" s="0"/>
      <c r="D973" s="0"/>
      <c r="E973" s="0"/>
    </row>
    <row r="974" customFormat="false" ht="12.8" hidden="false" customHeight="false" outlineLevel="0" collapsed="false">
      <c r="A974" s="0"/>
      <c r="B974" s="0"/>
      <c r="C974" s="0"/>
      <c r="D974" s="0"/>
      <c r="E974" s="0"/>
    </row>
    <row r="975" customFormat="false" ht="12.8" hidden="false" customHeight="false" outlineLevel="0" collapsed="false">
      <c r="A975" s="0"/>
      <c r="B975" s="0"/>
      <c r="C975" s="0"/>
      <c r="D975" s="0"/>
      <c r="E975" s="0"/>
    </row>
    <row r="976" customFormat="false" ht="12.8" hidden="false" customHeight="false" outlineLevel="0" collapsed="false">
      <c r="A976" s="0"/>
      <c r="B976" s="0"/>
      <c r="C976" s="0"/>
      <c r="D976" s="0"/>
      <c r="E976" s="0"/>
    </row>
    <row r="977" customFormat="false" ht="12.8" hidden="false" customHeight="false" outlineLevel="0" collapsed="false">
      <c r="A977" s="0"/>
      <c r="B977" s="0"/>
      <c r="C977" s="0"/>
      <c r="D977" s="0"/>
      <c r="E977" s="0"/>
    </row>
    <row r="978" customFormat="false" ht="12.8" hidden="false" customHeight="false" outlineLevel="0" collapsed="false">
      <c r="A978" s="0"/>
      <c r="B978" s="0"/>
      <c r="C978" s="0"/>
      <c r="D978" s="0"/>
      <c r="E978" s="0"/>
    </row>
    <row r="979" customFormat="false" ht="12.8" hidden="false" customHeight="false" outlineLevel="0" collapsed="false">
      <c r="A979" s="0"/>
      <c r="B979" s="0"/>
      <c r="C979" s="0"/>
      <c r="D979" s="0"/>
      <c r="E979" s="0"/>
    </row>
    <row r="980" customFormat="false" ht="12.8" hidden="false" customHeight="false" outlineLevel="0" collapsed="false">
      <c r="A980" s="0"/>
      <c r="B980" s="0"/>
      <c r="C980" s="0"/>
      <c r="D980" s="0"/>
      <c r="E980" s="0"/>
    </row>
    <row r="981" customFormat="false" ht="12.8" hidden="false" customHeight="false" outlineLevel="0" collapsed="false">
      <c r="A981" s="0"/>
      <c r="B981" s="0"/>
      <c r="C981" s="0"/>
      <c r="D981" s="0"/>
      <c r="E981" s="0"/>
    </row>
    <row r="982" customFormat="false" ht="12.8" hidden="false" customHeight="false" outlineLevel="0" collapsed="false">
      <c r="A982" s="0"/>
      <c r="B982" s="0"/>
      <c r="C982" s="0"/>
      <c r="D982" s="0"/>
      <c r="E982" s="0"/>
    </row>
    <row r="983" customFormat="false" ht="12.8" hidden="false" customHeight="false" outlineLevel="0" collapsed="false">
      <c r="A983" s="0"/>
      <c r="B983" s="0"/>
      <c r="C983" s="0"/>
      <c r="D983" s="0"/>
      <c r="E983" s="0"/>
    </row>
    <row r="984" customFormat="false" ht="12.8" hidden="false" customHeight="false" outlineLevel="0" collapsed="false">
      <c r="A984" s="0"/>
      <c r="B984" s="0"/>
      <c r="C984" s="0"/>
      <c r="D984" s="0"/>
      <c r="E984" s="0"/>
    </row>
    <row r="985" customFormat="false" ht="12.8" hidden="false" customHeight="false" outlineLevel="0" collapsed="false">
      <c r="A985" s="0"/>
      <c r="B985" s="0"/>
      <c r="C985" s="0"/>
      <c r="D985" s="0"/>
      <c r="E985" s="0"/>
    </row>
    <row r="986" customFormat="false" ht="12.8" hidden="false" customHeight="false" outlineLevel="0" collapsed="false">
      <c r="A986" s="0"/>
      <c r="B986" s="0"/>
      <c r="C986" s="0"/>
      <c r="D986" s="0"/>
      <c r="E986" s="0"/>
    </row>
    <row r="987" customFormat="false" ht="12.8" hidden="false" customHeight="false" outlineLevel="0" collapsed="false">
      <c r="A987" s="0"/>
      <c r="B987" s="0"/>
      <c r="C987" s="0"/>
      <c r="D987" s="0"/>
      <c r="E987" s="0"/>
    </row>
    <row r="988" customFormat="false" ht="12.8" hidden="false" customHeight="false" outlineLevel="0" collapsed="false">
      <c r="A988" s="0"/>
      <c r="B988" s="0"/>
      <c r="C988" s="0"/>
      <c r="D988" s="0"/>
      <c r="E988" s="0"/>
    </row>
    <row r="989" customFormat="false" ht="12.8" hidden="false" customHeight="false" outlineLevel="0" collapsed="false">
      <c r="A989" s="0"/>
      <c r="B989" s="0"/>
      <c r="C989" s="0"/>
      <c r="D989" s="0"/>
      <c r="E989" s="0"/>
    </row>
    <row r="990" customFormat="false" ht="12.8" hidden="false" customHeight="false" outlineLevel="0" collapsed="false">
      <c r="A990" s="0"/>
      <c r="B990" s="0"/>
      <c r="C990" s="0"/>
      <c r="D990" s="0"/>
      <c r="E990" s="0"/>
    </row>
    <row r="991" customFormat="false" ht="12.8" hidden="false" customHeight="false" outlineLevel="0" collapsed="false">
      <c r="A991" s="0"/>
      <c r="B991" s="0"/>
      <c r="C991" s="0"/>
      <c r="D991" s="0"/>
      <c r="E991" s="0"/>
    </row>
    <row r="992" customFormat="false" ht="12.8" hidden="false" customHeight="false" outlineLevel="0" collapsed="false">
      <c r="A992" s="0"/>
      <c r="B992" s="0"/>
      <c r="C992" s="0"/>
      <c r="D992" s="0"/>
      <c r="E992" s="0"/>
    </row>
    <row r="993" customFormat="false" ht="12.8" hidden="false" customHeight="false" outlineLevel="0" collapsed="false">
      <c r="A993" s="0"/>
      <c r="B993" s="0"/>
      <c r="C993" s="0"/>
      <c r="D993" s="0"/>
      <c r="E993" s="0"/>
    </row>
    <row r="994" customFormat="false" ht="12.8" hidden="false" customHeight="false" outlineLevel="0" collapsed="false">
      <c r="A994" s="0"/>
      <c r="B994" s="0"/>
      <c r="C994" s="0"/>
      <c r="D994" s="0"/>
      <c r="E994" s="0"/>
    </row>
    <row r="995" customFormat="false" ht="12.8" hidden="false" customHeight="false" outlineLevel="0" collapsed="false">
      <c r="A995" s="0"/>
      <c r="B995" s="0"/>
      <c r="C995" s="0"/>
      <c r="D995" s="0"/>
      <c r="E995" s="0"/>
    </row>
    <row r="996" customFormat="false" ht="12.8" hidden="false" customHeight="false" outlineLevel="0" collapsed="false">
      <c r="A996" s="0"/>
      <c r="B996" s="0"/>
      <c r="C996" s="0"/>
      <c r="D996" s="0"/>
      <c r="E996" s="0"/>
    </row>
    <row r="997" customFormat="false" ht="12.8" hidden="false" customHeight="false" outlineLevel="0" collapsed="false">
      <c r="A997" s="0"/>
      <c r="B997" s="0"/>
      <c r="C997" s="0"/>
      <c r="D997" s="0"/>
      <c r="E997" s="0"/>
    </row>
    <row r="998" customFormat="false" ht="12.8" hidden="false" customHeight="false" outlineLevel="0" collapsed="false">
      <c r="A998" s="0"/>
      <c r="B998" s="0"/>
      <c r="C998" s="0"/>
      <c r="D998" s="0"/>
      <c r="E998" s="0"/>
    </row>
    <row r="999" customFormat="false" ht="12.8" hidden="false" customHeight="false" outlineLevel="0" collapsed="false">
      <c r="A999" s="0"/>
      <c r="B999" s="0"/>
      <c r="C999" s="0"/>
      <c r="D999" s="0"/>
      <c r="E999" s="0"/>
    </row>
    <row r="1000" customFormat="false" ht="12.8" hidden="false" customHeight="false" outlineLevel="0" collapsed="false">
      <c r="A1000" s="0"/>
      <c r="B1000" s="0"/>
      <c r="C1000" s="0"/>
      <c r="D1000" s="0"/>
      <c r="E1000" s="0"/>
    </row>
    <row r="1001" customFormat="false" ht="12.8" hidden="false" customHeight="false" outlineLevel="0" collapsed="false">
      <c r="A1001" s="0"/>
      <c r="B1001" s="0"/>
      <c r="C1001" s="0"/>
      <c r="D1001" s="0"/>
      <c r="E1001" s="0"/>
    </row>
    <row r="1002" customFormat="false" ht="12.8" hidden="false" customHeight="false" outlineLevel="0" collapsed="false">
      <c r="A1002" s="0"/>
      <c r="B1002" s="0"/>
      <c r="C1002" s="0"/>
      <c r="D1002" s="0"/>
      <c r="E1002" s="0"/>
    </row>
    <row r="1003" customFormat="false" ht="12.8" hidden="false" customHeight="false" outlineLevel="0" collapsed="false">
      <c r="A1003" s="0"/>
      <c r="B1003" s="0"/>
      <c r="C1003" s="0"/>
      <c r="D1003" s="0"/>
      <c r="E1003" s="0"/>
    </row>
    <row r="1004" customFormat="false" ht="12.8" hidden="false" customHeight="false" outlineLevel="0" collapsed="false">
      <c r="A1004" s="0"/>
      <c r="B1004" s="0"/>
      <c r="C1004" s="0"/>
      <c r="D1004" s="0"/>
      <c r="E1004" s="0"/>
    </row>
    <row r="1005" customFormat="false" ht="12.8" hidden="false" customHeight="false" outlineLevel="0" collapsed="false">
      <c r="A1005" s="0"/>
      <c r="B1005" s="0"/>
      <c r="C1005" s="0"/>
      <c r="D1005" s="0"/>
      <c r="E1005" s="0"/>
    </row>
    <row r="1006" customFormat="false" ht="12.8" hidden="false" customHeight="false" outlineLevel="0" collapsed="false">
      <c r="A1006" s="0"/>
      <c r="B1006" s="0"/>
      <c r="C1006" s="0"/>
      <c r="D1006" s="0"/>
      <c r="E1006" s="0"/>
    </row>
    <row r="1007" customFormat="false" ht="12.8" hidden="false" customHeight="false" outlineLevel="0" collapsed="false">
      <c r="A1007" s="0"/>
      <c r="B1007" s="0"/>
      <c r="C1007" s="0"/>
      <c r="D1007" s="0"/>
      <c r="E1007" s="0"/>
    </row>
    <row r="1008" customFormat="false" ht="12.8" hidden="false" customHeight="false" outlineLevel="0" collapsed="false">
      <c r="A1008" s="0"/>
      <c r="B1008" s="0"/>
      <c r="C1008" s="0"/>
      <c r="D1008" s="0"/>
      <c r="E1008" s="0"/>
    </row>
    <row r="1009" customFormat="false" ht="12.8" hidden="false" customHeight="false" outlineLevel="0" collapsed="false">
      <c r="A1009" s="0"/>
      <c r="B1009" s="0"/>
      <c r="C1009" s="0"/>
      <c r="D1009" s="0"/>
      <c r="E1009" s="0"/>
    </row>
    <row r="1010" customFormat="false" ht="12.8" hidden="false" customHeight="false" outlineLevel="0" collapsed="false">
      <c r="A1010" s="0"/>
      <c r="B1010" s="0"/>
      <c r="C1010" s="0"/>
      <c r="D1010" s="0"/>
      <c r="E1010" s="0"/>
    </row>
    <row r="1011" customFormat="false" ht="12.8" hidden="false" customHeight="false" outlineLevel="0" collapsed="false">
      <c r="A1011" s="0"/>
      <c r="B1011" s="0"/>
      <c r="C1011" s="0"/>
      <c r="D1011" s="0"/>
      <c r="E1011" s="0"/>
    </row>
    <row r="1012" customFormat="false" ht="12.8" hidden="false" customHeight="false" outlineLevel="0" collapsed="false">
      <c r="A1012" s="0"/>
      <c r="B1012" s="0"/>
      <c r="C1012" s="0"/>
      <c r="D1012" s="0"/>
      <c r="E1012" s="0"/>
    </row>
    <row r="1013" customFormat="false" ht="12.8" hidden="false" customHeight="false" outlineLevel="0" collapsed="false">
      <c r="A1013" s="0"/>
      <c r="B1013" s="0"/>
      <c r="C1013" s="0"/>
      <c r="D1013" s="0"/>
      <c r="E1013" s="0"/>
    </row>
    <row r="1014" customFormat="false" ht="12.8" hidden="false" customHeight="false" outlineLevel="0" collapsed="false">
      <c r="A1014" s="0"/>
      <c r="B1014" s="0"/>
      <c r="C1014" s="0"/>
      <c r="D1014" s="0"/>
      <c r="E1014" s="0"/>
    </row>
    <row r="1015" customFormat="false" ht="12.8" hidden="false" customHeight="false" outlineLevel="0" collapsed="false">
      <c r="A1015" s="0"/>
      <c r="B1015" s="0"/>
      <c r="C1015" s="0"/>
      <c r="D1015" s="0"/>
      <c r="E1015" s="0"/>
    </row>
    <row r="1016" customFormat="false" ht="12.8" hidden="false" customHeight="false" outlineLevel="0" collapsed="false">
      <c r="A1016" s="0"/>
      <c r="B1016" s="0"/>
      <c r="C1016" s="0"/>
      <c r="D1016" s="0"/>
      <c r="E1016" s="0"/>
    </row>
    <row r="1017" customFormat="false" ht="12.8" hidden="false" customHeight="false" outlineLevel="0" collapsed="false">
      <c r="A1017" s="0"/>
      <c r="B1017" s="0"/>
      <c r="C1017" s="0"/>
      <c r="D1017" s="0"/>
      <c r="E1017" s="0"/>
    </row>
    <row r="1018" customFormat="false" ht="12.8" hidden="false" customHeight="false" outlineLevel="0" collapsed="false">
      <c r="A1018" s="0"/>
      <c r="B1018" s="0"/>
      <c r="C1018" s="0"/>
      <c r="D1018" s="0"/>
      <c r="E1018" s="0"/>
    </row>
    <row r="1019" customFormat="false" ht="12.8" hidden="false" customHeight="false" outlineLevel="0" collapsed="false">
      <c r="A1019" s="0"/>
      <c r="B1019" s="0"/>
      <c r="C1019" s="0"/>
      <c r="D1019" s="0"/>
      <c r="E1019" s="0"/>
    </row>
    <row r="1020" customFormat="false" ht="12.8" hidden="false" customHeight="false" outlineLevel="0" collapsed="false">
      <c r="A1020" s="0"/>
      <c r="B1020" s="0"/>
      <c r="C1020" s="0"/>
      <c r="D1020" s="0"/>
      <c r="E1020" s="0"/>
    </row>
    <row r="1021" customFormat="false" ht="12.8" hidden="false" customHeight="false" outlineLevel="0" collapsed="false">
      <c r="A1021" s="0"/>
      <c r="B1021" s="0"/>
      <c r="C1021" s="0"/>
      <c r="D1021" s="0"/>
      <c r="E1021" s="0"/>
    </row>
    <row r="1022" customFormat="false" ht="12.8" hidden="false" customHeight="false" outlineLevel="0" collapsed="false">
      <c r="A1022" s="0"/>
      <c r="B1022" s="0"/>
      <c r="C1022" s="0"/>
      <c r="D1022" s="0"/>
      <c r="E1022" s="0"/>
    </row>
    <row r="1023" customFormat="false" ht="12.8" hidden="false" customHeight="false" outlineLevel="0" collapsed="false">
      <c r="A1023" s="0"/>
      <c r="B1023" s="0"/>
      <c r="C1023" s="0"/>
      <c r="D1023" s="0"/>
      <c r="E1023" s="0"/>
    </row>
    <row r="1024" customFormat="false" ht="12.8" hidden="false" customHeight="false" outlineLevel="0" collapsed="false">
      <c r="A1024" s="0"/>
      <c r="B1024" s="0"/>
      <c r="C1024" s="0"/>
      <c r="D1024" s="0"/>
      <c r="E1024" s="0"/>
    </row>
    <row r="1025" customFormat="false" ht="12.8" hidden="false" customHeight="false" outlineLevel="0" collapsed="false">
      <c r="A1025" s="0"/>
      <c r="B1025" s="0"/>
      <c r="C1025" s="0"/>
      <c r="D1025" s="0"/>
      <c r="E1025" s="0"/>
    </row>
    <row r="1026" customFormat="false" ht="12.8" hidden="false" customHeight="false" outlineLevel="0" collapsed="false">
      <c r="A1026" s="0"/>
      <c r="B1026" s="0"/>
      <c r="C1026" s="0"/>
      <c r="D1026" s="0"/>
      <c r="E1026" s="0"/>
    </row>
    <row r="1027" customFormat="false" ht="12.8" hidden="false" customHeight="false" outlineLevel="0" collapsed="false">
      <c r="A1027" s="0"/>
      <c r="B1027" s="0"/>
      <c r="C1027" s="0"/>
      <c r="D1027" s="0"/>
      <c r="E1027" s="0"/>
    </row>
    <row r="1028" customFormat="false" ht="12.8" hidden="false" customHeight="false" outlineLevel="0" collapsed="false">
      <c r="A1028" s="0"/>
      <c r="B1028" s="0"/>
      <c r="C1028" s="0"/>
      <c r="D1028" s="0"/>
      <c r="E1028" s="0"/>
    </row>
    <row r="1029" customFormat="false" ht="12.8" hidden="false" customHeight="false" outlineLevel="0" collapsed="false">
      <c r="A1029" s="0"/>
      <c r="B1029" s="0"/>
      <c r="C1029" s="0"/>
      <c r="D1029" s="0"/>
      <c r="E1029" s="0"/>
    </row>
    <row r="1030" customFormat="false" ht="12.8" hidden="false" customHeight="false" outlineLevel="0" collapsed="false">
      <c r="A1030" s="0"/>
      <c r="B1030" s="0"/>
      <c r="C1030" s="0"/>
      <c r="D1030" s="0"/>
      <c r="E1030" s="0"/>
    </row>
    <row r="1031" customFormat="false" ht="12.8" hidden="false" customHeight="false" outlineLevel="0" collapsed="false">
      <c r="A1031" s="0"/>
      <c r="B1031" s="0"/>
      <c r="C1031" s="0"/>
      <c r="D1031" s="0"/>
      <c r="E1031" s="0"/>
    </row>
    <row r="1032" customFormat="false" ht="12.8" hidden="false" customHeight="false" outlineLevel="0" collapsed="false">
      <c r="A1032" s="0"/>
      <c r="B1032" s="0"/>
      <c r="C1032" s="0"/>
      <c r="D1032" s="0"/>
      <c r="E1032" s="0"/>
    </row>
    <row r="1033" customFormat="false" ht="12.8" hidden="false" customHeight="false" outlineLevel="0" collapsed="false">
      <c r="A1033" s="0"/>
      <c r="B1033" s="0"/>
      <c r="C1033" s="0"/>
      <c r="D1033" s="0"/>
      <c r="E1033" s="0"/>
    </row>
    <row r="1034" customFormat="false" ht="12.8" hidden="false" customHeight="false" outlineLevel="0" collapsed="false">
      <c r="A1034" s="0"/>
      <c r="B1034" s="0"/>
      <c r="C1034" s="0"/>
      <c r="D1034" s="0"/>
      <c r="E1034" s="0"/>
    </row>
    <row r="1035" customFormat="false" ht="12.8" hidden="false" customHeight="false" outlineLevel="0" collapsed="false">
      <c r="A1035" s="0"/>
      <c r="B1035" s="0"/>
      <c r="C1035" s="0"/>
      <c r="D1035" s="0"/>
      <c r="E1035" s="0"/>
    </row>
    <row r="1036" customFormat="false" ht="12.8" hidden="false" customHeight="false" outlineLevel="0" collapsed="false">
      <c r="A1036" s="0"/>
      <c r="B1036" s="0"/>
      <c r="C1036" s="0"/>
      <c r="D1036" s="0"/>
      <c r="E1036" s="0"/>
    </row>
    <row r="1037" customFormat="false" ht="12.8" hidden="false" customHeight="false" outlineLevel="0" collapsed="false">
      <c r="A1037" s="0"/>
      <c r="B1037" s="0"/>
      <c r="C1037" s="0"/>
      <c r="D1037" s="0"/>
      <c r="E1037" s="0"/>
    </row>
    <row r="1038" customFormat="false" ht="12.8" hidden="false" customHeight="false" outlineLevel="0" collapsed="false">
      <c r="A1038" s="0"/>
      <c r="B1038" s="0"/>
      <c r="C1038" s="0"/>
      <c r="D1038" s="0"/>
      <c r="E1038" s="0"/>
    </row>
    <row r="1039" customFormat="false" ht="12.8" hidden="false" customHeight="false" outlineLevel="0" collapsed="false">
      <c r="A1039" s="0"/>
      <c r="B1039" s="0"/>
      <c r="C1039" s="0"/>
      <c r="D1039" s="0"/>
      <c r="E1039" s="0"/>
    </row>
    <row r="1040" customFormat="false" ht="12.8" hidden="false" customHeight="false" outlineLevel="0" collapsed="false">
      <c r="A1040" s="0"/>
      <c r="B1040" s="0"/>
      <c r="C1040" s="0"/>
      <c r="D1040" s="0"/>
      <c r="E1040" s="0"/>
    </row>
    <row r="1041" customFormat="false" ht="12.8" hidden="false" customHeight="false" outlineLevel="0" collapsed="false">
      <c r="A1041" s="0"/>
      <c r="B1041" s="0"/>
      <c r="C1041" s="0"/>
      <c r="D1041" s="0"/>
      <c r="E1041" s="0"/>
    </row>
    <row r="1042" customFormat="false" ht="12.8" hidden="false" customHeight="false" outlineLevel="0" collapsed="false">
      <c r="A1042" s="0"/>
      <c r="B1042" s="0"/>
      <c r="C1042" s="0"/>
      <c r="D1042" s="0"/>
      <c r="E1042" s="0"/>
    </row>
    <row r="1043" customFormat="false" ht="15" hidden="false" customHeight="false" outlineLevel="0" collapsed="false">
      <c r="B1043" s="11"/>
      <c r="D1043" s="9"/>
      <c r="E1043" s="10"/>
    </row>
    <row r="1044" customFormat="false" ht="15" hidden="false" customHeight="false" outlineLevel="0" collapsed="false">
      <c r="B1044" s="11"/>
      <c r="D1044" s="9"/>
      <c r="E1044" s="10"/>
    </row>
    <row r="1045" customFormat="false" ht="15" hidden="false" customHeight="false" outlineLevel="0" collapsed="false">
      <c r="B1045" s="11"/>
      <c r="D1045" s="9"/>
      <c r="E1045" s="10"/>
    </row>
    <row r="1046" customFormat="false" ht="15" hidden="false" customHeight="false" outlineLevel="0" collapsed="false">
      <c r="B1046" s="11"/>
      <c r="D1046" s="9"/>
      <c r="E1046" s="10"/>
    </row>
  </sheetData>
  <mergeCells count="5">
    <mergeCell ref="G103:G293"/>
    <mergeCell ref="G670:G709"/>
    <mergeCell ref="G710:G779"/>
    <mergeCell ref="G780:G841"/>
    <mergeCell ref="G842:G8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1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C59" activePane="bottomRight" state="frozen"/>
      <selection pane="topLeft" activeCell="A1" activeCellId="0" sqref="A1"/>
      <selection pane="topRight" activeCell="BC1" activeCellId="0" sqref="BC1"/>
      <selection pane="bottomLeft" activeCell="A59" activeCellId="0" sqref="A59"/>
      <selection pane="bottomRight" activeCell="BG74" activeCellId="0" sqref="BG74"/>
    </sheetView>
  </sheetViews>
  <sheetFormatPr defaultColWidth="11.53515625" defaultRowHeight="15" zeroHeight="false" outlineLevelRow="0" outlineLevelCol="0"/>
  <cols>
    <col collapsed="false" customWidth="true" hidden="false" outlineLevel="0" max="1" min="1" style="24" width="21.56"/>
    <col collapsed="false" customWidth="true" hidden="false" outlineLevel="0" max="4" min="2" style="25" width="16.9"/>
    <col collapsed="false" customWidth="true" hidden="false" outlineLevel="0" max="7" min="5" style="26" width="16.9"/>
    <col collapsed="false" customWidth="true" hidden="false" outlineLevel="0" max="10" min="8" style="27" width="16.9"/>
    <col collapsed="false" customWidth="true" hidden="false" outlineLevel="0" max="13" min="11" style="28" width="16.9"/>
    <col collapsed="false" customWidth="true" hidden="false" outlineLevel="0" max="16" min="14" style="29" width="16.9"/>
    <col collapsed="false" customWidth="true" hidden="false" outlineLevel="0" max="19" min="17" style="30" width="16.9"/>
    <col collapsed="false" customWidth="true" hidden="false" outlineLevel="0" max="22" min="20" style="31" width="16.9"/>
    <col collapsed="false" customWidth="true" hidden="false" outlineLevel="0" max="25" min="23" style="32" width="16.9"/>
    <col collapsed="false" customWidth="true" hidden="false" outlineLevel="0" max="28" min="26" style="33" width="16.9"/>
    <col collapsed="false" customWidth="true" hidden="false" outlineLevel="0" max="31" min="29" style="34" width="16.9"/>
    <col collapsed="false" customWidth="true" hidden="false" outlineLevel="0" max="34" min="32" style="35" width="16.9"/>
    <col collapsed="false" customWidth="true" hidden="false" outlineLevel="0" max="37" min="35" style="36" width="16.55"/>
    <col collapsed="false" customWidth="true" hidden="false" outlineLevel="0" max="40" min="38" style="37" width="16.55"/>
    <col collapsed="false" customWidth="true" hidden="false" outlineLevel="0" max="43" min="41" style="38" width="16.55"/>
    <col collapsed="false" customWidth="true" hidden="false" outlineLevel="0" max="46" min="44" style="39" width="16.55"/>
    <col collapsed="false" customWidth="true" hidden="false" outlineLevel="0" max="49" min="47" style="40" width="16.55"/>
    <col collapsed="false" customWidth="true" hidden="false" outlineLevel="0" max="52" min="50" style="26" width="16.9"/>
    <col collapsed="false" customWidth="true" hidden="false" outlineLevel="0" max="55" min="53" style="41" width="16.9"/>
    <col collapsed="false" customWidth="true" hidden="false" outlineLevel="0" max="58" min="56" style="42" width="16.9"/>
    <col collapsed="false" customWidth="true" hidden="false" outlineLevel="0" max="61" min="59" style="43" width="16.9"/>
    <col collapsed="false" customWidth="false" hidden="false" outlineLevel="0" max="1024" min="62" style="44" width="11.52"/>
  </cols>
  <sheetData>
    <row r="1" customFormat="false" ht="44.75" hidden="false" customHeight="true" outlineLevel="0" collapsed="false">
      <c r="A1" s="45" t="s">
        <v>990</v>
      </c>
      <c r="B1" s="46" t="s">
        <v>991</v>
      </c>
      <c r="C1" s="46"/>
      <c r="D1" s="46"/>
      <c r="E1" s="47" t="s">
        <v>992</v>
      </c>
      <c r="F1" s="47"/>
      <c r="G1" s="47"/>
      <c r="H1" s="48" t="s">
        <v>993</v>
      </c>
      <c r="I1" s="48"/>
      <c r="J1" s="48"/>
      <c r="K1" s="49" t="s">
        <v>994</v>
      </c>
      <c r="L1" s="49"/>
      <c r="M1" s="49"/>
      <c r="N1" s="50" t="s">
        <v>995</v>
      </c>
      <c r="O1" s="50"/>
      <c r="P1" s="50"/>
      <c r="Q1" s="51" t="s">
        <v>996</v>
      </c>
      <c r="R1" s="51"/>
      <c r="S1" s="51"/>
      <c r="T1" s="52" t="s">
        <v>997</v>
      </c>
      <c r="U1" s="52"/>
      <c r="V1" s="52"/>
      <c r="W1" s="53" t="s">
        <v>998</v>
      </c>
      <c r="X1" s="53"/>
      <c r="Y1" s="53"/>
      <c r="Z1" s="54" t="s">
        <v>999</v>
      </c>
      <c r="AA1" s="54"/>
      <c r="AB1" s="54"/>
      <c r="AC1" s="55" t="s">
        <v>1000</v>
      </c>
      <c r="AD1" s="55"/>
      <c r="AE1" s="55"/>
      <c r="AF1" s="56" t="s">
        <v>1001</v>
      </c>
      <c r="AG1" s="56"/>
      <c r="AH1" s="56"/>
      <c r="AI1" s="57" t="s">
        <v>1002</v>
      </c>
      <c r="AJ1" s="57"/>
      <c r="AK1" s="57"/>
      <c r="AL1" s="58" t="s">
        <v>1003</v>
      </c>
      <c r="AM1" s="58"/>
      <c r="AN1" s="58"/>
      <c r="AO1" s="59" t="s">
        <v>1004</v>
      </c>
      <c r="AP1" s="59"/>
      <c r="AQ1" s="59"/>
      <c r="AR1" s="60" t="s">
        <v>1005</v>
      </c>
      <c r="AS1" s="60"/>
      <c r="AT1" s="60"/>
      <c r="AU1" s="61" t="s">
        <v>1006</v>
      </c>
      <c r="AV1" s="61"/>
      <c r="AW1" s="61"/>
      <c r="AX1" s="47" t="s">
        <v>1007</v>
      </c>
      <c r="AY1" s="47"/>
      <c r="AZ1" s="47"/>
      <c r="BA1" s="62" t="s">
        <v>1008</v>
      </c>
      <c r="BB1" s="62"/>
      <c r="BC1" s="62"/>
      <c r="BD1" s="63" t="s">
        <v>1009</v>
      </c>
      <c r="BE1" s="63"/>
      <c r="BF1" s="63"/>
      <c r="BG1" s="64" t="s">
        <v>1010</v>
      </c>
      <c r="BH1" s="64"/>
      <c r="BI1" s="64"/>
    </row>
    <row r="2" customFormat="false" ht="15" hidden="false" customHeight="false" outlineLevel="0" collapsed="false">
      <c r="A2" s="24" t="s">
        <v>1011</v>
      </c>
      <c r="B2" s="25" t="s">
        <v>1012</v>
      </c>
      <c r="C2" s="25" t="s">
        <v>1013</v>
      </c>
      <c r="H2" s="27" t="s">
        <v>1014</v>
      </c>
      <c r="I2" s="27" t="s">
        <v>1015</v>
      </c>
      <c r="T2" s="31" t="s">
        <v>1012</v>
      </c>
      <c r="W2" s="32" t="s">
        <v>541</v>
      </c>
      <c r="Z2" s="33" t="s">
        <v>665</v>
      </c>
      <c r="AC2" s="34" t="s">
        <v>479</v>
      </c>
      <c r="AD2" s="34" t="s">
        <v>16</v>
      </c>
      <c r="AE2" s="34" t="s">
        <v>479</v>
      </c>
      <c r="AF2" s="35" t="s">
        <v>254</v>
      </c>
      <c r="AG2" s="35" t="s">
        <v>206</v>
      </c>
      <c r="AI2" s="36" t="s">
        <v>386</v>
      </c>
      <c r="AJ2" s="36" t="s">
        <v>342</v>
      </c>
      <c r="AL2" s="37" t="s">
        <v>386</v>
      </c>
      <c r="AM2" s="37" t="s">
        <v>342</v>
      </c>
      <c r="AO2" s="38" t="s">
        <v>386</v>
      </c>
      <c r="AP2" s="38" t="s">
        <v>342</v>
      </c>
      <c r="AR2" s="39" t="s">
        <v>386</v>
      </c>
      <c r="AS2" s="39" t="s">
        <v>342</v>
      </c>
      <c r="AU2" s="40" t="s">
        <v>396</v>
      </c>
      <c r="AV2" s="40" t="s">
        <v>352</v>
      </c>
    </row>
    <row r="3" s="86" customFormat="true" ht="15" hidden="false" customHeight="false" outlineLevel="0" collapsed="false">
      <c r="A3" s="65"/>
      <c r="B3" s="66"/>
      <c r="C3" s="66"/>
      <c r="D3" s="66"/>
      <c r="E3" s="67"/>
      <c r="F3" s="67"/>
      <c r="G3" s="67"/>
      <c r="H3" s="68"/>
      <c r="I3" s="68"/>
      <c r="J3" s="68"/>
      <c r="K3" s="69"/>
      <c r="L3" s="69"/>
      <c r="M3" s="69"/>
      <c r="N3" s="70"/>
      <c r="O3" s="70"/>
      <c r="P3" s="70"/>
      <c r="Q3" s="71"/>
      <c r="R3" s="71"/>
      <c r="S3" s="71"/>
      <c r="T3" s="72" t="s">
        <v>1016</v>
      </c>
      <c r="U3" s="73"/>
      <c r="V3" s="73"/>
      <c r="W3" s="74"/>
      <c r="X3" s="74"/>
      <c r="Y3" s="74"/>
      <c r="Z3" s="75"/>
      <c r="AA3" s="75"/>
      <c r="AB3" s="75"/>
      <c r="AC3" s="76"/>
      <c r="AD3" s="76"/>
      <c r="AE3" s="76"/>
      <c r="AF3" s="77"/>
      <c r="AG3" s="77"/>
      <c r="AH3" s="77"/>
      <c r="AI3" s="78"/>
      <c r="AJ3" s="78"/>
      <c r="AK3" s="78"/>
      <c r="AL3" s="79"/>
      <c r="AM3" s="79"/>
      <c r="AN3" s="79"/>
      <c r="AO3" s="80"/>
      <c r="AP3" s="80"/>
      <c r="AQ3" s="80"/>
      <c r="AR3" s="81"/>
      <c r="AS3" s="81"/>
      <c r="AT3" s="81"/>
      <c r="AU3" s="82"/>
      <c r="AV3" s="82"/>
      <c r="AW3" s="82"/>
      <c r="AX3" s="67"/>
      <c r="AY3" s="67"/>
      <c r="AZ3" s="67"/>
      <c r="BA3" s="83"/>
      <c r="BB3" s="83"/>
      <c r="BC3" s="83"/>
      <c r="BD3" s="84"/>
      <c r="BE3" s="84"/>
      <c r="BF3" s="84"/>
      <c r="BG3" s="85"/>
      <c r="BH3" s="85"/>
      <c r="BI3" s="85"/>
    </row>
    <row r="4" customFormat="false" ht="15" hidden="false" customHeight="false" outlineLevel="0" collapsed="false">
      <c r="A4" s="24" t="s">
        <v>1017</v>
      </c>
      <c r="B4" s="25" t="s">
        <v>1018</v>
      </c>
      <c r="C4" s="25" t="s">
        <v>1019</v>
      </c>
      <c r="W4" s="32" t="s">
        <v>573</v>
      </c>
      <c r="Z4" s="33" t="s">
        <v>645</v>
      </c>
      <c r="AC4" s="34" t="s">
        <v>910</v>
      </c>
      <c r="AD4" s="34" t="s">
        <v>908</v>
      </c>
      <c r="AF4" s="35" t="s">
        <v>256</v>
      </c>
      <c r="AG4" s="35" t="s">
        <v>208</v>
      </c>
      <c r="AI4" s="36" t="s">
        <v>368</v>
      </c>
      <c r="AJ4" s="36" t="s">
        <v>324</v>
      </c>
      <c r="AL4" s="37" t="s">
        <v>368</v>
      </c>
      <c r="AM4" s="37" t="s">
        <v>324</v>
      </c>
      <c r="AO4" s="38" t="s">
        <v>406</v>
      </c>
      <c r="AP4" s="38" t="s">
        <v>308</v>
      </c>
      <c r="AR4" s="39" t="s">
        <v>406</v>
      </c>
      <c r="AS4" s="39" t="s">
        <v>308</v>
      </c>
      <c r="AU4" s="40" t="s">
        <v>386</v>
      </c>
      <c r="AV4" s="40" t="s">
        <v>342</v>
      </c>
      <c r="AX4" s="26" t="s">
        <v>1018</v>
      </c>
      <c r="AY4" s="26" t="s">
        <v>1019</v>
      </c>
    </row>
    <row r="5" s="86" customFormat="true" ht="15" hidden="false" customHeight="false" outlineLevel="0" collapsed="false">
      <c r="A5" s="65"/>
      <c r="B5" s="66"/>
      <c r="C5" s="66"/>
      <c r="D5" s="66"/>
      <c r="E5" s="67"/>
      <c r="F5" s="67"/>
      <c r="G5" s="67"/>
      <c r="H5" s="68"/>
      <c r="I5" s="68"/>
      <c r="J5" s="68"/>
      <c r="K5" s="69"/>
      <c r="L5" s="69"/>
      <c r="M5" s="69"/>
      <c r="N5" s="70"/>
      <c r="O5" s="70"/>
      <c r="P5" s="70"/>
      <c r="Q5" s="71"/>
      <c r="R5" s="71"/>
      <c r="S5" s="71"/>
      <c r="T5" s="73"/>
      <c r="U5" s="73"/>
      <c r="V5" s="73"/>
      <c r="W5" s="74"/>
      <c r="X5" s="74"/>
      <c r="Y5" s="74"/>
      <c r="Z5" s="75"/>
      <c r="AA5" s="75"/>
      <c r="AB5" s="75"/>
      <c r="AC5" s="76"/>
      <c r="AD5" s="76"/>
      <c r="AE5" s="76"/>
      <c r="AF5" s="77"/>
      <c r="AG5" s="77"/>
      <c r="AH5" s="77"/>
      <c r="AI5" s="78"/>
      <c r="AJ5" s="78"/>
      <c r="AK5" s="78"/>
      <c r="AL5" s="79"/>
      <c r="AM5" s="79"/>
      <c r="AN5" s="79"/>
      <c r="AO5" s="80"/>
      <c r="AP5" s="80"/>
      <c r="AQ5" s="80"/>
      <c r="AR5" s="81"/>
      <c r="AS5" s="81"/>
      <c r="AT5" s="81"/>
      <c r="AU5" s="82"/>
      <c r="AV5" s="82"/>
      <c r="AW5" s="82"/>
      <c r="AX5" s="67" t="s">
        <v>1020</v>
      </c>
      <c r="AY5" s="67" t="s">
        <v>1020</v>
      </c>
      <c r="AZ5" s="67"/>
      <c r="BA5" s="83"/>
      <c r="BB5" s="83"/>
      <c r="BC5" s="83"/>
      <c r="BD5" s="84"/>
      <c r="BE5" s="84"/>
      <c r="BF5" s="84"/>
      <c r="BG5" s="85"/>
      <c r="BH5" s="85"/>
      <c r="BI5" s="85"/>
    </row>
    <row r="6" customFormat="false" ht="15" hidden="false" customHeight="false" outlineLevel="0" collapsed="false">
      <c r="A6" s="24" t="s">
        <v>1021</v>
      </c>
      <c r="B6" s="25" t="s">
        <v>1022</v>
      </c>
      <c r="C6" s="25" t="s">
        <v>1023</v>
      </c>
      <c r="W6" s="32" t="s">
        <v>553</v>
      </c>
      <c r="Z6" s="33" t="s">
        <v>658</v>
      </c>
      <c r="AC6" s="34" t="s">
        <v>457</v>
      </c>
      <c r="AD6" s="87" t="s">
        <v>519</v>
      </c>
      <c r="AE6" s="34" t="s">
        <v>457</v>
      </c>
      <c r="AF6" s="35" t="s">
        <v>300</v>
      </c>
      <c r="AG6" s="88" t="s">
        <v>250</v>
      </c>
      <c r="AI6" s="36" t="s">
        <v>383</v>
      </c>
      <c r="AJ6" s="89" t="s">
        <v>339</v>
      </c>
      <c r="AL6" s="37" t="s">
        <v>383</v>
      </c>
      <c r="AM6" s="90" t="s">
        <v>339</v>
      </c>
      <c r="AO6" s="38" t="s">
        <v>383</v>
      </c>
      <c r="AP6" s="91" t="s">
        <v>339</v>
      </c>
      <c r="AR6" s="39" t="s">
        <v>383</v>
      </c>
      <c r="AS6" s="92" t="s">
        <v>339</v>
      </c>
      <c r="AU6" s="40" t="s">
        <v>392</v>
      </c>
      <c r="AV6" s="93" t="s">
        <v>348</v>
      </c>
      <c r="BA6" s="41" t="s">
        <v>1022</v>
      </c>
      <c r="BB6" s="41" t="s">
        <v>1023</v>
      </c>
      <c r="BG6" s="43" t="s">
        <v>1022</v>
      </c>
      <c r="BH6" s="43" t="s">
        <v>1023</v>
      </c>
    </row>
    <row r="7" s="86" customFormat="true" ht="15" hidden="false" customHeight="false" outlineLevel="0" collapsed="false">
      <c r="A7" s="65"/>
      <c r="B7" s="66"/>
      <c r="C7" s="66"/>
      <c r="D7" s="66"/>
      <c r="E7" s="67"/>
      <c r="F7" s="67"/>
      <c r="G7" s="67"/>
      <c r="H7" s="68"/>
      <c r="I7" s="68"/>
      <c r="J7" s="68"/>
      <c r="K7" s="69"/>
      <c r="L7" s="69"/>
      <c r="M7" s="69"/>
      <c r="N7" s="70"/>
      <c r="O7" s="70"/>
      <c r="P7" s="70"/>
      <c r="Q7" s="71"/>
      <c r="R7" s="71"/>
      <c r="S7" s="71"/>
      <c r="T7" s="73"/>
      <c r="U7" s="73"/>
      <c r="V7" s="73"/>
      <c r="W7" s="74"/>
      <c r="X7" s="74"/>
      <c r="Y7" s="74"/>
      <c r="Z7" s="75"/>
      <c r="AA7" s="75"/>
      <c r="AB7" s="75"/>
      <c r="AC7" s="76"/>
      <c r="AD7" s="76"/>
      <c r="AE7" s="76"/>
      <c r="AF7" s="94" t="s">
        <v>1024</v>
      </c>
      <c r="AG7" s="94" t="s">
        <v>1024</v>
      </c>
      <c r="AH7" s="77"/>
      <c r="AI7" s="95"/>
      <c r="AJ7" s="95"/>
      <c r="AK7" s="78"/>
      <c r="AL7" s="96"/>
      <c r="AM7" s="96"/>
      <c r="AN7" s="79"/>
      <c r="AO7" s="97"/>
      <c r="AP7" s="97"/>
      <c r="AQ7" s="80"/>
      <c r="AR7" s="98"/>
      <c r="AS7" s="98"/>
      <c r="AT7" s="81"/>
      <c r="AU7" s="99"/>
      <c r="AV7" s="99"/>
      <c r="AW7" s="82"/>
      <c r="AX7" s="67"/>
      <c r="AY7" s="67"/>
      <c r="AZ7" s="67"/>
      <c r="BA7" s="100" t="s">
        <v>1025</v>
      </c>
      <c r="BB7" s="100" t="s">
        <v>1025</v>
      </c>
      <c r="BC7" s="83"/>
      <c r="BD7" s="101"/>
      <c r="BE7" s="101"/>
      <c r="BF7" s="84"/>
      <c r="BG7" s="85" t="s">
        <v>1026</v>
      </c>
      <c r="BH7" s="85" t="s">
        <v>1026</v>
      </c>
      <c r="BI7" s="85"/>
    </row>
    <row r="8" customFormat="false" ht="15" hidden="false" customHeight="false" outlineLevel="0" collapsed="false">
      <c r="A8" s="24" t="s">
        <v>1027</v>
      </c>
      <c r="B8" s="25" t="s">
        <v>1028</v>
      </c>
      <c r="C8" s="25" t="s">
        <v>1029</v>
      </c>
      <c r="W8" s="32" t="s">
        <v>547</v>
      </c>
      <c r="Z8" s="33" t="s">
        <v>649</v>
      </c>
      <c r="AC8" s="34" t="s">
        <v>507</v>
      </c>
      <c r="AD8" s="34" t="s">
        <v>1030</v>
      </c>
      <c r="AE8" s="34" t="s">
        <v>507</v>
      </c>
      <c r="AF8" s="35" t="s">
        <v>260</v>
      </c>
      <c r="AG8" s="35" t="s">
        <v>212</v>
      </c>
      <c r="AI8" s="36" t="s">
        <v>362</v>
      </c>
      <c r="AJ8" s="36" t="s">
        <v>318</v>
      </c>
      <c r="AL8" s="37" t="s">
        <v>362</v>
      </c>
      <c r="AM8" s="37" t="s">
        <v>318</v>
      </c>
      <c r="AO8" s="38" t="s">
        <v>362</v>
      </c>
      <c r="AP8" s="38" t="s">
        <v>318</v>
      </c>
      <c r="AR8" s="39" t="s">
        <v>362</v>
      </c>
      <c r="AS8" s="39" t="s">
        <v>318</v>
      </c>
      <c r="AU8" s="40" t="s">
        <v>360</v>
      </c>
      <c r="AV8" s="40" t="s">
        <v>316</v>
      </c>
      <c r="AX8" s="26" t="s">
        <v>1028</v>
      </c>
      <c r="AY8" s="26" t="s">
        <v>1029</v>
      </c>
      <c r="BA8" s="41" t="s">
        <v>1028</v>
      </c>
      <c r="BB8" s="41" t="s">
        <v>1029</v>
      </c>
    </row>
    <row r="9" s="86" customFormat="true" ht="15" hidden="false" customHeight="false" outlineLevel="0" collapsed="false">
      <c r="A9" s="65"/>
      <c r="B9" s="66"/>
      <c r="C9" s="66"/>
      <c r="D9" s="66"/>
      <c r="E9" s="67"/>
      <c r="F9" s="67"/>
      <c r="G9" s="67"/>
      <c r="H9" s="68"/>
      <c r="I9" s="68"/>
      <c r="J9" s="68"/>
      <c r="K9" s="69"/>
      <c r="L9" s="69"/>
      <c r="M9" s="69"/>
      <c r="N9" s="70"/>
      <c r="O9" s="70"/>
      <c r="P9" s="70"/>
      <c r="Q9" s="71"/>
      <c r="R9" s="71"/>
      <c r="S9" s="71"/>
      <c r="T9" s="73"/>
      <c r="U9" s="73"/>
      <c r="V9" s="73"/>
      <c r="W9" s="74"/>
      <c r="X9" s="74"/>
      <c r="Y9" s="74"/>
      <c r="Z9" s="75"/>
      <c r="AA9" s="75"/>
      <c r="AB9" s="75"/>
      <c r="AC9" s="76"/>
      <c r="AD9" s="76"/>
      <c r="AE9" s="76"/>
      <c r="AF9" s="77"/>
      <c r="AG9" s="77"/>
      <c r="AH9" s="77"/>
      <c r="AI9" s="78"/>
      <c r="AJ9" s="78"/>
      <c r="AK9" s="78"/>
      <c r="AL9" s="79"/>
      <c r="AM9" s="79"/>
      <c r="AN9" s="79"/>
      <c r="AO9" s="80"/>
      <c r="AP9" s="80"/>
      <c r="AQ9" s="80"/>
      <c r="AR9" s="81"/>
      <c r="AS9" s="81"/>
      <c r="AT9" s="81"/>
      <c r="AU9" s="82" t="s">
        <v>1031</v>
      </c>
      <c r="AV9" s="82" t="s">
        <v>1031</v>
      </c>
      <c r="AW9" s="82"/>
      <c r="AX9" s="67" t="s">
        <v>1032</v>
      </c>
      <c r="AY9" s="67" t="s">
        <v>1032</v>
      </c>
      <c r="AZ9" s="67"/>
      <c r="BA9" s="83" t="s">
        <v>1033</v>
      </c>
      <c r="BB9" s="83" t="s">
        <v>1032</v>
      </c>
      <c r="BC9" s="83"/>
      <c r="BD9" s="84"/>
      <c r="BE9" s="84"/>
      <c r="BF9" s="84"/>
      <c r="BG9" s="85"/>
      <c r="BH9" s="85"/>
      <c r="BI9" s="85"/>
    </row>
    <row r="10" customFormat="false" ht="15" hidden="false" customHeight="false" outlineLevel="0" collapsed="false">
      <c r="A10" s="24" t="s">
        <v>1034</v>
      </c>
      <c r="B10" s="25" t="s">
        <v>1035</v>
      </c>
      <c r="C10" s="25" t="s">
        <v>1036</v>
      </c>
      <c r="E10" s="26" t="s">
        <v>1035</v>
      </c>
      <c r="F10" s="26" t="s">
        <v>1036</v>
      </c>
      <c r="H10" s="27" t="s">
        <v>1035</v>
      </c>
      <c r="I10" s="27" t="s">
        <v>1036</v>
      </c>
      <c r="K10" s="28" t="s">
        <v>1035</v>
      </c>
      <c r="L10" s="28" t="s">
        <v>1036</v>
      </c>
      <c r="N10" s="29" t="s">
        <v>1035</v>
      </c>
      <c r="O10" s="29" t="s">
        <v>1036</v>
      </c>
      <c r="Q10" s="30" t="s">
        <v>1035</v>
      </c>
      <c r="R10" s="30" t="s">
        <v>1036</v>
      </c>
      <c r="T10" s="31" t="s">
        <v>1035</v>
      </c>
      <c r="U10" s="31" t="s">
        <v>1036</v>
      </c>
      <c r="W10" s="32" t="s">
        <v>538</v>
      </c>
      <c r="X10" s="32" t="s">
        <v>539</v>
      </c>
      <c r="Z10" s="33" t="s">
        <v>624</v>
      </c>
      <c r="AA10" s="33" t="s">
        <v>623</v>
      </c>
      <c r="AC10" s="34" t="s">
        <v>465</v>
      </c>
      <c r="AD10" s="87" t="s">
        <v>1037</v>
      </c>
      <c r="AE10" s="34" t="s">
        <v>465</v>
      </c>
      <c r="AF10" s="35" t="s">
        <v>262</v>
      </c>
      <c r="AG10" s="88" t="s">
        <v>214</v>
      </c>
      <c r="AI10" s="36" t="s">
        <v>385</v>
      </c>
      <c r="AJ10" s="89" t="s">
        <v>341</v>
      </c>
      <c r="AL10" s="37" t="s">
        <v>385</v>
      </c>
      <c r="AM10" s="90" t="s">
        <v>341</v>
      </c>
      <c r="AO10" s="38" t="s">
        <v>385</v>
      </c>
      <c r="AP10" s="91" t="s">
        <v>341</v>
      </c>
      <c r="AR10" s="39" t="s">
        <v>385</v>
      </c>
      <c r="AS10" s="92" t="s">
        <v>341</v>
      </c>
      <c r="AU10" s="40" t="s">
        <v>365</v>
      </c>
      <c r="AV10" s="93" t="s">
        <v>321</v>
      </c>
      <c r="BA10" s="41" t="s">
        <v>1035</v>
      </c>
      <c r="BB10" s="41" t="s">
        <v>1036</v>
      </c>
      <c r="BG10" s="43" t="s">
        <v>1035</v>
      </c>
      <c r="BH10" s="43" t="s">
        <v>1036</v>
      </c>
    </row>
    <row r="11" s="86" customFormat="true" ht="15" hidden="false" customHeight="false" outlineLevel="0" collapsed="false">
      <c r="A11" s="65"/>
      <c r="B11" s="66"/>
      <c r="C11" s="66"/>
      <c r="D11" s="66"/>
      <c r="E11" s="67" t="s">
        <v>578</v>
      </c>
      <c r="F11" s="67" t="s">
        <v>578</v>
      </c>
      <c r="G11" s="67"/>
      <c r="H11" s="68" t="s">
        <v>578</v>
      </c>
      <c r="I11" s="68" t="s">
        <v>578</v>
      </c>
      <c r="J11" s="68"/>
      <c r="K11" s="69" t="s">
        <v>578</v>
      </c>
      <c r="L11" s="69" t="s">
        <v>578</v>
      </c>
      <c r="M11" s="69"/>
      <c r="N11" s="70" t="s">
        <v>578</v>
      </c>
      <c r="O11" s="70" t="s">
        <v>578</v>
      </c>
      <c r="P11" s="70"/>
      <c r="Q11" s="71" t="s">
        <v>578</v>
      </c>
      <c r="R11" s="71" t="s">
        <v>578</v>
      </c>
      <c r="S11" s="71"/>
      <c r="T11" s="73" t="s">
        <v>578</v>
      </c>
      <c r="U11" s="73" t="s">
        <v>578</v>
      </c>
      <c r="V11" s="73"/>
      <c r="W11" s="74"/>
      <c r="X11" s="74"/>
      <c r="Y11" s="74"/>
      <c r="Z11" s="75"/>
      <c r="AA11" s="75"/>
      <c r="AB11" s="75"/>
      <c r="AC11" s="76"/>
      <c r="AD11" s="76"/>
      <c r="AE11" s="76"/>
      <c r="AF11" s="77" t="s">
        <v>578</v>
      </c>
      <c r="AG11" s="77" t="s">
        <v>578</v>
      </c>
      <c r="AH11" s="77"/>
      <c r="AI11" s="78"/>
      <c r="AJ11" s="78"/>
      <c r="AK11" s="78"/>
      <c r="AL11" s="79"/>
      <c r="AM11" s="79"/>
      <c r="AN11" s="79"/>
      <c r="AO11" s="80"/>
      <c r="AP11" s="80"/>
      <c r="AQ11" s="80"/>
      <c r="AR11" s="81"/>
      <c r="AS11" s="81"/>
      <c r="AT11" s="81"/>
      <c r="AU11" s="82" t="s">
        <v>1038</v>
      </c>
      <c r="AV11" s="82" t="s">
        <v>1038</v>
      </c>
      <c r="AW11" s="82"/>
      <c r="AX11" s="67"/>
      <c r="AY11" s="67"/>
      <c r="AZ11" s="67"/>
      <c r="BA11" s="83" t="s">
        <v>578</v>
      </c>
      <c r="BB11" s="83" t="s">
        <v>578</v>
      </c>
      <c r="BC11" s="83"/>
      <c r="BD11" s="84"/>
      <c r="BE11" s="84"/>
      <c r="BF11" s="84"/>
      <c r="BG11" s="85" t="s">
        <v>578</v>
      </c>
      <c r="BH11" s="85" t="s">
        <v>578</v>
      </c>
      <c r="BI11" s="85"/>
    </row>
    <row r="12" customFormat="false" ht="15" hidden="false" customHeight="false" outlineLevel="0" collapsed="false">
      <c r="A12" s="24" t="s">
        <v>1039</v>
      </c>
      <c r="B12" s="25" t="s">
        <v>1040</v>
      </c>
      <c r="C12" s="25" t="s">
        <v>1041</v>
      </c>
      <c r="W12" s="32" t="s">
        <v>540</v>
      </c>
      <c r="Z12" s="33" t="s">
        <v>684</v>
      </c>
      <c r="AC12" s="34" t="s">
        <v>461</v>
      </c>
      <c r="AD12" s="34" t="s">
        <v>1042</v>
      </c>
      <c r="AE12" s="34" t="s">
        <v>461</v>
      </c>
      <c r="AF12" s="35" t="s">
        <v>296</v>
      </c>
      <c r="AG12" s="35" t="s">
        <v>246</v>
      </c>
      <c r="AI12" s="36" t="s">
        <v>360</v>
      </c>
      <c r="AJ12" s="36" t="s">
        <v>316</v>
      </c>
      <c r="AL12" s="37" t="s">
        <v>360</v>
      </c>
      <c r="AM12" s="37" t="s">
        <v>316</v>
      </c>
      <c r="AO12" s="38" t="s">
        <v>360</v>
      </c>
      <c r="AP12" s="38" t="s">
        <v>316</v>
      </c>
      <c r="AR12" s="39" t="s">
        <v>360</v>
      </c>
      <c r="AS12" s="39" t="s">
        <v>316</v>
      </c>
      <c r="AU12" s="40" t="s">
        <v>378</v>
      </c>
      <c r="AV12" s="40" t="s">
        <v>334</v>
      </c>
    </row>
    <row r="13" s="86" customFormat="true" ht="15" hidden="false" customHeight="false" outlineLevel="0" collapsed="false">
      <c r="A13" s="65"/>
      <c r="B13" s="66"/>
      <c r="C13" s="66"/>
      <c r="D13" s="66"/>
      <c r="E13" s="67"/>
      <c r="F13" s="67"/>
      <c r="G13" s="67"/>
      <c r="H13" s="68"/>
      <c r="I13" s="68"/>
      <c r="J13" s="68"/>
      <c r="K13" s="69"/>
      <c r="L13" s="69"/>
      <c r="M13" s="69"/>
      <c r="N13" s="70"/>
      <c r="O13" s="70"/>
      <c r="P13" s="70"/>
      <c r="Q13" s="71"/>
      <c r="R13" s="71"/>
      <c r="S13" s="71"/>
      <c r="T13" s="73"/>
      <c r="U13" s="73"/>
      <c r="V13" s="73"/>
      <c r="W13" s="74"/>
      <c r="X13" s="74"/>
      <c r="Y13" s="74"/>
      <c r="Z13" s="75"/>
      <c r="AA13" s="75"/>
      <c r="AB13" s="75"/>
      <c r="AC13" s="76"/>
      <c r="AD13" s="76"/>
      <c r="AE13" s="76"/>
      <c r="AF13" s="77"/>
      <c r="AG13" s="77"/>
      <c r="AH13" s="77"/>
      <c r="AI13" s="78"/>
      <c r="AJ13" s="78"/>
      <c r="AK13" s="78"/>
      <c r="AL13" s="79"/>
      <c r="AM13" s="79"/>
      <c r="AN13" s="79"/>
      <c r="AO13" s="80"/>
      <c r="AP13" s="80"/>
      <c r="AQ13" s="80"/>
      <c r="AR13" s="81"/>
      <c r="AS13" s="81"/>
      <c r="AT13" s="81"/>
      <c r="AU13" s="82"/>
      <c r="AV13" s="82"/>
      <c r="AW13" s="82"/>
      <c r="AX13" s="67"/>
      <c r="AY13" s="67"/>
      <c r="AZ13" s="67"/>
      <c r="BA13" s="83"/>
      <c r="BB13" s="83"/>
      <c r="BC13" s="83"/>
      <c r="BD13" s="84"/>
      <c r="BE13" s="84"/>
      <c r="BF13" s="84"/>
      <c r="BG13" s="85"/>
      <c r="BH13" s="85"/>
      <c r="BI13" s="85"/>
    </row>
    <row r="14" customFormat="false" ht="15" hidden="false" customHeight="false" outlineLevel="0" collapsed="false">
      <c r="A14" s="24" t="s">
        <v>1043</v>
      </c>
      <c r="B14" s="25" t="s">
        <v>1044</v>
      </c>
      <c r="C14" s="25" t="s">
        <v>1045</v>
      </c>
      <c r="W14" s="32" t="s">
        <v>559</v>
      </c>
      <c r="Z14" s="33" t="s">
        <v>636</v>
      </c>
      <c r="AC14" s="34" t="s">
        <v>501</v>
      </c>
      <c r="AF14" s="35" t="s">
        <v>258</v>
      </c>
      <c r="AG14" s="35" t="s">
        <v>210</v>
      </c>
      <c r="AI14" s="36" t="s">
        <v>380</v>
      </c>
      <c r="AJ14" s="36" t="s">
        <v>336</v>
      </c>
      <c r="AL14" s="37" t="s">
        <v>380</v>
      </c>
      <c r="AM14" s="37" t="s">
        <v>336</v>
      </c>
      <c r="AO14" s="38" t="s">
        <v>380</v>
      </c>
      <c r="AP14" s="38" t="s">
        <v>336</v>
      </c>
      <c r="AR14" s="39" t="s">
        <v>380</v>
      </c>
      <c r="AS14" s="39" t="s">
        <v>336</v>
      </c>
      <c r="AU14" s="40" t="s">
        <v>366</v>
      </c>
      <c r="AV14" s="40" t="s">
        <v>322</v>
      </c>
    </row>
    <row r="15" s="86" customFormat="true" ht="15" hidden="false" customHeight="false" outlineLevel="0" collapsed="false">
      <c r="A15" s="65"/>
      <c r="B15" s="66"/>
      <c r="C15" s="66"/>
      <c r="D15" s="66"/>
      <c r="E15" s="67"/>
      <c r="F15" s="67"/>
      <c r="G15" s="67"/>
      <c r="H15" s="68"/>
      <c r="I15" s="68"/>
      <c r="J15" s="68"/>
      <c r="K15" s="69"/>
      <c r="L15" s="69"/>
      <c r="M15" s="69"/>
      <c r="N15" s="70"/>
      <c r="O15" s="70"/>
      <c r="P15" s="70"/>
      <c r="Q15" s="71"/>
      <c r="R15" s="71"/>
      <c r="S15" s="71"/>
      <c r="T15" s="73"/>
      <c r="U15" s="73"/>
      <c r="V15" s="73"/>
      <c r="W15" s="74"/>
      <c r="X15" s="74"/>
      <c r="Y15" s="74"/>
      <c r="Z15" s="75"/>
      <c r="AA15" s="75"/>
      <c r="AB15" s="75"/>
      <c r="AC15" s="76"/>
      <c r="AD15" s="76"/>
      <c r="AE15" s="76"/>
      <c r="AF15" s="77"/>
      <c r="AG15" s="77"/>
      <c r="AH15" s="77"/>
      <c r="AI15" s="78"/>
      <c r="AJ15" s="78"/>
      <c r="AK15" s="78"/>
      <c r="AL15" s="79"/>
      <c r="AM15" s="79"/>
      <c r="AN15" s="79"/>
      <c r="AO15" s="80"/>
      <c r="AP15" s="80"/>
      <c r="AQ15" s="80"/>
      <c r="AR15" s="81"/>
      <c r="AS15" s="81"/>
      <c r="AT15" s="81"/>
      <c r="AU15" s="82"/>
      <c r="AV15" s="82"/>
      <c r="AW15" s="82"/>
      <c r="AX15" s="67"/>
      <c r="AY15" s="67"/>
      <c r="AZ15" s="67"/>
      <c r="BA15" s="83"/>
      <c r="BB15" s="83"/>
      <c r="BC15" s="83"/>
      <c r="BD15" s="84"/>
      <c r="BE15" s="84"/>
      <c r="BF15" s="84"/>
      <c r="BG15" s="85"/>
      <c r="BH15" s="85"/>
      <c r="BI15" s="85"/>
    </row>
    <row r="16" customFormat="false" ht="15" hidden="false" customHeight="false" outlineLevel="0" collapsed="false">
      <c r="A16" s="24" t="s">
        <v>1046</v>
      </c>
      <c r="B16" s="25" t="s">
        <v>1047</v>
      </c>
      <c r="C16" s="25" t="s">
        <v>1048</v>
      </c>
      <c r="W16" s="32" t="s">
        <v>568</v>
      </c>
      <c r="Z16" s="33" t="s">
        <v>640</v>
      </c>
      <c r="AC16" s="34" t="s">
        <v>460</v>
      </c>
      <c r="AD16" s="87" t="s">
        <v>456</v>
      </c>
      <c r="AE16" s="34" t="s">
        <v>460</v>
      </c>
      <c r="AF16" s="35" t="s">
        <v>266</v>
      </c>
      <c r="AG16" s="88" t="s">
        <v>218</v>
      </c>
      <c r="AI16" s="36" t="s">
        <v>382</v>
      </c>
      <c r="AJ16" s="89" t="s">
        <v>338</v>
      </c>
      <c r="AL16" s="37" t="s">
        <v>382</v>
      </c>
      <c r="AM16" s="90" t="s">
        <v>338</v>
      </c>
      <c r="AO16" s="38" t="s">
        <v>382</v>
      </c>
      <c r="AP16" s="91" t="s">
        <v>338</v>
      </c>
      <c r="AR16" s="39" t="s">
        <v>382</v>
      </c>
      <c r="AS16" s="92" t="s">
        <v>338</v>
      </c>
      <c r="AU16" s="40" t="s">
        <v>363</v>
      </c>
      <c r="AV16" s="93" t="s">
        <v>319</v>
      </c>
    </row>
    <row r="17" s="86" customFormat="true" ht="15" hidden="false" customHeight="false" outlineLevel="0" collapsed="false">
      <c r="A17" s="65"/>
      <c r="B17" s="66"/>
      <c r="C17" s="66"/>
      <c r="D17" s="66"/>
      <c r="E17" s="67"/>
      <c r="F17" s="67"/>
      <c r="G17" s="67"/>
      <c r="H17" s="68"/>
      <c r="I17" s="68"/>
      <c r="J17" s="68"/>
      <c r="K17" s="69"/>
      <c r="L17" s="69"/>
      <c r="M17" s="69"/>
      <c r="N17" s="70"/>
      <c r="O17" s="70"/>
      <c r="P17" s="70"/>
      <c r="Q17" s="71"/>
      <c r="R17" s="71"/>
      <c r="S17" s="71"/>
      <c r="T17" s="73"/>
      <c r="U17" s="73"/>
      <c r="V17" s="73"/>
      <c r="W17" s="74"/>
      <c r="X17" s="74"/>
      <c r="Y17" s="74"/>
      <c r="Z17" s="75"/>
      <c r="AA17" s="75"/>
      <c r="AB17" s="75"/>
      <c r="AC17" s="76"/>
      <c r="AD17" s="76"/>
      <c r="AE17" s="76"/>
      <c r="AF17" s="77"/>
      <c r="AG17" s="77"/>
      <c r="AH17" s="77"/>
      <c r="AI17" s="78"/>
      <c r="AJ17" s="78"/>
      <c r="AK17" s="78"/>
      <c r="AL17" s="79"/>
      <c r="AM17" s="79"/>
      <c r="AN17" s="79"/>
      <c r="AO17" s="80"/>
      <c r="AP17" s="80"/>
      <c r="AQ17" s="80"/>
      <c r="AR17" s="81"/>
      <c r="AS17" s="81"/>
      <c r="AT17" s="81"/>
      <c r="AU17" s="82"/>
      <c r="AV17" s="82"/>
      <c r="AW17" s="82"/>
      <c r="AX17" s="67"/>
      <c r="AY17" s="67"/>
      <c r="AZ17" s="67"/>
      <c r="BA17" s="83"/>
      <c r="BB17" s="83"/>
      <c r="BC17" s="83"/>
      <c r="BD17" s="84"/>
      <c r="BE17" s="84"/>
      <c r="BF17" s="84"/>
      <c r="BG17" s="85"/>
      <c r="BH17" s="85"/>
      <c r="BI17" s="85"/>
    </row>
    <row r="18" customFormat="false" ht="15" hidden="false" customHeight="false" outlineLevel="0" collapsed="false">
      <c r="A18" s="24" t="s">
        <v>1049</v>
      </c>
      <c r="B18" s="25" t="s">
        <v>1050</v>
      </c>
      <c r="C18" s="25" t="s">
        <v>1051</v>
      </c>
      <c r="T18" s="31" t="s">
        <v>177</v>
      </c>
      <c r="U18" s="31" t="s">
        <v>1051</v>
      </c>
      <c r="W18" s="32" t="s">
        <v>562</v>
      </c>
      <c r="Z18" s="33" t="s">
        <v>718</v>
      </c>
      <c r="AC18" s="34" t="s">
        <v>504</v>
      </c>
      <c r="AD18" s="34" t="s">
        <v>163</v>
      </c>
      <c r="AE18" s="34" t="s">
        <v>504</v>
      </c>
      <c r="AF18" s="35" t="s">
        <v>270</v>
      </c>
      <c r="AG18" s="35" t="s">
        <v>222</v>
      </c>
      <c r="AI18" s="36" t="s">
        <v>390</v>
      </c>
      <c r="AJ18" s="36" t="s">
        <v>346</v>
      </c>
      <c r="AL18" s="37" t="s">
        <v>390</v>
      </c>
      <c r="AM18" s="37" t="s">
        <v>346</v>
      </c>
      <c r="AO18" s="38" t="s">
        <v>390</v>
      </c>
      <c r="AP18" s="38" t="s">
        <v>346</v>
      </c>
      <c r="AR18" s="39" t="s">
        <v>390</v>
      </c>
      <c r="AS18" s="39" t="s">
        <v>346</v>
      </c>
      <c r="AU18" s="40" t="s">
        <v>383</v>
      </c>
      <c r="AV18" s="40" t="s">
        <v>339</v>
      </c>
    </row>
    <row r="19" s="86" customFormat="true" ht="15" hidden="false" customHeight="false" outlineLevel="0" collapsed="false">
      <c r="A19" s="65"/>
      <c r="B19" s="66"/>
      <c r="C19" s="66"/>
      <c r="D19" s="66"/>
      <c r="E19" s="67"/>
      <c r="F19" s="67"/>
      <c r="G19" s="67"/>
      <c r="H19" s="68"/>
      <c r="I19" s="68"/>
      <c r="J19" s="68"/>
      <c r="K19" s="69"/>
      <c r="L19" s="69"/>
      <c r="M19" s="69"/>
      <c r="N19" s="70"/>
      <c r="O19" s="70"/>
      <c r="P19" s="70"/>
      <c r="Q19" s="71"/>
      <c r="R19" s="71"/>
      <c r="S19" s="71"/>
      <c r="T19" s="102" t="s">
        <v>1050</v>
      </c>
      <c r="U19" s="73" t="s">
        <v>1050</v>
      </c>
      <c r="V19" s="73"/>
      <c r="W19" s="74"/>
      <c r="X19" s="74"/>
      <c r="Y19" s="74"/>
      <c r="Z19" s="75"/>
      <c r="AA19" s="75"/>
      <c r="AB19" s="75"/>
      <c r="AC19" s="76"/>
      <c r="AD19" s="76"/>
      <c r="AE19" s="76"/>
      <c r="AF19" s="77"/>
      <c r="AG19" s="77"/>
      <c r="AH19" s="77"/>
      <c r="AI19" s="78"/>
      <c r="AJ19" s="78"/>
      <c r="AK19" s="78"/>
      <c r="AL19" s="79"/>
      <c r="AM19" s="79"/>
      <c r="AN19" s="79"/>
      <c r="AO19" s="80"/>
      <c r="AP19" s="80"/>
      <c r="AQ19" s="80"/>
      <c r="AR19" s="81"/>
      <c r="AS19" s="81"/>
      <c r="AT19" s="81"/>
      <c r="AU19" s="82"/>
      <c r="AV19" s="82"/>
      <c r="AW19" s="82"/>
      <c r="AX19" s="67"/>
      <c r="AY19" s="67"/>
      <c r="AZ19" s="67"/>
      <c r="BA19" s="83"/>
      <c r="BB19" s="83"/>
      <c r="BC19" s="83"/>
      <c r="BD19" s="84"/>
      <c r="BE19" s="84"/>
      <c r="BF19" s="84"/>
      <c r="BG19" s="85"/>
      <c r="BH19" s="85"/>
      <c r="BI19" s="85"/>
    </row>
    <row r="20" customFormat="false" ht="15" hidden="false" customHeight="false" outlineLevel="0" collapsed="false">
      <c r="A20" s="24" t="s">
        <v>1052</v>
      </c>
      <c r="B20" s="25" t="s">
        <v>1053</v>
      </c>
      <c r="C20" s="25" t="s">
        <v>1054</v>
      </c>
      <c r="W20" s="32" t="s">
        <v>564</v>
      </c>
      <c r="Z20" s="33" t="s">
        <v>704</v>
      </c>
      <c r="AC20" s="34" t="s">
        <v>463</v>
      </c>
      <c r="AD20" s="87" t="s">
        <v>497</v>
      </c>
      <c r="AE20" s="34" t="s">
        <v>463</v>
      </c>
      <c r="AF20" s="35" t="s">
        <v>280</v>
      </c>
      <c r="AG20" s="88" t="s">
        <v>232</v>
      </c>
      <c r="AI20" s="36" t="s">
        <v>378</v>
      </c>
      <c r="AJ20" s="89" t="s">
        <v>334</v>
      </c>
      <c r="AL20" s="37" t="s">
        <v>378</v>
      </c>
      <c r="AM20" s="90" t="s">
        <v>334</v>
      </c>
      <c r="AO20" s="38" t="s">
        <v>378</v>
      </c>
      <c r="AP20" s="91" t="s">
        <v>334</v>
      </c>
      <c r="AR20" s="39" t="s">
        <v>378</v>
      </c>
      <c r="AS20" s="92" t="s">
        <v>334</v>
      </c>
      <c r="AU20" s="40" t="s">
        <v>384</v>
      </c>
      <c r="AV20" s="93" t="s">
        <v>340</v>
      </c>
    </row>
    <row r="21" s="86" customFormat="true" ht="15" hidden="false" customHeight="false" outlineLevel="0" collapsed="false">
      <c r="A21" s="65"/>
      <c r="B21" s="66"/>
      <c r="C21" s="66"/>
      <c r="D21" s="66"/>
      <c r="E21" s="67"/>
      <c r="F21" s="67"/>
      <c r="G21" s="67"/>
      <c r="H21" s="68"/>
      <c r="I21" s="68"/>
      <c r="J21" s="68"/>
      <c r="K21" s="69"/>
      <c r="L21" s="69"/>
      <c r="M21" s="69"/>
      <c r="N21" s="70"/>
      <c r="O21" s="70"/>
      <c r="P21" s="70"/>
      <c r="Q21" s="71"/>
      <c r="R21" s="71"/>
      <c r="S21" s="71"/>
      <c r="T21" s="73"/>
      <c r="U21" s="73"/>
      <c r="V21" s="73"/>
      <c r="W21" s="74"/>
      <c r="X21" s="74"/>
      <c r="Y21" s="74"/>
      <c r="Z21" s="75"/>
      <c r="AA21" s="75"/>
      <c r="AB21" s="75"/>
      <c r="AC21" s="76"/>
      <c r="AD21" s="76"/>
      <c r="AE21" s="76"/>
      <c r="AF21" s="77"/>
      <c r="AG21" s="77"/>
      <c r="AH21" s="77"/>
      <c r="AI21" s="78"/>
      <c r="AJ21" s="78"/>
      <c r="AK21" s="78"/>
      <c r="AL21" s="79"/>
      <c r="AM21" s="79"/>
      <c r="AN21" s="79"/>
      <c r="AO21" s="80"/>
      <c r="AP21" s="80"/>
      <c r="AQ21" s="80"/>
      <c r="AR21" s="81"/>
      <c r="AS21" s="81"/>
      <c r="AT21" s="81"/>
      <c r="AU21" s="82"/>
      <c r="AV21" s="82"/>
      <c r="AW21" s="82"/>
      <c r="AX21" s="67"/>
      <c r="AY21" s="67"/>
      <c r="AZ21" s="67"/>
      <c r="BA21" s="83"/>
      <c r="BB21" s="83"/>
      <c r="BC21" s="83"/>
      <c r="BD21" s="84"/>
      <c r="BE21" s="84"/>
      <c r="BF21" s="84"/>
      <c r="BG21" s="85"/>
      <c r="BH21" s="85"/>
      <c r="BI21" s="85"/>
    </row>
    <row r="22" customFormat="false" ht="15" hidden="false" customHeight="false" outlineLevel="0" collapsed="false">
      <c r="A22" s="24" t="s">
        <v>1055</v>
      </c>
      <c r="B22" s="25" t="s">
        <v>1056</v>
      </c>
      <c r="C22" s="25" t="s">
        <v>1057</v>
      </c>
      <c r="W22" s="32" t="s">
        <v>560</v>
      </c>
      <c r="Z22" s="33" t="s">
        <v>682</v>
      </c>
      <c r="AC22" s="34" t="s">
        <v>503</v>
      </c>
      <c r="AD22" s="87" t="s">
        <v>447</v>
      </c>
      <c r="AE22" s="34" t="s">
        <v>503</v>
      </c>
      <c r="AF22" s="35" t="s">
        <v>272</v>
      </c>
      <c r="AG22" s="88" t="s">
        <v>224</v>
      </c>
      <c r="AI22" s="36" t="s">
        <v>372</v>
      </c>
      <c r="AJ22" s="89" t="s">
        <v>328</v>
      </c>
      <c r="AL22" s="37" t="s">
        <v>372</v>
      </c>
      <c r="AM22" s="90" t="s">
        <v>328</v>
      </c>
      <c r="AO22" s="38" t="s">
        <v>372</v>
      </c>
      <c r="AP22" s="91" t="s">
        <v>328</v>
      </c>
      <c r="AR22" s="39" t="s">
        <v>372</v>
      </c>
      <c r="AS22" s="92" t="s">
        <v>328</v>
      </c>
      <c r="AU22" s="40" t="s">
        <v>376</v>
      </c>
      <c r="AV22" s="93" t="s">
        <v>332</v>
      </c>
    </row>
    <row r="23" s="86" customFormat="true" ht="15" hidden="false" customHeight="false" outlineLevel="0" collapsed="false">
      <c r="A23" s="65"/>
      <c r="B23" s="66"/>
      <c r="C23" s="66"/>
      <c r="D23" s="66"/>
      <c r="E23" s="67"/>
      <c r="F23" s="67"/>
      <c r="G23" s="67"/>
      <c r="H23" s="68"/>
      <c r="I23" s="68"/>
      <c r="J23" s="68"/>
      <c r="K23" s="69"/>
      <c r="L23" s="69"/>
      <c r="M23" s="69"/>
      <c r="N23" s="70"/>
      <c r="O23" s="70"/>
      <c r="P23" s="70"/>
      <c r="Q23" s="71"/>
      <c r="R23" s="71"/>
      <c r="S23" s="71"/>
      <c r="T23" s="73"/>
      <c r="U23" s="73"/>
      <c r="V23" s="73"/>
      <c r="W23" s="74"/>
      <c r="X23" s="74"/>
      <c r="Y23" s="74"/>
      <c r="Z23" s="75"/>
      <c r="AA23" s="75"/>
      <c r="AB23" s="75"/>
      <c r="AC23" s="76"/>
      <c r="AD23" s="76"/>
      <c r="AE23" s="76"/>
      <c r="AF23" s="77"/>
      <c r="AG23" s="77"/>
      <c r="AH23" s="77"/>
      <c r="AI23" s="78"/>
      <c r="AJ23" s="78"/>
      <c r="AK23" s="78"/>
      <c r="AL23" s="79"/>
      <c r="AM23" s="79"/>
      <c r="AN23" s="79"/>
      <c r="AO23" s="80"/>
      <c r="AP23" s="80"/>
      <c r="AQ23" s="80"/>
      <c r="AR23" s="81"/>
      <c r="AS23" s="81"/>
      <c r="AT23" s="81"/>
      <c r="AU23" s="82"/>
      <c r="AV23" s="82"/>
      <c r="AW23" s="82"/>
      <c r="AX23" s="67"/>
      <c r="AY23" s="67"/>
      <c r="AZ23" s="67"/>
      <c r="BA23" s="83"/>
      <c r="BB23" s="83"/>
      <c r="BC23" s="83"/>
      <c r="BD23" s="84"/>
      <c r="BE23" s="84"/>
      <c r="BF23" s="84"/>
      <c r="BG23" s="85"/>
      <c r="BH23" s="85"/>
      <c r="BI23" s="85"/>
    </row>
    <row r="24" customFormat="false" ht="15" hidden="false" customHeight="false" outlineLevel="0" collapsed="false">
      <c r="A24" s="24" t="s">
        <v>1058</v>
      </c>
      <c r="B24" s="25" t="s">
        <v>1059</v>
      </c>
      <c r="C24" s="25" t="s">
        <v>1060</v>
      </c>
      <c r="W24" s="32" t="s">
        <v>575</v>
      </c>
      <c r="Z24" s="33" t="s">
        <v>718</v>
      </c>
      <c r="AC24" s="34" t="s">
        <v>502</v>
      </c>
      <c r="AD24" s="34" t="s">
        <v>1061</v>
      </c>
      <c r="AE24" s="34" t="s">
        <v>502</v>
      </c>
      <c r="AF24" s="35" t="s">
        <v>274</v>
      </c>
      <c r="AG24" s="35" t="s">
        <v>226</v>
      </c>
      <c r="AI24" s="36" t="s">
        <v>364</v>
      </c>
      <c r="AJ24" s="36" t="s">
        <v>320</v>
      </c>
      <c r="AL24" s="37" t="s">
        <v>364</v>
      </c>
      <c r="AM24" s="37" t="s">
        <v>320</v>
      </c>
      <c r="AO24" s="38" t="s">
        <v>364</v>
      </c>
      <c r="AP24" s="38" t="s">
        <v>320</v>
      </c>
      <c r="AR24" s="39" t="s">
        <v>364</v>
      </c>
      <c r="AS24" s="39" t="s">
        <v>320</v>
      </c>
      <c r="AU24" s="40" t="s">
        <v>362</v>
      </c>
      <c r="AV24" s="40" t="s">
        <v>318</v>
      </c>
      <c r="BA24" s="41" t="s">
        <v>1059</v>
      </c>
      <c r="BB24" s="41" t="s">
        <v>1060</v>
      </c>
    </row>
    <row r="25" s="86" customFormat="true" ht="15" hidden="false" customHeight="false" outlineLevel="0" collapsed="false">
      <c r="A25" s="65"/>
      <c r="B25" s="66"/>
      <c r="C25" s="66"/>
      <c r="D25" s="66"/>
      <c r="E25" s="67"/>
      <c r="F25" s="67"/>
      <c r="G25" s="67"/>
      <c r="H25" s="68"/>
      <c r="I25" s="68"/>
      <c r="J25" s="68"/>
      <c r="K25" s="69"/>
      <c r="L25" s="69"/>
      <c r="M25" s="69"/>
      <c r="N25" s="70"/>
      <c r="O25" s="70"/>
      <c r="P25" s="70"/>
      <c r="Q25" s="71"/>
      <c r="R25" s="71"/>
      <c r="S25" s="71"/>
      <c r="T25" s="73"/>
      <c r="U25" s="73"/>
      <c r="V25" s="73"/>
      <c r="W25" s="74"/>
      <c r="X25" s="74"/>
      <c r="Y25" s="74"/>
      <c r="Z25" s="75"/>
      <c r="AA25" s="75"/>
      <c r="AB25" s="75"/>
      <c r="AC25" s="76"/>
      <c r="AD25" s="76"/>
      <c r="AE25" s="76"/>
      <c r="AF25" s="77"/>
      <c r="AG25" s="77"/>
      <c r="AH25" s="77"/>
      <c r="AI25" s="78"/>
      <c r="AJ25" s="78"/>
      <c r="AK25" s="78"/>
      <c r="AL25" s="79"/>
      <c r="AM25" s="79"/>
      <c r="AN25" s="79"/>
      <c r="AO25" s="80"/>
      <c r="AP25" s="80"/>
      <c r="AQ25" s="80"/>
      <c r="AR25" s="81"/>
      <c r="AS25" s="81"/>
      <c r="AT25" s="81"/>
      <c r="AU25" s="82"/>
      <c r="AV25" s="82"/>
      <c r="AW25" s="82"/>
      <c r="AX25" s="67"/>
      <c r="AY25" s="67"/>
      <c r="AZ25" s="67"/>
      <c r="BA25" s="83" t="s">
        <v>1062</v>
      </c>
      <c r="BB25" s="83" t="s">
        <v>1063</v>
      </c>
      <c r="BC25" s="83"/>
      <c r="BD25" s="84"/>
      <c r="BE25" s="84"/>
      <c r="BF25" s="84"/>
      <c r="BG25" s="85"/>
      <c r="BH25" s="85"/>
      <c r="BI25" s="85"/>
    </row>
    <row r="26" customFormat="false" ht="15" hidden="false" customHeight="false" outlineLevel="0" collapsed="false">
      <c r="A26" s="24" t="s">
        <v>1064</v>
      </c>
      <c r="B26" s="25" t="s">
        <v>1065</v>
      </c>
      <c r="C26" s="25" t="s">
        <v>1066</v>
      </c>
      <c r="E26" s="26" t="s">
        <v>1065</v>
      </c>
      <c r="F26" s="26" t="s">
        <v>1066</v>
      </c>
      <c r="H26" s="27" t="s">
        <v>1067</v>
      </c>
      <c r="I26" s="27" t="s">
        <v>1068</v>
      </c>
      <c r="W26" s="32" t="s">
        <v>574</v>
      </c>
      <c r="Z26" s="33" t="s">
        <v>710</v>
      </c>
      <c r="AC26" s="34" t="s">
        <v>505</v>
      </c>
      <c r="AD26" s="34" t="s">
        <v>18</v>
      </c>
      <c r="AE26" s="34" t="s">
        <v>505</v>
      </c>
      <c r="AF26" s="35" t="s">
        <v>276</v>
      </c>
      <c r="AG26" s="35" t="s">
        <v>228</v>
      </c>
      <c r="AI26" s="36" t="s">
        <v>396</v>
      </c>
      <c r="AJ26" s="36" t="s">
        <v>352</v>
      </c>
      <c r="AL26" s="37" t="s">
        <v>396</v>
      </c>
      <c r="AM26" s="37" t="s">
        <v>352</v>
      </c>
      <c r="AO26" s="38" t="s">
        <v>396</v>
      </c>
      <c r="AP26" s="38" t="s">
        <v>352</v>
      </c>
      <c r="AR26" s="39" t="s">
        <v>396</v>
      </c>
      <c r="AS26" s="39" t="s">
        <v>352</v>
      </c>
      <c r="AU26" s="40" t="s">
        <v>380</v>
      </c>
      <c r="AV26" s="40" t="s">
        <v>336</v>
      </c>
      <c r="AX26" s="26" t="s">
        <v>1065</v>
      </c>
      <c r="AY26" s="26" t="s">
        <v>1066</v>
      </c>
      <c r="BG26" s="43" t="s">
        <v>1065</v>
      </c>
      <c r="BH26" s="43" t="s">
        <v>1066</v>
      </c>
    </row>
    <row r="27" s="86" customFormat="true" ht="15" hidden="false" customHeight="false" outlineLevel="0" collapsed="false">
      <c r="A27" s="65"/>
      <c r="B27" s="66"/>
      <c r="C27" s="66"/>
      <c r="D27" s="66"/>
      <c r="E27" s="67" t="s">
        <v>82</v>
      </c>
      <c r="F27" s="67" t="s">
        <v>82</v>
      </c>
      <c r="G27" s="67"/>
      <c r="H27" s="68"/>
      <c r="I27" s="68"/>
      <c r="J27" s="68"/>
      <c r="K27" s="69"/>
      <c r="L27" s="69"/>
      <c r="M27" s="69"/>
      <c r="N27" s="70"/>
      <c r="O27" s="70"/>
      <c r="P27" s="70"/>
      <c r="Q27" s="71"/>
      <c r="R27" s="71"/>
      <c r="S27" s="71"/>
      <c r="T27" s="73"/>
      <c r="U27" s="73"/>
      <c r="V27" s="73"/>
      <c r="W27" s="74"/>
      <c r="X27" s="74"/>
      <c r="Y27" s="74"/>
      <c r="Z27" s="75"/>
      <c r="AA27" s="75"/>
      <c r="AB27" s="75"/>
      <c r="AC27" s="76"/>
      <c r="AD27" s="76"/>
      <c r="AE27" s="76"/>
      <c r="AF27" s="77"/>
      <c r="AG27" s="77"/>
      <c r="AH27" s="77"/>
      <c r="AI27" s="78"/>
      <c r="AJ27" s="78"/>
      <c r="AK27" s="78"/>
      <c r="AL27" s="79"/>
      <c r="AM27" s="79"/>
      <c r="AN27" s="79"/>
      <c r="AO27" s="80"/>
      <c r="AP27" s="80"/>
      <c r="AQ27" s="80"/>
      <c r="AR27" s="81"/>
      <c r="AS27" s="81"/>
      <c r="AT27" s="81"/>
      <c r="AU27" s="82"/>
      <c r="AV27" s="82"/>
      <c r="AW27" s="82"/>
      <c r="AX27" s="67" t="s">
        <v>1069</v>
      </c>
      <c r="AY27" s="67" t="s">
        <v>1069</v>
      </c>
      <c r="AZ27" s="67"/>
      <c r="BA27" s="83"/>
      <c r="BB27" s="83"/>
      <c r="BC27" s="83"/>
      <c r="BD27" s="84"/>
      <c r="BE27" s="84"/>
      <c r="BF27" s="84"/>
      <c r="BG27" s="85" t="s">
        <v>1070</v>
      </c>
      <c r="BH27" s="85" t="s">
        <v>1070</v>
      </c>
      <c r="BI27" s="85"/>
    </row>
    <row r="28" customFormat="false" ht="15" hidden="false" customHeight="false" outlineLevel="0" collapsed="false">
      <c r="A28" s="24" t="s">
        <v>1071</v>
      </c>
      <c r="B28" s="25" t="s">
        <v>1072</v>
      </c>
      <c r="C28" s="25" t="s">
        <v>1073</v>
      </c>
      <c r="W28" s="32" t="s">
        <v>571</v>
      </c>
      <c r="Z28" s="33" t="s">
        <v>706</v>
      </c>
      <c r="AC28" s="34" t="s">
        <v>506</v>
      </c>
      <c r="AD28" s="87" t="s">
        <v>455</v>
      </c>
      <c r="AE28" s="34" t="s">
        <v>506</v>
      </c>
      <c r="AF28" s="35" t="s">
        <v>278</v>
      </c>
      <c r="AG28" s="88" t="s">
        <v>230</v>
      </c>
      <c r="AI28" s="36" t="s">
        <v>384</v>
      </c>
      <c r="AJ28" s="89" t="s">
        <v>340</v>
      </c>
      <c r="AL28" s="37" t="s">
        <v>384</v>
      </c>
      <c r="AM28" s="90" t="s">
        <v>340</v>
      </c>
      <c r="AO28" s="38" t="s">
        <v>384</v>
      </c>
      <c r="AP28" s="91" t="s">
        <v>340</v>
      </c>
      <c r="AR28" s="39" t="s">
        <v>384</v>
      </c>
      <c r="AS28" s="92" t="s">
        <v>340</v>
      </c>
      <c r="AU28" s="40" t="s">
        <v>387</v>
      </c>
      <c r="AV28" s="93" t="s">
        <v>343</v>
      </c>
      <c r="AX28" s="26" t="s">
        <v>1072</v>
      </c>
      <c r="AY28" s="26" t="s">
        <v>1073</v>
      </c>
    </row>
    <row r="29" s="86" customFormat="true" ht="15" hidden="false" customHeight="false" outlineLevel="0" collapsed="false">
      <c r="A29" s="65"/>
      <c r="B29" s="66"/>
      <c r="C29" s="66"/>
      <c r="D29" s="66"/>
      <c r="E29" s="67"/>
      <c r="F29" s="67"/>
      <c r="G29" s="67"/>
      <c r="H29" s="68"/>
      <c r="I29" s="68"/>
      <c r="J29" s="68"/>
      <c r="K29" s="69"/>
      <c r="L29" s="69"/>
      <c r="M29" s="69"/>
      <c r="N29" s="70"/>
      <c r="O29" s="70"/>
      <c r="P29" s="70"/>
      <c r="Q29" s="71"/>
      <c r="R29" s="71"/>
      <c r="S29" s="71"/>
      <c r="T29" s="73"/>
      <c r="U29" s="73"/>
      <c r="V29" s="73"/>
      <c r="W29" s="74"/>
      <c r="X29" s="74"/>
      <c r="Y29" s="74"/>
      <c r="Z29" s="75"/>
      <c r="AA29" s="75"/>
      <c r="AB29" s="75"/>
      <c r="AC29" s="76"/>
      <c r="AD29" s="76"/>
      <c r="AE29" s="76"/>
      <c r="AF29" s="77"/>
      <c r="AG29" s="77"/>
      <c r="AH29" s="77"/>
      <c r="AI29" s="78"/>
      <c r="AJ29" s="78"/>
      <c r="AK29" s="78"/>
      <c r="AL29" s="79"/>
      <c r="AM29" s="79"/>
      <c r="AN29" s="79"/>
      <c r="AO29" s="80"/>
      <c r="AP29" s="80"/>
      <c r="AQ29" s="80"/>
      <c r="AR29" s="81"/>
      <c r="AS29" s="81"/>
      <c r="AT29" s="81"/>
      <c r="AU29" s="82"/>
      <c r="AV29" s="82"/>
      <c r="AW29" s="82"/>
      <c r="AX29" s="67" t="s">
        <v>1074</v>
      </c>
      <c r="AY29" s="67" t="s">
        <v>1074</v>
      </c>
      <c r="AZ29" s="67"/>
      <c r="BA29" s="83"/>
      <c r="BB29" s="83"/>
      <c r="BC29" s="83"/>
      <c r="BD29" s="84"/>
      <c r="BE29" s="84"/>
      <c r="BF29" s="84"/>
      <c r="BG29" s="85"/>
      <c r="BH29" s="85"/>
      <c r="BI29" s="85"/>
    </row>
    <row r="30" customFormat="false" ht="15" hidden="false" customHeight="false" outlineLevel="0" collapsed="false">
      <c r="A30" s="24" t="s">
        <v>1075</v>
      </c>
      <c r="B30" s="25" t="s">
        <v>1076</v>
      </c>
      <c r="C30" s="25" t="s">
        <v>1077</v>
      </c>
      <c r="W30" s="32" t="s">
        <v>561</v>
      </c>
      <c r="X30" s="32" t="s">
        <v>563</v>
      </c>
      <c r="Z30" s="33" t="s">
        <v>717</v>
      </c>
      <c r="AC30" s="34" t="s">
        <v>462</v>
      </c>
      <c r="AD30" s="34" t="s">
        <v>127</v>
      </c>
      <c r="AE30" s="34" t="s">
        <v>462</v>
      </c>
      <c r="AF30" s="35" t="s">
        <v>282</v>
      </c>
      <c r="AG30" s="35" t="s">
        <v>234</v>
      </c>
      <c r="AI30" s="36" t="s">
        <v>391</v>
      </c>
      <c r="AJ30" s="36" t="s">
        <v>347</v>
      </c>
      <c r="AL30" s="37" t="s">
        <v>391</v>
      </c>
      <c r="AM30" s="37" t="s">
        <v>347</v>
      </c>
      <c r="AO30" s="38" t="s">
        <v>410</v>
      </c>
      <c r="AP30" s="38" t="s">
        <v>314</v>
      </c>
      <c r="AR30" s="39" t="s">
        <v>410</v>
      </c>
      <c r="AS30" s="39" t="s">
        <v>314</v>
      </c>
      <c r="AU30" s="40" t="s">
        <v>364</v>
      </c>
      <c r="AV30" s="40" t="s">
        <v>320</v>
      </c>
    </row>
    <row r="31" s="86" customFormat="true" ht="15" hidden="false" customHeight="false" outlineLevel="0" collapsed="false">
      <c r="A31" s="65"/>
      <c r="B31" s="66"/>
      <c r="C31" s="66"/>
      <c r="D31" s="66"/>
      <c r="E31" s="67"/>
      <c r="F31" s="67"/>
      <c r="G31" s="67"/>
      <c r="H31" s="68"/>
      <c r="I31" s="68"/>
      <c r="J31" s="68"/>
      <c r="K31" s="69"/>
      <c r="L31" s="69"/>
      <c r="M31" s="69"/>
      <c r="N31" s="70"/>
      <c r="O31" s="70"/>
      <c r="P31" s="70"/>
      <c r="Q31" s="71"/>
      <c r="R31" s="71"/>
      <c r="S31" s="71"/>
      <c r="T31" s="73"/>
      <c r="U31" s="73"/>
      <c r="V31" s="73"/>
      <c r="W31" s="74"/>
      <c r="X31" s="74"/>
      <c r="Y31" s="74"/>
      <c r="Z31" s="75"/>
      <c r="AA31" s="75"/>
      <c r="AB31" s="75"/>
      <c r="AC31" s="76"/>
      <c r="AD31" s="76"/>
      <c r="AE31" s="76"/>
      <c r="AF31" s="77"/>
      <c r="AG31" s="77"/>
      <c r="AH31" s="77"/>
      <c r="AI31" s="78"/>
      <c r="AJ31" s="78"/>
      <c r="AK31" s="78"/>
      <c r="AL31" s="79"/>
      <c r="AM31" s="79"/>
      <c r="AN31" s="79"/>
      <c r="AO31" s="80"/>
      <c r="AP31" s="80"/>
      <c r="AQ31" s="80"/>
      <c r="AR31" s="81"/>
      <c r="AS31" s="81"/>
      <c r="AT31" s="81"/>
      <c r="AU31" s="82"/>
      <c r="AV31" s="82"/>
      <c r="AW31" s="82"/>
      <c r="AX31" s="67"/>
      <c r="AY31" s="67"/>
      <c r="AZ31" s="67"/>
      <c r="BA31" s="83"/>
      <c r="BB31" s="83"/>
      <c r="BC31" s="83"/>
      <c r="BD31" s="84"/>
      <c r="BE31" s="84"/>
      <c r="BF31" s="84"/>
      <c r="BG31" s="85"/>
      <c r="BH31" s="85"/>
      <c r="BI31" s="85"/>
    </row>
    <row r="32" customFormat="false" ht="15" hidden="false" customHeight="false" outlineLevel="0" collapsed="false">
      <c r="A32" s="24" t="s">
        <v>1078</v>
      </c>
      <c r="B32" s="25" t="s">
        <v>1079</v>
      </c>
      <c r="C32" s="25" t="s">
        <v>1080</v>
      </c>
      <c r="W32" s="32" t="s">
        <v>565</v>
      </c>
      <c r="X32" s="32" t="s">
        <v>567</v>
      </c>
      <c r="Z32" s="33" t="s">
        <v>654</v>
      </c>
      <c r="AC32" s="34" t="s">
        <v>469</v>
      </c>
      <c r="AD32" s="87" t="s">
        <v>449</v>
      </c>
      <c r="AE32" s="34" t="s">
        <v>469</v>
      </c>
      <c r="AF32" s="35" t="s">
        <v>284</v>
      </c>
      <c r="AG32" s="88" t="s">
        <v>236</v>
      </c>
      <c r="AI32" s="36" t="s">
        <v>367</v>
      </c>
      <c r="AJ32" s="89" t="s">
        <v>323</v>
      </c>
      <c r="AL32" s="37" t="s">
        <v>367</v>
      </c>
      <c r="AM32" s="90" t="s">
        <v>323</v>
      </c>
      <c r="AO32" s="38" t="s">
        <v>367</v>
      </c>
      <c r="AP32" s="91" t="s">
        <v>323</v>
      </c>
      <c r="AR32" s="39" t="s">
        <v>367</v>
      </c>
      <c r="AS32" s="92" t="s">
        <v>323</v>
      </c>
      <c r="AU32" s="40" t="s">
        <v>367</v>
      </c>
      <c r="AV32" s="93" t="s">
        <v>323</v>
      </c>
      <c r="BA32" s="41" t="s">
        <v>1079</v>
      </c>
      <c r="BB32" s="41" t="s">
        <v>1080</v>
      </c>
    </row>
    <row r="33" s="86" customFormat="true" ht="15" hidden="false" customHeight="false" outlineLevel="0" collapsed="false">
      <c r="A33" s="65"/>
      <c r="B33" s="66"/>
      <c r="C33" s="66"/>
      <c r="D33" s="66"/>
      <c r="E33" s="67"/>
      <c r="F33" s="67"/>
      <c r="G33" s="67"/>
      <c r="H33" s="68"/>
      <c r="I33" s="68"/>
      <c r="J33" s="68"/>
      <c r="K33" s="69"/>
      <c r="L33" s="69"/>
      <c r="M33" s="69"/>
      <c r="N33" s="70"/>
      <c r="O33" s="70"/>
      <c r="P33" s="70"/>
      <c r="Q33" s="71"/>
      <c r="R33" s="71"/>
      <c r="S33" s="71"/>
      <c r="T33" s="73"/>
      <c r="U33" s="73"/>
      <c r="V33" s="73"/>
      <c r="W33" s="74"/>
      <c r="X33" s="74"/>
      <c r="Y33" s="74"/>
      <c r="Z33" s="75"/>
      <c r="AA33" s="75"/>
      <c r="AB33" s="75"/>
      <c r="AC33" s="76"/>
      <c r="AD33" s="76"/>
      <c r="AE33" s="76"/>
      <c r="AF33" s="77"/>
      <c r="AG33" s="77"/>
      <c r="AH33" s="77"/>
      <c r="AI33" s="78"/>
      <c r="AJ33" s="78"/>
      <c r="AK33" s="78"/>
      <c r="AL33" s="79"/>
      <c r="AM33" s="79"/>
      <c r="AN33" s="79"/>
      <c r="AO33" s="80"/>
      <c r="AP33" s="80"/>
      <c r="AQ33" s="80"/>
      <c r="AR33" s="81"/>
      <c r="AS33" s="81"/>
      <c r="AT33" s="81"/>
      <c r="AU33" s="82"/>
      <c r="AV33" s="82"/>
      <c r="AW33" s="82"/>
      <c r="AX33" s="67"/>
      <c r="AY33" s="67"/>
      <c r="AZ33" s="67"/>
      <c r="BA33" s="83" t="s">
        <v>1081</v>
      </c>
      <c r="BB33" s="83" t="s">
        <v>1081</v>
      </c>
      <c r="BC33" s="83"/>
      <c r="BD33" s="84"/>
      <c r="BE33" s="84"/>
      <c r="BF33" s="84"/>
      <c r="BG33" s="85"/>
      <c r="BH33" s="85"/>
      <c r="BI33" s="85"/>
    </row>
    <row r="34" customFormat="false" ht="15" hidden="false" customHeight="false" outlineLevel="0" collapsed="false">
      <c r="A34" s="24" t="s">
        <v>1082</v>
      </c>
      <c r="B34" s="25" t="s">
        <v>1014</v>
      </c>
      <c r="C34" s="25" t="s">
        <v>1015</v>
      </c>
      <c r="E34" s="26" t="s">
        <v>1014</v>
      </c>
      <c r="F34" s="26" t="s">
        <v>1015</v>
      </c>
      <c r="H34" s="27" t="s">
        <v>1012</v>
      </c>
      <c r="I34" s="27" t="s">
        <v>1013</v>
      </c>
      <c r="T34" s="31" t="s">
        <v>1014</v>
      </c>
      <c r="U34" s="31" t="s">
        <v>1015</v>
      </c>
      <c r="W34" s="32" t="s">
        <v>542</v>
      </c>
      <c r="X34" s="32" t="s">
        <v>543</v>
      </c>
      <c r="Z34" s="33" t="s">
        <v>662</v>
      </c>
      <c r="AC34" s="34" t="s">
        <v>481</v>
      </c>
      <c r="AD34" s="87" t="s">
        <v>1083</v>
      </c>
      <c r="AE34" s="34" t="s">
        <v>481</v>
      </c>
      <c r="AF34" s="35" t="s">
        <v>1084</v>
      </c>
      <c r="AG34" s="88" t="s">
        <v>1085</v>
      </c>
      <c r="AH34" s="35" t="s">
        <v>1084</v>
      </c>
      <c r="AI34" s="36" t="s">
        <v>369</v>
      </c>
      <c r="AJ34" s="103" t="s">
        <v>325</v>
      </c>
      <c r="AL34" s="37" t="s">
        <v>369</v>
      </c>
      <c r="AM34" s="104" t="s">
        <v>325</v>
      </c>
      <c r="AO34" s="38" t="s">
        <v>369</v>
      </c>
      <c r="AP34" s="105" t="s">
        <v>325</v>
      </c>
      <c r="AR34" s="39" t="s">
        <v>369</v>
      </c>
      <c r="AS34" s="106" t="s">
        <v>325</v>
      </c>
      <c r="AU34" s="40" t="s">
        <v>1067</v>
      </c>
      <c r="AV34" s="107" t="s">
        <v>394</v>
      </c>
      <c r="AX34" s="26" t="s">
        <v>1014</v>
      </c>
      <c r="AY34" s="26" t="s">
        <v>1015</v>
      </c>
    </row>
    <row r="35" s="86" customFormat="true" ht="15" hidden="false" customHeight="false" outlineLevel="0" collapsed="false">
      <c r="A35" s="65"/>
      <c r="B35" s="66"/>
      <c r="C35" s="66"/>
      <c r="D35" s="66"/>
      <c r="E35" s="67" t="s">
        <v>1086</v>
      </c>
      <c r="F35" s="67" t="s">
        <v>1086</v>
      </c>
      <c r="G35" s="67"/>
      <c r="H35" s="68"/>
      <c r="I35" s="68"/>
      <c r="J35" s="68"/>
      <c r="K35" s="69"/>
      <c r="L35" s="69"/>
      <c r="M35" s="69"/>
      <c r="N35" s="70"/>
      <c r="O35" s="70"/>
      <c r="P35" s="70"/>
      <c r="Q35" s="71"/>
      <c r="R35" s="71"/>
      <c r="S35" s="71"/>
      <c r="T35" s="73" t="s">
        <v>1086</v>
      </c>
      <c r="U35" s="73" t="s">
        <v>1086</v>
      </c>
      <c r="V35" s="73"/>
      <c r="W35" s="74"/>
      <c r="X35" s="74"/>
      <c r="Y35" s="74"/>
      <c r="Z35" s="75"/>
      <c r="AA35" s="75"/>
      <c r="AB35" s="75"/>
      <c r="AC35" s="76"/>
      <c r="AD35" s="76"/>
      <c r="AE35" s="76"/>
      <c r="AF35" s="77"/>
      <c r="AG35" s="77"/>
      <c r="AH35" s="77"/>
      <c r="AI35" s="78"/>
      <c r="AJ35" s="78"/>
      <c r="AK35" s="78"/>
      <c r="AL35" s="79"/>
      <c r="AM35" s="79"/>
      <c r="AN35" s="79"/>
      <c r="AO35" s="80"/>
      <c r="AP35" s="80"/>
      <c r="AQ35" s="80"/>
      <c r="AR35" s="81"/>
      <c r="AS35" s="81"/>
      <c r="AT35" s="81"/>
      <c r="AU35" s="82"/>
      <c r="AV35" s="82"/>
      <c r="AW35" s="82"/>
      <c r="AX35" s="67" t="s">
        <v>16</v>
      </c>
      <c r="AY35" s="67" t="s">
        <v>16</v>
      </c>
      <c r="AZ35" s="67"/>
      <c r="BA35" s="83"/>
      <c r="BB35" s="83"/>
      <c r="BC35" s="83"/>
      <c r="BD35" s="84"/>
      <c r="BE35" s="84"/>
      <c r="BF35" s="84"/>
      <c r="BG35" s="85"/>
      <c r="BH35" s="85"/>
      <c r="BI35" s="85"/>
    </row>
    <row r="36" customFormat="false" ht="15" hidden="false" customHeight="false" outlineLevel="0" collapsed="false">
      <c r="A36" s="24" t="s">
        <v>1087</v>
      </c>
      <c r="B36" s="25" t="s">
        <v>1088</v>
      </c>
      <c r="C36" s="25" t="s">
        <v>1089</v>
      </c>
      <c r="W36" s="32" t="s">
        <v>535</v>
      </c>
      <c r="X36" s="32" t="s">
        <v>536</v>
      </c>
      <c r="Z36" s="33" t="s">
        <v>651</v>
      </c>
      <c r="AC36" s="34" t="s">
        <v>499</v>
      </c>
      <c r="AD36" s="87" t="s">
        <v>1090</v>
      </c>
      <c r="AE36" s="34" t="s">
        <v>499</v>
      </c>
      <c r="AF36" s="35" t="s">
        <v>286</v>
      </c>
      <c r="AG36" s="88" t="s">
        <v>238</v>
      </c>
      <c r="AI36" s="36" t="s">
        <v>370</v>
      </c>
      <c r="AJ36" s="103" t="s">
        <v>326</v>
      </c>
      <c r="AL36" s="37" t="s">
        <v>370</v>
      </c>
      <c r="AM36" s="104" t="s">
        <v>326</v>
      </c>
      <c r="AO36" s="38" t="s">
        <v>370</v>
      </c>
      <c r="AP36" s="105" t="s">
        <v>326</v>
      </c>
      <c r="AR36" s="39" t="s">
        <v>370</v>
      </c>
      <c r="AS36" s="106" t="s">
        <v>326</v>
      </c>
      <c r="AU36" s="40" t="s">
        <v>368</v>
      </c>
      <c r="AV36" s="107" t="s">
        <v>324</v>
      </c>
      <c r="BG36" s="43" t="s">
        <v>1088</v>
      </c>
      <c r="BH36" s="43" t="s">
        <v>1089</v>
      </c>
    </row>
    <row r="37" s="86" customFormat="true" ht="15" hidden="false" customHeight="false" outlineLevel="0" collapsed="false">
      <c r="A37" s="65"/>
      <c r="B37" s="66"/>
      <c r="C37" s="66"/>
      <c r="D37" s="66"/>
      <c r="E37" s="67"/>
      <c r="F37" s="67"/>
      <c r="G37" s="67"/>
      <c r="H37" s="68"/>
      <c r="I37" s="68"/>
      <c r="J37" s="68"/>
      <c r="K37" s="69"/>
      <c r="L37" s="69"/>
      <c r="M37" s="69"/>
      <c r="N37" s="70"/>
      <c r="O37" s="70"/>
      <c r="P37" s="70"/>
      <c r="Q37" s="71"/>
      <c r="R37" s="71"/>
      <c r="S37" s="71"/>
      <c r="T37" s="73"/>
      <c r="U37" s="73"/>
      <c r="V37" s="73"/>
      <c r="W37" s="74"/>
      <c r="X37" s="74"/>
      <c r="Y37" s="74"/>
      <c r="Z37" s="75"/>
      <c r="AA37" s="75"/>
      <c r="AB37" s="75"/>
      <c r="AC37" s="108" t="s">
        <v>51</v>
      </c>
      <c r="AD37" s="108" t="s">
        <v>51</v>
      </c>
      <c r="AE37" s="108" t="s">
        <v>51</v>
      </c>
      <c r="AF37" s="94" t="s">
        <v>1091</v>
      </c>
      <c r="AG37" s="94" t="s">
        <v>1091</v>
      </c>
      <c r="AH37" s="94"/>
      <c r="AI37" s="109"/>
      <c r="AJ37" s="109"/>
      <c r="AK37" s="109"/>
      <c r="AL37" s="110"/>
      <c r="AM37" s="110"/>
      <c r="AN37" s="110"/>
      <c r="AO37" s="111"/>
      <c r="AP37" s="111"/>
      <c r="AQ37" s="111"/>
      <c r="AR37" s="112"/>
      <c r="AS37" s="112"/>
      <c r="AT37" s="112"/>
      <c r="AU37" s="113"/>
      <c r="AV37" s="113"/>
      <c r="AW37" s="113"/>
      <c r="AX37" s="67"/>
      <c r="AY37" s="67"/>
      <c r="AZ37" s="67"/>
      <c r="BA37" s="83"/>
      <c r="BB37" s="83"/>
      <c r="BC37" s="83"/>
      <c r="BD37" s="84"/>
      <c r="BE37" s="84"/>
      <c r="BF37" s="84"/>
      <c r="BG37" s="114" t="s">
        <v>84</v>
      </c>
      <c r="BH37" s="114" t="s">
        <v>84</v>
      </c>
      <c r="BI37" s="85"/>
    </row>
    <row r="38" customFormat="false" ht="15" hidden="false" customHeight="false" outlineLevel="0" collapsed="false">
      <c r="A38" s="24" t="s">
        <v>1092</v>
      </c>
      <c r="B38" s="25" t="s">
        <v>1093</v>
      </c>
      <c r="C38" s="25" t="s">
        <v>1094</v>
      </c>
      <c r="T38" s="31" t="s">
        <v>1093</v>
      </c>
      <c r="W38" s="32" t="s">
        <v>537</v>
      </c>
      <c r="Z38" s="33" t="s">
        <v>672</v>
      </c>
      <c r="AC38" s="34" t="s">
        <v>478</v>
      </c>
      <c r="AF38" s="35" t="s">
        <v>290</v>
      </c>
      <c r="AG38" s="35" t="s">
        <v>240</v>
      </c>
      <c r="AI38" s="36" t="s">
        <v>406</v>
      </c>
      <c r="AJ38" s="103" t="s">
        <v>308</v>
      </c>
      <c r="AL38" s="37" t="s">
        <v>394</v>
      </c>
      <c r="AM38" s="104" t="s">
        <v>350</v>
      </c>
      <c r="AO38" s="38" t="s">
        <v>394</v>
      </c>
      <c r="AP38" s="105" t="s">
        <v>350</v>
      </c>
      <c r="AR38" s="39" t="s">
        <v>394</v>
      </c>
      <c r="AS38" s="106" t="s">
        <v>350</v>
      </c>
      <c r="AU38" s="40" t="s">
        <v>402</v>
      </c>
      <c r="AV38" s="107" t="s">
        <v>358</v>
      </c>
      <c r="AX38" s="26" t="s">
        <v>1093</v>
      </c>
      <c r="AY38" s="26" t="s">
        <v>1094</v>
      </c>
      <c r="BA38" s="41" t="s">
        <v>1093</v>
      </c>
      <c r="BB38" s="41" t="s">
        <v>1094</v>
      </c>
      <c r="BG38" s="43" t="s">
        <v>1093</v>
      </c>
      <c r="BH38" s="43" t="s">
        <v>1094</v>
      </c>
    </row>
    <row r="39" s="86" customFormat="true" ht="15" hidden="false" customHeight="false" outlineLevel="0" collapsed="false">
      <c r="A39" s="65"/>
      <c r="B39" s="66"/>
      <c r="C39" s="66"/>
      <c r="D39" s="66"/>
      <c r="E39" s="67"/>
      <c r="F39" s="67"/>
      <c r="G39" s="67"/>
      <c r="H39" s="68"/>
      <c r="I39" s="68"/>
      <c r="J39" s="68"/>
      <c r="K39" s="69"/>
      <c r="L39" s="69"/>
      <c r="M39" s="69"/>
      <c r="N39" s="70"/>
      <c r="O39" s="70"/>
      <c r="P39" s="70"/>
      <c r="Q39" s="71"/>
      <c r="R39" s="71"/>
      <c r="S39" s="71"/>
      <c r="T39" s="73" t="s">
        <v>1095</v>
      </c>
      <c r="U39" s="73"/>
      <c r="V39" s="73"/>
      <c r="W39" s="74"/>
      <c r="X39" s="74"/>
      <c r="Y39" s="74"/>
      <c r="Z39" s="75"/>
      <c r="AA39" s="75"/>
      <c r="AB39" s="75"/>
      <c r="AC39" s="76"/>
      <c r="AD39" s="76"/>
      <c r="AE39" s="76"/>
      <c r="AF39" s="77"/>
      <c r="AG39" s="77"/>
      <c r="AH39" s="77"/>
      <c r="AI39" s="78"/>
      <c r="AJ39" s="78"/>
      <c r="AK39" s="78"/>
      <c r="AL39" s="79"/>
      <c r="AM39" s="79"/>
      <c r="AN39" s="79"/>
      <c r="AO39" s="80"/>
      <c r="AP39" s="80"/>
      <c r="AQ39" s="80"/>
      <c r="AR39" s="81"/>
      <c r="AS39" s="81"/>
      <c r="AT39" s="81"/>
      <c r="AU39" s="82"/>
      <c r="AV39" s="82"/>
      <c r="AW39" s="82"/>
      <c r="AX39" s="67" t="s">
        <v>1033</v>
      </c>
      <c r="AY39" s="67" t="s">
        <v>1033</v>
      </c>
      <c r="AZ39" s="67"/>
      <c r="BA39" s="83" t="s">
        <v>1095</v>
      </c>
      <c r="BB39" s="83" t="s">
        <v>1095</v>
      </c>
      <c r="BC39" s="83"/>
      <c r="BD39" s="84"/>
      <c r="BE39" s="84"/>
      <c r="BF39" s="84"/>
      <c r="BG39" s="85" t="s">
        <v>1095</v>
      </c>
      <c r="BH39" s="85" t="s">
        <v>1095</v>
      </c>
      <c r="BI39" s="85"/>
    </row>
    <row r="40" customFormat="false" ht="15" hidden="false" customHeight="false" outlineLevel="0" collapsed="false">
      <c r="A40" s="24" t="s">
        <v>1096</v>
      </c>
      <c r="B40" s="25" t="s">
        <v>1097</v>
      </c>
      <c r="C40" s="25" t="s">
        <v>1098</v>
      </c>
      <c r="W40" s="32" t="s">
        <v>544</v>
      </c>
      <c r="X40" s="32" t="s">
        <v>545</v>
      </c>
      <c r="Z40" s="33" t="s">
        <v>632</v>
      </c>
      <c r="AC40" s="34" t="s">
        <v>498</v>
      </c>
      <c r="AF40" s="35" t="s">
        <v>292</v>
      </c>
      <c r="AG40" s="35" t="s">
        <v>242</v>
      </c>
      <c r="AI40" s="36" t="s">
        <v>365</v>
      </c>
      <c r="AJ40" s="36" t="s">
        <v>321</v>
      </c>
      <c r="AL40" s="37" t="s">
        <v>365</v>
      </c>
      <c r="AM40" s="37" t="s">
        <v>321</v>
      </c>
      <c r="AO40" s="38" t="s">
        <v>365</v>
      </c>
      <c r="AP40" s="38" t="s">
        <v>321</v>
      </c>
      <c r="AR40" s="39" t="s">
        <v>365</v>
      </c>
      <c r="AS40" s="39" t="s">
        <v>321</v>
      </c>
      <c r="AU40" s="40" t="s">
        <v>390</v>
      </c>
      <c r="AV40" s="40" t="s">
        <v>346</v>
      </c>
    </row>
    <row r="41" s="86" customFormat="true" ht="15" hidden="false" customHeight="false" outlineLevel="0" collapsed="false">
      <c r="A41" s="65"/>
      <c r="B41" s="66"/>
      <c r="C41" s="66"/>
      <c r="D41" s="66"/>
      <c r="E41" s="67"/>
      <c r="F41" s="67"/>
      <c r="G41" s="67"/>
      <c r="H41" s="68"/>
      <c r="I41" s="68"/>
      <c r="J41" s="68"/>
      <c r="K41" s="69"/>
      <c r="L41" s="69"/>
      <c r="M41" s="69"/>
      <c r="N41" s="70"/>
      <c r="O41" s="70"/>
      <c r="P41" s="70"/>
      <c r="Q41" s="71"/>
      <c r="R41" s="71"/>
      <c r="S41" s="71"/>
      <c r="T41" s="73"/>
      <c r="U41" s="73"/>
      <c r="V41" s="73"/>
      <c r="W41" s="74"/>
      <c r="X41" s="74"/>
      <c r="Y41" s="74"/>
      <c r="Z41" s="75"/>
      <c r="AA41" s="75"/>
      <c r="AB41" s="75"/>
      <c r="AC41" s="76"/>
      <c r="AD41" s="76"/>
      <c r="AE41" s="76"/>
      <c r="AF41" s="77"/>
      <c r="AG41" s="77"/>
      <c r="AH41" s="77"/>
      <c r="AI41" s="78"/>
      <c r="AJ41" s="78"/>
      <c r="AK41" s="78"/>
      <c r="AL41" s="79"/>
      <c r="AM41" s="79"/>
      <c r="AN41" s="79"/>
      <c r="AO41" s="80"/>
      <c r="AP41" s="80"/>
      <c r="AQ41" s="80"/>
      <c r="AR41" s="81"/>
      <c r="AS41" s="81"/>
      <c r="AT41" s="81"/>
      <c r="AU41" s="82"/>
      <c r="AV41" s="82"/>
      <c r="AW41" s="82"/>
      <c r="AX41" s="67"/>
      <c r="AY41" s="67"/>
      <c r="AZ41" s="67"/>
      <c r="BA41" s="83"/>
      <c r="BB41" s="83"/>
      <c r="BC41" s="83"/>
      <c r="BD41" s="84"/>
      <c r="BE41" s="84"/>
      <c r="BF41" s="84"/>
      <c r="BG41" s="85"/>
      <c r="BH41" s="85"/>
      <c r="BI41" s="85"/>
    </row>
    <row r="42" customFormat="false" ht="15" hidden="false" customHeight="false" outlineLevel="0" collapsed="false">
      <c r="A42" s="24" t="s">
        <v>1099</v>
      </c>
      <c r="B42" s="25" t="s">
        <v>1100</v>
      </c>
      <c r="C42" s="25" t="s">
        <v>1101</v>
      </c>
      <c r="W42" s="32" t="s">
        <v>566</v>
      </c>
      <c r="Z42" s="33" t="s">
        <v>674</v>
      </c>
      <c r="AC42" s="34" t="s">
        <v>484</v>
      </c>
      <c r="AD42" s="87" t="s">
        <v>80</v>
      </c>
      <c r="AE42" s="34" t="s">
        <v>484</v>
      </c>
      <c r="AF42" s="35" t="s">
        <v>268</v>
      </c>
      <c r="AG42" s="88" t="s">
        <v>220</v>
      </c>
      <c r="AI42" s="36" t="s">
        <v>363</v>
      </c>
      <c r="AJ42" s="103" t="s">
        <v>319</v>
      </c>
      <c r="AL42" s="37" t="s">
        <v>363</v>
      </c>
      <c r="AM42" s="104" t="s">
        <v>319</v>
      </c>
      <c r="AO42" s="38" t="s">
        <v>363</v>
      </c>
      <c r="AP42" s="105" t="s">
        <v>319</v>
      </c>
      <c r="AR42" s="39" t="s">
        <v>363</v>
      </c>
      <c r="AS42" s="106" t="s">
        <v>319</v>
      </c>
      <c r="AU42" s="40" t="s">
        <v>370</v>
      </c>
      <c r="AV42" s="107" t="s">
        <v>326</v>
      </c>
      <c r="AX42" s="26" t="s">
        <v>1100</v>
      </c>
      <c r="AY42" s="26" t="s">
        <v>1101</v>
      </c>
    </row>
    <row r="43" s="86" customFormat="true" ht="15" hidden="false" customHeight="false" outlineLevel="0" collapsed="false">
      <c r="A43" s="65"/>
      <c r="B43" s="66"/>
      <c r="C43" s="66"/>
      <c r="D43" s="66"/>
      <c r="E43" s="67"/>
      <c r="F43" s="67"/>
      <c r="G43" s="67"/>
      <c r="H43" s="68"/>
      <c r="I43" s="68"/>
      <c r="J43" s="68"/>
      <c r="K43" s="69"/>
      <c r="L43" s="69"/>
      <c r="M43" s="69"/>
      <c r="N43" s="70"/>
      <c r="O43" s="70"/>
      <c r="P43" s="70"/>
      <c r="Q43" s="71"/>
      <c r="R43" s="71"/>
      <c r="S43" s="71"/>
      <c r="T43" s="73"/>
      <c r="U43" s="73"/>
      <c r="V43" s="73"/>
      <c r="W43" s="74"/>
      <c r="X43" s="74"/>
      <c r="Y43" s="74"/>
      <c r="Z43" s="75"/>
      <c r="AA43" s="75"/>
      <c r="AB43" s="75"/>
      <c r="AC43" s="76"/>
      <c r="AD43" s="76"/>
      <c r="AE43" s="76"/>
      <c r="AF43" s="77"/>
      <c r="AG43" s="77"/>
      <c r="AH43" s="77"/>
      <c r="AI43" s="78" t="s">
        <v>416</v>
      </c>
      <c r="AJ43" s="78" t="s">
        <v>415</v>
      </c>
      <c r="AK43" s="78"/>
      <c r="AL43" s="79"/>
      <c r="AM43" s="79"/>
      <c r="AN43" s="79"/>
      <c r="AO43" s="80"/>
      <c r="AP43" s="80"/>
      <c r="AQ43" s="80"/>
      <c r="AR43" s="81"/>
      <c r="AS43" s="81"/>
      <c r="AT43" s="81"/>
      <c r="AU43" s="82"/>
      <c r="AV43" s="82"/>
      <c r="AW43" s="82"/>
      <c r="AX43" s="67" t="s">
        <v>578</v>
      </c>
      <c r="AY43" s="67" t="s">
        <v>578</v>
      </c>
      <c r="AZ43" s="67"/>
      <c r="BA43" s="83"/>
      <c r="BB43" s="83"/>
      <c r="BC43" s="83"/>
      <c r="BD43" s="84"/>
      <c r="BE43" s="84"/>
      <c r="BF43" s="84"/>
      <c r="BG43" s="85"/>
      <c r="BH43" s="85"/>
      <c r="BI43" s="85"/>
    </row>
    <row r="44" customFormat="false" ht="15" hidden="false" customHeight="false" outlineLevel="0" collapsed="false">
      <c r="A44" s="24" t="s">
        <v>1102</v>
      </c>
      <c r="B44" s="25" t="s">
        <v>1103</v>
      </c>
      <c r="C44" s="25" t="s">
        <v>1104</v>
      </c>
      <c r="W44" s="32" t="s">
        <v>558</v>
      </c>
      <c r="Z44" s="33" t="s">
        <v>688</v>
      </c>
      <c r="AC44" s="34" t="s">
        <v>476</v>
      </c>
      <c r="AD44" s="87" t="s">
        <v>513</v>
      </c>
      <c r="AE44" s="34" t="s">
        <v>476</v>
      </c>
      <c r="AF44" s="35" t="s">
        <v>302</v>
      </c>
      <c r="AG44" s="88" t="s">
        <v>252</v>
      </c>
      <c r="AI44" s="36" t="s">
        <v>374</v>
      </c>
      <c r="AJ44" s="103" t="s">
        <v>330</v>
      </c>
      <c r="AL44" s="37" t="s">
        <v>374</v>
      </c>
      <c r="AM44" s="104" t="s">
        <v>330</v>
      </c>
      <c r="AO44" s="38" t="s">
        <v>374</v>
      </c>
      <c r="AP44" s="105" t="s">
        <v>330</v>
      </c>
      <c r="AR44" s="39" t="s">
        <v>374</v>
      </c>
      <c r="AS44" s="106" t="s">
        <v>330</v>
      </c>
      <c r="AU44" s="40" t="s">
        <v>398</v>
      </c>
      <c r="AV44" s="107" t="s">
        <v>354</v>
      </c>
      <c r="AX44" s="26" t="s">
        <v>1103</v>
      </c>
      <c r="AY44" s="26" t="s">
        <v>1104</v>
      </c>
    </row>
    <row r="45" s="86" customFormat="true" ht="15" hidden="false" customHeight="false" outlineLevel="0" collapsed="false">
      <c r="A45" s="65"/>
      <c r="B45" s="66"/>
      <c r="C45" s="66"/>
      <c r="D45" s="66"/>
      <c r="E45" s="67"/>
      <c r="F45" s="67"/>
      <c r="G45" s="67"/>
      <c r="H45" s="68"/>
      <c r="I45" s="68"/>
      <c r="J45" s="68"/>
      <c r="K45" s="69"/>
      <c r="L45" s="69"/>
      <c r="M45" s="69"/>
      <c r="N45" s="70"/>
      <c r="O45" s="70"/>
      <c r="P45" s="70"/>
      <c r="Q45" s="71"/>
      <c r="R45" s="71"/>
      <c r="S45" s="71"/>
      <c r="T45" s="73"/>
      <c r="U45" s="73"/>
      <c r="V45" s="73"/>
      <c r="W45" s="74"/>
      <c r="X45" s="74"/>
      <c r="Y45" s="74"/>
      <c r="Z45" s="75"/>
      <c r="AA45" s="75"/>
      <c r="AB45" s="75"/>
      <c r="AC45" s="76"/>
      <c r="AD45" s="76"/>
      <c r="AE45" s="76"/>
      <c r="AF45" s="77"/>
      <c r="AG45" s="77"/>
      <c r="AH45" s="77"/>
      <c r="AI45" s="78"/>
      <c r="AJ45" s="78"/>
      <c r="AK45" s="78"/>
      <c r="AL45" s="79"/>
      <c r="AM45" s="79"/>
      <c r="AN45" s="79"/>
      <c r="AO45" s="80"/>
      <c r="AP45" s="80"/>
      <c r="AQ45" s="80"/>
      <c r="AR45" s="81"/>
      <c r="AS45" s="81"/>
      <c r="AT45" s="81"/>
      <c r="AU45" s="82"/>
      <c r="AV45" s="82"/>
      <c r="AW45" s="82"/>
      <c r="AX45" s="67" t="s">
        <v>1105</v>
      </c>
      <c r="AY45" s="67" t="s">
        <v>1105</v>
      </c>
      <c r="AZ45" s="67"/>
      <c r="BA45" s="83"/>
      <c r="BB45" s="83"/>
      <c r="BC45" s="83"/>
      <c r="BD45" s="84"/>
      <c r="BE45" s="84"/>
      <c r="BF45" s="84"/>
      <c r="BG45" s="85"/>
      <c r="BH45" s="85"/>
      <c r="BI45" s="85"/>
    </row>
    <row r="46" customFormat="false" ht="15" hidden="false" customHeight="false" outlineLevel="0" collapsed="false">
      <c r="A46" s="24" t="s">
        <v>1106</v>
      </c>
      <c r="B46" s="25" t="s">
        <v>1107</v>
      </c>
      <c r="C46" s="25" t="s">
        <v>1108</v>
      </c>
      <c r="H46" s="27" t="s">
        <v>1109</v>
      </c>
      <c r="I46" s="27" t="s">
        <v>1110</v>
      </c>
      <c r="W46" s="32" t="s">
        <v>549</v>
      </c>
      <c r="X46" s="32" t="s">
        <v>551</v>
      </c>
      <c r="Z46" s="33" t="s">
        <v>670</v>
      </c>
      <c r="AC46" s="34" t="s">
        <v>480</v>
      </c>
      <c r="AD46" s="87" t="s">
        <v>1111</v>
      </c>
      <c r="AE46" s="34" t="s">
        <v>480</v>
      </c>
      <c r="AF46" s="35" t="s">
        <v>288</v>
      </c>
      <c r="AG46" s="88" t="s">
        <v>204</v>
      </c>
      <c r="AH46" s="35" t="s">
        <v>288</v>
      </c>
      <c r="AI46" s="36" t="s">
        <v>388</v>
      </c>
      <c r="AJ46" s="103" t="s">
        <v>344</v>
      </c>
      <c r="AL46" s="37" t="s">
        <v>388</v>
      </c>
      <c r="AM46" s="104" t="s">
        <v>344</v>
      </c>
      <c r="AO46" s="38" t="s">
        <v>388</v>
      </c>
      <c r="AP46" s="105" t="s">
        <v>344</v>
      </c>
      <c r="AR46" s="39" t="s">
        <v>388</v>
      </c>
      <c r="AS46" s="106" t="s">
        <v>344</v>
      </c>
      <c r="AU46" s="40" t="s">
        <v>385</v>
      </c>
      <c r="AV46" s="107" t="s">
        <v>341</v>
      </c>
      <c r="AX46" s="26" t="s">
        <v>1107</v>
      </c>
      <c r="AY46" s="26" t="s">
        <v>1108</v>
      </c>
    </row>
    <row r="47" s="86" customFormat="true" ht="15" hidden="false" customHeight="false" outlineLevel="0" collapsed="false">
      <c r="A47" s="65"/>
      <c r="B47" s="66"/>
      <c r="C47" s="66"/>
      <c r="D47" s="66"/>
      <c r="E47" s="67"/>
      <c r="F47" s="67"/>
      <c r="G47" s="67"/>
      <c r="H47" s="68"/>
      <c r="I47" s="68"/>
      <c r="J47" s="68"/>
      <c r="K47" s="69"/>
      <c r="L47" s="69"/>
      <c r="M47" s="69"/>
      <c r="N47" s="70"/>
      <c r="O47" s="70"/>
      <c r="P47" s="70"/>
      <c r="Q47" s="71"/>
      <c r="R47" s="71"/>
      <c r="S47" s="71"/>
      <c r="T47" s="73"/>
      <c r="U47" s="73"/>
      <c r="V47" s="73"/>
      <c r="W47" s="74"/>
      <c r="X47" s="74"/>
      <c r="Y47" s="74"/>
      <c r="Z47" s="75"/>
      <c r="AA47" s="75"/>
      <c r="AB47" s="75"/>
      <c r="AC47" s="76"/>
      <c r="AD47" s="76"/>
      <c r="AE47" s="76"/>
      <c r="AF47" s="77"/>
      <c r="AG47" s="77"/>
      <c r="AH47" s="77"/>
      <c r="AI47" s="78"/>
      <c r="AJ47" s="78"/>
      <c r="AK47" s="78"/>
      <c r="AL47" s="79"/>
      <c r="AM47" s="79"/>
      <c r="AN47" s="79"/>
      <c r="AO47" s="80"/>
      <c r="AP47" s="80"/>
      <c r="AQ47" s="80"/>
      <c r="AR47" s="81"/>
      <c r="AS47" s="81"/>
      <c r="AT47" s="81"/>
      <c r="AU47" s="82"/>
      <c r="AV47" s="82"/>
      <c r="AW47" s="82"/>
      <c r="AX47" s="67" t="s">
        <v>55</v>
      </c>
      <c r="AY47" s="67" t="s">
        <v>55</v>
      </c>
      <c r="AZ47" s="67"/>
      <c r="BA47" s="83"/>
      <c r="BB47" s="83"/>
      <c r="BC47" s="83"/>
      <c r="BD47" s="84"/>
      <c r="BE47" s="84"/>
      <c r="BF47" s="84"/>
      <c r="BG47" s="85"/>
      <c r="BH47" s="85"/>
      <c r="BI47" s="85"/>
    </row>
    <row r="48" customFormat="false" ht="15" hidden="false" customHeight="false" outlineLevel="0" collapsed="false">
      <c r="A48" s="24" t="s">
        <v>1112</v>
      </c>
      <c r="B48" s="25" t="s">
        <v>1113</v>
      </c>
      <c r="C48" s="25" t="s">
        <v>1114</v>
      </c>
      <c r="W48" s="32" t="s">
        <v>557</v>
      </c>
      <c r="Z48" s="33" t="s">
        <v>647</v>
      </c>
      <c r="AC48" s="34" t="s">
        <v>454</v>
      </c>
      <c r="AD48" s="87" t="s">
        <v>1115</v>
      </c>
      <c r="AE48" s="34" t="s">
        <v>454</v>
      </c>
      <c r="AF48" s="35" t="s">
        <v>298</v>
      </c>
      <c r="AG48" s="88" t="s">
        <v>248</v>
      </c>
      <c r="AI48" s="36" t="s">
        <v>389</v>
      </c>
      <c r="AJ48" s="103" t="s">
        <v>345</v>
      </c>
      <c r="AL48" s="37" t="s">
        <v>389</v>
      </c>
      <c r="AM48" s="104" t="s">
        <v>345</v>
      </c>
      <c r="AO48" s="38" t="s">
        <v>389</v>
      </c>
      <c r="AP48" s="105" t="s">
        <v>345</v>
      </c>
      <c r="AR48" s="39" t="s">
        <v>389</v>
      </c>
      <c r="AS48" s="106" t="s">
        <v>345</v>
      </c>
      <c r="AU48" s="40" t="s">
        <v>369</v>
      </c>
      <c r="AV48" s="107" t="s">
        <v>325</v>
      </c>
      <c r="BG48" s="43" t="s">
        <v>1113</v>
      </c>
      <c r="BH48" s="43" t="s">
        <v>1114</v>
      </c>
    </row>
    <row r="49" s="86" customFormat="true" ht="15" hidden="false" customHeight="false" outlineLevel="0" collapsed="false">
      <c r="A49" s="65"/>
      <c r="B49" s="66"/>
      <c r="C49" s="66"/>
      <c r="D49" s="66"/>
      <c r="E49" s="67"/>
      <c r="F49" s="67"/>
      <c r="G49" s="67"/>
      <c r="H49" s="68"/>
      <c r="I49" s="68"/>
      <c r="J49" s="68"/>
      <c r="K49" s="69"/>
      <c r="L49" s="69"/>
      <c r="M49" s="69"/>
      <c r="N49" s="70"/>
      <c r="O49" s="70"/>
      <c r="P49" s="70"/>
      <c r="Q49" s="71"/>
      <c r="R49" s="71"/>
      <c r="S49" s="71"/>
      <c r="T49" s="73"/>
      <c r="U49" s="73"/>
      <c r="V49" s="73"/>
      <c r="W49" s="74"/>
      <c r="X49" s="74"/>
      <c r="Y49" s="74"/>
      <c r="Z49" s="75"/>
      <c r="AA49" s="75"/>
      <c r="AB49" s="75"/>
      <c r="AC49" s="76"/>
      <c r="AD49" s="76"/>
      <c r="AE49" s="76"/>
      <c r="AF49" s="77"/>
      <c r="AG49" s="77"/>
      <c r="AH49" s="77"/>
      <c r="AI49" s="78"/>
      <c r="AJ49" s="78"/>
      <c r="AK49" s="78"/>
      <c r="AL49" s="79"/>
      <c r="AM49" s="79"/>
      <c r="AN49" s="79"/>
      <c r="AO49" s="80"/>
      <c r="AP49" s="80"/>
      <c r="AQ49" s="80"/>
      <c r="AR49" s="81"/>
      <c r="AS49" s="81"/>
      <c r="AT49" s="81"/>
      <c r="AU49" s="82"/>
      <c r="AV49" s="82"/>
      <c r="AW49" s="82"/>
      <c r="AX49" s="67"/>
      <c r="AY49" s="67"/>
      <c r="AZ49" s="67"/>
      <c r="BA49" s="83"/>
      <c r="BB49" s="83"/>
      <c r="BC49" s="83"/>
      <c r="BD49" s="84"/>
      <c r="BE49" s="84"/>
      <c r="BF49" s="84"/>
      <c r="BG49" s="114" t="s">
        <v>94</v>
      </c>
      <c r="BH49" s="114" t="s">
        <v>94</v>
      </c>
      <c r="BI49" s="85"/>
    </row>
    <row r="50" customFormat="false" ht="15" hidden="false" customHeight="false" outlineLevel="0" collapsed="false">
      <c r="A50" s="24" t="s">
        <v>1116</v>
      </c>
      <c r="B50" s="25" t="s">
        <v>1117</v>
      </c>
      <c r="C50" s="25" t="s">
        <v>1118</v>
      </c>
      <c r="E50" s="26" t="s">
        <v>1109</v>
      </c>
      <c r="F50" s="26" t="s">
        <v>1110</v>
      </c>
      <c r="W50" s="32" t="s">
        <v>569</v>
      </c>
      <c r="Z50" s="33" t="s">
        <v>733</v>
      </c>
      <c r="AC50" s="34" t="s">
        <v>485</v>
      </c>
      <c r="AD50" s="87" t="s">
        <v>458</v>
      </c>
      <c r="AE50" s="34" t="s">
        <v>485</v>
      </c>
      <c r="AF50" s="35" t="s">
        <v>294</v>
      </c>
      <c r="AG50" s="88" t="s">
        <v>244</v>
      </c>
      <c r="AI50" s="36" t="s">
        <v>376</v>
      </c>
      <c r="AJ50" s="103" t="s">
        <v>332</v>
      </c>
      <c r="AL50" s="37" t="s">
        <v>376</v>
      </c>
      <c r="AM50" s="104" t="s">
        <v>332</v>
      </c>
      <c r="AO50" s="38" t="s">
        <v>376</v>
      </c>
      <c r="AP50" s="105" t="s">
        <v>332</v>
      </c>
      <c r="AR50" s="39" t="s">
        <v>376</v>
      </c>
      <c r="AS50" s="106" t="s">
        <v>332</v>
      </c>
      <c r="AU50" s="40" t="s">
        <v>391</v>
      </c>
      <c r="AV50" s="107" t="s">
        <v>347</v>
      </c>
      <c r="AX50" s="26" t="s">
        <v>1109</v>
      </c>
      <c r="AY50" s="26" t="s">
        <v>1110</v>
      </c>
    </row>
    <row r="51" s="86" customFormat="true" ht="15" hidden="false" customHeight="false" outlineLevel="0" collapsed="false">
      <c r="A51" s="65"/>
      <c r="B51" s="66"/>
      <c r="C51" s="66"/>
      <c r="D51" s="66"/>
      <c r="E51" s="67"/>
      <c r="F51" s="67"/>
      <c r="G51" s="67"/>
      <c r="H51" s="68"/>
      <c r="I51" s="68"/>
      <c r="J51" s="68"/>
      <c r="K51" s="69"/>
      <c r="L51" s="69"/>
      <c r="M51" s="69"/>
      <c r="N51" s="70"/>
      <c r="O51" s="70"/>
      <c r="P51" s="70"/>
      <c r="Q51" s="71"/>
      <c r="R51" s="71"/>
      <c r="S51" s="71"/>
      <c r="T51" s="73"/>
      <c r="U51" s="73"/>
      <c r="V51" s="73"/>
      <c r="W51" s="74"/>
      <c r="X51" s="74"/>
      <c r="Y51" s="74"/>
      <c r="Z51" s="75"/>
      <c r="AA51" s="75"/>
      <c r="AB51" s="75"/>
      <c r="AC51" s="76"/>
      <c r="AD51" s="76"/>
      <c r="AE51" s="76"/>
      <c r="AF51" s="94" t="s">
        <v>1119</v>
      </c>
      <c r="AG51" s="94" t="s">
        <v>1119</v>
      </c>
      <c r="AH51" s="77"/>
      <c r="AI51" s="109"/>
      <c r="AJ51" s="109"/>
      <c r="AK51" s="78"/>
      <c r="AL51" s="110"/>
      <c r="AM51" s="110"/>
      <c r="AN51" s="79"/>
      <c r="AO51" s="111"/>
      <c r="AP51" s="111"/>
      <c r="AQ51" s="80"/>
      <c r="AR51" s="112"/>
      <c r="AS51" s="112"/>
      <c r="AT51" s="81"/>
      <c r="AU51" s="113"/>
      <c r="AV51" s="113"/>
      <c r="AW51" s="82"/>
      <c r="AX51" s="67"/>
      <c r="AY51" s="67"/>
      <c r="AZ51" s="67"/>
      <c r="BA51" s="83"/>
      <c r="BB51" s="83"/>
      <c r="BC51" s="83"/>
      <c r="BD51" s="84"/>
      <c r="BE51" s="84"/>
      <c r="BF51" s="84"/>
      <c r="BG51" s="85"/>
      <c r="BH51" s="85"/>
      <c r="BI51" s="85"/>
    </row>
    <row r="52" customFormat="false" ht="15" hidden="false" customHeight="false" outlineLevel="0" collapsed="false">
      <c r="A52" s="24" t="s">
        <v>1120</v>
      </c>
      <c r="B52" s="25" t="s">
        <v>1109</v>
      </c>
      <c r="C52" s="25" t="s">
        <v>1110</v>
      </c>
      <c r="E52" s="26" t="s">
        <v>1117</v>
      </c>
      <c r="F52" s="26" t="s">
        <v>1118</v>
      </c>
      <c r="H52" s="27" t="s">
        <v>1107</v>
      </c>
      <c r="I52" s="27" t="s">
        <v>1108</v>
      </c>
      <c r="W52" s="32" t="s">
        <v>555</v>
      </c>
      <c r="Z52" s="33" t="s">
        <v>668</v>
      </c>
      <c r="AA52" s="33" t="s">
        <v>667</v>
      </c>
      <c r="AC52" s="34" t="s">
        <v>459</v>
      </c>
      <c r="AD52" s="34" t="s">
        <v>1121</v>
      </c>
      <c r="AE52" s="34" t="s">
        <v>459</v>
      </c>
      <c r="AF52" s="35" t="s">
        <v>264</v>
      </c>
      <c r="AI52" s="36" t="s">
        <v>402</v>
      </c>
      <c r="AJ52" s="36" t="s">
        <v>358</v>
      </c>
      <c r="AL52" s="37" t="s">
        <v>402</v>
      </c>
      <c r="AM52" s="37" t="s">
        <v>358</v>
      </c>
      <c r="AO52" s="38" t="s">
        <v>402</v>
      </c>
      <c r="AP52" s="38" t="s">
        <v>358</v>
      </c>
      <c r="AR52" s="39" t="s">
        <v>402</v>
      </c>
      <c r="AS52" s="39" t="s">
        <v>358</v>
      </c>
      <c r="AU52" s="40" t="s">
        <v>400</v>
      </c>
      <c r="AV52" s="40" t="s">
        <v>356</v>
      </c>
      <c r="AX52" s="26" t="s">
        <v>1117</v>
      </c>
      <c r="AY52" s="26" t="s">
        <v>1118</v>
      </c>
      <c r="BG52" s="43" t="s">
        <v>1109</v>
      </c>
      <c r="BH52" s="43" t="s">
        <v>1110</v>
      </c>
    </row>
    <row r="53" s="86" customFormat="true" ht="15" hidden="false" customHeight="false" outlineLevel="0" collapsed="false">
      <c r="A53" s="65"/>
      <c r="B53" s="66"/>
      <c r="C53" s="66"/>
      <c r="D53" s="66"/>
      <c r="E53" s="67"/>
      <c r="F53" s="67"/>
      <c r="G53" s="67"/>
      <c r="H53" s="68"/>
      <c r="I53" s="68"/>
      <c r="J53" s="68"/>
      <c r="K53" s="69"/>
      <c r="L53" s="69"/>
      <c r="M53" s="69"/>
      <c r="N53" s="70"/>
      <c r="O53" s="70"/>
      <c r="P53" s="70"/>
      <c r="Q53" s="71"/>
      <c r="R53" s="71"/>
      <c r="S53" s="71"/>
      <c r="T53" s="73"/>
      <c r="U53" s="73"/>
      <c r="V53" s="73"/>
      <c r="W53" s="74"/>
      <c r="X53" s="74"/>
      <c r="Y53" s="74"/>
      <c r="Z53" s="75"/>
      <c r="AA53" s="75"/>
      <c r="AB53" s="75"/>
      <c r="AC53" s="76"/>
      <c r="AD53" s="76"/>
      <c r="AE53" s="76"/>
      <c r="AF53" s="77"/>
      <c r="AG53" s="77"/>
      <c r="AH53" s="77"/>
      <c r="AI53" s="78"/>
      <c r="AJ53" s="78"/>
      <c r="AK53" s="78"/>
      <c r="AL53" s="79"/>
      <c r="AM53" s="79"/>
      <c r="AN53" s="79"/>
      <c r="AO53" s="80"/>
      <c r="AP53" s="80"/>
      <c r="AQ53" s="80"/>
      <c r="AR53" s="81"/>
      <c r="AS53" s="81"/>
      <c r="AT53" s="81"/>
      <c r="AU53" s="82"/>
      <c r="AV53" s="82"/>
      <c r="AW53" s="82"/>
      <c r="AX53" s="67"/>
      <c r="AY53" s="67"/>
      <c r="AZ53" s="67"/>
      <c r="BA53" s="83"/>
      <c r="BB53" s="83"/>
      <c r="BC53" s="83"/>
      <c r="BD53" s="84"/>
      <c r="BE53" s="84"/>
      <c r="BF53" s="84"/>
      <c r="BG53" s="114" t="s">
        <v>66</v>
      </c>
      <c r="BH53" s="114" t="s">
        <v>66</v>
      </c>
      <c r="BI53" s="85"/>
    </row>
    <row r="54" customFormat="false" ht="15" hidden="false" customHeight="false" outlineLevel="0" collapsed="false">
      <c r="A54" s="24" t="s">
        <v>1122</v>
      </c>
      <c r="B54" s="25" t="n">
        <v>1</v>
      </c>
      <c r="C54" s="25" t="s">
        <v>1123</v>
      </c>
      <c r="D54" s="25" t="n">
        <v>1</v>
      </c>
      <c r="E54" s="26" t="n">
        <v>1</v>
      </c>
      <c r="F54" s="26" t="s">
        <v>1123</v>
      </c>
      <c r="H54" s="27" t="s">
        <v>1124</v>
      </c>
      <c r="I54" s="27" t="n">
        <v>1</v>
      </c>
      <c r="K54" s="28" t="n">
        <v>1</v>
      </c>
      <c r="L54" s="28" t="s">
        <v>1123</v>
      </c>
      <c r="M54" s="28" t="n">
        <v>1</v>
      </c>
      <c r="T54" s="31" t="n">
        <v>1</v>
      </c>
      <c r="U54" s="31" t="s">
        <v>1123</v>
      </c>
      <c r="V54" s="31" t="n">
        <v>1</v>
      </c>
      <c r="Z54" s="33" t="s">
        <v>678</v>
      </c>
      <c r="AC54" s="34" t="n">
        <v>1</v>
      </c>
      <c r="AD54" s="34" t="s">
        <v>1123</v>
      </c>
      <c r="AE54" s="34" t="n">
        <v>1</v>
      </c>
      <c r="AF54" s="35" t="n">
        <v>1</v>
      </c>
      <c r="AG54" s="35" t="s">
        <v>1123</v>
      </c>
      <c r="AH54" s="35" t="n">
        <v>1</v>
      </c>
      <c r="AI54" s="36" t="n">
        <v>1</v>
      </c>
      <c r="AJ54" s="36" t="s">
        <v>1123</v>
      </c>
      <c r="AK54" s="36" t="n">
        <v>1</v>
      </c>
      <c r="AL54" s="37" t="n">
        <v>1</v>
      </c>
      <c r="AM54" s="37" t="s">
        <v>1123</v>
      </c>
      <c r="AN54" s="37" t="n">
        <v>1</v>
      </c>
      <c r="AO54" s="38" t="n">
        <v>1</v>
      </c>
      <c r="AP54" s="38" t="s">
        <v>1123</v>
      </c>
      <c r="AQ54" s="38" t="n">
        <v>1</v>
      </c>
      <c r="AR54" s="39" t="s">
        <v>8</v>
      </c>
      <c r="AS54" s="39" t="s">
        <v>1123</v>
      </c>
      <c r="AT54" s="39" t="s">
        <v>8</v>
      </c>
      <c r="AU54" s="40" t="n">
        <v>1</v>
      </c>
      <c r="AV54" s="40" t="s">
        <v>1123</v>
      </c>
      <c r="AW54" s="40" t="n">
        <v>1</v>
      </c>
      <c r="AX54" s="26" t="n">
        <v>1</v>
      </c>
      <c r="AY54" s="26" t="s">
        <v>1123</v>
      </c>
      <c r="BA54" s="41" t="n">
        <v>1</v>
      </c>
      <c r="BB54" s="41" t="s">
        <v>1123</v>
      </c>
      <c r="BG54" s="43" t="s">
        <v>1125</v>
      </c>
      <c r="BH54" s="43" t="s">
        <v>1123</v>
      </c>
      <c r="BI54" s="43" t="s">
        <v>1125</v>
      </c>
    </row>
    <row r="55" s="86" customFormat="true" ht="15" hidden="false" customHeight="false" outlineLevel="0" collapsed="false">
      <c r="A55" s="65"/>
      <c r="B55" s="66" t="s">
        <v>1123</v>
      </c>
      <c r="C55" s="66"/>
      <c r="D55" s="66"/>
      <c r="E55" s="67"/>
      <c r="F55" s="67"/>
      <c r="G55" s="67"/>
      <c r="H55" s="68"/>
      <c r="I55" s="68"/>
      <c r="J55" s="68"/>
      <c r="K55" s="69" t="s">
        <v>1126</v>
      </c>
      <c r="L55" s="69" t="s">
        <v>1126</v>
      </c>
      <c r="M55" s="69" t="s">
        <v>1126</v>
      </c>
      <c r="N55" s="70"/>
      <c r="O55" s="70"/>
      <c r="P55" s="70"/>
      <c r="Q55" s="71"/>
      <c r="R55" s="71"/>
      <c r="S55" s="71"/>
      <c r="T55" s="73" t="s">
        <v>1127</v>
      </c>
      <c r="U55" s="73" t="s">
        <v>1127</v>
      </c>
      <c r="V55" s="73" t="s">
        <v>1127</v>
      </c>
      <c r="W55" s="74"/>
      <c r="X55" s="74"/>
      <c r="Y55" s="74"/>
      <c r="Z55" s="75"/>
      <c r="AA55" s="75"/>
      <c r="AB55" s="75"/>
      <c r="AC55" s="76" t="s">
        <v>526</v>
      </c>
      <c r="AD55" s="76" t="s">
        <v>526</v>
      </c>
      <c r="AE55" s="76" t="s">
        <v>526</v>
      </c>
      <c r="AF55" s="77"/>
      <c r="AG55" s="77"/>
      <c r="AH55" s="77"/>
      <c r="AI55" s="78"/>
      <c r="AJ55" s="78"/>
      <c r="AK55" s="78"/>
      <c r="AL55" s="79"/>
      <c r="AM55" s="79"/>
      <c r="AN55" s="79"/>
      <c r="AO55" s="80"/>
      <c r="AP55" s="80"/>
      <c r="AQ55" s="80"/>
      <c r="AR55" s="81"/>
      <c r="AS55" s="81"/>
      <c r="AT55" s="81"/>
      <c r="AU55" s="82"/>
      <c r="AV55" s="82"/>
      <c r="AW55" s="82"/>
      <c r="AX55" s="67" t="s">
        <v>198</v>
      </c>
      <c r="AY55" s="67" t="s">
        <v>198</v>
      </c>
      <c r="AZ55" s="67"/>
      <c r="BA55" s="83" t="s">
        <v>198</v>
      </c>
      <c r="BB55" s="83" t="s">
        <v>198</v>
      </c>
      <c r="BC55" s="83"/>
      <c r="BD55" s="84"/>
      <c r="BE55" s="84"/>
      <c r="BF55" s="84"/>
      <c r="BG55" s="114" t="s">
        <v>90</v>
      </c>
      <c r="BH55" s="114" t="s">
        <v>90</v>
      </c>
      <c r="BI55" s="114" t="s">
        <v>90</v>
      </c>
    </row>
    <row r="56" customFormat="false" ht="15" hidden="false" customHeight="false" outlineLevel="0" collapsed="false">
      <c r="A56" s="24" t="s">
        <v>1128</v>
      </c>
      <c r="B56" s="25" t="n">
        <v>2</v>
      </c>
      <c r="C56" s="25" t="s">
        <v>1086</v>
      </c>
      <c r="D56" s="25" t="n">
        <v>2</v>
      </c>
      <c r="E56" s="26" t="n">
        <v>2</v>
      </c>
      <c r="F56" s="26" t="s">
        <v>8</v>
      </c>
      <c r="H56" s="27" t="s">
        <v>147</v>
      </c>
      <c r="I56" s="27" t="n">
        <v>2</v>
      </c>
      <c r="K56" s="28" t="n">
        <v>2</v>
      </c>
      <c r="L56" s="28" t="s">
        <v>8</v>
      </c>
      <c r="M56" s="28" t="n">
        <v>2</v>
      </c>
      <c r="N56" s="29" t="n">
        <v>2</v>
      </c>
      <c r="O56" s="29" t="s">
        <v>8</v>
      </c>
      <c r="P56" s="29" t="n">
        <v>2</v>
      </c>
      <c r="Q56" s="30" t="n">
        <v>2</v>
      </c>
      <c r="R56" s="30" t="s">
        <v>8</v>
      </c>
      <c r="S56" s="30" t="n">
        <v>2</v>
      </c>
      <c r="T56" s="31" t="n">
        <v>2</v>
      </c>
      <c r="U56" s="31" t="s">
        <v>1129</v>
      </c>
      <c r="V56" s="31" t="n">
        <v>2</v>
      </c>
      <c r="Z56" s="33" t="s">
        <v>691</v>
      </c>
      <c r="AC56" s="34" t="n">
        <v>2</v>
      </c>
      <c r="AD56" s="34" t="s">
        <v>1086</v>
      </c>
      <c r="AE56" s="34" t="n">
        <v>2</v>
      </c>
      <c r="AF56" s="35" t="n">
        <v>2</v>
      </c>
      <c r="AG56" s="35" t="s">
        <v>1086</v>
      </c>
      <c r="AH56" s="35" t="n">
        <v>2</v>
      </c>
      <c r="AI56" s="36" t="n">
        <v>2</v>
      </c>
      <c r="AJ56" s="36" t="s">
        <v>8</v>
      </c>
      <c r="AK56" s="36" t="n">
        <v>2</v>
      </c>
      <c r="AL56" s="37" t="n">
        <v>2</v>
      </c>
      <c r="AM56" s="37" t="s">
        <v>8</v>
      </c>
      <c r="AN56" s="37" t="n">
        <v>2</v>
      </c>
      <c r="AO56" s="38" t="n">
        <v>2</v>
      </c>
      <c r="AP56" s="38" t="s">
        <v>8</v>
      </c>
      <c r="AQ56" s="38" t="n">
        <v>2</v>
      </c>
      <c r="AR56" s="39" t="s">
        <v>441</v>
      </c>
      <c r="AS56" s="39" t="s">
        <v>439</v>
      </c>
      <c r="AU56" s="40" t="n">
        <v>2</v>
      </c>
      <c r="AV56" s="40" t="s">
        <v>1068</v>
      </c>
      <c r="AW56" s="40" t="n">
        <v>2</v>
      </c>
      <c r="AX56" s="26" t="n">
        <v>2</v>
      </c>
      <c r="AY56" s="26" t="s">
        <v>8</v>
      </c>
      <c r="BA56" s="41" t="n">
        <v>2</v>
      </c>
      <c r="BB56" s="41" t="s">
        <v>1086</v>
      </c>
      <c r="BG56" s="43" t="s">
        <v>1130</v>
      </c>
      <c r="BH56" s="43" t="s">
        <v>8</v>
      </c>
      <c r="BI56" s="43" t="s">
        <v>1130</v>
      </c>
    </row>
    <row r="57" s="86" customFormat="true" ht="15" hidden="false" customHeight="false" outlineLevel="0" collapsed="false">
      <c r="A57" s="65"/>
      <c r="B57" s="66" t="s">
        <v>1086</v>
      </c>
      <c r="C57" s="66"/>
      <c r="D57" s="66"/>
      <c r="E57" s="67" t="s">
        <v>76</v>
      </c>
      <c r="F57" s="67" t="s">
        <v>76</v>
      </c>
      <c r="G57" s="67"/>
      <c r="H57" s="68" t="s">
        <v>1121</v>
      </c>
      <c r="I57" s="68" t="s">
        <v>1121</v>
      </c>
      <c r="J57" s="68"/>
      <c r="K57" s="69" t="s">
        <v>1086</v>
      </c>
      <c r="L57" s="69" t="s">
        <v>1086</v>
      </c>
      <c r="M57" s="69" t="s">
        <v>1086</v>
      </c>
      <c r="N57" s="70" t="s">
        <v>1086</v>
      </c>
      <c r="O57" s="70" t="s">
        <v>1086</v>
      </c>
      <c r="P57" s="70" t="s">
        <v>1086</v>
      </c>
      <c r="Q57" s="71"/>
      <c r="R57" s="71"/>
      <c r="S57" s="71"/>
      <c r="T57" s="73" t="s">
        <v>1131</v>
      </c>
      <c r="U57" s="73" t="s">
        <v>1131</v>
      </c>
      <c r="V57" s="73" t="s">
        <v>1131</v>
      </c>
      <c r="W57" s="74"/>
      <c r="X57" s="74"/>
      <c r="Y57" s="74"/>
      <c r="Z57" s="75"/>
      <c r="AA57" s="75"/>
      <c r="AB57" s="75"/>
      <c r="AC57" s="76" t="s">
        <v>527</v>
      </c>
      <c r="AD57" s="76" t="s">
        <v>527</v>
      </c>
      <c r="AE57" s="76" t="s">
        <v>527</v>
      </c>
      <c r="AF57" s="77" t="s">
        <v>76</v>
      </c>
      <c r="AG57" s="77" t="s">
        <v>78</v>
      </c>
      <c r="AH57" s="77" t="s">
        <v>76</v>
      </c>
      <c r="AI57" s="78" t="s">
        <v>66</v>
      </c>
      <c r="AJ57" s="78" t="s">
        <v>94</v>
      </c>
      <c r="AK57" s="78" t="s">
        <v>66</v>
      </c>
      <c r="AL57" s="79"/>
      <c r="AM57" s="79"/>
      <c r="AN57" s="79"/>
      <c r="AO57" s="80"/>
      <c r="AP57" s="80"/>
      <c r="AQ57" s="80"/>
      <c r="AR57" s="81"/>
      <c r="AS57" s="81"/>
      <c r="AT57" s="81"/>
      <c r="AU57" s="82"/>
      <c r="AV57" s="82"/>
      <c r="AW57" s="82"/>
      <c r="AX57" s="67" t="s">
        <v>186</v>
      </c>
      <c r="AY57" s="67" t="s">
        <v>186</v>
      </c>
      <c r="AZ57" s="67"/>
      <c r="BA57" s="83" t="s">
        <v>186</v>
      </c>
      <c r="BB57" s="83" t="s">
        <v>186</v>
      </c>
      <c r="BC57" s="83"/>
      <c r="BD57" s="84"/>
      <c r="BE57" s="84"/>
      <c r="BF57" s="84"/>
      <c r="BG57" s="85" t="s">
        <v>76</v>
      </c>
      <c r="BH57" s="85" t="s">
        <v>76</v>
      </c>
      <c r="BI57" s="85" t="s">
        <v>76</v>
      </c>
    </row>
    <row r="58" customFormat="false" ht="15" hidden="false" customHeight="false" outlineLevel="0" collapsed="false">
      <c r="A58" s="24" t="s">
        <v>1132</v>
      </c>
      <c r="B58" s="25" t="n">
        <v>3</v>
      </c>
      <c r="C58" s="25" t="s">
        <v>1133</v>
      </c>
      <c r="D58" s="25" t="n">
        <v>3</v>
      </c>
      <c r="E58" s="26" t="n">
        <v>3</v>
      </c>
      <c r="F58" s="26" t="s">
        <v>57</v>
      </c>
      <c r="H58" s="27" t="s">
        <v>8</v>
      </c>
      <c r="I58" s="27" t="n">
        <v>3</v>
      </c>
      <c r="K58" s="28" t="n">
        <v>3</v>
      </c>
      <c r="L58" s="28" t="s">
        <v>86</v>
      </c>
      <c r="M58" s="28" t="n">
        <v>3</v>
      </c>
      <c r="N58" s="29" t="n">
        <v>3</v>
      </c>
      <c r="O58" s="29" t="s">
        <v>1133</v>
      </c>
      <c r="P58" s="29" t="n">
        <v>3</v>
      </c>
      <c r="Q58" s="30" t="n">
        <v>3</v>
      </c>
      <c r="R58" s="30" t="s">
        <v>49</v>
      </c>
      <c r="S58" s="30" t="n">
        <v>3</v>
      </c>
      <c r="T58" s="31" t="n">
        <v>3</v>
      </c>
      <c r="U58" s="31" t="s">
        <v>1134</v>
      </c>
      <c r="V58" s="31" t="n">
        <v>3</v>
      </c>
      <c r="Z58" s="33" t="s">
        <v>622</v>
      </c>
      <c r="AA58" s="33" t="s">
        <v>621</v>
      </c>
      <c r="AC58" s="34" t="n">
        <v>3</v>
      </c>
      <c r="AD58" s="34" t="s">
        <v>1133</v>
      </c>
      <c r="AE58" s="34" t="n">
        <v>3</v>
      </c>
      <c r="AF58" s="35" t="n">
        <v>3</v>
      </c>
      <c r="AG58" s="35" t="s">
        <v>1133</v>
      </c>
      <c r="AH58" s="35" t="n">
        <v>3</v>
      </c>
      <c r="AI58" s="36" t="n">
        <v>3</v>
      </c>
      <c r="AJ58" s="36" t="s">
        <v>582</v>
      </c>
      <c r="AK58" s="36" t="n">
        <v>3</v>
      </c>
      <c r="AL58" s="37" t="n">
        <v>3</v>
      </c>
      <c r="AM58" s="37" t="s">
        <v>582</v>
      </c>
      <c r="AN58" s="37" t="n">
        <v>3</v>
      </c>
      <c r="AO58" s="38" t="n">
        <v>3</v>
      </c>
      <c r="AP58" s="38" t="s">
        <v>582</v>
      </c>
      <c r="AQ58" s="38" t="n">
        <v>3</v>
      </c>
      <c r="AR58" s="39" t="s">
        <v>406</v>
      </c>
      <c r="AS58" s="39" t="s">
        <v>308</v>
      </c>
      <c r="AU58" s="40" t="n">
        <v>3</v>
      </c>
      <c r="AV58" s="40" t="s">
        <v>1135</v>
      </c>
      <c r="AW58" s="40" t="n">
        <v>3</v>
      </c>
      <c r="AX58" s="26" t="n">
        <v>3</v>
      </c>
      <c r="AY58" s="26" t="s">
        <v>1133</v>
      </c>
      <c r="BA58" s="41" t="n">
        <v>3</v>
      </c>
      <c r="BB58" s="41" t="s">
        <v>1133</v>
      </c>
      <c r="BG58" s="43" t="s">
        <v>1136</v>
      </c>
      <c r="BH58" s="43" t="s">
        <v>1133</v>
      </c>
      <c r="BI58" s="43" t="s">
        <v>1136</v>
      </c>
    </row>
    <row r="59" s="86" customFormat="true" ht="15" hidden="false" customHeight="false" outlineLevel="0" collapsed="false">
      <c r="A59" s="65"/>
      <c r="B59" s="66" t="s">
        <v>1133</v>
      </c>
      <c r="C59" s="66"/>
      <c r="D59" s="66"/>
      <c r="E59" s="67" t="s">
        <v>78</v>
      </c>
      <c r="F59" s="67" t="s">
        <v>78</v>
      </c>
      <c r="G59" s="67"/>
      <c r="H59" s="68" t="s">
        <v>1133</v>
      </c>
      <c r="I59" s="68" t="s">
        <v>1133</v>
      </c>
      <c r="J59" s="68"/>
      <c r="K59" s="69" t="s">
        <v>1133</v>
      </c>
      <c r="L59" s="69" t="s">
        <v>1133</v>
      </c>
      <c r="M59" s="69" t="s">
        <v>1133</v>
      </c>
      <c r="N59" s="70" t="s">
        <v>1131</v>
      </c>
      <c r="O59" s="70" t="s">
        <v>1131</v>
      </c>
      <c r="P59" s="70" t="s">
        <v>1131</v>
      </c>
      <c r="Q59" s="71"/>
      <c r="R59" s="71"/>
      <c r="S59" s="71"/>
      <c r="T59" s="73" t="s">
        <v>1133</v>
      </c>
      <c r="U59" s="73" t="s">
        <v>1133</v>
      </c>
      <c r="V59" s="73" t="s">
        <v>1133</v>
      </c>
      <c r="W59" s="74"/>
      <c r="X59" s="74"/>
      <c r="Y59" s="74"/>
      <c r="Z59" s="75"/>
      <c r="AA59" s="75"/>
      <c r="AB59" s="75"/>
      <c r="AC59" s="76" t="s">
        <v>528</v>
      </c>
      <c r="AD59" s="76" t="s">
        <v>528</v>
      </c>
      <c r="AE59" s="76" t="s">
        <v>528</v>
      </c>
      <c r="AF59" s="77" t="s">
        <v>78</v>
      </c>
      <c r="AG59" s="77" t="s">
        <v>78</v>
      </c>
      <c r="AH59" s="77" t="s">
        <v>78</v>
      </c>
      <c r="AI59" s="78"/>
      <c r="AJ59" s="78"/>
      <c r="AK59" s="78"/>
      <c r="AL59" s="79"/>
      <c r="AM59" s="79"/>
      <c r="AN59" s="79"/>
      <c r="AO59" s="80"/>
      <c r="AP59" s="80"/>
      <c r="AQ59" s="80"/>
      <c r="AR59" s="81"/>
      <c r="AS59" s="81"/>
      <c r="AT59" s="81"/>
      <c r="AU59" s="82"/>
      <c r="AV59" s="82"/>
      <c r="AW59" s="82"/>
      <c r="AX59" s="67" t="s">
        <v>1134</v>
      </c>
      <c r="AY59" s="67" t="s">
        <v>1134</v>
      </c>
      <c r="AZ59" s="67"/>
      <c r="BA59" s="83" t="s">
        <v>1134</v>
      </c>
      <c r="BB59" s="83" t="s">
        <v>1134</v>
      </c>
      <c r="BC59" s="83"/>
      <c r="BD59" s="84"/>
      <c r="BE59" s="84"/>
      <c r="BF59" s="84"/>
      <c r="BG59" s="85" t="s">
        <v>78</v>
      </c>
      <c r="BH59" s="85" t="s">
        <v>78</v>
      </c>
      <c r="BI59" s="85" t="s">
        <v>78</v>
      </c>
    </row>
    <row r="60" customFormat="false" ht="15" hidden="false" customHeight="false" outlineLevel="0" collapsed="false">
      <c r="A60" s="24" t="s">
        <v>1137</v>
      </c>
      <c r="B60" s="25" t="n">
        <v>4</v>
      </c>
      <c r="C60" s="25" t="s">
        <v>1138</v>
      </c>
      <c r="D60" s="25" t="n">
        <v>4</v>
      </c>
      <c r="E60" s="26" t="n">
        <v>4</v>
      </c>
      <c r="F60" s="26" t="s">
        <v>1138</v>
      </c>
      <c r="H60" s="27" t="s">
        <v>1129</v>
      </c>
      <c r="I60" s="27" t="n">
        <v>4</v>
      </c>
      <c r="K60" s="28" t="n">
        <v>4</v>
      </c>
      <c r="L60" s="28" t="s">
        <v>1138</v>
      </c>
      <c r="M60" s="28" t="n">
        <v>4</v>
      </c>
      <c r="N60" s="29" t="n">
        <v>4</v>
      </c>
      <c r="O60" s="29" t="s">
        <v>1138</v>
      </c>
      <c r="P60" s="29" t="n">
        <v>4</v>
      </c>
      <c r="T60" s="31" t="n">
        <v>4</v>
      </c>
      <c r="U60" s="31" t="s">
        <v>1135</v>
      </c>
      <c r="V60" s="31" t="n">
        <v>4</v>
      </c>
      <c r="Z60" s="33" t="s">
        <v>626</v>
      </c>
      <c r="AA60" s="33" t="s">
        <v>625</v>
      </c>
      <c r="AC60" s="34" t="n">
        <v>4</v>
      </c>
      <c r="AD60" s="34" t="s">
        <v>1138</v>
      </c>
      <c r="AE60" s="34" t="n">
        <v>4</v>
      </c>
      <c r="AF60" s="35" t="n">
        <v>4</v>
      </c>
      <c r="AG60" s="35" t="s">
        <v>1138</v>
      </c>
      <c r="AH60" s="35" t="n">
        <v>4</v>
      </c>
      <c r="AI60" s="36" t="n">
        <v>4</v>
      </c>
      <c r="AJ60" s="36" t="s">
        <v>1084</v>
      </c>
      <c r="AK60" s="36" t="n">
        <v>4</v>
      </c>
      <c r="AL60" s="37" t="n">
        <v>4</v>
      </c>
      <c r="AM60" s="37" t="s">
        <v>1084</v>
      </c>
      <c r="AN60" s="37" t="n">
        <v>4</v>
      </c>
      <c r="AO60" s="38" t="n">
        <v>4</v>
      </c>
      <c r="AP60" s="38" t="s">
        <v>1084</v>
      </c>
      <c r="AQ60" s="38" t="n">
        <v>4</v>
      </c>
      <c r="AR60" s="39" t="s">
        <v>425</v>
      </c>
      <c r="AS60" s="39" t="s">
        <v>423</v>
      </c>
      <c r="AU60" s="40" t="n">
        <v>4</v>
      </c>
      <c r="AV60" s="40" t="s">
        <v>8</v>
      </c>
      <c r="AW60" s="40" t="n">
        <v>4</v>
      </c>
      <c r="AX60" s="26" t="n">
        <v>4</v>
      </c>
      <c r="AY60" s="115" t="s">
        <v>51</v>
      </c>
      <c r="BA60" s="41" t="n">
        <v>4</v>
      </c>
      <c r="BB60" s="116" t="s">
        <v>1138</v>
      </c>
      <c r="BE60" s="117"/>
      <c r="BG60" s="118" t="s">
        <v>1139</v>
      </c>
      <c r="BH60" s="118" t="s">
        <v>1138</v>
      </c>
      <c r="BI60" s="118" t="s">
        <v>1139</v>
      </c>
    </row>
    <row r="61" s="86" customFormat="true" ht="15" hidden="false" customHeight="false" outlineLevel="0" collapsed="false">
      <c r="A61" s="65"/>
      <c r="B61" s="66" t="s">
        <v>1138</v>
      </c>
      <c r="C61" s="66"/>
      <c r="D61" s="66"/>
      <c r="E61" s="67"/>
      <c r="F61" s="67"/>
      <c r="G61" s="67"/>
      <c r="H61" s="68" t="s">
        <v>1020</v>
      </c>
      <c r="I61" s="68" t="s">
        <v>1020</v>
      </c>
      <c r="J61" s="68"/>
      <c r="K61" s="69" t="s">
        <v>1121</v>
      </c>
      <c r="L61" s="69" t="s">
        <v>1121</v>
      </c>
      <c r="M61" s="69" t="s">
        <v>1121</v>
      </c>
      <c r="N61" s="70" t="s">
        <v>1069</v>
      </c>
      <c r="O61" s="70" t="s">
        <v>1069</v>
      </c>
      <c r="P61" s="70" t="s">
        <v>1069</v>
      </c>
      <c r="Q61" s="71"/>
      <c r="R61" s="71"/>
      <c r="S61" s="71"/>
      <c r="T61" s="73" t="s">
        <v>1138</v>
      </c>
      <c r="U61" s="73" t="s">
        <v>1138</v>
      </c>
      <c r="V61" s="73" t="s">
        <v>1138</v>
      </c>
      <c r="W61" s="74"/>
      <c r="X61" s="74"/>
      <c r="Y61" s="74"/>
      <c r="Z61" s="75"/>
      <c r="AA61" s="75"/>
      <c r="AB61" s="75"/>
      <c r="AC61" s="76" t="s">
        <v>529</v>
      </c>
      <c r="AD61" s="76" t="s">
        <v>529</v>
      </c>
      <c r="AE61" s="76" t="s">
        <v>529</v>
      </c>
      <c r="AF61" s="77" t="s">
        <v>1131</v>
      </c>
      <c r="AG61" s="77" t="s">
        <v>1131</v>
      </c>
      <c r="AH61" s="77" t="s">
        <v>1131</v>
      </c>
      <c r="AI61" s="78"/>
      <c r="AJ61" s="78"/>
      <c r="AK61" s="78"/>
      <c r="AL61" s="79"/>
      <c r="AM61" s="79"/>
      <c r="AN61" s="79"/>
      <c r="AO61" s="80"/>
      <c r="AP61" s="80"/>
      <c r="AQ61" s="80"/>
      <c r="AR61" s="81"/>
      <c r="AS61" s="81"/>
      <c r="AT61" s="81"/>
      <c r="AU61" s="82"/>
      <c r="AV61" s="82"/>
      <c r="AW61" s="82"/>
      <c r="AX61" s="67" t="s">
        <v>190</v>
      </c>
      <c r="AY61" s="67" t="s">
        <v>190</v>
      </c>
      <c r="AZ61" s="67"/>
      <c r="BA61" s="83" t="s">
        <v>190</v>
      </c>
      <c r="BB61" s="83" t="s">
        <v>190</v>
      </c>
      <c r="BC61" s="83"/>
      <c r="BD61" s="84"/>
      <c r="BE61" s="84"/>
      <c r="BF61" s="84"/>
      <c r="BG61" s="85" t="s">
        <v>1140</v>
      </c>
      <c r="BH61" s="85" t="s">
        <v>1141</v>
      </c>
      <c r="BI61" s="85" t="s">
        <v>1140</v>
      </c>
    </row>
    <row r="62" customFormat="false" ht="15" hidden="false" customHeight="false" outlineLevel="0" collapsed="false">
      <c r="A62" s="24" t="s">
        <v>1142</v>
      </c>
      <c r="B62" s="25" t="n">
        <v>5</v>
      </c>
      <c r="C62" s="25" t="s">
        <v>1143</v>
      </c>
      <c r="D62" s="25" t="n">
        <v>5</v>
      </c>
      <c r="E62" s="26" t="n">
        <v>5</v>
      </c>
      <c r="F62" s="26" t="s">
        <v>1143</v>
      </c>
      <c r="H62" s="27" t="s">
        <v>1144</v>
      </c>
      <c r="I62" s="27" t="n">
        <v>5</v>
      </c>
      <c r="K62" s="28" t="n">
        <v>5</v>
      </c>
      <c r="L62" s="28" t="s">
        <v>1143</v>
      </c>
      <c r="M62" s="28" t="n">
        <v>5</v>
      </c>
      <c r="N62" s="29" t="n">
        <v>5</v>
      </c>
      <c r="O62" s="29" t="s">
        <v>1143</v>
      </c>
      <c r="P62" s="29" t="n">
        <v>5</v>
      </c>
      <c r="T62" s="31" t="n">
        <v>5</v>
      </c>
      <c r="U62" s="31" t="s">
        <v>1143</v>
      </c>
      <c r="V62" s="31" t="n">
        <v>5</v>
      </c>
      <c r="Z62" s="33" t="s">
        <v>628</v>
      </c>
      <c r="AA62" s="33" t="s">
        <v>627</v>
      </c>
      <c r="AC62" s="34" t="n">
        <v>5</v>
      </c>
      <c r="AD62" s="34" t="s">
        <v>1143</v>
      </c>
      <c r="AE62" s="34" t="n">
        <v>5</v>
      </c>
      <c r="AF62" s="35" t="n">
        <v>5</v>
      </c>
      <c r="AG62" s="35" t="s">
        <v>1143</v>
      </c>
      <c r="AH62" s="35" t="n">
        <v>5</v>
      </c>
      <c r="AI62" s="36" t="n">
        <v>5</v>
      </c>
      <c r="AJ62" s="36" t="s">
        <v>1143</v>
      </c>
      <c r="AK62" s="36" t="n">
        <v>5</v>
      </c>
      <c r="AL62" s="37" t="n">
        <v>5</v>
      </c>
      <c r="AM62" s="37" t="s">
        <v>1143</v>
      </c>
      <c r="AN62" s="37" t="n">
        <v>5</v>
      </c>
      <c r="AO62" s="38" t="n">
        <v>5</v>
      </c>
      <c r="AP62" s="38" t="s">
        <v>1143</v>
      </c>
      <c r="AQ62" s="38" t="n">
        <v>5</v>
      </c>
      <c r="AR62" s="39" t="s">
        <v>418</v>
      </c>
      <c r="AS62" s="39" t="s">
        <v>417</v>
      </c>
      <c r="AT62" s="39" t="n">
        <v>5</v>
      </c>
      <c r="AU62" s="40" t="n">
        <v>5</v>
      </c>
      <c r="AV62" s="40" t="s">
        <v>1143</v>
      </c>
      <c r="AW62" s="40" t="n">
        <v>5</v>
      </c>
      <c r="AX62" s="26" t="n">
        <v>5</v>
      </c>
      <c r="AY62" s="26" t="s">
        <v>1143</v>
      </c>
      <c r="BA62" s="41" t="n">
        <v>5</v>
      </c>
      <c r="BB62" s="41" t="s">
        <v>1143</v>
      </c>
      <c r="BG62" s="118" t="s">
        <v>1145</v>
      </c>
      <c r="BH62" s="118" t="s">
        <v>1143</v>
      </c>
      <c r="BI62" s="118" t="s">
        <v>1145</v>
      </c>
    </row>
    <row r="63" s="86" customFormat="true" ht="15" hidden="false" customHeight="false" outlineLevel="0" collapsed="false">
      <c r="A63" s="65"/>
      <c r="B63" s="66" t="s">
        <v>1143</v>
      </c>
      <c r="C63" s="66"/>
      <c r="D63" s="66"/>
      <c r="E63" s="67"/>
      <c r="F63" s="67"/>
      <c r="G63" s="67"/>
      <c r="H63" s="68" t="s">
        <v>1042</v>
      </c>
      <c r="I63" s="68" t="s">
        <v>1042</v>
      </c>
      <c r="J63" s="68"/>
      <c r="K63" s="69" t="s">
        <v>578</v>
      </c>
      <c r="L63" s="69" t="s">
        <v>578</v>
      </c>
      <c r="M63" s="69" t="s">
        <v>578</v>
      </c>
      <c r="N63" s="70" t="s">
        <v>578</v>
      </c>
      <c r="O63" s="70" t="s">
        <v>578</v>
      </c>
      <c r="P63" s="70" t="s">
        <v>578</v>
      </c>
      <c r="Q63" s="71"/>
      <c r="R63" s="71"/>
      <c r="S63" s="71"/>
      <c r="T63" s="73" t="s">
        <v>1146</v>
      </c>
      <c r="U63" s="73" t="s">
        <v>1146</v>
      </c>
      <c r="V63" s="73" t="s">
        <v>1146</v>
      </c>
      <c r="W63" s="74"/>
      <c r="X63" s="74"/>
      <c r="Y63" s="74"/>
      <c r="Z63" s="75"/>
      <c r="AA63" s="75"/>
      <c r="AB63" s="75"/>
      <c r="AC63" s="76" t="s">
        <v>530</v>
      </c>
      <c r="AD63" s="76" t="s">
        <v>530</v>
      </c>
      <c r="AE63" s="76" t="s">
        <v>530</v>
      </c>
      <c r="AF63" s="77" t="s">
        <v>1069</v>
      </c>
      <c r="AG63" s="77" t="s">
        <v>1069</v>
      </c>
      <c r="AH63" s="77" t="s">
        <v>1069</v>
      </c>
      <c r="AI63" s="78"/>
      <c r="AJ63" s="78"/>
      <c r="AK63" s="78"/>
      <c r="AL63" s="79"/>
      <c r="AM63" s="79"/>
      <c r="AN63" s="79"/>
      <c r="AO63" s="80"/>
      <c r="AP63" s="80"/>
      <c r="AQ63" s="80"/>
      <c r="AR63" s="81"/>
      <c r="AS63" s="81"/>
      <c r="AT63" s="81"/>
      <c r="AU63" s="82"/>
      <c r="AV63" s="82"/>
      <c r="AW63" s="82"/>
      <c r="AX63" s="67" t="s">
        <v>194</v>
      </c>
      <c r="AY63" s="67" t="s">
        <v>194</v>
      </c>
      <c r="AZ63" s="67"/>
      <c r="BA63" s="83" t="s">
        <v>194</v>
      </c>
      <c r="BB63" s="83" t="s">
        <v>194</v>
      </c>
      <c r="BC63" s="83"/>
      <c r="BD63" s="84"/>
      <c r="BE63" s="84"/>
      <c r="BF63" s="84"/>
      <c r="BG63" s="85" t="s">
        <v>1147</v>
      </c>
      <c r="BH63" s="85" t="s">
        <v>1148</v>
      </c>
      <c r="BI63" s="85" t="s">
        <v>1147</v>
      </c>
    </row>
    <row r="64" customFormat="false" ht="15" hidden="false" customHeight="false" outlineLevel="0" collapsed="false">
      <c r="A64" s="24" t="s">
        <v>1149</v>
      </c>
      <c r="B64" s="25" t="n">
        <v>6</v>
      </c>
      <c r="C64" s="25" t="s">
        <v>1134</v>
      </c>
      <c r="D64" s="25" t="n">
        <v>6</v>
      </c>
      <c r="E64" s="26" t="n">
        <v>6</v>
      </c>
      <c r="F64" s="26" t="s">
        <v>1124</v>
      </c>
      <c r="H64" s="27" t="s">
        <v>1150</v>
      </c>
      <c r="I64" s="27" t="n">
        <v>6</v>
      </c>
      <c r="K64" s="28" t="n">
        <v>6</v>
      </c>
      <c r="L64" s="28" t="s">
        <v>1124</v>
      </c>
      <c r="M64" s="28" t="n">
        <v>6</v>
      </c>
      <c r="N64" s="29" t="n">
        <v>6</v>
      </c>
      <c r="O64" s="29" t="s">
        <v>1124</v>
      </c>
      <c r="P64" s="29" t="n">
        <v>6</v>
      </c>
      <c r="Q64" s="30" t="n">
        <v>6</v>
      </c>
      <c r="R64" s="30" t="s">
        <v>1124</v>
      </c>
      <c r="S64" s="30" t="n">
        <v>6</v>
      </c>
      <c r="T64" s="31" t="n">
        <v>6</v>
      </c>
      <c r="U64" s="31" t="s">
        <v>1124</v>
      </c>
      <c r="V64" s="31" t="n">
        <v>6</v>
      </c>
      <c r="Z64" s="33" t="s">
        <v>630</v>
      </c>
      <c r="AA64" s="33" t="s">
        <v>629</v>
      </c>
      <c r="AC64" s="34" t="n">
        <v>6</v>
      </c>
      <c r="AD64" s="34" t="s">
        <v>1134</v>
      </c>
      <c r="AE64" s="34" t="n">
        <v>6</v>
      </c>
      <c r="AF64" s="35" t="n">
        <v>6</v>
      </c>
      <c r="AG64" s="35" t="s">
        <v>1134</v>
      </c>
      <c r="AH64" s="35" t="n">
        <v>6</v>
      </c>
      <c r="AI64" s="36" t="n">
        <v>6</v>
      </c>
      <c r="AJ64" s="36" t="s">
        <v>1085</v>
      </c>
      <c r="AK64" s="36" t="n">
        <v>6</v>
      </c>
      <c r="AL64" s="37" t="n">
        <v>6</v>
      </c>
      <c r="AM64" s="37" t="s">
        <v>1085</v>
      </c>
      <c r="AN64" s="37" t="n">
        <v>6</v>
      </c>
      <c r="AO64" s="38" t="n">
        <v>6</v>
      </c>
      <c r="AP64" s="38" t="s">
        <v>1085</v>
      </c>
      <c r="AQ64" s="38" t="n">
        <v>6</v>
      </c>
      <c r="AR64" s="39" t="s">
        <v>1067</v>
      </c>
      <c r="AS64" s="39" t="s">
        <v>1084</v>
      </c>
      <c r="AT64" s="39" t="s">
        <v>1067</v>
      </c>
      <c r="AU64" s="40" t="n">
        <v>6</v>
      </c>
      <c r="AV64" s="40" t="s">
        <v>14</v>
      </c>
      <c r="AW64" s="40" t="n">
        <v>6</v>
      </c>
      <c r="AX64" s="26" t="n">
        <v>6</v>
      </c>
      <c r="AY64" s="26" t="s">
        <v>1124</v>
      </c>
      <c r="BA64" s="41" t="n">
        <v>6</v>
      </c>
      <c r="BB64" s="41" t="s">
        <v>1134</v>
      </c>
      <c r="BG64" s="43" t="s">
        <v>1151</v>
      </c>
      <c r="BH64" s="43" t="s">
        <v>1124</v>
      </c>
      <c r="BI64" s="43" t="s">
        <v>1151</v>
      </c>
    </row>
    <row r="65" s="86" customFormat="true" ht="15" hidden="false" customHeight="false" outlineLevel="0" collapsed="false">
      <c r="A65" s="65"/>
      <c r="B65" s="66" t="s">
        <v>1134</v>
      </c>
      <c r="C65" s="66"/>
      <c r="D65" s="66"/>
      <c r="E65" s="67"/>
      <c r="F65" s="67"/>
      <c r="G65" s="67"/>
      <c r="H65" s="68" t="s">
        <v>1126</v>
      </c>
      <c r="I65" s="68" t="s">
        <v>1126</v>
      </c>
      <c r="J65" s="68"/>
      <c r="K65" s="69" t="s">
        <v>68</v>
      </c>
      <c r="L65" s="69" t="s">
        <v>68</v>
      </c>
      <c r="M65" s="69" t="s">
        <v>68</v>
      </c>
      <c r="N65" s="70"/>
      <c r="O65" s="70"/>
      <c r="P65" s="70"/>
      <c r="Q65" s="71"/>
      <c r="R65" s="71"/>
      <c r="S65" s="71"/>
      <c r="T65" s="73"/>
      <c r="U65" s="73"/>
      <c r="V65" s="73"/>
      <c r="W65" s="74"/>
      <c r="X65" s="74"/>
      <c r="Y65" s="74"/>
      <c r="Z65" s="75"/>
      <c r="AA65" s="75"/>
      <c r="AB65" s="75"/>
      <c r="AC65" s="76" t="s">
        <v>531</v>
      </c>
      <c r="AD65" s="76" t="s">
        <v>531</v>
      </c>
      <c r="AE65" s="76" t="s">
        <v>531</v>
      </c>
      <c r="AF65" s="77" t="s">
        <v>1152</v>
      </c>
      <c r="AG65" s="77" t="s">
        <v>1152</v>
      </c>
      <c r="AH65" s="77" t="s">
        <v>1152</v>
      </c>
      <c r="AI65" s="78"/>
      <c r="AJ65" s="78"/>
      <c r="AK65" s="78"/>
      <c r="AL65" s="79"/>
      <c r="AM65" s="79"/>
      <c r="AN65" s="79"/>
      <c r="AO65" s="80"/>
      <c r="AP65" s="80"/>
      <c r="AQ65" s="80"/>
      <c r="AR65" s="81"/>
      <c r="AS65" s="81"/>
      <c r="AT65" s="81"/>
      <c r="AU65" s="82"/>
      <c r="AV65" s="82"/>
      <c r="AW65" s="82"/>
      <c r="AX65" s="115" t="s">
        <v>196</v>
      </c>
      <c r="AY65" s="115" t="s">
        <v>196</v>
      </c>
      <c r="AZ65" s="67"/>
      <c r="BA65" s="116" t="s">
        <v>196</v>
      </c>
      <c r="BB65" s="116" t="s">
        <v>196</v>
      </c>
      <c r="BC65" s="83"/>
      <c r="BD65" s="84"/>
      <c r="BE65" s="84"/>
      <c r="BF65" s="84"/>
      <c r="BG65" s="85" t="s">
        <v>1153</v>
      </c>
      <c r="BH65" s="85" t="s">
        <v>1154</v>
      </c>
      <c r="BI65" s="85" t="s">
        <v>1153</v>
      </c>
    </row>
    <row r="66" customFormat="false" ht="15" hidden="false" customHeight="false" outlineLevel="0" collapsed="false">
      <c r="A66" s="24" t="s">
        <v>1155</v>
      </c>
      <c r="B66" s="25" t="n">
        <v>7</v>
      </c>
      <c r="C66" s="25" t="s">
        <v>1124</v>
      </c>
      <c r="D66" s="25" t="n">
        <v>7</v>
      </c>
      <c r="E66" s="26" t="n">
        <v>7</v>
      </c>
      <c r="F66" s="26" t="s">
        <v>1061</v>
      </c>
      <c r="H66" s="27" t="s">
        <v>145</v>
      </c>
      <c r="I66" s="27" t="n">
        <v>7</v>
      </c>
      <c r="K66" s="28" t="n">
        <v>7</v>
      </c>
      <c r="L66" s="28" t="s">
        <v>1061</v>
      </c>
      <c r="M66" s="28" t="n">
        <v>7</v>
      </c>
      <c r="N66" s="29" t="n">
        <v>7</v>
      </c>
      <c r="O66" s="29" t="s">
        <v>1061</v>
      </c>
      <c r="P66" s="29" t="n">
        <v>7</v>
      </c>
      <c r="Q66" s="30" t="n">
        <v>7</v>
      </c>
      <c r="R66" s="30" t="s">
        <v>1061</v>
      </c>
      <c r="S66" s="30" t="n">
        <v>7</v>
      </c>
      <c r="T66" s="31" t="n">
        <v>7</v>
      </c>
      <c r="U66" s="31" t="s">
        <v>1061</v>
      </c>
      <c r="V66" s="31" t="n">
        <v>7</v>
      </c>
      <c r="Z66" s="33" t="s">
        <v>712</v>
      </c>
      <c r="AA66" s="33" t="s">
        <v>711</v>
      </c>
      <c r="AC66" s="34" t="n">
        <v>7</v>
      </c>
      <c r="AD66" s="34" t="s">
        <v>1124</v>
      </c>
      <c r="AE66" s="34" t="n">
        <v>7</v>
      </c>
      <c r="AF66" s="35" t="n">
        <v>7</v>
      </c>
      <c r="AG66" s="35" t="s">
        <v>1124</v>
      </c>
      <c r="AH66" s="35" t="n">
        <v>7</v>
      </c>
      <c r="AI66" s="36" t="n">
        <v>7</v>
      </c>
      <c r="AJ66" s="36" t="s">
        <v>1068</v>
      </c>
      <c r="AK66" s="36" t="n">
        <v>7</v>
      </c>
      <c r="AL66" s="37" t="n">
        <v>7</v>
      </c>
      <c r="AM66" s="37" t="s">
        <v>1068</v>
      </c>
      <c r="AN66" s="37" t="n">
        <v>7</v>
      </c>
      <c r="AO66" s="38" t="n">
        <v>7</v>
      </c>
      <c r="AP66" s="38" t="s">
        <v>1068</v>
      </c>
      <c r="AQ66" s="38" t="n">
        <v>7</v>
      </c>
      <c r="AR66" s="39" t="s">
        <v>1156</v>
      </c>
      <c r="AS66" s="39" t="s">
        <v>1085</v>
      </c>
      <c r="AT66" s="39" t="s">
        <v>1156</v>
      </c>
      <c r="AU66" s="40" t="n">
        <v>7</v>
      </c>
      <c r="AV66" s="40" t="s">
        <v>1085</v>
      </c>
      <c r="AW66" s="40" t="n">
        <v>7</v>
      </c>
      <c r="AX66" s="26" t="n">
        <v>7</v>
      </c>
      <c r="AY66" s="26" t="s">
        <v>1061</v>
      </c>
      <c r="BA66" s="41" t="n">
        <v>7</v>
      </c>
      <c r="BB66" s="41" t="s">
        <v>1124</v>
      </c>
      <c r="BG66" s="43" t="s">
        <v>1157</v>
      </c>
      <c r="BH66" s="43" t="s">
        <v>1158</v>
      </c>
      <c r="BI66" s="43" t="s">
        <v>1157</v>
      </c>
    </row>
    <row r="67" s="86" customFormat="true" ht="15" hidden="false" customHeight="false" outlineLevel="0" collapsed="false">
      <c r="A67" s="65"/>
      <c r="B67" s="66" t="s">
        <v>1124</v>
      </c>
      <c r="C67" s="66"/>
      <c r="D67" s="66"/>
      <c r="E67" s="67" t="s">
        <v>1020</v>
      </c>
      <c r="F67" s="67" t="s">
        <v>1020</v>
      </c>
      <c r="G67" s="67"/>
      <c r="H67" s="27" t="s">
        <v>80</v>
      </c>
      <c r="I67" s="27" t="s">
        <v>80</v>
      </c>
      <c r="J67" s="27"/>
      <c r="K67" s="69"/>
      <c r="L67" s="69"/>
      <c r="M67" s="69"/>
      <c r="N67" s="70" t="s">
        <v>1020</v>
      </c>
      <c r="O67" s="70" t="s">
        <v>1020</v>
      </c>
      <c r="P67" s="70" t="s">
        <v>1020</v>
      </c>
      <c r="Q67" s="71"/>
      <c r="R67" s="71"/>
      <c r="S67" s="71"/>
      <c r="T67" s="73" t="s">
        <v>1020</v>
      </c>
      <c r="U67" s="73" t="s">
        <v>1020</v>
      </c>
      <c r="V67" s="73" t="s">
        <v>1020</v>
      </c>
      <c r="W67" s="74"/>
      <c r="X67" s="74"/>
      <c r="Y67" s="74"/>
      <c r="Z67" s="75"/>
      <c r="AA67" s="75"/>
      <c r="AB67" s="75"/>
      <c r="AC67" s="76" t="s">
        <v>532</v>
      </c>
      <c r="AD67" s="76" t="s">
        <v>532</v>
      </c>
      <c r="AE67" s="76" t="s">
        <v>532</v>
      </c>
      <c r="AF67" s="77"/>
      <c r="AG67" s="77"/>
      <c r="AH67" s="77"/>
      <c r="AI67" s="78"/>
      <c r="AJ67" s="78"/>
      <c r="AK67" s="78"/>
      <c r="AL67" s="79"/>
      <c r="AM67" s="79"/>
      <c r="AN67" s="79"/>
      <c r="AO67" s="80"/>
      <c r="AP67" s="80"/>
      <c r="AQ67" s="80"/>
      <c r="AR67" s="81"/>
      <c r="AS67" s="81"/>
      <c r="AT67" s="81"/>
      <c r="AU67" s="82"/>
      <c r="AV67" s="82"/>
      <c r="AW67" s="82"/>
      <c r="AX67" s="67" t="s">
        <v>1159</v>
      </c>
      <c r="AY67" s="67" t="s">
        <v>1159</v>
      </c>
      <c r="AZ67" s="67"/>
      <c r="BA67" s="83" t="s">
        <v>1159</v>
      </c>
      <c r="BB67" s="83" t="s">
        <v>1159</v>
      </c>
      <c r="BC67" s="83"/>
      <c r="BD67" s="84"/>
      <c r="BE67" s="84"/>
      <c r="BF67" s="84"/>
      <c r="BG67" s="85" t="s">
        <v>1160</v>
      </c>
      <c r="BH67" s="85" t="s">
        <v>1131</v>
      </c>
      <c r="BI67" s="85" t="s">
        <v>1160</v>
      </c>
    </row>
    <row r="68" customFormat="false" ht="15" hidden="false" customHeight="false" outlineLevel="0" collapsed="false">
      <c r="A68" s="24" t="s">
        <v>1161</v>
      </c>
      <c r="B68" s="25" t="n">
        <v>8</v>
      </c>
      <c r="C68" s="25" t="s">
        <v>1162</v>
      </c>
      <c r="D68" s="25" t="n">
        <v>8</v>
      </c>
      <c r="E68" s="26" t="n">
        <v>8</v>
      </c>
      <c r="F68" s="26" t="s">
        <v>1144</v>
      </c>
      <c r="H68" s="27" t="s">
        <v>1158</v>
      </c>
      <c r="I68" s="27" t="n">
        <v>8</v>
      </c>
      <c r="K68" s="28" t="n">
        <v>8</v>
      </c>
      <c r="L68" s="28" t="s">
        <v>1144</v>
      </c>
      <c r="M68" s="28" t="n">
        <v>8</v>
      </c>
      <c r="N68" s="29" t="n">
        <v>8</v>
      </c>
      <c r="O68" s="29" t="s">
        <v>1144</v>
      </c>
      <c r="P68" s="29" t="n">
        <v>8</v>
      </c>
      <c r="Q68" s="30" t="n">
        <v>8</v>
      </c>
      <c r="R68" s="30" t="s">
        <v>1144</v>
      </c>
      <c r="S68" s="30" t="n">
        <v>8</v>
      </c>
      <c r="T68" s="31" t="n">
        <v>8</v>
      </c>
      <c r="U68" s="31" t="s">
        <v>1144</v>
      </c>
      <c r="V68" s="31" t="n">
        <v>8</v>
      </c>
      <c r="Z68" s="33" t="s">
        <v>714</v>
      </c>
      <c r="AA68" s="33" t="s">
        <v>713</v>
      </c>
      <c r="AC68" s="34" t="n">
        <v>8</v>
      </c>
      <c r="AD68" s="34" t="s">
        <v>1162</v>
      </c>
      <c r="AE68" s="34" t="n">
        <v>8</v>
      </c>
      <c r="AF68" s="35" t="n">
        <v>8</v>
      </c>
      <c r="AG68" s="35" t="s">
        <v>1162</v>
      </c>
      <c r="AH68" s="35" t="n">
        <v>8</v>
      </c>
      <c r="AI68" s="36" t="n">
        <v>8</v>
      </c>
      <c r="AJ68" s="36" t="s">
        <v>1162</v>
      </c>
      <c r="AK68" s="36" t="n">
        <v>8</v>
      </c>
      <c r="AL68" s="37" t="n">
        <v>8</v>
      </c>
      <c r="AM68" s="37" t="s">
        <v>1162</v>
      </c>
      <c r="AN68" s="37" t="n">
        <v>8</v>
      </c>
      <c r="AO68" s="38" t="n">
        <v>8</v>
      </c>
      <c r="AP68" s="38" t="s">
        <v>1162</v>
      </c>
      <c r="AQ68" s="38" t="n">
        <v>8</v>
      </c>
      <c r="AR68" s="39" t="s">
        <v>429</v>
      </c>
      <c r="AS68" s="39" t="s">
        <v>427</v>
      </c>
      <c r="AU68" s="40" t="n">
        <v>8</v>
      </c>
      <c r="AV68" s="40" t="s">
        <v>1061</v>
      </c>
      <c r="AW68" s="40" t="n">
        <v>8</v>
      </c>
      <c r="AX68" s="26" t="n">
        <v>8</v>
      </c>
      <c r="AY68" s="26" t="s">
        <v>1144</v>
      </c>
      <c r="BA68" s="41" t="n">
        <v>8</v>
      </c>
      <c r="BB68" s="41" t="s">
        <v>1162</v>
      </c>
      <c r="BG68" s="43" t="s">
        <v>1163</v>
      </c>
      <c r="BH68" s="43" t="s">
        <v>1144</v>
      </c>
      <c r="BI68" s="43" t="s">
        <v>1163</v>
      </c>
    </row>
    <row r="69" s="86" customFormat="true" ht="15" hidden="false" customHeight="false" outlineLevel="0" collapsed="false">
      <c r="A69" s="65"/>
      <c r="B69" s="66" t="s">
        <v>1162</v>
      </c>
      <c r="C69" s="66"/>
      <c r="D69" s="66"/>
      <c r="E69" s="67" t="s">
        <v>1042</v>
      </c>
      <c r="F69" s="67" t="s">
        <v>1042</v>
      </c>
      <c r="G69" s="67"/>
      <c r="H69" s="68" t="s">
        <v>16</v>
      </c>
      <c r="I69" s="68" t="s">
        <v>16</v>
      </c>
      <c r="J69" s="68"/>
      <c r="K69" s="69"/>
      <c r="L69" s="69"/>
      <c r="M69" s="69"/>
      <c r="N69" s="70" t="s">
        <v>1042</v>
      </c>
      <c r="O69" s="70" t="s">
        <v>1042</v>
      </c>
      <c r="P69" s="70" t="s">
        <v>1042</v>
      </c>
      <c r="Q69" s="71"/>
      <c r="R69" s="71"/>
      <c r="S69" s="71"/>
      <c r="T69" s="73" t="s">
        <v>1042</v>
      </c>
      <c r="U69" s="73" t="s">
        <v>1042</v>
      </c>
      <c r="V69" s="73" t="s">
        <v>1042</v>
      </c>
      <c r="W69" s="74"/>
      <c r="X69" s="74"/>
      <c r="Y69" s="74"/>
      <c r="Z69" s="75"/>
      <c r="AA69" s="75"/>
      <c r="AB69" s="75"/>
      <c r="AC69" s="76" t="s">
        <v>533</v>
      </c>
      <c r="AD69" s="76" t="s">
        <v>533</v>
      </c>
      <c r="AE69" s="76" t="s">
        <v>533</v>
      </c>
      <c r="AF69" s="77" t="s">
        <v>51</v>
      </c>
      <c r="AG69" s="77" t="s">
        <v>51</v>
      </c>
      <c r="AH69" s="77" t="s">
        <v>51</v>
      </c>
      <c r="AI69" s="78"/>
      <c r="AJ69" s="78"/>
      <c r="AK69" s="78"/>
      <c r="AL69" s="79"/>
      <c r="AM69" s="79"/>
      <c r="AN69" s="79"/>
      <c r="AO69" s="80"/>
      <c r="AP69" s="80"/>
      <c r="AQ69" s="80"/>
      <c r="AR69" s="81"/>
      <c r="AS69" s="81"/>
      <c r="AT69" s="81"/>
      <c r="AU69" s="82"/>
      <c r="AV69" s="82"/>
      <c r="AW69" s="82"/>
      <c r="AX69" s="119" t="s">
        <v>192</v>
      </c>
      <c r="AY69" s="119" t="s">
        <v>192</v>
      </c>
      <c r="AZ69" s="67"/>
      <c r="BA69" s="100" t="s">
        <v>192</v>
      </c>
      <c r="BB69" s="100" t="s">
        <v>192</v>
      </c>
      <c r="BC69" s="83"/>
      <c r="BD69" s="101"/>
      <c r="BE69" s="101"/>
      <c r="BF69" s="84"/>
      <c r="BG69" s="85" t="s">
        <v>1164</v>
      </c>
      <c r="BH69" s="85" t="s">
        <v>1020</v>
      </c>
      <c r="BI69" s="85" t="s">
        <v>1164</v>
      </c>
    </row>
    <row r="70" customFormat="false" ht="15" hidden="false" customHeight="false" outlineLevel="0" collapsed="false">
      <c r="A70" s="24" t="s">
        <v>1165</v>
      </c>
      <c r="B70" s="25" t="n">
        <v>9</v>
      </c>
      <c r="C70" s="25" t="s">
        <v>1144</v>
      </c>
      <c r="D70" s="25" t="n">
        <v>9</v>
      </c>
      <c r="E70" s="26" t="n">
        <v>9</v>
      </c>
      <c r="F70" s="26" t="s">
        <v>1166</v>
      </c>
      <c r="H70" s="120" t="s">
        <v>143</v>
      </c>
      <c r="I70" s="27" t="n">
        <v>9</v>
      </c>
      <c r="J70" s="120"/>
      <c r="K70" s="28" t="n">
        <v>9</v>
      </c>
      <c r="L70" s="28" t="s">
        <v>1166</v>
      </c>
      <c r="M70" s="28" t="n">
        <v>9</v>
      </c>
      <c r="N70" s="29" t="n">
        <v>9</v>
      </c>
      <c r="O70" s="29" t="s">
        <v>1166</v>
      </c>
      <c r="P70" s="29" t="n">
        <v>9</v>
      </c>
      <c r="Q70" s="30" t="n">
        <v>9</v>
      </c>
      <c r="R70" s="30" t="s">
        <v>1166</v>
      </c>
      <c r="S70" s="30" t="n">
        <v>9</v>
      </c>
      <c r="T70" s="31" t="n">
        <v>9</v>
      </c>
      <c r="U70" s="31" t="s">
        <v>1166</v>
      </c>
      <c r="V70" s="31" t="n">
        <v>9</v>
      </c>
      <c r="Z70" s="33" t="s">
        <v>716</v>
      </c>
      <c r="AA70" s="33" t="s">
        <v>715</v>
      </c>
      <c r="AC70" s="34" t="n">
        <v>9</v>
      </c>
      <c r="AD70" s="34" t="s">
        <v>1144</v>
      </c>
      <c r="AE70" s="34" t="n">
        <v>9</v>
      </c>
      <c r="AF70" s="35" t="n">
        <v>9</v>
      </c>
      <c r="AG70" s="35" t="s">
        <v>1144</v>
      </c>
      <c r="AH70" s="35" t="n">
        <v>9</v>
      </c>
      <c r="AI70" s="36" t="n">
        <v>9</v>
      </c>
      <c r="AJ70" s="36" t="s">
        <v>1144</v>
      </c>
      <c r="AK70" s="36" t="n">
        <v>9</v>
      </c>
      <c r="AL70" s="37" t="n">
        <v>9</v>
      </c>
      <c r="AM70" s="37" t="s">
        <v>1144</v>
      </c>
      <c r="AN70" s="37" t="n">
        <v>9</v>
      </c>
      <c r="AO70" s="38" t="n">
        <v>9</v>
      </c>
      <c r="AP70" s="38" t="s">
        <v>1144</v>
      </c>
      <c r="AQ70" s="38" t="n">
        <v>9</v>
      </c>
      <c r="AR70" s="39" t="s">
        <v>433</v>
      </c>
      <c r="AS70" s="39" t="s">
        <v>431</v>
      </c>
      <c r="AU70" s="40" t="n">
        <v>9</v>
      </c>
      <c r="AV70" s="40" t="s">
        <v>1167</v>
      </c>
      <c r="AW70" s="40" t="n">
        <v>9</v>
      </c>
      <c r="AX70" s="26" t="n">
        <v>9</v>
      </c>
      <c r="AY70" s="26" t="s">
        <v>1166</v>
      </c>
      <c r="BA70" s="41" t="n">
        <v>9</v>
      </c>
      <c r="BB70" s="41" t="s">
        <v>1144</v>
      </c>
      <c r="BG70" s="43" t="s">
        <v>1168</v>
      </c>
      <c r="BH70" s="43" t="s">
        <v>1166</v>
      </c>
      <c r="BI70" s="43" t="s">
        <v>1168</v>
      </c>
    </row>
    <row r="71" s="86" customFormat="true" ht="15" hidden="false" customHeight="false" outlineLevel="0" collapsed="false">
      <c r="A71" s="65"/>
      <c r="B71" s="66" t="s">
        <v>1144</v>
      </c>
      <c r="C71" s="66"/>
      <c r="D71" s="66"/>
      <c r="E71" s="67" t="s">
        <v>1030</v>
      </c>
      <c r="F71" s="67" t="s">
        <v>1030</v>
      </c>
      <c r="G71" s="67"/>
      <c r="H71" s="68" t="s">
        <v>1134</v>
      </c>
      <c r="I71" s="68" t="s">
        <v>1134</v>
      </c>
      <c r="J71" s="68"/>
      <c r="K71" s="69"/>
      <c r="L71" s="69"/>
      <c r="M71" s="69"/>
      <c r="N71" s="70" t="s">
        <v>1030</v>
      </c>
      <c r="O71" s="70" t="s">
        <v>1030</v>
      </c>
      <c r="P71" s="70" t="s">
        <v>1030</v>
      </c>
      <c r="Q71" s="71"/>
      <c r="R71" s="71"/>
      <c r="S71" s="71"/>
      <c r="T71" s="73" t="s">
        <v>1030</v>
      </c>
      <c r="U71" s="73" t="s">
        <v>1030</v>
      </c>
      <c r="V71" s="73" t="s">
        <v>1030</v>
      </c>
      <c r="W71" s="74"/>
      <c r="X71" s="74"/>
      <c r="Y71" s="74"/>
      <c r="Z71" s="75"/>
      <c r="AA71" s="75"/>
      <c r="AB71" s="75"/>
      <c r="AC71" s="76" t="s">
        <v>534</v>
      </c>
      <c r="AD71" s="76" t="s">
        <v>534</v>
      </c>
      <c r="AE71" s="76" t="s">
        <v>534</v>
      </c>
      <c r="AF71" s="77" t="s">
        <v>55</v>
      </c>
      <c r="AG71" s="77" t="s">
        <v>55</v>
      </c>
      <c r="AH71" s="77" t="s">
        <v>55</v>
      </c>
      <c r="AI71" s="78"/>
      <c r="AJ71" s="78"/>
      <c r="AK71" s="78"/>
      <c r="AL71" s="79"/>
      <c r="AM71" s="79"/>
      <c r="AN71" s="79"/>
      <c r="AO71" s="80"/>
      <c r="AP71" s="80"/>
      <c r="AQ71" s="80"/>
      <c r="AR71" s="81"/>
      <c r="AS71" s="81"/>
      <c r="AT71" s="81"/>
      <c r="AU71" s="82"/>
      <c r="AV71" s="82"/>
      <c r="AW71" s="82"/>
      <c r="AX71" s="119" t="s">
        <v>80</v>
      </c>
      <c r="AY71" s="119" t="s">
        <v>80</v>
      </c>
      <c r="AZ71" s="67"/>
      <c r="BA71" s="100" t="s">
        <v>80</v>
      </c>
      <c r="BB71" s="100" t="s">
        <v>80</v>
      </c>
      <c r="BC71" s="83"/>
      <c r="BD71" s="101"/>
      <c r="BE71" s="101"/>
      <c r="BF71" s="84"/>
      <c r="BG71" s="85" t="s">
        <v>1169</v>
      </c>
      <c r="BH71" s="85" t="s">
        <v>1074</v>
      </c>
      <c r="BI71" s="85" t="s">
        <v>1169</v>
      </c>
    </row>
    <row r="72" customFormat="false" ht="15" hidden="false" customHeight="false" outlineLevel="0" collapsed="false">
      <c r="A72" s="24" t="s">
        <v>1170</v>
      </c>
      <c r="B72" s="25" t="s">
        <v>12</v>
      </c>
      <c r="C72" s="25" t="s">
        <v>1166</v>
      </c>
      <c r="D72" s="25" t="s">
        <v>12</v>
      </c>
      <c r="E72" s="26" t="s">
        <v>12</v>
      </c>
      <c r="F72" s="26" t="s">
        <v>14</v>
      </c>
      <c r="H72" s="120" t="s">
        <v>137</v>
      </c>
      <c r="I72" s="27" t="s">
        <v>12</v>
      </c>
      <c r="J72" s="120"/>
      <c r="K72" s="28" t="s">
        <v>12</v>
      </c>
      <c r="L72" s="28" t="s">
        <v>14</v>
      </c>
      <c r="M72" s="28" t="s">
        <v>12</v>
      </c>
      <c r="N72" s="29" t="s">
        <v>12</v>
      </c>
      <c r="O72" s="29" t="s">
        <v>14</v>
      </c>
      <c r="P72" s="29" t="s">
        <v>12</v>
      </c>
      <c r="Q72" s="30" t="s">
        <v>12</v>
      </c>
      <c r="R72" s="30" t="s">
        <v>14</v>
      </c>
      <c r="S72" s="30" t="s">
        <v>12</v>
      </c>
      <c r="T72" s="31" t="s">
        <v>12</v>
      </c>
      <c r="U72" s="31" t="s">
        <v>14</v>
      </c>
      <c r="V72" s="31" t="s">
        <v>12</v>
      </c>
      <c r="Z72" s="33" t="s">
        <v>728</v>
      </c>
      <c r="AA72" s="33" t="s">
        <v>732</v>
      </c>
      <c r="AC72" s="34" t="s">
        <v>12</v>
      </c>
      <c r="AD72" s="34" t="s">
        <v>1166</v>
      </c>
      <c r="AE72" s="34" t="s">
        <v>12</v>
      </c>
      <c r="AF72" s="35" t="s">
        <v>12</v>
      </c>
      <c r="AG72" s="35" t="s">
        <v>1166</v>
      </c>
      <c r="AH72" s="35" t="s">
        <v>12</v>
      </c>
      <c r="AI72" s="36" t="s">
        <v>12</v>
      </c>
      <c r="AJ72" s="36" t="s">
        <v>1166</v>
      </c>
      <c r="AK72" s="36" t="s">
        <v>12</v>
      </c>
      <c r="AL72" s="37" t="s">
        <v>12</v>
      </c>
      <c r="AM72" s="37" t="s">
        <v>1166</v>
      </c>
      <c r="AN72" s="37" t="s">
        <v>12</v>
      </c>
      <c r="AO72" s="38" t="s">
        <v>12</v>
      </c>
      <c r="AP72" s="38" t="s">
        <v>1166</v>
      </c>
      <c r="AQ72" s="38" t="s">
        <v>12</v>
      </c>
      <c r="AR72" s="39" t="s">
        <v>421</v>
      </c>
      <c r="AS72" s="39" t="s">
        <v>419</v>
      </c>
      <c r="AU72" s="40" t="s">
        <v>12</v>
      </c>
      <c r="AV72" s="40" t="s">
        <v>582</v>
      </c>
      <c r="AW72" s="40" t="s">
        <v>12</v>
      </c>
      <c r="AX72" s="26" t="s">
        <v>12</v>
      </c>
      <c r="AY72" s="26" t="s">
        <v>14</v>
      </c>
      <c r="BA72" s="41" t="s">
        <v>12</v>
      </c>
      <c r="BB72" s="41" t="s">
        <v>1166</v>
      </c>
      <c r="BG72" s="43" t="s">
        <v>12</v>
      </c>
      <c r="BH72" s="43" t="s">
        <v>1129</v>
      </c>
      <c r="BI72" s="43" t="s">
        <v>12</v>
      </c>
    </row>
    <row r="73" s="86" customFormat="true" ht="15" hidden="false" customHeight="false" outlineLevel="0" collapsed="false">
      <c r="A73" s="65"/>
      <c r="B73" s="66" t="s">
        <v>1166</v>
      </c>
      <c r="C73" s="66"/>
      <c r="D73" s="66"/>
      <c r="E73" s="67" t="s">
        <v>1074</v>
      </c>
      <c r="F73" s="67" t="s">
        <v>1074</v>
      </c>
      <c r="G73" s="67"/>
      <c r="H73" s="68" t="s">
        <v>1086</v>
      </c>
      <c r="I73" s="68" t="s">
        <v>1086</v>
      </c>
      <c r="J73" s="68"/>
      <c r="K73" s="69"/>
      <c r="L73" s="69"/>
      <c r="M73" s="69"/>
      <c r="N73" s="70" t="s">
        <v>1074</v>
      </c>
      <c r="O73" s="70" t="s">
        <v>1074</v>
      </c>
      <c r="P73" s="70" t="s">
        <v>1074</v>
      </c>
      <c r="Q73" s="71"/>
      <c r="R73" s="71"/>
      <c r="S73" s="71"/>
      <c r="T73" s="73" t="s">
        <v>1074</v>
      </c>
      <c r="U73" s="73" t="s">
        <v>1074</v>
      </c>
      <c r="V73" s="73" t="s">
        <v>1074</v>
      </c>
      <c r="W73" s="74"/>
      <c r="X73" s="74"/>
      <c r="Y73" s="74"/>
      <c r="Z73" s="75"/>
      <c r="AA73" s="75"/>
      <c r="AB73" s="75"/>
      <c r="AC73" s="76" t="s">
        <v>525</v>
      </c>
      <c r="AD73" s="76" t="s">
        <v>525</v>
      </c>
      <c r="AE73" s="76" t="s">
        <v>525</v>
      </c>
      <c r="AF73" s="77" t="s">
        <v>72</v>
      </c>
      <c r="AG73" s="77" t="s">
        <v>72</v>
      </c>
      <c r="AH73" s="77" t="s">
        <v>72</v>
      </c>
      <c r="AI73" s="78"/>
      <c r="AJ73" s="78"/>
      <c r="AK73" s="78"/>
      <c r="AL73" s="79"/>
      <c r="AM73" s="79"/>
      <c r="AN73" s="79"/>
      <c r="AO73" s="80"/>
      <c r="AP73" s="80"/>
      <c r="AQ73" s="80"/>
      <c r="AR73" s="81"/>
      <c r="AS73" s="81"/>
      <c r="AT73" s="81"/>
      <c r="AU73" s="82"/>
      <c r="AV73" s="82"/>
      <c r="AW73" s="82"/>
      <c r="AX73" s="119" t="s">
        <v>200</v>
      </c>
      <c r="AY73" s="119" t="s">
        <v>200</v>
      </c>
      <c r="AZ73" s="67"/>
      <c r="BA73" s="100" t="s">
        <v>200</v>
      </c>
      <c r="BB73" s="100" t="s">
        <v>200</v>
      </c>
      <c r="BC73" s="83"/>
      <c r="BD73" s="101"/>
      <c r="BE73" s="101"/>
      <c r="BF73" s="84"/>
      <c r="BG73" s="85"/>
      <c r="BH73" s="85"/>
      <c r="BI73" s="85"/>
    </row>
    <row r="74" customFormat="false" ht="15" hidden="false" customHeight="false" outlineLevel="0" collapsed="false">
      <c r="A74" s="24" t="s">
        <v>1171</v>
      </c>
      <c r="B74" s="121" t="s">
        <v>613</v>
      </c>
    </row>
    <row r="75" s="86" customFormat="true" ht="15" hidden="false" customHeight="false" outlineLevel="0" collapsed="false">
      <c r="A75" s="65"/>
      <c r="B75" s="66"/>
      <c r="C75" s="66"/>
      <c r="D75" s="66"/>
      <c r="E75" s="67"/>
      <c r="F75" s="67"/>
      <c r="G75" s="67"/>
      <c r="H75" s="68"/>
      <c r="I75" s="68"/>
      <c r="J75" s="68"/>
      <c r="K75" s="69"/>
      <c r="L75" s="69"/>
      <c r="M75" s="69"/>
      <c r="N75" s="70"/>
      <c r="O75" s="70"/>
      <c r="P75" s="70"/>
      <c r="Q75" s="71"/>
      <c r="R75" s="71"/>
      <c r="S75" s="71"/>
      <c r="T75" s="73"/>
      <c r="U75" s="73"/>
      <c r="V75" s="73"/>
      <c r="W75" s="74"/>
      <c r="X75" s="74"/>
      <c r="Y75" s="74"/>
      <c r="Z75" s="75"/>
      <c r="AA75" s="75"/>
      <c r="AB75" s="75"/>
      <c r="AC75" s="76"/>
      <c r="AD75" s="76"/>
      <c r="AE75" s="76"/>
      <c r="AF75" s="77"/>
      <c r="AG75" s="77"/>
      <c r="AH75" s="77"/>
      <c r="AI75" s="78"/>
      <c r="AJ75" s="78"/>
      <c r="AK75" s="78"/>
      <c r="AL75" s="79"/>
      <c r="AM75" s="79"/>
      <c r="AN75" s="79"/>
      <c r="AO75" s="80"/>
      <c r="AP75" s="80"/>
      <c r="AQ75" s="80"/>
      <c r="AR75" s="81"/>
      <c r="AS75" s="81"/>
      <c r="AT75" s="81"/>
      <c r="AU75" s="82"/>
      <c r="AV75" s="82"/>
      <c r="AW75" s="82"/>
      <c r="AX75" s="67"/>
      <c r="AY75" s="67"/>
      <c r="AZ75" s="67"/>
      <c r="BA75" s="83"/>
      <c r="BB75" s="83"/>
      <c r="BC75" s="83"/>
      <c r="BD75" s="84"/>
      <c r="BE75" s="84"/>
      <c r="BF75" s="84"/>
      <c r="BG75" s="85"/>
      <c r="BH75" s="85"/>
      <c r="BI75" s="85"/>
    </row>
    <row r="76" customFormat="false" ht="15" hidden="false" customHeight="false" outlineLevel="0" collapsed="false">
      <c r="A76" s="24" t="s">
        <v>1172</v>
      </c>
      <c r="B76" s="25" t="s">
        <v>1173</v>
      </c>
    </row>
    <row r="77" s="86" customFormat="true" ht="15" hidden="false" customHeight="false" outlineLevel="0" collapsed="false">
      <c r="A77" s="65"/>
      <c r="B77" s="66"/>
      <c r="C77" s="66"/>
      <c r="D77" s="66"/>
      <c r="E77" s="67"/>
      <c r="F77" s="67"/>
      <c r="G77" s="67"/>
      <c r="H77" s="68"/>
      <c r="I77" s="68"/>
      <c r="J77" s="68"/>
      <c r="K77" s="69"/>
      <c r="L77" s="69"/>
      <c r="M77" s="69"/>
      <c r="N77" s="70"/>
      <c r="O77" s="70"/>
      <c r="P77" s="70"/>
      <c r="Q77" s="71"/>
      <c r="R77" s="71"/>
      <c r="S77" s="71"/>
      <c r="T77" s="73"/>
      <c r="U77" s="73"/>
      <c r="V77" s="73"/>
      <c r="W77" s="74"/>
      <c r="X77" s="74"/>
      <c r="Y77" s="74"/>
      <c r="Z77" s="75"/>
      <c r="AA77" s="75"/>
      <c r="AB77" s="75"/>
      <c r="AC77" s="76"/>
      <c r="AD77" s="76"/>
      <c r="AE77" s="76"/>
      <c r="AF77" s="77"/>
      <c r="AG77" s="77"/>
      <c r="AH77" s="77"/>
      <c r="AI77" s="78"/>
      <c r="AJ77" s="78"/>
      <c r="AK77" s="78"/>
      <c r="AL77" s="79"/>
      <c r="AM77" s="79"/>
      <c r="AN77" s="79"/>
      <c r="AO77" s="80"/>
      <c r="AP77" s="80"/>
      <c r="AQ77" s="80"/>
      <c r="AR77" s="81"/>
      <c r="AS77" s="81"/>
      <c r="AT77" s="81"/>
      <c r="AU77" s="82"/>
      <c r="AV77" s="82"/>
      <c r="AW77" s="82"/>
      <c r="AX77" s="67"/>
      <c r="AY77" s="67"/>
      <c r="AZ77" s="67"/>
      <c r="BA77" s="83"/>
      <c r="BB77" s="83"/>
      <c r="BC77" s="83"/>
      <c r="BD77" s="84"/>
      <c r="BE77" s="84"/>
      <c r="BF77" s="84"/>
      <c r="BG77" s="85"/>
      <c r="BH77" s="85"/>
      <c r="BI77" s="85"/>
    </row>
    <row r="78" customFormat="false" ht="15" hidden="false" customHeight="false" outlineLevel="0" collapsed="false">
      <c r="A78" s="24" t="s">
        <v>1174</v>
      </c>
      <c r="B78" s="25" t="s">
        <v>587</v>
      </c>
    </row>
    <row r="79" s="86" customFormat="true" ht="15" hidden="false" customHeight="false" outlineLevel="0" collapsed="false">
      <c r="A79" s="65"/>
      <c r="B79" s="66"/>
      <c r="C79" s="66"/>
      <c r="D79" s="66"/>
      <c r="E79" s="67"/>
      <c r="F79" s="67"/>
      <c r="G79" s="67"/>
      <c r="H79" s="68"/>
      <c r="I79" s="68"/>
      <c r="J79" s="68"/>
      <c r="K79" s="69"/>
      <c r="L79" s="69"/>
      <c r="M79" s="69"/>
      <c r="N79" s="70"/>
      <c r="O79" s="70"/>
      <c r="P79" s="70"/>
      <c r="Q79" s="71"/>
      <c r="R79" s="71"/>
      <c r="S79" s="71"/>
      <c r="T79" s="73"/>
      <c r="U79" s="73"/>
      <c r="V79" s="73"/>
      <c r="W79" s="74"/>
      <c r="X79" s="74"/>
      <c r="Y79" s="74"/>
      <c r="Z79" s="75"/>
      <c r="AA79" s="75"/>
      <c r="AB79" s="75"/>
      <c r="AC79" s="76"/>
      <c r="AD79" s="76"/>
      <c r="AE79" s="76"/>
      <c r="AF79" s="77"/>
      <c r="AG79" s="77"/>
      <c r="AH79" s="77"/>
      <c r="AI79" s="78"/>
      <c r="AJ79" s="78"/>
      <c r="AK79" s="78"/>
      <c r="AL79" s="79"/>
      <c r="AM79" s="79"/>
      <c r="AN79" s="79"/>
      <c r="AO79" s="80"/>
      <c r="AP79" s="80"/>
      <c r="AQ79" s="80"/>
      <c r="AR79" s="81"/>
      <c r="AS79" s="81"/>
      <c r="AT79" s="81"/>
      <c r="AU79" s="82"/>
      <c r="AV79" s="82"/>
      <c r="AW79" s="82"/>
      <c r="AX79" s="67"/>
      <c r="AY79" s="67"/>
      <c r="AZ79" s="67"/>
      <c r="BA79" s="83"/>
      <c r="BB79" s="83"/>
      <c r="BC79" s="83"/>
      <c r="BD79" s="84"/>
      <c r="BE79" s="84"/>
      <c r="BF79" s="84"/>
      <c r="BG79" s="85"/>
      <c r="BH79" s="85"/>
      <c r="BI79" s="85"/>
    </row>
    <row r="80" customFormat="false" ht="15" hidden="false" customHeight="false" outlineLevel="0" collapsed="false">
      <c r="A80" s="24" t="s">
        <v>1175</v>
      </c>
      <c r="B80" s="122" t="s">
        <v>607</v>
      </c>
    </row>
    <row r="81" s="86" customFormat="true" ht="15" hidden="false" customHeight="false" outlineLevel="0" collapsed="false">
      <c r="A81" s="65"/>
      <c r="B81" s="66"/>
      <c r="C81" s="66"/>
      <c r="D81" s="66"/>
      <c r="E81" s="67"/>
      <c r="F81" s="67"/>
      <c r="G81" s="67"/>
      <c r="H81" s="68"/>
      <c r="I81" s="68"/>
      <c r="J81" s="68"/>
      <c r="K81" s="69"/>
      <c r="L81" s="69"/>
      <c r="M81" s="69"/>
      <c r="N81" s="70"/>
      <c r="O81" s="70"/>
      <c r="P81" s="70"/>
      <c r="Q81" s="71"/>
      <c r="R81" s="71"/>
      <c r="S81" s="71"/>
      <c r="T81" s="73"/>
      <c r="U81" s="73"/>
      <c r="V81" s="73"/>
      <c r="W81" s="74"/>
      <c r="X81" s="74"/>
      <c r="Y81" s="74"/>
      <c r="Z81" s="75"/>
      <c r="AA81" s="75"/>
      <c r="AB81" s="75"/>
      <c r="AC81" s="76"/>
      <c r="AD81" s="76"/>
      <c r="AE81" s="76"/>
      <c r="AF81" s="77"/>
      <c r="AG81" s="77"/>
      <c r="AH81" s="77"/>
      <c r="AI81" s="78"/>
      <c r="AJ81" s="78"/>
      <c r="AK81" s="78"/>
      <c r="AL81" s="79"/>
      <c r="AM81" s="79"/>
      <c r="AN81" s="79"/>
      <c r="AO81" s="80"/>
      <c r="AP81" s="80"/>
      <c r="AQ81" s="80"/>
      <c r="AR81" s="81"/>
      <c r="AS81" s="81"/>
      <c r="AT81" s="81"/>
      <c r="AU81" s="82"/>
      <c r="AV81" s="82"/>
      <c r="AW81" s="82"/>
      <c r="AX81" s="67"/>
      <c r="AY81" s="67"/>
      <c r="AZ81" s="67"/>
      <c r="BA81" s="83"/>
      <c r="BB81" s="83"/>
      <c r="BC81" s="83"/>
      <c r="BD81" s="84"/>
      <c r="BE81" s="84"/>
      <c r="BF81" s="84"/>
      <c r="BG81" s="85"/>
      <c r="BH81" s="85"/>
      <c r="BI81" s="85"/>
    </row>
    <row r="82" customFormat="false" ht="15" hidden="false" customHeight="false" outlineLevel="0" collapsed="false">
      <c r="A82" s="24" t="s">
        <v>1176</v>
      </c>
      <c r="B82" s="25" t="s">
        <v>24</v>
      </c>
    </row>
    <row r="83" s="86" customFormat="true" ht="15" hidden="false" customHeight="false" outlineLevel="0" collapsed="false">
      <c r="A83" s="65"/>
      <c r="B83" s="66"/>
      <c r="C83" s="66"/>
      <c r="D83" s="66"/>
      <c r="E83" s="67"/>
      <c r="F83" s="67"/>
      <c r="G83" s="67"/>
      <c r="H83" s="68"/>
      <c r="I83" s="68"/>
      <c r="J83" s="68"/>
      <c r="K83" s="69"/>
      <c r="L83" s="69"/>
      <c r="M83" s="69"/>
      <c r="N83" s="70"/>
      <c r="O83" s="70"/>
      <c r="P83" s="70"/>
      <c r="Q83" s="71"/>
      <c r="R83" s="71"/>
      <c r="S83" s="71"/>
      <c r="T83" s="73"/>
      <c r="U83" s="73"/>
      <c r="V83" s="73"/>
      <c r="W83" s="74"/>
      <c r="X83" s="74"/>
      <c r="Y83" s="74"/>
      <c r="Z83" s="75"/>
      <c r="AA83" s="75"/>
      <c r="AB83" s="75"/>
      <c r="AC83" s="76"/>
      <c r="AD83" s="76"/>
      <c r="AE83" s="76"/>
      <c r="AF83" s="77"/>
      <c r="AG83" s="77"/>
      <c r="AH83" s="77"/>
      <c r="AI83" s="78"/>
      <c r="AJ83" s="78"/>
      <c r="AK83" s="78"/>
      <c r="AL83" s="79"/>
      <c r="AM83" s="79"/>
      <c r="AN83" s="79"/>
      <c r="AO83" s="80"/>
      <c r="AP83" s="80"/>
      <c r="AQ83" s="80"/>
      <c r="AR83" s="81"/>
      <c r="AS83" s="81"/>
      <c r="AT83" s="81"/>
      <c r="AU83" s="82"/>
      <c r="AV83" s="82"/>
      <c r="AW83" s="82"/>
      <c r="AX83" s="67"/>
      <c r="AY83" s="67"/>
      <c r="AZ83" s="67"/>
      <c r="BA83" s="83"/>
      <c r="BB83" s="83"/>
      <c r="BC83" s="83"/>
      <c r="BD83" s="84"/>
      <c r="BE83" s="84"/>
      <c r="BF83" s="84"/>
      <c r="BG83" s="85"/>
      <c r="BH83" s="85"/>
      <c r="BI83" s="85"/>
    </row>
    <row r="84" customFormat="false" ht="15" hidden="false" customHeight="false" outlineLevel="0" collapsed="false">
      <c r="A84" s="24" t="s">
        <v>1177</v>
      </c>
      <c r="B84" s="25" t="s">
        <v>1150</v>
      </c>
      <c r="C84" s="25" t="s">
        <v>1158</v>
      </c>
      <c r="D84" s="25" t="s">
        <v>1150</v>
      </c>
      <c r="E84" s="26" t="s">
        <v>135</v>
      </c>
      <c r="F84" s="26" t="s">
        <v>1068</v>
      </c>
      <c r="G84" s="26" t="s">
        <v>135</v>
      </c>
      <c r="H84" s="27" t="s">
        <v>1166</v>
      </c>
      <c r="I84" s="120" t="s">
        <v>72</v>
      </c>
      <c r="K84" s="28" t="s">
        <v>1129</v>
      </c>
      <c r="L84" s="28" t="s">
        <v>1068</v>
      </c>
      <c r="M84" s="28" t="s">
        <v>1129</v>
      </c>
      <c r="N84" s="29" t="s">
        <v>1129</v>
      </c>
      <c r="O84" s="29" t="s">
        <v>1068</v>
      </c>
      <c r="P84" s="29" t="s">
        <v>1129</v>
      </c>
      <c r="Q84" s="30" t="s">
        <v>1129</v>
      </c>
      <c r="R84" s="30" t="s">
        <v>1068</v>
      </c>
      <c r="S84" s="30" t="s">
        <v>1129</v>
      </c>
      <c r="T84" s="31" t="s">
        <v>1162</v>
      </c>
      <c r="U84" s="31" t="s">
        <v>1068</v>
      </c>
      <c r="V84" s="31" t="s">
        <v>1162</v>
      </c>
      <c r="Z84" s="33" t="s">
        <v>698</v>
      </c>
      <c r="AA84" s="33" t="s">
        <v>752</v>
      </c>
      <c r="AF84" s="35" t="s">
        <v>1150</v>
      </c>
      <c r="AG84" s="35" t="s">
        <v>1158</v>
      </c>
      <c r="AH84" s="35" t="s">
        <v>1150</v>
      </c>
      <c r="AI84" s="36" t="s">
        <v>1150</v>
      </c>
      <c r="AJ84" s="36" t="s">
        <v>1158</v>
      </c>
      <c r="AK84" s="36" t="s">
        <v>1150</v>
      </c>
      <c r="AL84" s="37" t="s">
        <v>1150</v>
      </c>
      <c r="AM84" s="37" t="s">
        <v>1158</v>
      </c>
      <c r="AN84" s="37" t="s">
        <v>1150</v>
      </c>
      <c r="AO84" s="38" t="s">
        <v>1150</v>
      </c>
      <c r="AP84" s="38" t="s">
        <v>1158</v>
      </c>
      <c r="AQ84" s="38" t="s">
        <v>1150</v>
      </c>
      <c r="AR84" s="39" t="s">
        <v>445</v>
      </c>
      <c r="AS84" s="39" t="s">
        <v>443</v>
      </c>
      <c r="AU84" s="40" t="s">
        <v>1150</v>
      </c>
      <c r="AV84" s="40" t="s">
        <v>1138</v>
      </c>
      <c r="AW84" s="40" t="s">
        <v>1150</v>
      </c>
      <c r="AX84" s="26" t="s">
        <v>1135</v>
      </c>
      <c r="AY84" s="26" t="s">
        <v>1068</v>
      </c>
      <c r="AZ84" s="26" t="s">
        <v>1135</v>
      </c>
      <c r="BA84" s="41" t="s">
        <v>1150</v>
      </c>
      <c r="BB84" s="41" t="s">
        <v>1158</v>
      </c>
      <c r="BC84" s="41" t="s">
        <v>1150</v>
      </c>
      <c r="BG84" s="43" t="s">
        <v>1178</v>
      </c>
      <c r="BH84" s="43" t="s">
        <v>1068</v>
      </c>
      <c r="BI84" s="43" t="s">
        <v>1178</v>
      </c>
    </row>
    <row r="85" s="86" customFormat="true" ht="15" hidden="false" customHeight="false" outlineLevel="0" collapsed="false">
      <c r="A85" s="65"/>
      <c r="B85" s="66" t="s">
        <v>1158</v>
      </c>
      <c r="C85" s="66"/>
      <c r="D85" s="66"/>
      <c r="E85" s="67" t="s">
        <v>16</v>
      </c>
      <c r="F85" s="67" t="s">
        <v>16</v>
      </c>
      <c r="G85" s="67" t="s">
        <v>16</v>
      </c>
      <c r="H85" s="68" t="s">
        <v>1030</v>
      </c>
      <c r="I85" s="68" t="s">
        <v>1030</v>
      </c>
      <c r="J85" s="68"/>
      <c r="K85" s="69"/>
      <c r="L85" s="69"/>
      <c r="M85" s="69"/>
      <c r="N85" s="70"/>
      <c r="O85" s="70"/>
      <c r="P85" s="70"/>
      <c r="Q85" s="71" t="s">
        <v>1134</v>
      </c>
      <c r="R85" s="71" t="s">
        <v>1134</v>
      </c>
      <c r="S85" s="71" t="s">
        <v>1134</v>
      </c>
      <c r="T85" s="73" t="s">
        <v>16</v>
      </c>
      <c r="U85" s="73" t="s">
        <v>16</v>
      </c>
      <c r="V85" s="73" t="s">
        <v>16</v>
      </c>
      <c r="W85" s="74"/>
      <c r="X85" s="74"/>
      <c r="Y85" s="74"/>
      <c r="Z85" s="75"/>
      <c r="AA85" s="75"/>
      <c r="AB85" s="75"/>
      <c r="AC85" s="76"/>
      <c r="AD85" s="76"/>
      <c r="AE85" s="76"/>
      <c r="AF85" s="77" t="s">
        <v>74</v>
      </c>
      <c r="AG85" s="77" t="s">
        <v>74</v>
      </c>
      <c r="AH85" s="77" t="s">
        <v>74</v>
      </c>
      <c r="AI85" s="78"/>
      <c r="AJ85" s="78"/>
      <c r="AK85" s="78"/>
      <c r="AL85" s="79"/>
      <c r="AM85" s="79"/>
      <c r="AN85" s="79"/>
      <c r="AO85" s="80"/>
      <c r="AP85" s="80"/>
      <c r="AQ85" s="80"/>
      <c r="AR85" s="81"/>
      <c r="AS85" s="81"/>
      <c r="AT85" s="81"/>
      <c r="AU85" s="82"/>
      <c r="AV85" s="82"/>
      <c r="AW85" s="82"/>
      <c r="AX85" s="119" t="s">
        <v>59</v>
      </c>
      <c r="AY85" s="119" t="s">
        <v>59</v>
      </c>
      <c r="AZ85" s="119" t="s">
        <v>59</v>
      </c>
      <c r="BA85" s="100" t="s">
        <v>59</v>
      </c>
      <c r="BB85" s="100" t="s">
        <v>1167</v>
      </c>
      <c r="BC85" s="100" t="s">
        <v>59</v>
      </c>
      <c r="BD85" s="101"/>
      <c r="BE85" s="101"/>
      <c r="BF85" s="101"/>
      <c r="BG85" s="85" t="s">
        <v>16</v>
      </c>
      <c r="BH85" s="85" t="s">
        <v>16</v>
      </c>
      <c r="BI85" s="85" t="s">
        <v>16</v>
      </c>
    </row>
    <row r="86" customFormat="false" ht="15" hidden="false" customHeight="false" outlineLevel="0" collapsed="false">
      <c r="A86" s="24" t="s">
        <v>1179</v>
      </c>
      <c r="B86" s="25" t="s">
        <v>14</v>
      </c>
      <c r="C86" s="25" t="s">
        <v>1135</v>
      </c>
      <c r="D86" s="25" t="s">
        <v>14</v>
      </c>
      <c r="E86" s="26" t="s">
        <v>18</v>
      </c>
      <c r="F86" s="26" t="s">
        <v>80</v>
      </c>
      <c r="G86" s="26" t="s">
        <v>18</v>
      </c>
      <c r="H86" s="27" t="s">
        <v>14</v>
      </c>
      <c r="I86" s="27" t="s">
        <v>1135</v>
      </c>
      <c r="K86" s="28" t="s">
        <v>45</v>
      </c>
      <c r="L86" s="28" t="s">
        <v>102</v>
      </c>
      <c r="M86" s="28" t="s">
        <v>45</v>
      </c>
      <c r="N86" s="123" t="s">
        <v>66</v>
      </c>
      <c r="O86" s="123" t="s">
        <v>94</v>
      </c>
      <c r="P86" s="123" t="s">
        <v>66</v>
      </c>
      <c r="Q86" s="124" t="s">
        <v>149</v>
      </c>
      <c r="R86" s="124" t="s">
        <v>151</v>
      </c>
      <c r="S86" s="124" t="s">
        <v>114</v>
      </c>
      <c r="T86" s="125" t="s">
        <v>1150</v>
      </c>
      <c r="U86" s="125" t="s">
        <v>1158</v>
      </c>
      <c r="V86" s="125" t="s">
        <v>1150</v>
      </c>
      <c r="Z86" s="33" t="s">
        <v>694</v>
      </c>
      <c r="AF86" s="35" t="s">
        <v>14</v>
      </c>
      <c r="AG86" s="35" t="s">
        <v>1135</v>
      </c>
      <c r="AH86" s="35" t="s">
        <v>14</v>
      </c>
      <c r="AI86" s="36" t="s">
        <v>14</v>
      </c>
      <c r="AJ86" s="36" t="s">
        <v>1135</v>
      </c>
      <c r="AK86" s="36" t="s">
        <v>14</v>
      </c>
      <c r="AL86" s="37" t="s">
        <v>14</v>
      </c>
      <c r="AM86" s="37" t="s">
        <v>1135</v>
      </c>
      <c r="AN86" s="37" t="s">
        <v>14</v>
      </c>
      <c r="AO86" s="38" t="s">
        <v>14</v>
      </c>
      <c r="AP86" s="38" t="s">
        <v>1135</v>
      </c>
      <c r="AQ86" s="38" t="s">
        <v>14</v>
      </c>
      <c r="AR86" s="39" t="s">
        <v>437</v>
      </c>
      <c r="AS86" s="39" t="s">
        <v>435</v>
      </c>
      <c r="AU86" s="40" t="s">
        <v>1156</v>
      </c>
      <c r="AV86" s="40" t="s">
        <v>578</v>
      </c>
      <c r="AW86" s="40" t="s">
        <v>1156</v>
      </c>
      <c r="AX86" s="26" t="s">
        <v>1129</v>
      </c>
      <c r="AY86" s="26" t="s">
        <v>1162</v>
      </c>
      <c r="AZ86" s="26" t="s">
        <v>1129</v>
      </c>
      <c r="BA86" s="41" t="s">
        <v>1180</v>
      </c>
      <c r="BB86" s="41" t="s">
        <v>1135</v>
      </c>
      <c r="BC86" s="41" t="s">
        <v>1180</v>
      </c>
      <c r="BG86" s="43" t="s">
        <v>1181</v>
      </c>
      <c r="BH86" s="43" t="s">
        <v>1121</v>
      </c>
      <c r="BI86" s="43" t="s">
        <v>1181</v>
      </c>
    </row>
    <row r="87" s="86" customFormat="true" ht="15" hidden="false" customHeight="false" outlineLevel="0" collapsed="false">
      <c r="A87" s="65"/>
      <c r="B87" s="66" t="s">
        <v>1135</v>
      </c>
      <c r="C87" s="66"/>
      <c r="D87" s="66"/>
      <c r="E87" s="67"/>
      <c r="F87" s="67"/>
      <c r="G87" s="67"/>
      <c r="H87" s="68" t="s">
        <v>1074</v>
      </c>
      <c r="I87" s="68" t="s">
        <v>1074</v>
      </c>
      <c r="J87" s="68"/>
      <c r="K87" s="69"/>
      <c r="L87" s="69"/>
      <c r="M87" s="69"/>
      <c r="N87" s="70"/>
      <c r="O87" s="70"/>
      <c r="P87" s="70"/>
      <c r="Q87" s="71" t="s">
        <v>153</v>
      </c>
      <c r="R87" s="71" t="s">
        <v>153</v>
      </c>
      <c r="S87" s="71" t="s">
        <v>153</v>
      </c>
      <c r="T87" s="73" t="s">
        <v>1126</v>
      </c>
      <c r="U87" s="73" t="s">
        <v>1126</v>
      </c>
      <c r="V87" s="73" t="s">
        <v>1126</v>
      </c>
      <c r="W87" s="74"/>
      <c r="X87" s="74"/>
      <c r="Y87" s="74"/>
      <c r="Z87" s="75"/>
      <c r="AA87" s="75"/>
      <c r="AB87" s="75"/>
      <c r="AC87" s="76"/>
      <c r="AD87" s="76"/>
      <c r="AE87" s="76"/>
      <c r="AF87" s="77" t="s">
        <v>1146</v>
      </c>
      <c r="AG87" s="77" t="s">
        <v>1146</v>
      </c>
      <c r="AH87" s="77" t="s">
        <v>1146</v>
      </c>
      <c r="AI87" s="78"/>
      <c r="AJ87" s="78"/>
      <c r="AK87" s="78"/>
      <c r="AL87" s="79"/>
      <c r="AM87" s="79"/>
      <c r="AN87" s="79"/>
      <c r="AO87" s="80"/>
      <c r="AP87" s="80"/>
      <c r="AQ87" s="80"/>
      <c r="AR87" s="81"/>
      <c r="AS87" s="81"/>
      <c r="AT87" s="81"/>
      <c r="AU87" s="82"/>
      <c r="AV87" s="82"/>
      <c r="AW87" s="82"/>
      <c r="AX87" s="119" t="s">
        <v>88</v>
      </c>
      <c r="AY87" s="119" t="s">
        <v>88</v>
      </c>
      <c r="AZ87" s="119" t="s">
        <v>88</v>
      </c>
      <c r="BA87" s="100" t="s">
        <v>88</v>
      </c>
      <c r="BB87" s="100" t="s">
        <v>74</v>
      </c>
      <c r="BC87" s="100" t="s">
        <v>88</v>
      </c>
      <c r="BD87" s="101"/>
      <c r="BE87" s="101"/>
      <c r="BF87" s="101"/>
      <c r="BG87" s="85" t="s">
        <v>88</v>
      </c>
      <c r="BH87" s="85" t="s">
        <v>88</v>
      </c>
      <c r="BI87" s="85" t="s">
        <v>88</v>
      </c>
    </row>
    <row r="88" customFormat="false" ht="15" hidden="false" customHeight="false" outlineLevel="0" collapsed="false">
      <c r="A88" s="24" t="s">
        <v>1182</v>
      </c>
      <c r="B88" s="25" t="s">
        <v>1042</v>
      </c>
      <c r="C88" s="25" t="s">
        <v>1020</v>
      </c>
      <c r="D88" s="25" t="s">
        <v>1042</v>
      </c>
      <c r="E88" s="26" t="s">
        <v>169</v>
      </c>
      <c r="F88" s="26" t="s">
        <v>133</v>
      </c>
      <c r="H88" s="27" t="s">
        <v>1134</v>
      </c>
      <c r="I88" s="120" t="s">
        <v>59</v>
      </c>
      <c r="K88" s="28" t="s">
        <v>18</v>
      </c>
      <c r="L88" s="28" t="s">
        <v>1134</v>
      </c>
      <c r="M88" s="28" t="s">
        <v>18</v>
      </c>
      <c r="N88" s="29" t="s">
        <v>1135</v>
      </c>
      <c r="O88" s="29" t="s">
        <v>1162</v>
      </c>
      <c r="P88" s="29" t="s">
        <v>1135</v>
      </c>
      <c r="Q88" s="30" t="s">
        <v>145</v>
      </c>
      <c r="R88" s="30" t="s">
        <v>147</v>
      </c>
      <c r="S88" s="30" t="s">
        <v>110</v>
      </c>
      <c r="T88" s="125" t="s">
        <v>173</v>
      </c>
      <c r="U88" s="31" t="s">
        <v>171</v>
      </c>
      <c r="Z88" s="33" t="s">
        <v>740</v>
      </c>
      <c r="AA88" s="33" t="s">
        <v>617</v>
      </c>
      <c r="AC88" s="34" t="s">
        <v>467</v>
      </c>
      <c r="AD88" s="34" t="s">
        <v>1074</v>
      </c>
      <c r="AE88" s="34" t="s">
        <v>467</v>
      </c>
      <c r="AF88" s="35" t="s">
        <v>1042</v>
      </c>
      <c r="AG88" s="35" t="s">
        <v>1020</v>
      </c>
      <c r="AH88" s="35" t="s">
        <v>1042</v>
      </c>
      <c r="AI88" s="36" t="s">
        <v>387</v>
      </c>
      <c r="AJ88" s="36" t="s">
        <v>343</v>
      </c>
      <c r="AL88" s="37" t="s">
        <v>387</v>
      </c>
      <c r="AM88" s="37" t="s">
        <v>343</v>
      </c>
      <c r="AO88" s="38" t="s">
        <v>387</v>
      </c>
      <c r="AP88" s="38" t="s">
        <v>343</v>
      </c>
      <c r="AR88" s="39" t="s">
        <v>387</v>
      </c>
      <c r="AS88" s="39" t="s">
        <v>343</v>
      </c>
      <c r="AU88" s="40" t="s">
        <v>388</v>
      </c>
      <c r="AV88" s="40" t="s">
        <v>344</v>
      </c>
      <c r="AX88" s="26" t="s">
        <v>1183</v>
      </c>
      <c r="AY88" s="26" t="s">
        <v>1184</v>
      </c>
      <c r="AZ88" s="26" t="s">
        <v>1183</v>
      </c>
      <c r="BA88" s="41" t="s">
        <v>1185</v>
      </c>
      <c r="BB88" s="41" t="s">
        <v>1186</v>
      </c>
      <c r="BC88" s="41" t="s">
        <v>1185</v>
      </c>
      <c r="BG88" s="126" t="s">
        <v>1187</v>
      </c>
      <c r="BH88" s="43" t="s">
        <v>1134</v>
      </c>
      <c r="BI88" s="126" t="s">
        <v>1187</v>
      </c>
    </row>
    <row r="89" s="86" customFormat="true" ht="15" hidden="false" customHeight="false" outlineLevel="0" collapsed="false">
      <c r="A89" s="65"/>
      <c r="B89" s="66" t="s">
        <v>1020</v>
      </c>
      <c r="C89" s="66"/>
      <c r="D89" s="66"/>
      <c r="E89" s="67"/>
      <c r="F89" s="67"/>
      <c r="G89" s="67"/>
      <c r="H89" s="68"/>
      <c r="I89" s="68"/>
      <c r="J89" s="68"/>
      <c r="K89" s="69" t="s">
        <v>1042</v>
      </c>
      <c r="L89" s="69" t="s">
        <v>1042</v>
      </c>
      <c r="M89" s="69" t="s">
        <v>1042</v>
      </c>
      <c r="N89" s="127" t="s">
        <v>59</v>
      </c>
      <c r="O89" s="127" t="s">
        <v>59</v>
      </c>
      <c r="P89" s="127" t="s">
        <v>59</v>
      </c>
      <c r="Q89" s="128" t="s">
        <v>1042</v>
      </c>
      <c r="R89" s="128" t="s">
        <v>1042</v>
      </c>
      <c r="S89" s="128" t="s">
        <v>1042</v>
      </c>
      <c r="T89" s="72" t="s">
        <v>1188</v>
      </c>
      <c r="U89" s="72" t="s">
        <v>1188</v>
      </c>
      <c r="V89" s="72"/>
      <c r="W89" s="74"/>
      <c r="X89" s="74"/>
      <c r="Y89" s="74"/>
      <c r="Z89" s="75"/>
      <c r="AA89" s="75"/>
      <c r="AB89" s="75"/>
      <c r="AC89" s="76"/>
      <c r="AD89" s="76"/>
      <c r="AE89" s="76"/>
      <c r="AF89" s="94" t="s">
        <v>66</v>
      </c>
      <c r="AG89" s="94" t="s">
        <v>66</v>
      </c>
      <c r="AH89" s="94" t="s">
        <v>66</v>
      </c>
      <c r="AI89" s="109"/>
      <c r="AJ89" s="109"/>
      <c r="AK89" s="109"/>
      <c r="AL89" s="110"/>
      <c r="AM89" s="110"/>
      <c r="AN89" s="110"/>
      <c r="AO89" s="111"/>
      <c r="AP89" s="111"/>
      <c r="AQ89" s="111"/>
      <c r="AR89" s="112"/>
      <c r="AS89" s="112"/>
      <c r="AT89" s="112"/>
      <c r="AU89" s="113"/>
      <c r="AV89" s="113"/>
      <c r="AW89" s="113"/>
      <c r="AX89" s="119" t="s">
        <v>163</v>
      </c>
      <c r="AY89" s="119" t="s">
        <v>163</v>
      </c>
      <c r="AZ89" s="67"/>
      <c r="BA89" s="100" t="s">
        <v>1042</v>
      </c>
      <c r="BB89" s="100" t="s">
        <v>1020</v>
      </c>
      <c r="BC89" s="83" t="s">
        <v>1042</v>
      </c>
      <c r="BD89" s="101"/>
      <c r="BE89" s="101"/>
      <c r="BF89" s="84"/>
      <c r="BG89" s="85"/>
      <c r="BH89" s="85"/>
      <c r="BI89" s="85"/>
    </row>
    <row r="90" customFormat="false" ht="15" hidden="false" customHeight="false" outlineLevel="0" collapsed="false">
      <c r="A90" s="24" t="s">
        <v>1189</v>
      </c>
      <c r="B90" s="25" t="s">
        <v>1030</v>
      </c>
      <c r="C90" s="25" t="s">
        <v>1074</v>
      </c>
      <c r="D90" s="25" t="s">
        <v>1030</v>
      </c>
      <c r="E90" s="26" t="s">
        <v>1135</v>
      </c>
      <c r="F90" s="26" t="s">
        <v>1162</v>
      </c>
      <c r="H90" s="27" t="s">
        <v>1138</v>
      </c>
      <c r="I90" s="27" t="s">
        <v>49</v>
      </c>
      <c r="K90" s="28" t="s">
        <v>1135</v>
      </c>
      <c r="L90" s="28" t="s">
        <v>1162</v>
      </c>
      <c r="M90" s="28" t="s">
        <v>1135</v>
      </c>
      <c r="N90" s="123" t="s">
        <v>80</v>
      </c>
      <c r="O90" s="29" t="s">
        <v>18</v>
      </c>
      <c r="P90" s="123" t="s">
        <v>80</v>
      </c>
      <c r="Q90" s="124" t="s">
        <v>1135</v>
      </c>
      <c r="R90" s="124" t="s">
        <v>1162</v>
      </c>
      <c r="S90" s="124" t="s">
        <v>1135</v>
      </c>
      <c r="T90" s="125" t="s">
        <v>169</v>
      </c>
      <c r="U90" s="125" t="s">
        <v>133</v>
      </c>
      <c r="V90" s="125"/>
      <c r="Z90" s="33" t="s">
        <v>742</v>
      </c>
      <c r="AA90" s="33" t="s">
        <v>619</v>
      </c>
      <c r="AC90" s="34" t="s">
        <v>473</v>
      </c>
      <c r="AD90" s="34" t="s">
        <v>1020</v>
      </c>
      <c r="AE90" s="34" t="s">
        <v>473</v>
      </c>
      <c r="AF90" s="35" t="s">
        <v>1030</v>
      </c>
      <c r="AG90" s="35" t="s">
        <v>1074</v>
      </c>
      <c r="AH90" s="35" t="s">
        <v>1030</v>
      </c>
      <c r="AI90" s="36" t="s">
        <v>407</v>
      </c>
      <c r="AJ90" s="36" t="s">
        <v>310</v>
      </c>
      <c r="AL90" s="37" t="s">
        <v>392</v>
      </c>
      <c r="AM90" s="37" t="s">
        <v>348</v>
      </c>
      <c r="AO90" s="38" t="s">
        <v>1129</v>
      </c>
      <c r="AR90" s="39" t="s">
        <v>392</v>
      </c>
      <c r="AS90" s="39" t="s">
        <v>348</v>
      </c>
      <c r="AU90" s="40" t="s">
        <v>1084</v>
      </c>
      <c r="AV90" s="40" t="s">
        <v>57</v>
      </c>
      <c r="AX90" s="26" t="s">
        <v>1190</v>
      </c>
      <c r="AY90" s="26" t="s">
        <v>1191</v>
      </c>
      <c r="BA90" s="116" t="s">
        <v>153</v>
      </c>
      <c r="BB90" s="116" t="s">
        <v>117</v>
      </c>
      <c r="BC90" s="116" t="s">
        <v>117</v>
      </c>
      <c r="BD90" s="117"/>
      <c r="BE90" s="117"/>
      <c r="BF90" s="117"/>
      <c r="BG90" s="43" t="s">
        <v>1192</v>
      </c>
      <c r="BH90" s="43" t="s">
        <v>1126</v>
      </c>
      <c r="BI90" s="43" t="s">
        <v>1192</v>
      </c>
    </row>
    <row r="91" s="86" customFormat="true" ht="15" hidden="false" customHeight="false" outlineLevel="0" collapsed="false">
      <c r="A91" s="65"/>
      <c r="B91" s="66" t="s">
        <v>1074</v>
      </c>
      <c r="C91" s="66"/>
      <c r="D91" s="66"/>
      <c r="E91" s="67" t="s">
        <v>1121</v>
      </c>
      <c r="F91" s="67" t="s">
        <v>1121</v>
      </c>
      <c r="G91" s="67"/>
      <c r="H91" s="129" t="s">
        <v>51</v>
      </c>
      <c r="I91" s="129" t="s">
        <v>51</v>
      </c>
      <c r="J91" s="129"/>
      <c r="K91" s="69" t="s">
        <v>1030</v>
      </c>
      <c r="L91" s="69" t="s">
        <v>1030</v>
      </c>
      <c r="M91" s="69" t="s">
        <v>1030</v>
      </c>
      <c r="N91" s="70" t="s">
        <v>1030</v>
      </c>
      <c r="O91" s="70" t="s">
        <v>1030</v>
      </c>
      <c r="P91" s="70" t="s">
        <v>1030</v>
      </c>
      <c r="Q91" s="71" t="s">
        <v>1030</v>
      </c>
      <c r="R91" s="71" t="s">
        <v>1030</v>
      </c>
      <c r="S91" s="71" t="s">
        <v>1030</v>
      </c>
      <c r="T91" s="73" t="s">
        <v>1121</v>
      </c>
      <c r="U91" s="73" t="s">
        <v>1121</v>
      </c>
      <c r="V91" s="73"/>
      <c r="W91" s="74"/>
      <c r="X91" s="74"/>
      <c r="Y91" s="74"/>
      <c r="Z91" s="75"/>
      <c r="AA91" s="75"/>
      <c r="AB91" s="75"/>
      <c r="AC91" s="76"/>
      <c r="AD91" s="76"/>
      <c r="AE91" s="76"/>
      <c r="AF91" s="94" t="s">
        <v>94</v>
      </c>
      <c r="AG91" s="94" t="s">
        <v>94</v>
      </c>
      <c r="AH91" s="94" t="s">
        <v>94</v>
      </c>
      <c r="AI91" s="109"/>
      <c r="AJ91" s="109"/>
      <c r="AK91" s="109"/>
      <c r="AL91" s="110"/>
      <c r="AM91" s="110"/>
      <c r="AN91" s="110"/>
      <c r="AO91" s="111"/>
      <c r="AP91" s="111"/>
      <c r="AQ91" s="111"/>
      <c r="AR91" s="112"/>
      <c r="AS91" s="112"/>
      <c r="AT91" s="112"/>
      <c r="AU91" s="113"/>
      <c r="AV91" s="113"/>
      <c r="AW91" s="113"/>
      <c r="AX91" s="119" t="s">
        <v>127</v>
      </c>
      <c r="AY91" s="119" t="s">
        <v>127</v>
      </c>
      <c r="AZ91" s="67"/>
      <c r="BA91" s="100" t="s">
        <v>1030</v>
      </c>
      <c r="BB91" s="100" t="s">
        <v>1074</v>
      </c>
      <c r="BC91" s="83" t="s">
        <v>1030</v>
      </c>
      <c r="BD91" s="101"/>
      <c r="BE91" s="101"/>
      <c r="BF91" s="84"/>
      <c r="BG91" s="85"/>
      <c r="BH91" s="85"/>
      <c r="BI91" s="85"/>
    </row>
    <row r="92" customFormat="false" ht="15" hidden="false" customHeight="false" outlineLevel="0" collapsed="false">
      <c r="A92" s="24" t="s">
        <v>1193</v>
      </c>
      <c r="B92" s="25" t="s">
        <v>16</v>
      </c>
      <c r="C92" s="25" t="s">
        <v>1126</v>
      </c>
      <c r="D92" s="25" t="s">
        <v>16</v>
      </c>
      <c r="E92" s="26" t="s">
        <v>1133</v>
      </c>
      <c r="F92" s="26" t="s">
        <v>1129</v>
      </c>
      <c r="H92" s="27" t="s">
        <v>1162</v>
      </c>
      <c r="I92" s="27" t="s">
        <v>82</v>
      </c>
      <c r="K92" s="28" t="s">
        <v>143</v>
      </c>
      <c r="L92" s="28" t="s">
        <v>108</v>
      </c>
      <c r="N92" s="29" t="s">
        <v>1121</v>
      </c>
      <c r="O92" s="29" t="s">
        <v>1134</v>
      </c>
      <c r="P92" s="29" t="s">
        <v>1121</v>
      </c>
      <c r="Q92" s="30" t="s">
        <v>165</v>
      </c>
      <c r="R92" s="30" t="s">
        <v>167</v>
      </c>
      <c r="S92" s="30" t="s">
        <v>129</v>
      </c>
      <c r="T92" s="31" t="s">
        <v>1067</v>
      </c>
      <c r="U92" s="31" t="s">
        <v>1084</v>
      </c>
      <c r="Z92" s="33" t="s">
        <v>708</v>
      </c>
      <c r="AC92" s="34" t="s">
        <v>475</v>
      </c>
      <c r="AD92" s="87" t="s">
        <v>1194</v>
      </c>
      <c r="AE92" s="34" t="s">
        <v>475</v>
      </c>
      <c r="AF92" s="35" t="s">
        <v>16</v>
      </c>
      <c r="AG92" s="88" t="s">
        <v>1126</v>
      </c>
      <c r="AH92" s="35" t="s">
        <v>16</v>
      </c>
      <c r="AI92" s="36" t="s">
        <v>16</v>
      </c>
      <c r="AJ92" s="103" t="s">
        <v>1061</v>
      </c>
      <c r="AL92" s="37" t="s">
        <v>16</v>
      </c>
      <c r="AM92" s="104" t="s">
        <v>1061</v>
      </c>
      <c r="AO92" s="38" t="s">
        <v>16</v>
      </c>
      <c r="AP92" s="105" t="s">
        <v>1061</v>
      </c>
      <c r="AR92" s="39" t="s">
        <v>16</v>
      </c>
      <c r="AS92" s="106" t="s">
        <v>1061</v>
      </c>
      <c r="AU92" s="40" t="s">
        <v>1195</v>
      </c>
      <c r="AV92" s="107" t="s">
        <v>1196</v>
      </c>
      <c r="AW92" s="40" t="s">
        <v>1195</v>
      </c>
      <c r="AX92" s="115" t="s">
        <v>159</v>
      </c>
      <c r="AY92" s="26" t="s">
        <v>1197</v>
      </c>
      <c r="AZ92" s="115" t="s">
        <v>159</v>
      </c>
      <c r="BA92" s="116" t="s">
        <v>1198</v>
      </c>
      <c r="BB92" s="116" t="s">
        <v>1199</v>
      </c>
      <c r="BC92" s="116" t="s">
        <v>1199</v>
      </c>
      <c r="BD92" s="117"/>
      <c r="BE92" s="117"/>
      <c r="BF92" s="117"/>
      <c r="BG92" s="43" t="s">
        <v>1200</v>
      </c>
      <c r="BH92" s="43" t="s">
        <v>1127</v>
      </c>
      <c r="BI92" s="43" t="s">
        <v>1200</v>
      </c>
    </row>
    <row r="93" s="86" customFormat="true" ht="15" hidden="false" customHeight="false" outlineLevel="0" collapsed="false">
      <c r="A93" s="65"/>
      <c r="B93" s="66" t="s">
        <v>1126</v>
      </c>
      <c r="C93" s="66"/>
      <c r="D93" s="66"/>
      <c r="E93" s="67"/>
      <c r="F93" s="67"/>
      <c r="G93" s="67"/>
      <c r="H93" s="68"/>
      <c r="I93" s="68"/>
      <c r="J93" s="68"/>
      <c r="K93" s="69" t="s">
        <v>1074</v>
      </c>
      <c r="L93" s="69" t="s">
        <v>1074</v>
      </c>
      <c r="M93" s="69"/>
      <c r="N93" s="70"/>
      <c r="O93" s="70"/>
      <c r="P93" s="70"/>
      <c r="Q93" s="71" t="s">
        <v>57</v>
      </c>
      <c r="R93" s="71" t="s">
        <v>57</v>
      </c>
      <c r="S93" s="71" t="s">
        <v>57</v>
      </c>
      <c r="T93" s="73" t="s">
        <v>18</v>
      </c>
      <c r="U93" s="73" t="s">
        <v>18</v>
      </c>
      <c r="V93" s="73"/>
      <c r="W93" s="74"/>
      <c r="X93" s="74"/>
      <c r="Y93" s="74"/>
      <c r="Z93" s="75"/>
      <c r="AA93" s="75"/>
      <c r="AB93" s="75"/>
      <c r="AC93" s="76"/>
      <c r="AD93" s="76"/>
      <c r="AE93" s="76"/>
      <c r="AF93" s="77" t="s">
        <v>68</v>
      </c>
      <c r="AG93" s="77" t="s">
        <v>68</v>
      </c>
      <c r="AH93" s="77" t="s">
        <v>68</v>
      </c>
      <c r="AI93" s="78"/>
      <c r="AJ93" s="78"/>
      <c r="AK93" s="78"/>
      <c r="AL93" s="79"/>
      <c r="AM93" s="79"/>
      <c r="AN93" s="79"/>
      <c r="AO93" s="80"/>
      <c r="AP93" s="80"/>
      <c r="AQ93" s="80"/>
      <c r="AR93" s="81"/>
      <c r="AS93" s="81"/>
      <c r="AT93" s="81"/>
      <c r="AU93" s="82"/>
      <c r="AV93" s="82"/>
      <c r="AW93" s="82"/>
      <c r="AX93" s="26" t="s">
        <v>1197</v>
      </c>
      <c r="AY93" s="67"/>
      <c r="AZ93" s="67"/>
      <c r="BA93" s="83" t="s">
        <v>16</v>
      </c>
      <c r="BB93" s="83" t="s">
        <v>1126</v>
      </c>
      <c r="BC93" s="83" t="s">
        <v>16</v>
      </c>
      <c r="BD93" s="84"/>
      <c r="BE93" s="84"/>
      <c r="BF93" s="84"/>
      <c r="BG93" s="85"/>
      <c r="BH93" s="85"/>
      <c r="BI93" s="85"/>
    </row>
    <row r="94" customFormat="false" ht="15" hidden="false" customHeight="false" outlineLevel="0" collapsed="false">
      <c r="A94" s="24" t="s">
        <v>1201</v>
      </c>
      <c r="B94" s="25" t="s">
        <v>1133</v>
      </c>
      <c r="C94" s="25" t="s">
        <v>1121</v>
      </c>
      <c r="D94" s="25" t="s">
        <v>1133</v>
      </c>
      <c r="E94" s="26" t="s">
        <v>1133</v>
      </c>
      <c r="F94" s="26" t="s">
        <v>1129</v>
      </c>
    </row>
    <row r="95" s="86" customFormat="true" ht="15" hidden="false" customHeight="false" outlineLevel="0" collapsed="false">
      <c r="A95" s="65"/>
      <c r="B95" s="66" t="s">
        <v>1121</v>
      </c>
      <c r="C95" s="66"/>
      <c r="D95" s="66"/>
      <c r="E95" s="67" t="s">
        <v>1129</v>
      </c>
      <c r="F95" s="67"/>
      <c r="G95" s="67"/>
      <c r="H95" s="68"/>
      <c r="I95" s="68"/>
      <c r="J95" s="68"/>
      <c r="K95" s="69"/>
      <c r="L95" s="69"/>
      <c r="M95" s="69"/>
      <c r="N95" s="70"/>
      <c r="O95" s="70"/>
      <c r="P95" s="70"/>
      <c r="Q95" s="71"/>
      <c r="R95" s="71"/>
      <c r="S95" s="71"/>
      <c r="T95" s="73"/>
      <c r="U95" s="73"/>
      <c r="V95" s="73"/>
      <c r="W95" s="74"/>
      <c r="X95" s="74"/>
      <c r="Y95" s="74"/>
      <c r="Z95" s="75"/>
      <c r="AA95" s="75"/>
      <c r="AB95" s="75"/>
      <c r="AC95" s="76"/>
      <c r="AD95" s="76"/>
      <c r="AE95" s="76"/>
      <c r="AF95" s="77"/>
      <c r="AG95" s="77"/>
      <c r="AH95" s="77"/>
      <c r="AI95" s="78"/>
      <c r="AJ95" s="78"/>
      <c r="AK95" s="78"/>
      <c r="AL95" s="79"/>
      <c r="AM95" s="79"/>
      <c r="AN95" s="79"/>
      <c r="AO95" s="80"/>
      <c r="AP95" s="80"/>
      <c r="AQ95" s="80"/>
      <c r="AR95" s="81"/>
      <c r="AS95" s="81"/>
      <c r="AT95" s="81"/>
      <c r="AU95" s="82"/>
      <c r="AV95" s="82"/>
      <c r="AW95" s="82"/>
      <c r="AX95" s="67"/>
      <c r="AY95" s="67"/>
      <c r="AZ95" s="67"/>
      <c r="BA95" s="83"/>
      <c r="BB95" s="83"/>
      <c r="BC95" s="83"/>
      <c r="BD95" s="84"/>
      <c r="BE95" s="84"/>
      <c r="BF95" s="84"/>
      <c r="BG95" s="85"/>
      <c r="BH95" s="85"/>
      <c r="BI95" s="85"/>
    </row>
    <row r="96" customFormat="false" ht="15" hidden="false" customHeight="false" outlineLevel="0" collapsed="false">
      <c r="A96" s="24" t="s">
        <v>1202</v>
      </c>
      <c r="B96" s="25" t="s">
        <v>1084</v>
      </c>
      <c r="C96" s="25" t="s">
        <v>1085</v>
      </c>
      <c r="D96" s="25" t="s">
        <v>1084</v>
      </c>
      <c r="E96" s="26" t="s">
        <v>161</v>
      </c>
      <c r="F96" s="26" t="s">
        <v>125</v>
      </c>
      <c r="H96" s="27" t="s">
        <v>1065</v>
      </c>
      <c r="I96" s="27" t="s">
        <v>1066</v>
      </c>
      <c r="K96" s="28" t="s">
        <v>155</v>
      </c>
      <c r="L96" s="28" t="s">
        <v>119</v>
      </c>
      <c r="N96" s="29" t="s">
        <v>143</v>
      </c>
      <c r="O96" s="29" t="s">
        <v>108</v>
      </c>
      <c r="Q96" s="30" t="s">
        <v>157</v>
      </c>
      <c r="R96" s="124" t="s">
        <v>143</v>
      </c>
      <c r="S96" s="30" t="s">
        <v>121</v>
      </c>
      <c r="T96" s="125" t="s">
        <v>181</v>
      </c>
      <c r="U96" s="125" t="s">
        <v>179</v>
      </c>
      <c r="Z96" s="33" t="s">
        <v>722</v>
      </c>
      <c r="AC96" s="34" t="s">
        <v>500</v>
      </c>
      <c r="AD96" s="34" t="s">
        <v>1085</v>
      </c>
      <c r="AE96" s="34" t="s">
        <v>500</v>
      </c>
      <c r="AF96" s="35" t="s">
        <v>202</v>
      </c>
      <c r="AG96" s="88" t="s">
        <v>61</v>
      </c>
      <c r="AH96" s="35" t="s">
        <v>202</v>
      </c>
      <c r="AI96" s="36" t="s">
        <v>366</v>
      </c>
      <c r="AJ96" s="103" t="s">
        <v>322</v>
      </c>
      <c r="AL96" s="37" t="s">
        <v>366</v>
      </c>
      <c r="AM96" s="104" t="s">
        <v>322</v>
      </c>
      <c r="AO96" s="38" t="s">
        <v>366</v>
      </c>
      <c r="AP96" s="105" t="s">
        <v>322</v>
      </c>
      <c r="AR96" s="39" t="s">
        <v>366</v>
      </c>
      <c r="AS96" s="106" t="s">
        <v>322</v>
      </c>
      <c r="AU96" s="40" t="s">
        <v>374</v>
      </c>
      <c r="AV96" s="107" t="s">
        <v>330</v>
      </c>
      <c r="AX96" s="26" t="s">
        <v>1062</v>
      </c>
      <c r="AY96" s="26" t="s">
        <v>1063</v>
      </c>
      <c r="BA96" s="41" t="s">
        <v>1203</v>
      </c>
      <c r="BB96" s="41" t="s">
        <v>1204</v>
      </c>
      <c r="BC96" s="41" t="s">
        <v>1204</v>
      </c>
      <c r="BG96" s="43" t="s">
        <v>1205</v>
      </c>
      <c r="BH96" s="43" t="s">
        <v>74</v>
      </c>
    </row>
    <row r="97" s="86" customFormat="true" ht="15" hidden="false" customHeight="false" outlineLevel="0" collapsed="false">
      <c r="A97" s="65"/>
      <c r="B97" s="66" t="s">
        <v>1085</v>
      </c>
      <c r="C97" s="66"/>
      <c r="D97" s="66"/>
      <c r="E97" s="67"/>
      <c r="F97" s="67"/>
      <c r="G97" s="67"/>
      <c r="H97" s="68"/>
      <c r="I97" s="68"/>
      <c r="J97" s="68"/>
      <c r="K97" s="69"/>
      <c r="L97" s="69"/>
      <c r="M97" s="69"/>
      <c r="N97" s="70"/>
      <c r="O97" s="70"/>
      <c r="P97" s="70"/>
      <c r="Q97" s="71" t="s">
        <v>1086</v>
      </c>
      <c r="R97" s="71" t="s">
        <v>1086</v>
      </c>
      <c r="S97" s="71" t="s">
        <v>1086</v>
      </c>
      <c r="T97" s="73" t="s">
        <v>80</v>
      </c>
      <c r="U97" s="73" t="s">
        <v>80</v>
      </c>
      <c r="V97" s="73"/>
      <c r="W97" s="74"/>
      <c r="X97" s="74"/>
      <c r="Y97" s="74"/>
      <c r="Z97" s="75"/>
      <c r="AA97" s="75"/>
      <c r="AB97" s="75"/>
      <c r="AC97" s="76"/>
      <c r="AD97" s="76"/>
      <c r="AE97" s="76"/>
      <c r="AF97" s="94" t="s">
        <v>204</v>
      </c>
      <c r="AG97" s="94" t="s">
        <v>204</v>
      </c>
      <c r="AH97" s="94" t="s">
        <v>204</v>
      </c>
      <c r="AI97" s="109"/>
      <c r="AJ97" s="109"/>
      <c r="AK97" s="109"/>
      <c r="AL97" s="110"/>
      <c r="AM97" s="110"/>
      <c r="AN97" s="110"/>
      <c r="AO97" s="111"/>
      <c r="AP97" s="111"/>
      <c r="AQ97" s="111"/>
      <c r="AR97" s="112"/>
      <c r="AS97" s="112"/>
      <c r="AT97" s="112"/>
      <c r="AU97" s="113"/>
      <c r="AV97" s="113"/>
      <c r="AW97" s="113"/>
      <c r="AX97" s="67" t="s">
        <v>1138</v>
      </c>
      <c r="AY97" s="67" t="s">
        <v>1138</v>
      </c>
      <c r="AZ97" s="67"/>
      <c r="BA97" s="83" t="s">
        <v>1084</v>
      </c>
      <c r="BB97" s="83" t="s">
        <v>1085</v>
      </c>
      <c r="BC97" s="83" t="s">
        <v>1084</v>
      </c>
      <c r="BD97" s="84"/>
      <c r="BE97" s="84"/>
      <c r="BF97" s="84"/>
      <c r="BG97" s="85"/>
      <c r="BH97" s="85"/>
      <c r="BI97" s="85"/>
    </row>
    <row r="98" customFormat="false" ht="15" hidden="false" customHeight="false" outlineLevel="0" collapsed="false">
      <c r="A98" s="24" t="s">
        <v>1206</v>
      </c>
      <c r="B98" s="25" t="s">
        <v>1129</v>
      </c>
      <c r="C98" s="25" t="s">
        <v>8</v>
      </c>
      <c r="D98" s="25" t="s">
        <v>1129</v>
      </c>
      <c r="E98" s="26" t="s">
        <v>139</v>
      </c>
      <c r="F98" s="26" t="s">
        <v>106</v>
      </c>
      <c r="H98" s="27" t="s">
        <v>129</v>
      </c>
      <c r="I98" s="27" t="s">
        <v>1143</v>
      </c>
      <c r="K98" s="28" t="s">
        <v>80</v>
      </c>
      <c r="L98" s="28" t="s">
        <v>59</v>
      </c>
      <c r="M98" s="28" t="s">
        <v>80</v>
      </c>
      <c r="N98" s="123" t="s">
        <v>92</v>
      </c>
      <c r="O98" s="123" t="s">
        <v>64</v>
      </c>
      <c r="P98" s="123" t="s">
        <v>92</v>
      </c>
      <c r="Q98" s="30" t="s">
        <v>137</v>
      </c>
      <c r="R98" s="124" t="s">
        <v>159</v>
      </c>
      <c r="S98" s="30" t="s">
        <v>104</v>
      </c>
      <c r="T98" s="31" t="s">
        <v>1050</v>
      </c>
      <c r="U98" s="31" t="s">
        <v>175</v>
      </c>
      <c r="Z98" s="33" t="s">
        <v>643</v>
      </c>
      <c r="AC98" s="34" t="s">
        <v>482</v>
      </c>
      <c r="AD98" s="34" t="s">
        <v>8</v>
      </c>
      <c r="AE98" s="34" t="s">
        <v>482</v>
      </c>
      <c r="AF98" s="35" t="s">
        <v>1129</v>
      </c>
      <c r="AG98" s="35" t="s">
        <v>8</v>
      </c>
      <c r="AH98" s="35" t="s">
        <v>1129</v>
      </c>
      <c r="AI98" s="36" t="s">
        <v>405</v>
      </c>
      <c r="AJ98" s="103" t="s">
        <v>306</v>
      </c>
      <c r="AL98" s="37" t="s">
        <v>398</v>
      </c>
      <c r="AM98" s="104" t="s">
        <v>354</v>
      </c>
      <c r="AO98" s="38" t="s">
        <v>398</v>
      </c>
      <c r="AP98" s="105" t="s">
        <v>354</v>
      </c>
      <c r="AR98" s="39" t="s">
        <v>398</v>
      </c>
      <c r="AS98" s="106" t="s">
        <v>354</v>
      </c>
      <c r="AU98" s="40" t="s">
        <v>389</v>
      </c>
      <c r="AV98" s="107" t="s">
        <v>345</v>
      </c>
      <c r="AX98" s="26" t="s">
        <v>1207</v>
      </c>
      <c r="AY98" s="26" t="s">
        <v>1208</v>
      </c>
      <c r="AZ98" s="26" t="s">
        <v>1207</v>
      </c>
      <c r="BA98" s="41" t="s">
        <v>1209</v>
      </c>
      <c r="BB98" s="41" t="s">
        <v>1210</v>
      </c>
      <c r="BC98" s="41" t="s">
        <v>1210</v>
      </c>
      <c r="BG98" s="43" t="s">
        <v>1211</v>
      </c>
      <c r="BH98" s="43" t="s">
        <v>1212</v>
      </c>
      <c r="BI98" s="43" t="s">
        <v>1211</v>
      </c>
    </row>
    <row r="99" s="86" customFormat="true" ht="15" hidden="false" customHeight="false" outlineLevel="0" collapsed="false">
      <c r="A99" s="65"/>
      <c r="B99" s="66" t="s">
        <v>8</v>
      </c>
      <c r="C99" s="66"/>
      <c r="D99" s="66" t="s">
        <v>8</v>
      </c>
      <c r="E99" s="67"/>
      <c r="F99" s="67"/>
      <c r="G99" s="67"/>
      <c r="H99" s="68"/>
      <c r="I99" s="68"/>
      <c r="J99" s="68"/>
      <c r="K99" s="69" t="s">
        <v>1020</v>
      </c>
      <c r="L99" s="69" t="s">
        <v>1020</v>
      </c>
      <c r="M99" s="69" t="s">
        <v>1020</v>
      </c>
      <c r="N99" s="70"/>
      <c r="O99" s="70"/>
      <c r="P99" s="70"/>
      <c r="Q99" s="71" t="s">
        <v>1133</v>
      </c>
      <c r="R99" s="71" t="s">
        <v>1133</v>
      </c>
      <c r="S99" s="71" t="s">
        <v>1133</v>
      </c>
      <c r="T99" s="73"/>
      <c r="U99" s="73"/>
      <c r="V99" s="73"/>
      <c r="W99" s="74"/>
      <c r="X99" s="74"/>
      <c r="Y99" s="74"/>
      <c r="Z99" s="75"/>
      <c r="AA99" s="75"/>
      <c r="AB99" s="75"/>
      <c r="AC99" s="76"/>
      <c r="AD99" s="76"/>
      <c r="AE99" s="76"/>
      <c r="AF99" s="77"/>
      <c r="AG99" s="77"/>
      <c r="AH99" s="77"/>
      <c r="AI99" s="78"/>
      <c r="AJ99" s="78"/>
      <c r="AK99" s="78"/>
      <c r="AL99" s="79"/>
      <c r="AM99" s="79"/>
      <c r="AN99" s="79"/>
      <c r="AO99" s="80"/>
      <c r="AP99" s="80"/>
      <c r="AQ99" s="80"/>
      <c r="AR99" s="81"/>
      <c r="AS99" s="81"/>
      <c r="AT99" s="81"/>
      <c r="AU99" s="82"/>
      <c r="AV99" s="82"/>
      <c r="AW99" s="82"/>
      <c r="AX99" s="67" t="s">
        <v>1213</v>
      </c>
      <c r="AY99" s="67" t="s">
        <v>1213</v>
      </c>
      <c r="AZ99" s="67" t="s">
        <v>1213</v>
      </c>
      <c r="BA99" s="83" t="s">
        <v>1129</v>
      </c>
      <c r="BB99" s="83" t="s">
        <v>8</v>
      </c>
      <c r="BC99" s="83" t="s">
        <v>1129</v>
      </c>
      <c r="BD99" s="84"/>
      <c r="BE99" s="84"/>
      <c r="BF99" s="84"/>
      <c r="BG99" s="85"/>
      <c r="BH99" s="85"/>
      <c r="BI99" s="85"/>
    </row>
    <row r="100" customFormat="false" ht="15" hidden="false" customHeight="false" outlineLevel="0" collapsed="false">
      <c r="A100" s="24" t="s">
        <v>1214</v>
      </c>
      <c r="B100" s="25" t="s">
        <v>18</v>
      </c>
      <c r="C100" s="25" t="s">
        <v>1121</v>
      </c>
      <c r="D100" s="25" t="s">
        <v>18</v>
      </c>
      <c r="E100" s="26" t="s">
        <v>1134</v>
      </c>
      <c r="F100" s="26" t="s">
        <v>72</v>
      </c>
      <c r="G100" s="26" t="s">
        <v>1134</v>
      </c>
      <c r="H100" s="27" t="s">
        <v>1215</v>
      </c>
      <c r="I100" s="27" t="s">
        <v>6</v>
      </c>
      <c r="J100" s="27" t="s">
        <v>1215</v>
      </c>
      <c r="K100" s="130" t="s">
        <v>92</v>
      </c>
      <c r="L100" s="130" t="s">
        <v>64</v>
      </c>
      <c r="M100" s="130" t="s">
        <v>92</v>
      </c>
      <c r="N100" s="123" t="s">
        <v>16</v>
      </c>
      <c r="O100" s="123" t="s">
        <v>1126</v>
      </c>
      <c r="P100" s="123" t="s">
        <v>16</v>
      </c>
      <c r="Q100" s="124" t="s">
        <v>16</v>
      </c>
      <c r="R100" s="124" t="s">
        <v>1126</v>
      </c>
      <c r="S100" s="124" t="s">
        <v>16</v>
      </c>
      <c r="T100" s="125" t="s">
        <v>8</v>
      </c>
      <c r="U100" s="125" t="s">
        <v>112</v>
      </c>
      <c r="V100" s="125"/>
      <c r="Z100" s="33" t="s">
        <v>724</v>
      </c>
      <c r="AC100" s="34" t="s">
        <v>1127</v>
      </c>
      <c r="AD100" s="34" t="s">
        <v>1216</v>
      </c>
      <c r="AE100" s="34" t="s">
        <v>1127</v>
      </c>
      <c r="AF100" s="35" t="s">
        <v>18</v>
      </c>
      <c r="AG100" s="35" t="s">
        <v>1121</v>
      </c>
      <c r="AH100" s="35" t="s">
        <v>18</v>
      </c>
      <c r="AI100" s="36" t="s">
        <v>18</v>
      </c>
      <c r="AJ100" s="103" t="s">
        <v>580</v>
      </c>
      <c r="AL100" s="37" t="s">
        <v>404</v>
      </c>
      <c r="AM100" s="104" t="s">
        <v>304</v>
      </c>
      <c r="AO100" s="38" t="s">
        <v>404</v>
      </c>
      <c r="AP100" s="105" t="s">
        <v>304</v>
      </c>
      <c r="AR100" s="39" t="s">
        <v>1144</v>
      </c>
      <c r="AS100" s="106" t="s">
        <v>1166</v>
      </c>
      <c r="AT100" s="39" t="s">
        <v>1144</v>
      </c>
      <c r="AU100" s="40" t="s">
        <v>1144</v>
      </c>
      <c r="AV100" s="107" t="s">
        <v>1166</v>
      </c>
      <c r="AW100" s="40" t="s">
        <v>1144</v>
      </c>
      <c r="AX100" s="115" t="s">
        <v>196</v>
      </c>
      <c r="AY100" s="115" t="s">
        <v>192</v>
      </c>
      <c r="AZ100" s="115" t="s">
        <v>196</v>
      </c>
      <c r="BA100" s="116" t="s">
        <v>1195</v>
      </c>
      <c r="BB100" s="116" t="s">
        <v>1196</v>
      </c>
      <c r="BC100" s="116" t="s">
        <v>1195</v>
      </c>
      <c r="BD100" s="117"/>
      <c r="BE100" s="117"/>
      <c r="BF100" s="117"/>
      <c r="BG100" s="43" t="s">
        <v>1217</v>
      </c>
      <c r="BH100" s="43" t="s">
        <v>57</v>
      </c>
      <c r="BI100" s="43" t="s">
        <v>1217</v>
      </c>
    </row>
    <row r="101" s="86" customFormat="true" ht="15" hidden="false" customHeight="false" outlineLevel="0" collapsed="false">
      <c r="A101" s="65"/>
      <c r="B101" s="66" t="s">
        <v>1121</v>
      </c>
      <c r="C101" s="66"/>
      <c r="D101" s="66"/>
      <c r="E101" s="67"/>
      <c r="F101" s="67"/>
      <c r="G101" s="67"/>
      <c r="H101" s="68"/>
      <c r="I101" s="68"/>
      <c r="J101" s="68"/>
      <c r="K101" s="69" t="s">
        <v>16</v>
      </c>
      <c r="L101" s="69" t="s">
        <v>16</v>
      </c>
      <c r="M101" s="69" t="s">
        <v>16</v>
      </c>
      <c r="N101" s="70"/>
      <c r="O101" s="70"/>
      <c r="P101" s="70"/>
      <c r="Q101" s="71"/>
      <c r="R101" s="71"/>
      <c r="S101" s="71"/>
      <c r="T101" s="73" t="s">
        <v>1216</v>
      </c>
      <c r="U101" s="73" t="s">
        <v>1216</v>
      </c>
      <c r="V101" s="73"/>
      <c r="W101" s="74"/>
      <c r="X101" s="74"/>
      <c r="Y101" s="74"/>
      <c r="Z101" s="75"/>
      <c r="AA101" s="75"/>
      <c r="AB101" s="75"/>
      <c r="AC101" s="76"/>
      <c r="AD101" s="76"/>
      <c r="AE101" s="76"/>
      <c r="AF101" s="77"/>
      <c r="AG101" s="77"/>
      <c r="AH101" s="77"/>
      <c r="AI101" s="78"/>
      <c r="AJ101" s="78"/>
      <c r="AK101" s="78"/>
      <c r="AL101" s="79"/>
      <c r="AM101" s="79"/>
      <c r="AN101" s="79"/>
      <c r="AO101" s="80"/>
      <c r="AP101" s="80"/>
      <c r="AQ101" s="80"/>
      <c r="AR101" s="81"/>
      <c r="AS101" s="81"/>
      <c r="AT101" s="81"/>
      <c r="AU101" s="82"/>
      <c r="AV101" s="82"/>
      <c r="AW101" s="82"/>
      <c r="AX101" s="119" t="s">
        <v>192</v>
      </c>
      <c r="AY101" s="67"/>
      <c r="AZ101" s="67"/>
      <c r="BA101" s="83" t="s">
        <v>1159</v>
      </c>
      <c r="BB101" s="100" t="s">
        <v>198</v>
      </c>
      <c r="BC101" s="83" t="s">
        <v>1159</v>
      </c>
      <c r="BD101" s="84"/>
      <c r="BE101" s="101"/>
      <c r="BF101" s="84"/>
      <c r="BG101" s="85" t="s">
        <v>68</v>
      </c>
      <c r="BH101" s="85" t="s">
        <v>68</v>
      </c>
      <c r="BI101" s="85" t="s">
        <v>68</v>
      </c>
    </row>
    <row r="102" customFormat="false" ht="15" hidden="false" customHeight="false" outlineLevel="0" collapsed="false">
      <c r="A102" s="24" t="s">
        <v>1218</v>
      </c>
      <c r="B102" s="25" t="s">
        <v>10</v>
      </c>
      <c r="C102" s="25" t="s">
        <v>1216</v>
      </c>
      <c r="D102" s="25" t="s">
        <v>10</v>
      </c>
      <c r="E102" s="26" t="s">
        <v>10</v>
      </c>
      <c r="F102" s="26" t="s">
        <v>1084</v>
      </c>
      <c r="H102" s="27" t="s">
        <v>1084</v>
      </c>
      <c r="I102" s="27" t="s">
        <v>1156</v>
      </c>
      <c r="K102" s="28" t="s">
        <v>10</v>
      </c>
      <c r="L102" s="28" t="s">
        <v>1084</v>
      </c>
      <c r="M102" s="28" t="s">
        <v>10</v>
      </c>
      <c r="N102" s="29" t="s">
        <v>10</v>
      </c>
      <c r="O102" s="29" t="s">
        <v>1084</v>
      </c>
      <c r="P102" s="29" t="s">
        <v>10</v>
      </c>
      <c r="Q102" s="30" t="s">
        <v>10</v>
      </c>
      <c r="R102" s="30" t="s">
        <v>1084</v>
      </c>
      <c r="S102" s="30" t="s">
        <v>10</v>
      </c>
      <c r="T102" s="31" t="s">
        <v>161</v>
      </c>
      <c r="U102" s="31" t="s">
        <v>125</v>
      </c>
      <c r="Z102" s="33" t="s">
        <v>680</v>
      </c>
      <c r="AA102" s="33" t="s">
        <v>615</v>
      </c>
      <c r="AC102" s="34" t="s">
        <v>505</v>
      </c>
      <c r="AD102" s="34" t="s">
        <v>10</v>
      </c>
      <c r="AE102" s="34" t="s">
        <v>505</v>
      </c>
      <c r="AF102" s="35" t="s">
        <v>10</v>
      </c>
      <c r="AG102" s="35" t="s">
        <v>1216</v>
      </c>
      <c r="AH102" s="35" t="s">
        <v>10</v>
      </c>
      <c r="AI102" s="36" t="s">
        <v>361</v>
      </c>
      <c r="AJ102" s="36" t="s">
        <v>317</v>
      </c>
      <c r="AL102" s="37" t="s">
        <v>361</v>
      </c>
      <c r="AM102" s="37" t="s">
        <v>317</v>
      </c>
      <c r="AO102" s="38" t="s">
        <v>361</v>
      </c>
      <c r="AP102" s="38" t="s">
        <v>317</v>
      </c>
      <c r="AR102" s="39" t="s">
        <v>361</v>
      </c>
      <c r="AS102" s="39" t="s">
        <v>317</v>
      </c>
      <c r="AU102" s="40" t="s">
        <v>382</v>
      </c>
      <c r="AV102" s="40" t="s">
        <v>338</v>
      </c>
      <c r="AX102" s="26" t="s">
        <v>10</v>
      </c>
      <c r="AY102" s="26" t="s">
        <v>1084</v>
      </c>
      <c r="AZ102" s="26" t="s">
        <v>10</v>
      </c>
      <c r="BA102" s="41" t="s">
        <v>10</v>
      </c>
      <c r="BB102" s="41" t="s">
        <v>1084</v>
      </c>
      <c r="BC102" s="41" t="s">
        <v>10</v>
      </c>
      <c r="BG102" s="43" t="s">
        <v>1219</v>
      </c>
      <c r="BH102" s="43" t="s">
        <v>1084</v>
      </c>
    </row>
    <row r="103" s="86" customFormat="true" ht="15" hidden="false" customHeight="false" outlineLevel="0" collapsed="false">
      <c r="A103" s="65"/>
      <c r="B103" s="66" t="s">
        <v>1216</v>
      </c>
      <c r="C103" s="66"/>
      <c r="D103" s="66" t="s">
        <v>1216</v>
      </c>
      <c r="E103" s="67" t="s">
        <v>1084</v>
      </c>
      <c r="F103" s="67"/>
      <c r="G103" s="67"/>
      <c r="H103" s="68"/>
      <c r="I103" s="68"/>
      <c r="J103" s="68"/>
      <c r="K103" s="69"/>
      <c r="L103" s="69"/>
      <c r="M103" s="69"/>
      <c r="N103" s="70"/>
      <c r="O103" s="70"/>
      <c r="P103" s="70"/>
      <c r="Q103" s="128" t="s">
        <v>66</v>
      </c>
      <c r="R103" s="128" t="s">
        <v>66</v>
      </c>
      <c r="S103" s="128" t="s">
        <v>66</v>
      </c>
      <c r="T103" s="72"/>
      <c r="U103" s="72"/>
      <c r="V103" s="72"/>
      <c r="W103" s="74"/>
      <c r="X103" s="74"/>
      <c r="Y103" s="74"/>
      <c r="Z103" s="75"/>
      <c r="AA103" s="75"/>
      <c r="AB103" s="75"/>
      <c r="AC103" s="76"/>
      <c r="AD103" s="76"/>
      <c r="AE103" s="76"/>
      <c r="AF103" s="77"/>
      <c r="AG103" s="77"/>
      <c r="AH103" s="77"/>
      <c r="AI103" s="78"/>
      <c r="AJ103" s="78"/>
      <c r="AK103" s="78"/>
      <c r="AL103" s="79"/>
      <c r="AM103" s="79"/>
      <c r="AN103" s="79"/>
      <c r="AO103" s="80"/>
      <c r="AP103" s="80"/>
      <c r="AQ103" s="80"/>
      <c r="AR103" s="81"/>
      <c r="AS103" s="81"/>
      <c r="AT103" s="81"/>
      <c r="AU103" s="82"/>
      <c r="AV103" s="82"/>
      <c r="AW103" s="82"/>
      <c r="AX103" s="67" t="s">
        <v>1216</v>
      </c>
      <c r="AY103" s="67" t="s">
        <v>1216</v>
      </c>
      <c r="AZ103" s="67" t="s">
        <v>1216</v>
      </c>
      <c r="BA103" s="83" t="s">
        <v>1216</v>
      </c>
      <c r="BB103" s="100" t="s">
        <v>66</v>
      </c>
      <c r="BC103" s="83" t="s">
        <v>1216</v>
      </c>
      <c r="BD103" s="84"/>
      <c r="BE103" s="101"/>
      <c r="BF103" s="84"/>
      <c r="BG103" s="85"/>
      <c r="BH103" s="85"/>
      <c r="BI103" s="85"/>
    </row>
    <row r="104" customFormat="false" ht="15" hidden="false" customHeight="false" outlineLevel="0" collapsed="false">
      <c r="A104" s="24" t="s">
        <v>1220</v>
      </c>
      <c r="B104" s="25" t="s">
        <v>1156</v>
      </c>
      <c r="C104" s="25" t="s">
        <v>1127</v>
      </c>
      <c r="D104" s="25" t="s">
        <v>1156</v>
      </c>
      <c r="E104" s="26" t="s">
        <v>1156</v>
      </c>
      <c r="F104" s="26" t="s">
        <v>1085</v>
      </c>
      <c r="H104" s="27" t="s">
        <v>1085</v>
      </c>
      <c r="I104" s="27" t="s">
        <v>1061</v>
      </c>
      <c r="K104" s="28" t="s">
        <v>1156</v>
      </c>
      <c r="L104" s="28" t="s">
        <v>1085</v>
      </c>
      <c r="M104" s="28" t="s">
        <v>1156</v>
      </c>
      <c r="N104" s="29" t="s">
        <v>1156</v>
      </c>
      <c r="O104" s="29" t="s">
        <v>1085</v>
      </c>
      <c r="P104" s="29" t="s">
        <v>1156</v>
      </c>
      <c r="Q104" s="30" t="s">
        <v>1156</v>
      </c>
      <c r="R104" s="30" t="s">
        <v>1085</v>
      </c>
      <c r="S104" s="30" t="s">
        <v>1156</v>
      </c>
      <c r="T104" s="31" t="s">
        <v>143</v>
      </c>
      <c r="U104" s="31" t="s">
        <v>108</v>
      </c>
      <c r="Z104" s="33" t="s">
        <v>720</v>
      </c>
      <c r="AA104" s="33" t="s">
        <v>616</v>
      </c>
      <c r="AC104" s="34" t="s">
        <v>477</v>
      </c>
      <c r="AD104" s="34" t="s">
        <v>1156</v>
      </c>
      <c r="AE104" s="34" t="s">
        <v>477</v>
      </c>
      <c r="AF104" s="35" t="s">
        <v>1156</v>
      </c>
      <c r="AG104" s="35" t="s">
        <v>1127</v>
      </c>
      <c r="AH104" s="35" t="s">
        <v>1156</v>
      </c>
      <c r="AI104" s="36" t="s">
        <v>400</v>
      </c>
      <c r="AJ104" s="36" t="s">
        <v>356</v>
      </c>
      <c r="AL104" s="37" t="s">
        <v>400</v>
      </c>
      <c r="AM104" s="37" t="s">
        <v>356</v>
      </c>
      <c r="AO104" s="38" t="s">
        <v>400</v>
      </c>
      <c r="AP104" s="38" t="s">
        <v>356</v>
      </c>
      <c r="AR104" s="39" t="s">
        <v>400</v>
      </c>
      <c r="AS104" s="39" t="s">
        <v>356</v>
      </c>
      <c r="AU104" s="40" t="s">
        <v>372</v>
      </c>
      <c r="AV104" s="40" t="s">
        <v>328</v>
      </c>
      <c r="AX104" s="26" t="s">
        <v>1156</v>
      </c>
      <c r="AY104" s="26" t="s">
        <v>1085</v>
      </c>
      <c r="AZ104" s="26" t="s">
        <v>1156</v>
      </c>
      <c r="BA104" s="41" t="s">
        <v>1156</v>
      </c>
      <c r="BB104" s="41" t="s">
        <v>1085</v>
      </c>
      <c r="BC104" s="41" t="s">
        <v>1156</v>
      </c>
      <c r="BG104" s="43" t="s">
        <v>1221</v>
      </c>
      <c r="BH104" s="43" t="s">
        <v>1085</v>
      </c>
      <c r="BI104" s="43" t="s">
        <v>1221</v>
      </c>
    </row>
    <row r="105" s="86" customFormat="true" ht="15" hidden="false" customHeight="false" outlineLevel="0" collapsed="false">
      <c r="A105" s="65"/>
      <c r="B105" s="66" t="s">
        <v>1127</v>
      </c>
      <c r="C105" s="66"/>
      <c r="D105" s="66"/>
      <c r="E105" s="67" t="s">
        <v>1085</v>
      </c>
      <c r="F105" s="67"/>
      <c r="G105" s="67"/>
      <c r="H105" s="68"/>
      <c r="I105" s="68"/>
      <c r="J105" s="68"/>
      <c r="K105" s="69"/>
      <c r="L105" s="69"/>
      <c r="M105" s="69"/>
      <c r="N105" s="70"/>
      <c r="O105" s="70"/>
      <c r="P105" s="70"/>
      <c r="Q105" s="128" t="s">
        <v>94</v>
      </c>
      <c r="R105" s="128" t="s">
        <v>94</v>
      </c>
      <c r="S105" s="128" t="s">
        <v>94</v>
      </c>
      <c r="T105" s="72"/>
      <c r="U105" s="72"/>
      <c r="V105" s="72"/>
      <c r="W105" s="74"/>
      <c r="X105" s="74"/>
      <c r="Y105" s="74"/>
      <c r="Z105" s="75"/>
      <c r="AA105" s="75"/>
      <c r="AB105" s="75"/>
      <c r="AC105" s="76"/>
      <c r="AD105" s="76"/>
      <c r="AE105" s="76"/>
      <c r="AF105" s="77"/>
      <c r="AG105" s="77"/>
      <c r="AH105" s="77"/>
      <c r="AI105" s="78"/>
      <c r="AJ105" s="78"/>
      <c r="AK105" s="78"/>
      <c r="AL105" s="79"/>
      <c r="AM105" s="79"/>
      <c r="AN105" s="79"/>
      <c r="AO105" s="80"/>
      <c r="AP105" s="80"/>
      <c r="AQ105" s="80"/>
      <c r="AR105" s="81"/>
      <c r="AS105" s="81"/>
      <c r="AT105" s="81"/>
      <c r="AU105" s="82"/>
      <c r="AV105" s="82"/>
      <c r="AW105" s="82"/>
      <c r="AX105" s="67" t="s">
        <v>1127</v>
      </c>
      <c r="AY105" s="67" t="s">
        <v>1127</v>
      </c>
      <c r="AZ105" s="67" t="s">
        <v>1127</v>
      </c>
      <c r="BA105" s="83" t="s">
        <v>1127</v>
      </c>
      <c r="BB105" s="100" t="s">
        <v>94</v>
      </c>
      <c r="BC105" s="83" t="s">
        <v>1127</v>
      </c>
      <c r="BD105" s="84"/>
      <c r="BE105" s="101"/>
      <c r="BF105" s="84"/>
      <c r="BG105" s="85" t="s">
        <v>86</v>
      </c>
      <c r="BH105" s="85" t="s">
        <v>86</v>
      </c>
      <c r="BI105" s="85" t="s">
        <v>86</v>
      </c>
    </row>
    <row r="106" customFormat="false" ht="15" hidden="false" customHeight="false" outlineLevel="0" collapsed="false">
      <c r="A106" s="24" t="s">
        <v>1222</v>
      </c>
      <c r="B106" s="25" t="s">
        <v>1061</v>
      </c>
      <c r="C106" s="25" t="s">
        <v>1068</v>
      </c>
      <c r="D106" s="25" t="s">
        <v>1061</v>
      </c>
      <c r="E106" s="26" t="s">
        <v>1150</v>
      </c>
      <c r="F106" s="26" t="s">
        <v>1158</v>
      </c>
      <c r="G106" s="26" t="s">
        <v>1150</v>
      </c>
      <c r="H106" s="27" t="s">
        <v>1123</v>
      </c>
      <c r="I106" s="27" t="s">
        <v>57</v>
      </c>
      <c r="K106" s="28" t="s">
        <v>1150</v>
      </c>
      <c r="L106" s="28" t="s">
        <v>1158</v>
      </c>
      <c r="M106" s="28" t="s">
        <v>1150</v>
      </c>
      <c r="N106" s="29" t="s">
        <v>1150</v>
      </c>
      <c r="O106" s="29" t="s">
        <v>1158</v>
      </c>
      <c r="P106" s="29" t="s">
        <v>1150</v>
      </c>
      <c r="Q106" s="30" t="s">
        <v>1150</v>
      </c>
      <c r="R106" s="30" t="s">
        <v>1158</v>
      </c>
      <c r="S106" s="30" t="s">
        <v>1150</v>
      </c>
      <c r="T106" s="31" t="s">
        <v>1156</v>
      </c>
      <c r="U106" s="31" t="s">
        <v>1085</v>
      </c>
      <c r="V106" s="31" t="s">
        <v>1156</v>
      </c>
      <c r="Z106" s="33" t="s">
        <v>709</v>
      </c>
      <c r="AA106" s="33" t="s">
        <v>750</v>
      </c>
      <c r="AC106" s="34" t="s">
        <v>483</v>
      </c>
      <c r="AD106" s="34" t="s">
        <v>451</v>
      </c>
      <c r="AE106" s="34" t="s">
        <v>483</v>
      </c>
      <c r="AF106" s="35" t="s">
        <v>1061</v>
      </c>
      <c r="AG106" s="35" t="s">
        <v>1068</v>
      </c>
      <c r="AH106" s="35" t="s">
        <v>1061</v>
      </c>
      <c r="AI106" s="36" t="s">
        <v>1156</v>
      </c>
      <c r="AJ106" s="36" t="s">
        <v>10</v>
      </c>
      <c r="AK106" s="36" t="s">
        <v>1156</v>
      </c>
      <c r="AL106" s="37" t="s">
        <v>1156</v>
      </c>
      <c r="AM106" s="37" t="s">
        <v>10</v>
      </c>
      <c r="AN106" s="37" t="s">
        <v>1156</v>
      </c>
      <c r="AO106" s="38" t="s">
        <v>1156</v>
      </c>
      <c r="AP106" s="38" t="s">
        <v>10</v>
      </c>
      <c r="AQ106" s="38" t="s">
        <v>1156</v>
      </c>
      <c r="AR106" s="39" t="s">
        <v>582</v>
      </c>
      <c r="AS106" s="39" t="s">
        <v>1068</v>
      </c>
      <c r="AT106" s="39" t="s">
        <v>582</v>
      </c>
      <c r="AU106" s="40" t="s">
        <v>361</v>
      </c>
      <c r="AV106" s="40" t="s">
        <v>317</v>
      </c>
      <c r="AX106" s="26" t="s">
        <v>1150</v>
      </c>
      <c r="AY106" s="26" t="s">
        <v>1158</v>
      </c>
      <c r="AZ106" s="26" t="s">
        <v>1150</v>
      </c>
      <c r="BA106" s="41" t="s">
        <v>1061</v>
      </c>
      <c r="BB106" s="41" t="s">
        <v>1068</v>
      </c>
      <c r="BC106" s="41" t="s">
        <v>1061</v>
      </c>
      <c r="BG106" s="43" t="s">
        <v>1223</v>
      </c>
      <c r="BH106" s="43" t="s">
        <v>1180</v>
      </c>
      <c r="BI106" s="43" t="s">
        <v>1223</v>
      </c>
    </row>
    <row r="107" customFormat="false" ht="15" hidden="false" customHeight="false" outlineLevel="0" collapsed="false">
      <c r="B107" s="25" t="s">
        <v>1068</v>
      </c>
      <c r="Q107" s="30" t="s">
        <v>72</v>
      </c>
      <c r="R107" s="30" t="s">
        <v>72</v>
      </c>
      <c r="S107" s="30" t="s">
        <v>72</v>
      </c>
      <c r="AX107" s="26" t="s">
        <v>1158</v>
      </c>
      <c r="BA107" s="41" t="s">
        <v>1068</v>
      </c>
    </row>
    <row r="108" customFormat="false" ht="15" hidden="false" customHeight="false" outlineLevel="0" collapsed="false">
      <c r="A108" s="24" t="s">
        <v>1224</v>
      </c>
      <c r="B108" s="25" t="s">
        <v>1216</v>
      </c>
      <c r="C108" s="25" t="s">
        <v>1127</v>
      </c>
      <c r="D108" s="25" t="s">
        <v>1216</v>
      </c>
      <c r="E108" s="26" t="s">
        <v>1216</v>
      </c>
      <c r="F108" s="26" t="s">
        <v>1127</v>
      </c>
      <c r="H108" s="27" t="s">
        <v>1216</v>
      </c>
      <c r="I108" s="27" t="s">
        <v>1127</v>
      </c>
      <c r="AC108" s="34" t="s">
        <v>16</v>
      </c>
      <c r="AD108" s="34" t="s">
        <v>1126</v>
      </c>
      <c r="AE108" s="34" t="s">
        <v>16</v>
      </c>
      <c r="AI108" s="36" t="s">
        <v>416</v>
      </c>
      <c r="AJ108" s="36" t="s">
        <v>415</v>
      </c>
      <c r="AL108" s="37" t="s">
        <v>16</v>
      </c>
      <c r="AM108" s="104" t="s">
        <v>1061</v>
      </c>
      <c r="AO108" s="38" t="s">
        <v>16</v>
      </c>
      <c r="AP108" s="105" t="s">
        <v>1061</v>
      </c>
      <c r="AR108" s="39" t="s">
        <v>16</v>
      </c>
      <c r="AS108" s="106" t="s">
        <v>1126</v>
      </c>
      <c r="AU108" s="40" t="s">
        <v>408</v>
      </c>
      <c r="AV108" s="107" t="s">
        <v>312</v>
      </c>
      <c r="AX108" s="26" t="s">
        <v>1216</v>
      </c>
      <c r="AY108" s="26" t="s">
        <v>1127</v>
      </c>
      <c r="AZ108" s="26" t="s">
        <v>1216</v>
      </c>
      <c r="BA108" s="41" t="s">
        <v>16</v>
      </c>
      <c r="BB108" s="41" t="s">
        <v>1126</v>
      </c>
      <c r="BC108" s="41" t="s">
        <v>16</v>
      </c>
      <c r="BG108" s="43" t="s">
        <v>1225</v>
      </c>
      <c r="BH108" s="43" t="s">
        <v>1042</v>
      </c>
      <c r="BI108" s="43" t="s">
        <v>1225</v>
      </c>
    </row>
    <row r="109" s="86" customFormat="true" ht="15" hidden="false" customHeight="false" outlineLevel="0" collapsed="false">
      <c r="A109" s="65"/>
      <c r="B109" s="66" t="s">
        <v>1226</v>
      </c>
      <c r="C109" s="66" t="s">
        <v>1126</v>
      </c>
      <c r="D109" s="66" t="s">
        <v>1226</v>
      </c>
      <c r="E109" s="67" t="s">
        <v>1226</v>
      </c>
      <c r="F109" s="67" t="s">
        <v>1126</v>
      </c>
      <c r="G109" s="67"/>
      <c r="H109" s="68" t="s">
        <v>1226</v>
      </c>
      <c r="I109" s="68" t="s">
        <v>1126</v>
      </c>
      <c r="J109" s="68"/>
      <c r="K109" s="69"/>
      <c r="L109" s="69"/>
      <c r="M109" s="69"/>
      <c r="N109" s="70"/>
      <c r="O109" s="70"/>
      <c r="P109" s="70"/>
      <c r="Q109" s="71"/>
      <c r="R109" s="71"/>
      <c r="S109" s="71"/>
      <c r="T109" s="73"/>
      <c r="U109" s="73"/>
      <c r="V109" s="73"/>
      <c r="W109" s="74"/>
      <c r="X109" s="74"/>
      <c r="Y109" s="74"/>
      <c r="Z109" s="75"/>
      <c r="AA109" s="75"/>
      <c r="AB109" s="75"/>
      <c r="AC109" s="76"/>
      <c r="AD109" s="76"/>
      <c r="AE109" s="76"/>
      <c r="AF109" s="77"/>
      <c r="AG109" s="77"/>
      <c r="AH109" s="77"/>
      <c r="AI109" s="78"/>
      <c r="AJ109" s="78"/>
      <c r="AK109" s="78"/>
      <c r="AL109" s="79"/>
      <c r="AM109" s="79"/>
      <c r="AN109" s="79"/>
      <c r="AO109" s="80"/>
      <c r="AP109" s="80"/>
      <c r="AQ109" s="80"/>
      <c r="AR109" s="81"/>
      <c r="AS109" s="81"/>
      <c r="AT109" s="81"/>
      <c r="AU109" s="82"/>
      <c r="AV109" s="82"/>
      <c r="AW109" s="82"/>
      <c r="AX109" s="67" t="s">
        <v>1127</v>
      </c>
      <c r="AY109" s="67"/>
      <c r="AZ109" s="67"/>
      <c r="BA109" s="83" t="s">
        <v>1126</v>
      </c>
      <c r="BB109" s="83"/>
      <c r="BC109" s="83"/>
      <c r="BD109" s="84"/>
      <c r="BE109" s="84"/>
      <c r="BF109" s="84"/>
      <c r="BG109" s="85" t="s">
        <v>55</v>
      </c>
      <c r="BH109" s="85" t="s">
        <v>55</v>
      </c>
      <c r="BI109" s="85" t="s">
        <v>55</v>
      </c>
    </row>
    <row r="110" customFormat="false" ht="15" hidden="false" customHeight="false" outlineLevel="0" collapsed="false">
      <c r="A110" s="131"/>
      <c r="B110" s="131" t="s">
        <v>1227</v>
      </c>
      <c r="C110" s="131" t="s">
        <v>1228</v>
      </c>
      <c r="D110" s="131" t="s">
        <v>1229</v>
      </c>
      <c r="E110" s="131" t="s">
        <v>1227</v>
      </c>
      <c r="F110" s="131" t="s">
        <v>1228</v>
      </c>
      <c r="G110" s="131" t="s">
        <v>1229</v>
      </c>
      <c r="H110" s="131" t="s">
        <v>1227</v>
      </c>
      <c r="I110" s="131" t="s">
        <v>1228</v>
      </c>
      <c r="J110" s="131" t="s">
        <v>1229</v>
      </c>
      <c r="K110" s="131" t="s">
        <v>1227</v>
      </c>
      <c r="L110" s="131" t="s">
        <v>1228</v>
      </c>
      <c r="M110" s="131" t="s">
        <v>1229</v>
      </c>
      <c r="N110" s="131" t="s">
        <v>1227</v>
      </c>
      <c r="O110" s="131" t="s">
        <v>1228</v>
      </c>
      <c r="P110" s="131" t="s">
        <v>1229</v>
      </c>
      <c r="Q110" s="131" t="s">
        <v>1227</v>
      </c>
      <c r="R110" s="131" t="s">
        <v>1228</v>
      </c>
      <c r="S110" s="131" t="s">
        <v>1229</v>
      </c>
      <c r="T110" s="131" t="s">
        <v>1227</v>
      </c>
      <c r="U110" s="131" t="s">
        <v>1228</v>
      </c>
      <c r="V110" s="131" t="s">
        <v>1229</v>
      </c>
      <c r="W110" s="131" t="s">
        <v>1227</v>
      </c>
      <c r="X110" s="131" t="s">
        <v>1228</v>
      </c>
      <c r="Y110" s="131" t="s">
        <v>1229</v>
      </c>
      <c r="Z110" s="131" t="s">
        <v>1227</v>
      </c>
      <c r="AA110" s="131" t="s">
        <v>1228</v>
      </c>
      <c r="AB110" s="131" t="s">
        <v>1229</v>
      </c>
      <c r="AC110" s="131" t="s">
        <v>1227</v>
      </c>
      <c r="AD110" s="131" t="s">
        <v>1228</v>
      </c>
      <c r="AE110" s="131" t="s">
        <v>1229</v>
      </c>
      <c r="AF110" s="131" t="s">
        <v>1227</v>
      </c>
      <c r="AG110" s="131" t="s">
        <v>1228</v>
      </c>
      <c r="AH110" s="131" t="s">
        <v>1229</v>
      </c>
      <c r="AI110" s="131" t="s">
        <v>1227</v>
      </c>
      <c r="AJ110" s="131" t="s">
        <v>1228</v>
      </c>
      <c r="AK110" s="131" t="s">
        <v>1229</v>
      </c>
      <c r="AL110" s="131" t="s">
        <v>1227</v>
      </c>
      <c r="AM110" s="131" t="s">
        <v>1228</v>
      </c>
      <c r="AN110" s="131" t="s">
        <v>1229</v>
      </c>
      <c r="AO110" s="131" t="s">
        <v>1227</v>
      </c>
      <c r="AP110" s="131" t="s">
        <v>1228</v>
      </c>
      <c r="AQ110" s="131" t="s">
        <v>1229</v>
      </c>
      <c r="AR110" s="131" t="s">
        <v>1227</v>
      </c>
      <c r="AS110" s="131" t="s">
        <v>1228</v>
      </c>
      <c r="AT110" s="131" t="s">
        <v>1229</v>
      </c>
      <c r="AU110" s="131" t="s">
        <v>1227</v>
      </c>
      <c r="AV110" s="131" t="s">
        <v>1228</v>
      </c>
      <c r="AW110" s="131" t="s">
        <v>1229</v>
      </c>
      <c r="AX110" s="131" t="s">
        <v>1227</v>
      </c>
      <c r="AY110" s="131" t="s">
        <v>1228</v>
      </c>
      <c r="AZ110" s="131" t="s">
        <v>1229</v>
      </c>
      <c r="BA110" s="131" t="s">
        <v>1227</v>
      </c>
      <c r="BB110" s="131" t="s">
        <v>1228</v>
      </c>
      <c r="BC110" s="131" t="s">
        <v>1229</v>
      </c>
      <c r="BD110" s="131" t="s">
        <v>1227</v>
      </c>
      <c r="BE110" s="131" t="s">
        <v>1228</v>
      </c>
      <c r="BF110" s="131" t="s">
        <v>1229</v>
      </c>
      <c r="BG110" s="131" t="s">
        <v>1227</v>
      </c>
      <c r="BH110" s="131" t="s">
        <v>1228</v>
      </c>
      <c r="BI110" s="131" t="s">
        <v>1229</v>
      </c>
    </row>
    <row r="111" customFormat="false" ht="34.8" hidden="false" customHeight="true" outlineLevel="0" collapsed="false">
      <c r="A111" s="131"/>
      <c r="B111" s="131"/>
      <c r="C111" s="131"/>
      <c r="D111" s="132" t="s">
        <v>1230</v>
      </c>
      <c r="E111" s="131"/>
      <c r="F111" s="131"/>
      <c r="G111" s="132" t="s">
        <v>1230</v>
      </c>
      <c r="H111" s="131"/>
      <c r="I111" s="131"/>
      <c r="J111" s="132" t="s">
        <v>1230</v>
      </c>
      <c r="K111" s="131"/>
      <c r="L111" s="131"/>
      <c r="M111" s="132" t="s">
        <v>1230</v>
      </c>
      <c r="N111" s="131"/>
      <c r="O111" s="131"/>
      <c r="P111" s="132" t="s">
        <v>1230</v>
      </c>
      <c r="Q111" s="131"/>
      <c r="R111" s="131"/>
      <c r="S111" s="132" t="s">
        <v>1230</v>
      </c>
      <c r="T111" s="131"/>
      <c r="U111" s="131"/>
      <c r="V111" s="132" t="s">
        <v>1230</v>
      </c>
      <c r="W111" s="131"/>
      <c r="X111" s="131"/>
      <c r="Y111" s="132" t="s">
        <v>1230</v>
      </c>
      <c r="Z111" s="131"/>
      <c r="AA111" s="131"/>
      <c r="AB111" s="132" t="s">
        <v>1230</v>
      </c>
      <c r="AC111" s="131"/>
      <c r="AD111" s="131"/>
      <c r="AE111" s="132" t="s">
        <v>1230</v>
      </c>
      <c r="AF111" s="131"/>
      <c r="AG111" s="131"/>
      <c r="AH111" s="132" t="s">
        <v>1230</v>
      </c>
      <c r="AI111" s="131"/>
      <c r="AJ111" s="131"/>
      <c r="AK111" s="132" t="s">
        <v>1230</v>
      </c>
      <c r="AL111" s="131"/>
      <c r="AM111" s="131"/>
      <c r="AN111" s="132" t="s">
        <v>1230</v>
      </c>
      <c r="AO111" s="131"/>
      <c r="AP111" s="131"/>
      <c r="AQ111" s="132" t="s">
        <v>1230</v>
      </c>
      <c r="AR111" s="131"/>
      <c r="AS111" s="131"/>
      <c r="AT111" s="132" t="s">
        <v>1230</v>
      </c>
      <c r="AU111" s="131"/>
      <c r="AV111" s="131"/>
      <c r="AW111" s="132" t="s">
        <v>1230</v>
      </c>
      <c r="AX111" s="131"/>
      <c r="AY111" s="131"/>
      <c r="AZ111" s="132" t="s">
        <v>1230</v>
      </c>
      <c r="BA111" s="131"/>
      <c r="BB111" s="131"/>
      <c r="BC111" s="132" t="s">
        <v>1230</v>
      </c>
      <c r="BD111" s="131"/>
      <c r="BE111" s="131"/>
      <c r="BF111" s="132" t="s">
        <v>1230</v>
      </c>
      <c r="BG111" s="131"/>
      <c r="BH111" s="131"/>
      <c r="BI111" s="132" t="s">
        <v>1230</v>
      </c>
    </row>
    <row r="112" customFormat="false" ht="15" hidden="false" customHeight="false" outlineLevel="0" collapsed="false">
      <c r="A112" s="131"/>
      <c r="B112" s="13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131"/>
      <c r="AB112" s="131"/>
      <c r="AC112" s="131"/>
      <c r="AD112" s="131"/>
      <c r="AE112" s="131"/>
      <c r="AF112" s="131"/>
      <c r="AG112" s="131"/>
      <c r="AH112" s="131"/>
      <c r="AI112" s="131"/>
      <c r="AJ112" s="131"/>
      <c r="AK112" s="131"/>
      <c r="AL112" s="131"/>
      <c r="AM112" s="131"/>
      <c r="AN112" s="131"/>
      <c r="AO112" s="131"/>
      <c r="AP112" s="131"/>
      <c r="AQ112" s="131"/>
      <c r="AR112" s="131"/>
      <c r="AS112" s="131"/>
      <c r="AT112" s="131"/>
      <c r="AU112" s="131"/>
      <c r="AV112" s="131"/>
      <c r="AW112" s="131"/>
      <c r="AX112" s="131"/>
      <c r="AY112" s="131"/>
      <c r="AZ112" s="131"/>
      <c r="BA112" s="131"/>
      <c r="BB112" s="131"/>
      <c r="BC112" s="131"/>
      <c r="BD112" s="131"/>
      <c r="BE112" s="131"/>
      <c r="BF112" s="131"/>
      <c r="BG112" s="131"/>
      <c r="BH112" s="131"/>
      <c r="BI112" s="131"/>
    </row>
    <row r="113" customFormat="false" ht="15" hidden="false" customHeight="false" outlineLevel="0" collapsed="false">
      <c r="A113" s="131"/>
      <c r="B113" s="133" t="s">
        <v>1231</v>
      </c>
      <c r="C113" s="133"/>
      <c r="D113" s="133"/>
      <c r="E113" s="133" t="s">
        <v>1232</v>
      </c>
      <c r="F113" s="133"/>
      <c r="G113" s="133"/>
      <c r="H113" s="133" t="s">
        <v>1233</v>
      </c>
      <c r="I113" s="133"/>
      <c r="J113" s="133"/>
      <c r="K113" s="133" t="s">
        <v>1234</v>
      </c>
      <c r="L113" s="133"/>
      <c r="M113" s="133"/>
      <c r="N113" s="133" t="s">
        <v>1235</v>
      </c>
      <c r="O113" s="133"/>
      <c r="P113" s="133"/>
      <c r="Q113" s="133" t="s">
        <v>1236</v>
      </c>
      <c r="R113" s="133"/>
      <c r="S113" s="133"/>
      <c r="T113" s="133" t="s">
        <v>1237</v>
      </c>
      <c r="U113" s="133"/>
      <c r="V113" s="133"/>
      <c r="W113" s="133" t="s">
        <v>1238</v>
      </c>
      <c r="X113" s="133"/>
      <c r="Y113" s="133"/>
      <c r="Z113" s="133" t="s">
        <v>1239</v>
      </c>
      <c r="AA113" s="133"/>
      <c r="AB113" s="133"/>
      <c r="AC113" s="133" t="s">
        <v>1240</v>
      </c>
      <c r="AD113" s="133"/>
      <c r="AE113" s="133"/>
      <c r="AF113" s="133" t="s">
        <v>1241</v>
      </c>
      <c r="AG113" s="133"/>
      <c r="AH113" s="133"/>
      <c r="AI113" s="133" t="s">
        <v>1242</v>
      </c>
      <c r="AJ113" s="133"/>
      <c r="AK113" s="133"/>
      <c r="AL113" s="133" t="s">
        <v>1243</v>
      </c>
      <c r="AM113" s="133"/>
      <c r="AN113" s="133"/>
      <c r="AO113" s="133" t="s">
        <v>1244</v>
      </c>
      <c r="AP113" s="133"/>
      <c r="AQ113" s="133"/>
      <c r="AR113" s="133" t="s">
        <v>1245</v>
      </c>
      <c r="AS113" s="133"/>
      <c r="AT113" s="133"/>
      <c r="AU113" s="133" t="s">
        <v>1246</v>
      </c>
      <c r="AV113" s="133"/>
      <c r="AW113" s="133"/>
      <c r="AX113" s="133" t="s">
        <v>1247</v>
      </c>
      <c r="AY113" s="133"/>
      <c r="AZ113" s="133"/>
      <c r="BA113" s="133" t="s">
        <v>1248</v>
      </c>
      <c r="BB113" s="133"/>
      <c r="BC113" s="133"/>
      <c r="BD113" s="133" t="s">
        <v>1249</v>
      </c>
      <c r="BE113" s="133"/>
      <c r="BF113" s="133"/>
      <c r="BG113" s="133" t="s">
        <v>1250</v>
      </c>
      <c r="BH113" s="133"/>
      <c r="BI113" s="133"/>
    </row>
    <row r="114" customFormat="false" ht="15" hidden="false" customHeight="false" outlineLevel="0" collapsed="false">
      <c r="A114" s="131"/>
      <c r="B114" s="13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1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  <c r="BC114" s="131"/>
      <c r="BD114" s="131"/>
      <c r="BE114" s="131"/>
      <c r="BF114" s="131"/>
      <c r="BG114" s="131"/>
      <c r="BH114" s="131"/>
      <c r="BI114" s="131"/>
    </row>
    <row r="115" customFormat="false" ht="15" hidden="false" customHeight="false" outlineLevel="0" collapsed="false">
      <c r="A115" s="131"/>
      <c r="B115" s="13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  <c r="AB115" s="131"/>
      <c r="AC115" s="131"/>
      <c r="AD115" s="131"/>
      <c r="AE115" s="131"/>
      <c r="AF115" s="131"/>
      <c r="AG115" s="131"/>
      <c r="AH115" s="131"/>
      <c r="AI115" s="131"/>
      <c r="AJ115" s="131"/>
      <c r="AK115" s="131"/>
      <c r="AL115" s="131"/>
      <c r="AM115" s="131"/>
      <c r="AN115" s="131"/>
      <c r="AO115" s="131"/>
      <c r="AP115" s="131"/>
      <c r="AQ115" s="131"/>
      <c r="AR115" s="131"/>
      <c r="AS115" s="131"/>
      <c r="AT115" s="131"/>
      <c r="AU115" s="131"/>
      <c r="AV115" s="131"/>
      <c r="AW115" s="131"/>
      <c r="AX115" s="131"/>
      <c r="AY115" s="131"/>
      <c r="AZ115" s="131"/>
      <c r="BA115" s="131"/>
      <c r="BB115" s="131"/>
      <c r="BC115" s="131"/>
      <c r="BD115" s="131"/>
      <c r="BE115" s="131"/>
      <c r="BF115" s="131"/>
      <c r="BG115" s="131"/>
      <c r="BH115" s="131"/>
      <c r="BI115" s="131"/>
    </row>
    <row r="116" customFormat="false" ht="15" hidden="false" customHeight="false" outlineLevel="0" collapsed="false">
      <c r="A116" s="131"/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1"/>
      <c r="AH116" s="131"/>
      <c r="AI116" s="131"/>
      <c r="AJ116" s="131"/>
      <c r="AK116" s="131"/>
      <c r="AL116" s="131"/>
      <c r="AM116" s="131"/>
      <c r="AN116" s="131"/>
      <c r="AO116" s="131"/>
      <c r="AP116" s="131"/>
      <c r="AQ116" s="131"/>
      <c r="AR116" s="131"/>
      <c r="AS116" s="131"/>
      <c r="AT116" s="131"/>
      <c r="AU116" s="131"/>
      <c r="AV116" s="131"/>
      <c r="AW116" s="131"/>
      <c r="AX116" s="131"/>
      <c r="AY116" s="131"/>
      <c r="AZ116" s="131"/>
      <c r="BA116" s="131"/>
      <c r="BB116" s="131"/>
      <c r="BC116" s="131"/>
      <c r="BD116" s="131"/>
      <c r="BE116" s="131"/>
      <c r="BF116" s="131"/>
      <c r="BG116" s="131"/>
      <c r="BH116" s="131"/>
      <c r="BI116" s="131"/>
    </row>
    <row r="117" customFormat="false" ht="15" hidden="false" customHeight="false" outlineLevel="0" collapsed="false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1"/>
      <c r="AB117" s="131"/>
      <c r="AC117" s="131"/>
      <c r="AD117" s="131"/>
      <c r="AE117" s="131"/>
      <c r="AF117" s="131"/>
      <c r="AG117" s="131"/>
      <c r="AH117" s="131"/>
      <c r="AI117" s="131"/>
      <c r="AJ117" s="131"/>
      <c r="AK117" s="131"/>
      <c r="AL117" s="131"/>
      <c r="AM117" s="131"/>
      <c r="AN117" s="131"/>
      <c r="AO117" s="131"/>
      <c r="AP117" s="131"/>
      <c r="AQ117" s="131"/>
      <c r="AR117" s="131"/>
      <c r="AS117" s="131"/>
      <c r="AT117" s="131"/>
      <c r="AU117" s="131"/>
      <c r="AV117" s="131"/>
      <c r="AW117" s="131"/>
      <c r="AX117" s="131"/>
      <c r="AY117" s="131"/>
      <c r="AZ117" s="131"/>
      <c r="BA117" s="131"/>
      <c r="BB117" s="131"/>
      <c r="BC117" s="131"/>
      <c r="BD117" s="131"/>
      <c r="BE117" s="131"/>
      <c r="BF117" s="131"/>
      <c r="BG117" s="131"/>
      <c r="BH117" s="131"/>
      <c r="BI117" s="131"/>
    </row>
  </sheetData>
  <mergeCells count="4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C113:AE113"/>
    <mergeCell ref="AF113:AH113"/>
    <mergeCell ref="AI113:AK113"/>
    <mergeCell ref="AL113:AN113"/>
    <mergeCell ref="AO113:AQ113"/>
    <mergeCell ref="AR113:AT113"/>
    <mergeCell ref="AU113:AW113"/>
    <mergeCell ref="AX113:AZ113"/>
    <mergeCell ref="BA113:BC113"/>
    <mergeCell ref="BD113:BF113"/>
    <mergeCell ref="BG113:BI113"/>
  </mergeCells>
  <hyperlinks>
    <hyperlink ref="A1" r:id="rId1" display="ISO 639-1 &gt;&gt;&#10;https://en.wikipedia.org/wiki/List_of_ISO_639-1_codes"/>
    <hyperlink ref="B113" r:id="rId2" display="https://www.branah.com/english"/>
    <hyperlink ref="N113" r:id="rId3" display="https://www.branah.com/portuguese"/>
    <hyperlink ref="Q113" r:id="rId4" display="https://www.branah.com/italian"/>
    <hyperlink ref="AF113" r:id="rId5" display="https://www.branah.com/greek"/>
    <hyperlink ref="AI113" r:id="rId6" display="https://www.branah.com/ukrainian"/>
    <hyperlink ref="AL113" r:id="rId7" display="https://www.branah.com/russian"/>
    <hyperlink ref="AO113" r:id="rId8" display="https://www.branah.com/belarusian"/>
    <hyperlink ref="AR113" r:id="rId9" display="https://www.branah.com/kazakh"/>
    <hyperlink ref="AU113" r:id="rId10" display="https://www.branah.com/bulgarian"/>
    <hyperlink ref="BA113" r:id="rId11" display="https://www.branah.com/romani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34" colorId="64" zoomScale="160" zoomScaleNormal="160" zoomScalePageLayoutView="100" workbookViewId="0">
      <selection pane="topLeft" activeCell="O82" activeCellId="0" sqref="O8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34" width="11.52"/>
  </cols>
  <sheetData>
    <row r="1" customFormat="false" ht="12.8" hidden="false" customHeight="false" outlineLevel="0" collapsed="false">
      <c r="A1" s="134" t="s">
        <v>1013</v>
      </c>
      <c r="B1" s="135" t="s">
        <v>1251</v>
      </c>
      <c r="C1" s="135" t="s">
        <v>1252</v>
      </c>
      <c r="D1" s="135" t="s">
        <v>1253</v>
      </c>
      <c r="E1" s="135" t="s">
        <v>1254</v>
      </c>
      <c r="F1" s="135" t="s">
        <v>1255</v>
      </c>
      <c r="G1" s="135" t="s">
        <v>1256</v>
      </c>
      <c r="H1" s="135" t="s">
        <v>1257</v>
      </c>
      <c r="I1" s="135" t="s">
        <v>1258</v>
      </c>
      <c r="J1" s="135" t="s">
        <v>1259</v>
      </c>
      <c r="K1" s="135" t="s">
        <v>1260</v>
      </c>
      <c r="N1" s="1" t="s">
        <v>1261</v>
      </c>
      <c r="O1" s="1" t="s">
        <v>1262</v>
      </c>
    </row>
    <row r="2" customFormat="false" ht="12.8" hidden="false" customHeight="false" outlineLevel="0" collapsed="false">
      <c r="B2" s="135" t="str">
        <f aca="false">com.sun.star.sheet.addin.Analysis.getDec2Hex(_xlfn.UNICODE(B1))</f>
        <v>C0</v>
      </c>
      <c r="C2" s="135" t="str">
        <f aca="false">com.sun.star.sheet.addin.Analysis.getDec2Hex(_xlfn.UNICODE(C1))</f>
        <v>C1</v>
      </c>
      <c r="D2" s="135" t="str">
        <f aca="false">com.sun.star.sheet.addin.Analysis.getDec2Hex(_xlfn.UNICODE(D1))</f>
        <v>C2</v>
      </c>
      <c r="E2" s="135" t="str">
        <f aca="false">com.sun.star.sheet.addin.Analysis.getDec2Hex(_xlfn.UNICODE(E1))</f>
        <v>C3</v>
      </c>
      <c r="F2" s="135" t="str">
        <f aca="false">com.sun.star.sheet.addin.Analysis.getDec2Hex(_xlfn.UNICODE(F1))</f>
        <v>C4</v>
      </c>
      <c r="G2" s="135" t="str">
        <f aca="false">com.sun.star.sheet.addin.Analysis.getDec2Hex(_xlfn.UNICODE(G1))</f>
        <v>C5</v>
      </c>
      <c r="H2" s="135" t="str">
        <f aca="false">com.sun.star.sheet.addin.Analysis.getDec2Hex(_xlfn.UNICODE(H1))</f>
        <v>C6</v>
      </c>
      <c r="I2" s="135" t="str">
        <f aca="false">com.sun.star.sheet.addin.Analysis.getDec2Hex(_xlfn.UNICODE(I1))</f>
        <v>100</v>
      </c>
      <c r="J2" s="135" t="str">
        <f aca="false">com.sun.star.sheet.addin.Analysis.getDec2Hex(_xlfn.UNICODE(J1))</f>
        <v>102</v>
      </c>
      <c r="K2" s="135" t="str">
        <f aca="false">com.sun.star.sheet.addin.Analysis.getDec2Hex(_xlfn.UNICODE(K1))</f>
        <v>104</v>
      </c>
      <c r="N2" s="1" t="n">
        <f aca="false">MIN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192</v>
      </c>
      <c r="O2" s="1" t="n">
        <f aca="false">MAX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260</v>
      </c>
    </row>
    <row r="3" customFormat="false" ht="12.8" hidden="false" customHeight="false" outlineLevel="0" collapsed="false">
      <c r="A3" s="134" t="s">
        <v>1012</v>
      </c>
      <c r="B3" s="135" t="s">
        <v>1263</v>
      </c>
      <c r="C3" s="135" t="s">
        <v>1264</v>
      </c>
      <c r="D3" s="135" t="s">
        <v>1265</v>
      </c>
      <c r="E3" s="135" t="s">
        <v>1266</v>
      </c>
      <c r="F3" s="135" t="s">
        <v>1267</v>
      </c>
      <c r="G3" s="135" t="s">
        <v>1268</v>
      </c>
      <c r="H3" s="135" t="s">
        <v>1269</v>
      </c>
      <c r="I3" s="135" t="s">
        <v>1270</v>
      </c>
      <c r="J3" s="135" t="s">
        <v>1271</v>
      </c>
      <c r="K3" s="135" t="s">
        <v>1272</v>
      </c>
    </row>
    <row r="4" customFormat="false" ht="12.8" hidden="false" customHeight="false" outlineLevel="0" collapsed="false">
      <c r="B4" s="135" t="str">
        <f aca="false">com.sun.star.sheet.addin.Analysis.getDec2Hex(_xlfn.UNICODE(B3))</f>
        <v>E0</v>
      </c>
      <c r="C4" s="135" t="str">
        <f aca="false">com.sun.star.sheet.addin.Analysis.getDec2Hex(_xlfn.UNICODE(C3))</f>
        <v>E1</v>
      </c>
      <c r="D4" s="135" t="str">
        <f aca="false">com.sun.star.sheet.addin.Analysis.getDec2Hex(_xlfn.UNICODE(D3))</f>
        <v>E2</v>
      </c>
      <c r="E4" s="135" t="str">
        <f aca="false">com.sun.star.sheet.addin.Analysis.getDec2Hex(_xlfn.UNICODE(E3))</f>
        <v>E3</v>
      </c>
      <c r="F4" s="135" t="str">
        <f aca="false">com.sun.star.sheet.addin.Analysis.getDec2Hex(_xlfn.UNICODE(F3))</f>
        <v>E4</v>
      </c>
      <c r="G4" s="135" t="str">
        <f aca="false">com.sun.star.sheet.addin.Analysis.getDec2Hex(_xlfn.UNICODE(G3))</f>
        <v>E5</v>
      </c>
      <c r="H4" s="135" t="str">
        <f aca="false">com.sun.star.sheet.addin.Analysis.getDec2Hex(_xlfn.UNICODE(H3))</f>
        <v>E6</v>
      </c>
      <c r="I4" s="135" t="str">
        <f aca="false">com.sun.star.sheet.addin.Analysis.getDec2Hex(_xlfn.UNICODE(I3))</f>
        <v>101</v>
      </c>
      <c r="J4" s="135" t="str">
        <f aca="false">com.sun.star.sheet.addin.Analysis.getDec2Hex(_xlfn.UNICODE(J3))</f>
        <v>103</v>
      </c>
      <c r="K4" s="135" t="str">
        <f aca="false">com.sun.star.sheet.addin.Analysis.getDec2Hex(_xlfn.UNICODE(K3))</f>
        <v>105</v>
      </c>
      <c r="N4" s="1" t="n">
        <f aca="false">MIN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224</v>
      </c>
      <c r="O4" s="1" t="n">
        <f aca="false">MAX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261</v>
      </c>
    </row>
    <row r="5" customFormat="false" ht="12.8" hidden="false" customHeight="false" outlineLevel="0" collapsed="false">
      <c r="A5" s="134" t="s">
        <v>1023</v>
      </c>
      <c r="B5" s="135" t="s">
        <v>1273</v>
      </c>
      <c r="C5" s="135" t="s">
        <v>1274</v>
      </c>
      <c r="D5" s="135" t="s">
        <v>1275</v>
      </c>
      <c r="E5" s="135" t="s">
        <v>1276</v>
      </c>
      <c r="F5" s="135" t="s">
        <v>1277</v>
      </c>
      <c r="J5" s="135"/>
    </row>
    <row r="6" customFormat="false" ht="12.8" hidden="false" customHeight="false" outlineLevel="0" collapsed="false">
      <c r="B6" s="135" t="str">
        <f aca="false">com.sun.star.sheet.addin.Analysis.getDec2Hex(_xlfn.UNICODE(B5))</f>
        <v>C7</v>
      </c>
      <c r="C6" s="135" t="str">
        <f aca="false">com.sun.star.sheet.addin.Analysis.getDec2Hex(_xlfn.UNICODE(C5))</f>
        <v>106</v>
      </c>
      <c r="D6" s="135" t="str">
        <f aca="false">com.sun.star.sheet.addin.Analysis.getDec2Hex(_xlfn.UNICODE(D5))</f>
        <v>108</v>
      </c>
      <c r="E6" s="135" t="str">
        <f aca="false">com.sun.star.sheet.addin.Analysis.getDec2Hex(_xlfn.UNICODE(E5))</f>
        <v>10A</v>
      </c>
      <c r="F6" s="135" t="str">
        <f aca="false">com.sun.star.sheet.addin.Analysis.getDec2Hex(_xlfn.UNICODE(F5))</f>
        <v>10C</v>
      </c>
      <c r="J6" s="135"/>
      <c r="N6" s="1" t="n">
        <f aca="false">MIN(com.sun.star.sheet.addin.Analysis.getHex2Dec(B6),com.sun.star.sheet.addin.Analysis.getHex2Dec(C6),com.sun.star.sheet.addin.Analysis.getHex2Dec(D6),com.sun.star.sheet.addin.Analysis.getHex2Dec(E6),com.sun.star.sheet.addin.Analysis.getHex2Dec(F6))</f>
        <v>199</v>
      </c>
      <c r="O6" s="1" t="n">
        <f aca="false">MAX(com.sun.star.sheet.addin.Analysis.getHex2Dec(B6),com.sun.star.sheet.addin.Analysis.getHex2Dec(C6),com.sun.star.sheet.addin.Analysis.getHex2Dec(D6),com.sun.star.sheet.addin.Analysis.getHex2Dec(E6),com.sun.star.sheet.addin.Analysis.getHex2Dec(F6),com.sun.star.sheet.addin.Analysis.getHex2Dec(G6),com.sun.star.sheet.addin.Analysis.getHex2Dec(H6),com.sun.star.sheet.addin.Analysis.getHex2Dec(I6),com.sun.star.sheet.addin.Analysis.getHex2Dec(J6),com.sun.star.sheet.addin.Analysis.getHex2Dec(K6))</f>
        <v>268</v>
      </c>
    </row>
    <row r="7" customFormat="false" ht="12.8" hidden="false" customHeight="false" outlineLevel="0" collapsed="false">
      <c r="A7" s="134" t="s">
        <v>1022</v>
      </c>
      <c r="B7" s="135" t="s">
        <v>1278</v>
      </c>
      <c r="C7" s="135" t="s">
        <v>1279</v>
      </c>
      <c r="D7" s="135" t="s">
        <v>1280</v>
      </c>
      <c r="E7" s="135" t="s">
        <v>1281</v>
      </c>
      <c r="F7" s="135" t="s">
        <v>1282</v>
      </c>
    </row>
    <row r="8" customFormat="false" ht="12.8" hidden="false" customHeight="false" outlineLevel="0" collapsed="false">
      <c r="B8" s="135" t="str">
        <f aca="false">com.sun.star.sheet.addin.Analysis.getDec2Hex(_xlfn.UNICODE(B7))</f>
        <v>E7</v>
      </c>
      <c r="C8" s="135" t="str">
        <f aca="false">com.sun.star.sheet.addin.Analysis.getDec2Hex(_xlfn.UNICODE(C7))</f>
        <v>107</v>
      </c>
      <c r="D8" s="135" t="str">
        <f aca="false">com.sun.star.sheet.addin.Analysis.getDec2Hex(_xlfn.UNICODE(D7))</f>
        <v>109</v>
      </c>
      <c r="E8" s="135" t="str">
        <f aca="false">com.sun.star.sheet.addin.Analysis.getDec2Hex(_xlfn.UNICODE(E7))</f>
        <v>10B</v>
      </c>
      <c r="F8" s="135" t="str">
        <f aca="false">com.sun.star.sheet.addin.Analysis.getDec2Hex(_xlfn.UNICODE(F7))</f>
        <v>10D</v>
      </c>
      <c r="N8" s="1" t="n">
        <f aca="false">MIN(com.sun.star.sheet.addin.Analysis.getHex2Dec(B8),com.sun.star.sheet.addin.Analysis.getHex2Dec(C8),com.sun.star.sheet.addin.Analysis.getHex2Dec(D8),com.sun.star.sheet.addin.Analysis.getHex2Dec(E8),com.sun.star.sheet.addin.Analysis.getHex2Dec(F8))</f>
        <v>231</v>
      </c>
      <c r="O8" s="1" t="n">
        <f aca="false">MAX(com.sun.star.sheet.addin.Analysis.getHex2Dec(B8),com.sun.star.sheet.addin.Analysis.getHex2Dec(C8),com.sun.star.sheet.addin.Analysis.getHex2Dec(D8),com.sun.star.sheet.addin.Analysis.getHex2Dec(E8),com.sun.star.sheet.addin.Analysis.getHex2Dec(F8),com.sun.star.sheet.addin.Analysis.getHex2Dec(G8),com.sun.star.sheet.addin.Analysis.getHex2Dec(H8),com.sun.star.sheet.addin.Analysis.getHex2Dec(I8),com.sun.star.sheet.addin.Analysis.getHex2Dec(J8),com.sun.star.sheet.addin.Analysis.getHex2Dec(K8))</f>
        <v>269</v>
      </c>
    </row>
    <row r="9" customFormat="false" ht="12.8" hidden="false" customHeight="false" outlineLevel="0" collapsed="false">
      <c r="A9" s="134" t="s">
        <v>1029</v>
      </c>
      <c r="B9" s="135" t="s">
        <v>1283</v>
      </c>
      <c r="C9" s="135" t="s">
        <v>1284</v>
      </c>
      <c r="D9" s="135" t="s">
        <v>1285</v>
      </c>
      <c r="J9" s="135"/>
    </row>
    <row r="10" customFormat="false" ht="12.8" hidden="false" customHeight="false" outlineLevel="0" collapsed="false">
      <c r="B10" s="135" t="str">
        <f aca="false">com.sun.star.sheet.addin.Analysis.getDec2Hex(_xlfn.UNICODE(B9))</f>
        <v>D0</v>
      </c>
      <c r="C10" s="135" t="str">
        <f aca="false">com.sun.star.sheet.addin.Analysis.getDec2Hex(_xlfn.UNICODE(C9))</f>
        <v>10E</v>
      </c>
      <c r="D10" s="135" t="str">
        <f aca="false">com.sun.star.sheet.addin.Analysis.getDec2Hex(_xlfn.UNICODE(D9))</f>
        <v>110</v>
      </c>
      <c r="J10" s="135"/>
      <c r="N10" s="1" t="n">
        <f aca="false">MIN(com.sun.star.sheet.addin.Analysis.getHex2Dec(B10),com.sun.star.sheet.addin.Analysis.getHex2Dec(C10),com.sun.star.sheet.addin.Analysis.getHex2Dec(D10))</f>
        <v>208</v>
      </c>
      <c r="O10" s="1" t="n">
        <f aca="false">MAX(com.sun.star.sheet.addin.Analysis.getHex2Dec(B10),com.sun.star.sheet.addin.Analysis.getHex2Dec(C10),com.sun.star.sheet.addin.Analysis.getHex2Dec(D10),com.sun.star.sheet.addin.Analysis.getHex2Dec(E10),com.sun.star.sheet.addin.Analysis.getHex2Dec(F10),com.sun.star.sheet.addin.Analysis.getHex2Dec(G10),com.sun.star.sheet.addin.Analysis.getHex2Dec(H10),com.sun.star.sheet.addin.Analysis.getHex2Dec(I10),com.sun.star.sheet.addin.Analysis.getHex2Dec(J10),com.sun.star.sheet.addin.Analysis.getHex2Dec(K10))</f>
        <v>272</v>
      </c>
    </row>
    <row r="11" customFormat="false" ht="12.8" hidden="false" customHeight="false" outlineLevel="0" collapsed="false">
      <c r="A11" s="134" t="s">
        <v>1028</v>
      </c>
      <c r="B11" s="135" t="s">
        <v>1286</v>
      </c>
      <c r="C11" s="135" t="s">
        <v>1287</v>
      </c>
      <c r="D11" s="135" t="s">
        <v>1288</v>
      </c>
      <c r="E11" s="135"/>
      <c r="G11" s="135"/>
      <c r="S11" s="12"/>
      <c r="T11" s="12"/>
    </row>
    <row r="12" customFormat="false" ht="12.8" hidden="false" customHeight="false" outlineLevel="0" collapsed="false">
      <c r="B12" s="135" t="str">
        <f aca="false">com.sun.star.sheet.addin.Analysis.getDec2Hex(_xlfn.UNICODE(B11))</f>
        <v>F0</v>
      </c>
      <c r="C12" s="135" t="str">
        <f aca="false">com.sun.star.sheet.addin.Analysis.getDec2Hex(_xlfn.UNICODE(C11))</f>
        <v>10F</v>
      </c>
      <c r="D12" s="135" t="str">
        <f aca="false">com.sun.star.sheet.addin.Analysis.getDec2Hex(_xlfn.UNICODE(D11))</f>
        <v>111</v>
      </c>
      <c r="E12" s="135"/>
      <c r="G12" s="135"/>
      <c r="N12" s="1" t="n">
        <f aca="false">MIN(com.sun.star.sheet.addin.Analysis.getHex2Dec(B12),com.sun.star.sheet.addin.Analysis.getHex2Dec(C12),com.sun.star.sheet.addin.Analysis.getHex2Dec(D12))</f>
        <v>240</v>
      </c>
      <c r="O12" s="1" t="n">
        <f aca="false">MAX(com.sun.star.sheet.addin.Analysis.getHex2Dec(B12),com.sun.star.sheet.addin.Analysis.getHex2Dec(C12),com.sun.star.sheet.addin.Analysis.getHex2Dec(D12),com.sun.star.sheet.addin.Analysis.getHex2Dec(E12),com.sun.star.sheet.addin.Analysis.getHex2Dec(F12),com.sun.star.sheet.addin.Analysis.getHex2Dec(G12),com.sun.star.sheet.addin.Analysis.getHex2Dec(H12),com.sun.star.sheet.addin.Analysis.getHex2Dec(I12),com.sun.star.sheet.addin.Analysis.getHex2Dec(J12),com.sun.star.sheet.addin.Analysis.getHex2Dec(K12))</f>
        <v>273</v>
      </c>
      <c r="S12" s="12"/>
      <c r="T12" s="12"/>
    </row>
    <row r="13" customFormat="false" ht="12.8" hidden="false" customHeight="false" outlineLevel="0" collapsed="false">
      <c r="A13" s="134" t="s">
        <v>1036</v>
      </c>
      <c r="B13" s="135" t="s">
        <v>1289</v>
      </c>
      <c r="C13" s="135" t="s">
        <v>1290</v>
      </c>
      <c r="D13" s="135" t="s">
        <v>1291</v>
      </c>
      <c r="E13" s="135" t="s">
        <v>1292</v>
      </c>
      <c r="F13" s="135" t="s">
        <v>1293</v>
      </c>
      <c r="G13" s="135" t="s">
        <v>1294</v>
      </c>
      <c r="H13" s="135" t="s">
        <v>1295</v>
      </c>
      <c r="I13" s="135" t="s">
        <v>1296</v>
      </c>
      <c r="J13" s="135" t="s">
        <v>1297</v>
      </c>
    </row>
    <row r="14" customFormat="false" ht="12.8" hidden="false" customHeight="false" outlineLevel="0" collapsed="false">
      <c r="B14" s="135" t="str">
        <f aca="false">com.sun.star.sheet.addin.Analysis.getDec2Hex(_xlfn.UNICODE(B13))</f>
        <v>C8</v>
      </c>
      <c r="C14" s="135" t="str">
        <f aca="false">com.sun.star.sheet.addin.Analysis.getDec2Hex(_xlfn.UNICODE(C13))</f>
        <v>C9</v>
      </c>
      <c r="D14" s="135" t="str">
        <f aca="false">com.sun.star.sheet.addin.Analysis.getDec2Hex(_xlfn.UNICODE(D13))</f>
        <v>CA</v>
      </c>
      <c r="E14" s="135" t="str">
        <f aca="false">com.sun.star.sheet.addin.Analysis.getDec2Hex(_xlfn.UNICODE(E13))</f>
        <v>CB</v>
      </c>
      <c r="F14" s="135" t="str">
        <f aca="false">com.sun.star.sheet.addin.Analysis.getDec2Hex(_xlfn.UNICODE(F13))</f>
        <v>112</v>
      </c>
      <c r="G14" s="135" t="str">
        <f aca="false">com.sun.star.sheet.addin.Analysis.getDec2Hex(_xlfn.UNICODE(G13))</f>
        <v>114</v>
      </c>
      <c r="H14" s="135" t="str">
        <f aca="false">com.sun.star.sheet.addin.Analysis.getDec2Hex(_xlfn.UNICODE(H13))</f>
        <v>116</v>
      </c>
      <c r="I14" s="135" t="str">
        <f aca="false">com.sun.star.sheet.addin.Analysis.getDec2Hex(_xlfn.UNICODE(I13))</f>
        <v>118</v>
      </c>
      <c r="J14" s="135" t="str">
        <f aca="false">com.sun.star.sheet.addin.Analysis.getDec2Hex(_xlfn.UNICODE(J13))</f>
        <v>11A</v>
      </c>
      <c r="N14" s="1" t="n">
        <f aca="false">MIN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)</f>
        <v>200</v>
      </c>
      <c r="O14" s="1" t="n">
        <f aca="false">MAX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,com.sun.star.sheet.addin.Analysis.getHex2Dec(K14))</f>
        <v>282</v>
      </c>
    </row>
    <row r="15" customFormat="false" ht="12.8" hidden="false" customHeight="false" outlineLevel="0" collapsed="false">
      <c r="A15" s="134" t="s">
        <v>1035</v>
      </c>
      <c r="B15" s="135" t="s">
        <v>1298</v>
      </c>
      <c r="C15" s="135" t="s">
        <v>1299</v>
      </c>
      <c r="D15" s="135" t="s">
        <v>1300</v>
      </c>
      <c r="E15" s="135" t="s">
        <v>1301</v>
      </c>
      <c r="F15" s="135" t="s">
        <v>1302</v>
      </c>
      <c r="G15" s="135" t="s">
        <v>1303</v>
      </c>
      <c r="H15" s="135" t="s">
        <v>1304</v>
      </c>
      <c r="I15" s="135" t="s">
        <v>1305</v>
      </c>
      <c r="J15" s="135" t="s">
        <v>1306</v>
      </c>
    </row>
    <row r="16" customFormat="false" ht="12.8" hidden="false" customHeight="false" outlineLevel="0" collapsed="false">
      <c r="B16" s="135" t="str">
        <f aca="false">com.sun.star.sheet.addin.Analysis.getDec2Hex(_xlfn.UNICODE(B15))</f>
        <v>E8</v>
      </c>
      <c r="C16" s="135" t="str">
        <f aca="false">com.sun.star.sheet.addin.Analysis.getDec2Hex(_xlfn.UNICODE(C15))</f>
        <v>E9</v>
      </c>
      <c r="D16" s="135" t="str">
        <f aca="false">com.sun.star.sheet.addin.Analysis.getDec2Hex(_xlfn.UNICODE(D15))</f>
        <v>EA</v>
      </c>
      <c r="E16" s="135" t="str">
        <f aca="false">com.sun.star.sheet.addin.Analysis.getDec2Hex(_xlfn.UNICODE(E15))</f>
        <v>EB</v>
      </c>
      <c r="F16" s="135" t="str">
        <f aca="false">com.sun.star.sheet.addin.Analysis.getDec2Hex(_xlfn.UNICODE(F15))</f>
        <v>113</v>
      </c>
      <c r="G16" s="135" t="str">
        <f aca="false">com.sun.star.sheet.addin.Analysis.getDec2Hex(_xlfn.UNICODE(G15))</f>
        <v>115</v>
      </c>
      <c r="H16" s="135" t="str">
        <f aca="false">com.sun.star.sheet.addin.Analysis.getDec2Hex(_xlfn.UNICODE(H15))</f>
        <v>117</v>
      </c>
      <c r="I16" s="135" t="str">
        <f aca="false">com.sun.star.sheet.addin.Analysis.getDec2Hex(_xlfn.UNICODE(I15))</f>
        <v>119</v>
      </c>
      <c r="J16" s="135" t="str">
        <f aca="false">com.sun.star.sheet.addin.Analysis.getDec2Hex(_xlfn.UNICODE(J15))</f>
        <v>11B</v>
      </c>
      <c r="N16" s="1" t="n">
        <f aca="false">MIN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)</f>
        <v>232</v>
      </c>
      <c r="O16" s="1" t="n">
        <f aca="false">MAX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,com.sun.star.sheet.addin.Analysis.getHex2Dec(K16))</f>
        <v>283</v>
      </c>
    </row>
    <row r="17" customFormat="false" ht="12.8" hidden="false" customHeight="false" outlineLevel="0" collapsed="false">
      <c r="A17" s="134" t="s">
        <v>1045</v>
      </c>
      <c r="B17" s="135" t="s">
        <v>1307</v>
      </c>
      <c r="C17" s="135" t="s">
        <v>1308</v>
      </c>
      <c r="D17" s="135" t="s">
        <v>1309</v>
      </c>
      <c r="E17" s="135" t="s">
        <v>1310</v>
      </c>
    </row>
    <row r="18" customFormat="false" ht="12.8" hidden="false" customHeight="false" outlineLevel="0" collapsed="false">
      <c r="B18" s="135" t="str">
        <f aca="false">com.sun.star.sheet.addin.Analysis.getDec2Hex(_xlfn.UNICODE(B17))</f>
        <v>11C</v>
      </c>
      <c r="C18" s="135" t="str">
        <f aca="false">com.sun.star.sheet.addin.Analysis.getDec2Hex(_xlfn.UNICODE(C17))</f>
        <v>11E</v>
      </c>
      <c r="D18" s="135" t="str">
        <f aca="false">com.sun.star.sheet.addin.Analysis.getDec2Hex(_xlfn.UNICODE(D17))</f>
        <v>120</v>
      </c>
      <c r="E18" s="135" t="str">
        <f aca="false">com.sun.star.sheet.addin.Analysis.getDec2Hex(_xlfn.UNICODE(E17))</f>
        <v>122</v>
      </c>
      <c r="N18" s="1" t="n">
        <f aca="false">MIN(com.sun.star.sheet.addin.Analysis.getHex2Dec(B18),com.sun.star.sheet.addin.Analysis.getHex2Dec(C18),com.sun.star.sheet.addin.Analysis.getHex2Dec(D18),com.sun.star.sheet.addin.Analysis.getHex2Dec(E18))</f>
        <v>284</v>
      </c>
      <c r="O18" s="1" t="n">
        <f aca="false">MAX(com.sun.star.sheet.addin.Analysis.getHex2Dec(B18),com.sun.star.sheet.addin.Analysis.getHex2Dec(C18),com.sun.star.sheet.addin.Analysis.getHex2Dec(D18),com.sun.star.sheet.addin.Analysis.getHex2Dec(E18),com.sun.star.sheet.addin.Analysis.getHex2Dec(F18),com.sun.star.sheet.addin.Analysis.getHex2Dec(G18),com.sun.star.sheet.addin.Analysis.getHex2Dec(H18),com.sun.star.sheet.addin.Analysis.getHex2Dec(I18),com.sun.star.sheet.addin.Analysis.getHex2Dec(J18),com.sun.star.sheet.addin.Analysis.getHex2Dec(K18))</f>
        <v>290</v>
      </c>
    </row>
    <row r="19" customFormat="false" ht="12.8" hidden="false" customHeight="false" outlineLevel="0" collapsed="false">
      <c r="A19" s="134" t="s">
        <v>1044</v>
      </c>
      <c r="B19" s="135" t="s">
        <v>1311</v>
      </c>
      <c r="C19" s="135" t="s">
        <v>1312</v>
      </c>
      <c r="D19" s="135" t="s">
        <v>1313</v>
      </c>
      <c r="E19" s="135" t="s">
        <v>1314</v>
      </c>
    </row>
    <row r="20" customFormat="false" ht="12.8" hidden="false" customHeight="false" outlineLevel="0" collapsed="false">
      <c r="B20" s="135" t="str">
        <f aca="false">com.sun.star.sheet.addin.Analysis.getDec2Hex(_xlfn.UNICODE(B19))</f>
        <v>11D</v>
      </c>
      <c r="C20" s="135" t="str">
        <f aca="false">com.sun.star.sheet.addin.Analysis.getDec2Hex(_xlfn.UNICODE(C19))</f>
        <v>11F</v>
      </c>
      <c r="D20" s="135" t="str">
        <f aca="false">com.sun.star.sheet.addin.Analysis.getDec2Hex(_xlfn.UNICODE(D19))</f>
        <v>121</v>
      </c>
      <c r="E20" s="135" t="str">
        <f aca="false">com.sun.star.sheet.addin.Analysis.getDec2Hex(_xlfn.UNICODE(E19))</f>
        <v>123</v>
      </c>
      <c r="N20" s="1" t="n">
        <f aca="false">MIN(com.sun.star.sheet.addin.Analysis.getHex2Dec(B20),com.sun.star.sheet.addin.Analysis.getHex2Dec(C20),com.sun.star.sheet.addin.Analysis.getHex2Dec(D20),com.sun.star.sheet.addin.Analysis.getHex2Dec(E20))</f>
        <v>285</v>
      </c>
      <c r="O20" s="1" t="n">
        <f aca="false">MAX(com.sun.star.sheet.addin.Analysis.getHex2Dec(B20),com.sun.star.sheet.addin.Analysis.getHex2Dec(C20),com.sun.star.sheet.addin.Analysis.getHex2Dec(D20),com.sun.star.sheet.addin.Analysis.getHex2Dec(E20),com.sun.star.sheet.addin.Analysis.getHex2Dec(F20),com.sun.star.sheet.addin.Analysis.getHex2Dec(G20),com.sun.star.sheet.addin.Analysis.getHex2Dec(H20),com.sun.star.sheet.addin.Analysis.getHex2Dec(I20),com.sun.star.sheet.addin.Analysis.getHex2Dec(J20),com.sun.star.sheet.addin.Analysis.getHex2Dec(K20))</f>
        <v>291</v>
      </c>
    </row>
    <row r="21" customFormat="false" ht="12.8" hidden="false" customHeight="false" outlineLevel="0" collapsed="false">
      <c r="A21" s="134" t="s">
        <v>1048</v>
      </c>
      <c r="B21" s="135" t="s">
        <v>1315</v>
      </c>
      <c r="C21" s="135" t="s">
        <v>1316</v>
      </c>
      <c r="R21" s="135"/>
    </row>
    <row r="22" customFormat="false" ht="12.8" hidden="false" customHeight="false" outlineLevel="0" collapsed="false">
      <c r="B22" s="135" t="str">
        <f aca="false">com.sun.star.sheet.addin.Analysis.getDec2Hex(_xlfn.UNICODE(B21))</f>
        <v>124</v>
      </c>
      <c r="C22" s="135" t="str">
        <f aca="false">com.sun.star.sheet.addin.Analysis.getDec2Hex(_xlfn.UNICODE(C21))</f>
        <v>126</v>
      </c>
      <c r="N22" s="1" t="n">
        <f aca="false">MIN(com.sun.star.sheet.addin.Analysis.getHex2Dec(B22),com.sun.star.sheet.addin.Analysis.getHex2Dec(C22))</f>
        <v>292</v>
      </c>
      <c r="O22" s="1" t="n">
        <f aca="false">MAX(com.sun.star.sheet.addin.Analysis.getHex2Dec(B22),com.sun.star.sheet.addin.Analysis.getHex2Dec(C22),com.sun.star.sheet.addin.Analysis.getHex2Dec(D22),com.sun.star.sheet.addin.Analysis.getHex2Dec(E22),com.sun.star.sheet.addin.Analysis.getHex2Dec(F22),com.sun.star.sheet.addin.Analysis.getHex2Dec(G22),com.sun.star.sheet.addin.Analysis.getHex2Dec(H22),com.sun.star.sheet.addin.Analysis.getHex2Dec(I22),com.sun.star.sheet.addin.Analysis.getHex2Dec(J22),com.sun.star.sheet.addin.Analysis.getHex2Dec(K22))</f>
        <v>294</v>
      </c>
      <c r="R22" s="135"/>
    </row>
    <row r="23" customFormat="false" ht="12.8" hidden="false" customHeight="false" outlineLevel="0" collapsed="false">
      <c r="A23" s="134" t="s">
        <v>1047</v>
      </c>
      <c r="B23" s="135" t="s">
        <v>1317</v>
      </c>
      <c r="C23" s="135" t="s">
        <v>1318</v>
      </c>
    </row>
    <row r="24" customFormat="false" ht="12.8" hidden="false" customHeight="false" outlineLevel="0" collapsed="false">
      <c r="B24" s="135" t="str">
        <f aca="false">com.sun.star.sheet.addin.Analysis.getDec2Hex(_xlfn.UNICODE(B23))</f>
        <v>125</v>
      </c>
      <c r="C24" s="135" t="str">
        <f aca="false">com.sun.star.sheet.addin.Analysis.getDec2Hex(_xlfn.UNICODE(C23))</f>
        <v>127</v>
      </c>
      <c r="N24" s="1" t="n">
        <f aca="false">MIN(com.sun.star.sheet.addin.Analysis.getHex2Dec(B24),com.sun.star.sheet.addin.Analysis.getHex2Dec(C24))</f>
        <v>293</v>
      </c>
      <c r="O24" s="1" t="n">
        <f aca="false">MAX(com.sun.star.sheet.addin.Analysis.getHex2Dec(B24),com.sun.star.sheet.addin.Analysis.getHex2Dec(C24),com.sun.star.sheet.addin.Analysis.getHex2Dec(D24),com.sun.star.sheet.addin.Analysis.getHex2Dec(E24),com.sun.star.sheet.addin.Analysis.getHex2Dec(F24),com.sun.star.sheet.addin.Analysis.getHex2Dec(G24),com.sun.star.sheet.addin.Analysis.getHex2Dec(H24),com.sun.star.sheet.addin.Analysis.getHex2Dec(I24),com.sun.star.sheet.addin.Analysis.getHex2Dec(J24),com.sun.star.sheet.addin.Analysis.getHex2Dec(K24))</f>
        <v>295</v>
      </c>
    </row>
    <row r="25" customFormat="false" ht="12.8" hidden="false" customHeight="false" outlineLevel="0" collapsed="false">
      <c r="A25" s="134" t="s">
        <v>1051</v>
      </c>
      <c r="B25" s="135" t="s">
        <v>1319</v>
      </c>
      <c r="C25" s="135" t="s">
        <v>1320</v>
      </c>
      <c r="D25" s="135" t="s">
        <v>1321</v>
      </c>
      <c r="E25" s="135" t="s">
        <v>1322</v>
      </c>
      <c r="F25" s="135" t="s">
        <v>1323</v>
      </c>
      <c r="G25" s="135" t="s">
        <v>1324</v>
      </c>
      <c r="H25" s="135" t="s">
        <v>1325</v>
      </c>
      <c r="I25" s="135" t="s">
        <v>1326</v>
      </c>
      <c r="J25" s="135" t="s">
        <v>1327</v>
      </c>
      <c r="K25" s="135" t="s">
        <v>1328</v>
      </c>
    </row>
    <row r="26" customFormat="false" ht="12.8" hidden="false" customHeight="false" outlineLevel="0" collapsed="false">
      <c r="B26" s="135" t="str">
        <f aca="false">com.sun.star.sheet.addin.Analysis.getDec2Hex(_xlfn.UNICODE(B25))</f>
        <v>CC</v>
      </c>
      <c r="C26" s="135" t="str">
        <f aca="false">com.sun.star.sheet.addin.Analysis.getDec2Hex(_xlfn.UNICODE(C25))</f>
        <v>CD</v>
      </c>
      <c r="D26" s="135" t="str">
        <f aca="false">com.sun.star.sheet.addin.Analysis.getDec2Hex(_xlfn.UNICODE(D25))</f>
        <v>CE</v>
      </c>
      <c r="E26" s="135" t="str">
        <f aca="false">com.sun.star.sheet.addin.Analysis.getDec2Hex(_xlfn.UNICODE(E25))</f>
        <v>CF</v>
      </c>
      <c r="F26" s="135" t="str">
        <f aca="false">com.sun.star.sheet.addin.Analysis.getDec2Hex(_xlfn.UNICODE(F25))</f>
        <v>128</v>
      </c>
      <c r="G26" s="135" t="str">
        <f aca="false">com.sun.star.sheet.addin.Analysis.getDec2Hex(_xlfn.UNICODE(G25))</f>
        <v>12A</v>
      </c>
      <c r="H26" s="135" t="str">
        <f aca="false">com.sun.star.sheet.addin.Analysis.getDec2Hex(_xlfn.UNICODE(H25))</f>
        <v>12C</v>
      </c>
      <c r="I26" s="135" t="str">
        <f aca="false">com.sun.star.sheet.addin.Analysis.getDec2Hex(_xlfn.UNICODE(I25))</f>
        <v>12E</v>
      </c>
      <c r="J26" s="135" t="str">
        <f aca="false">com.sun.star.sheet.addin.Analysis.getDec2Hex(_xlfn.UNICODE(J25))</f>
        <v>130</v>
      </c>
      <c r="K26" s="135" t="str">
        <f aca="false">com.sun.star.sheet.addin.Analysis.getDec2Hex(_xlfn.UNICODE(K25))</f>
        <v>132</v>
      </c>
      <c r="N26" s="1" t="n">
        <f aca="false">MIN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204</v>
      </c>
      <c r="O26" s="1" t="n">
        <f aca="false">MAX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306</v>
      </c>
    </row>
    <row r="27" customFormat="false" ht="12.8" hidden="false" customHeight="false" outlineLevel="0" collapsed="false">
      <c r="A27" s="134" t="s">
        <v>1051</v>
      </c>
      <c r="B27" s="135" t="s">
        <v>1329</v>
      </c>
      <c r="C27" s="135" t="s">
        <v>1330</v>
      </c>
      <c r="D27" s="135" t="s">
        <v>1331</v>
      </c>
      <c r="E27" s="135" t="s">
        <v>1332</v>
      </c>
      <c r="F27" s="135" t="s">
        <v>1333</v>
      </c>
      <c r="G27" s="135" t="s">
        <v>1334</v>
      </c>
      <c r="H27" s="135" t="s">
        <v>1335</v>
      </c>
      <c r="I27" s="135" t="s">
        <v>1336</v>
      </c>
      <c r="J27" s="135" t="s">
        <v>1337</v>
      </c>
      <c r="K27" s="135" t="s">
        <v>1338</v>
      </c>
    </row>
    <row r="28" customFormat="false" ht="12.8" hidden="false" customHeight="false" outlineLevel="0" collapsed="false">
      <c r="B28" s="135" t="str">
        <f aca="false">com.sun.star.sheet.addin.Analysis.getDec2Hex(_xlfn.UNICODE(B27))</f>
        <v>EC</v>
      </c>
      <c r="C28" s="135" t="str">
        <f aca="false">com.sun.star.sheet.addin.Analysis.getDec2Hex(_xlfn.UNICODE(C27))</f>
        <v>ED</v>
      </c>
      <c r="D28" s="135" t="str">
        <f aca="false">com.sun.star.sheet.addin.Analysis.getDec2Hex(_xlfn.UNICODE(D27))</f>
        <v>EE</v>
      </c>
      <c r="E28" s="135" t="str">
        <f aca="false">com.sun.star.sheet.addin.Analysis.getDec2Hex(_xlfn.UNICODE(E27))</f>
        <v>EF</v>
      </c>
      <c r="F28" s="135" t="str">
        <f aca="false">com.sun.star.sheet.addin.Analysis.getDec2Hex(_xlfn.UNICODE(F27))</f>
        <v>129</v>
      </c>
      <c r="G28" s="135" t="str">
        <f aca="false">com.sun.star.sheet.addin.Analysis.getDec2Hex(_xlfn.UNICODE(G27))</f>
        <v>12B</v>
      </c>
      <c r="H28" s="135" t="str">
        <f aca="false">com.sun.star.sheet.addin.Analysis.getDec2Hex(_xlfn.UNICODE(H27))</f>
        <v>12D</v>
      </c>
      <c r="I28" s="135" t="str">
        <f aca="false">com.sun.star.sheet.addin.Analysis.getDec2Hex(_xlfn.UNICODE(I27))</f>
        <v>12F</v>
      </c>
      <c r="J28" s="135" t="str">
        <f aca="false">com.sun.star.sheet.addin.Analysis.getDec2Hex(_xlfn.UNICODE(J27))</f>
        <v>131</v>
      </c>
      <c r="K28" s="135" t="str">
        <f aca="false">com.sun.star.sheet.addin.Analysis.getDec2Hex(_xlfn.UNICODE(K27))</f>
        <v>133</v>
      </c>
      <c r="N28" s="1" t="n">
        <f aca="false">MIN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236</v>
      </c>
      <c r="O28" s="1" t="n">
        <f aca="false">MAX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307</v>
      </c>
    </row>
    <row r="29" customFormat="false" ht="12.8" hidden="false" customHeight="false" outlineLevel="0" collapsed="false">
      <c r="A29" s="134" t="s">
        <v>1054</v>
      </c>
      <c r="B29" s="135" t="s">
        <v>1339</v>
      </c>
    </row>
    <row r="30" customFormat="false" ht="12.8" hidden="false" customHeight="false" outlineLevel="0" collapsed="false">
      <c r="B30" s="135" t="str">
        <f aca="false">com.sun.star.sheet.addin.Analysis.getDec2Hex(_xlfn.UNICODE(B29))</f>
        <v>134</v>
      </c>
      <c r="N30" s="1" t="n">
        <f aca="false">MIN(com.sun.star.sheet.addin.Analysis.getHex2Dec(B30))</f>
        <v>308</v>
      </c>
      <c r="O30" s="1" t="n">
        <f aca="false">MAX(com.sun.star.sheet.addin.Analysis.getHex2Dec(B30),com.sun.star.sheet.addin.Analysis.getHex2Dec(C30),com.sun.star.sheet.addin.Analysis.getHex2Dec(D30),com.sun.star.sheet.addin.Analysis.getHex2Dec(E30),com.sun.star.sheet.addin.Analysis.getHex2Dec(F30),com.sun.star.sheet.addin.Analysis.getHex2Dec(G30),com.sun.star.sheet.addin.Analysis.getHex2Dec(H30),com.sun.star.sheet.addin.Analysis.getHex2Dec(I30),com.sun.star.sheet.addin.Analysis.getHex2Dec(J30),com.sun.star.sheet.addin.Analysis.getHex2Dec(K30))</f>
        <v>308</v>
      </c>
    </row>
    <row r="31" customFormat="false" ht="12.8" hidden="false" customHeight="false" outlineLevel="0" collapsed="false">
      <c r="A31" s="134" t="s">
        <v>1053</v>
      </c>
      <c r="B31" s="135" t="s">
        <v>1340</v>
      </c>
    </row>
    <row r="32" customFormat="false" ht="12.8" hidden="false" customHeight="false" outlineLevel="0" collapsed="false">
      <c r="B32" s="135" t="str">
        <f aca="false">com.sun.star.sheet.addin.Analysis.getDec2Hex(_xlfn.UNICODE(B31))</f>
        <v>135</v>
      </c>
      <c r="N32" s="1" t="n">
        <f aca="false">MIN(com.sun.star.sheet.addin.Analysis.getHex2Dec(B32))</f>
        <v>309</v>
      </c>
      <c r="O32" s="1" t="n">
        <f aca="false">MAX(com.sun.star.sheet.addin.Analysis.getHex2Dec(B32),com.sun.star.sheet.addin.Analysis.getHex2Dec(C32),com.sun.star.sheet.addin.Analysis.getHex2Dec(D32),com.sun.star.sheet.addin.Analysis.getHex2Dec(E32),com.sun.star.sheet.addin.Analysis.getHex2Dec(F32),com.sun.star.sheet.addin.Analysis.getHex2Dec(G32),com.sun.star.sheet.addin.Analysis.getHex2Dec(H32),com.sun.star.sheet.addin.Analysis.getHex2Dec(I32),com.sun.star.sheet.addin.Analysis.getHex2Dec(J32),com.sun.star.sheet.addin.Analysis.getHex2Dec(K32))</f>
        <v>309</v>
      </c>
    </row>
    <row r="33" customFormat="false" ht="12.8" hidden="false" customHeight="false" outlineLevel="0" collapsed="false">
      <c r="A33" s="134" t="s">
        <v>1057</v>
      </c>
      <c r="B33" s="135" t="s">
        <v>1341</v>
      </c>
    </row>
    <row r="34" customFormat="false" ht="12.8" hidden="false" customHeight="false" outlineLevel="0" collapsed="false">
      <c r="B34" s="135" t="str">
        <f aca="false">com.sun.star.sheet.addin.Analysis.getDec2Hex(_xlfn.UNICODE(B33))</f>
        <v>136</v>
      </c>
      <c r="N34" s="1" t="n">
        <f aca="false">MIN(com.sun.star.sheet.addin.Analysis.getHex2Dec(B34))</f>
        <v>310</v>
      </c>
      <c r="O34" s="1" t="n">
        <f aca="false">MAX(com.sun.star.sheet.addin.Analysis.getHex2Dec(B34),com.sun.star.sheet.addin.Analysis.getHex2Dec(C34),com.sun.star.sheet.addin.Analysis.getHex2Dec(D34),com.sun.star.sheet.addin.Analysis.getHex2Dec(E34),com.sun.star.sheet.addin.Analysis.getHex2Dec(F34),com.sun.star.sheet.addin.Analysis.getHex2Dec(G34),com.sun.star.sheet.addin.Analysis.getHex2Dec(H34),com.sun.star.sheet.addin.Analysis.getHex2Dec(I34),com.sun.star.sheet.addin.Analysis.getHex2Dec(J34),com.sun.star.sheet.addin.Analysis.getHex2Dec(K34))</f>
        <v>310</v>
      </c>
    </row>
    <row r="35" customFormat="false" ht="12.8" hidden="false" customHeight="false" outlineLevel="0" collapsed="false">
      <c r="A35" s="134" t="s">
        <v>1056</v>
      </c>
      <c r="B35" s="135" t="s">
        <v>1342</v>
      </c>
      <c r="C35" s="135" t="s">
        <v>1343</v>
      </c>
    </row>
    <row r="36" customFormat="false" ht="12.8" hidden="false" customHeight="false" outlineLevel="0" collapsed="false">
      <c r="B36" s="135" t="str">
        <f aca="false">com.sun.star.sheet.addin.Analysis.getDec2Hex(_xlfn.UNICODE(B35))</f>
        <v>137</v>
      </c>
      <c r="C36" s="135" t="str">
        <f aca="false">com.sun.star.sheet.addin.Analysis.getDec2Hex(_xlfn.UNICODE(C35))</f>
        <v>138</v>
      </c>
      <c r="N36" s="1" t="n">
        <f aca="false">MIN(com.sun.star.sheet.addin.Analysis.getHex2Dec(B36),com.sun.star.sheet.addin.Analysis.getHex2Dec(C36))</f>
        <v>311</v>
      </c>
      <c r="O36" s="1" t="n">
        <f aca="false">MAX(com.sun.star.sheet.addin.Analysis.getHex2Dec(B36),com.sun.star.sheet.addin.Analysis.getHex2Dec(C36),com.sun.star.sheet.addin.Analysis.getHex2Dec(D36),com.sun.star.sheet.addin.Analysis.getHex2Dec(E36),com.sun.star.sheet.addin.Analysis.getHex2Dec(F36),com.sun.star.sheet.addin.Analysis.getHex2Dec(G36),com.sun.star.sheet.addin.Analysis.getHex2Dec(H36),com.sun.star.sheet.addin.Analysis.getHex2Dec(I36),com.sun.star.sheet.addin.Analysis.getHex2Dec(J36),com.sun.star.sheet.addin.Analysis.getHex2Dec(K36))</f>
        <v>312</v>
      </c>
    </row>
    <row r="37" customFormat="false" ht="12.8" hidden="false" customHeight="false" outlineLevel="0" collapsed="false">
      <c r="A37" s="134" t="s">
        <v>1060</v>
      </c>
      <c r="B37" s="135" t="s">
        <v>1344</v>
      </c>
      <c r="C37" s="135" t="s">
        <v>1345</v>
      </c>
      <c r="D37" s="135" t="s">
        <v>1346</v>
      </c>
      <c r="E37" s="135" t="s">
        <v>1347</v>
      </c>
      <c r="F37" s="135" t="s">
        <v>1348</v>
      </c>
    </row>
    <row r="38" customFormat="false" ht="12.8" hidden="false" customHeight="false" outlineLevel="0" collapsed="false">
      <c r="B38" s="135" t="str">
        <f aca="false">com.sun.star.sheet.addin.Analysis.getDec2Hex(_xlfn.UNICODE(B37))</f>
        <v>139</v>
      </c>
      <c r="C38" s="135" t="str">
        <f aca="false">com.sun.star.sheet.addin.Analysis.getDec2Hex(_xlfn.UNICODE(C37))</f>
        <v>13B</v>
      </c>
      <c r="D38" s="135" t="str">
        <f aca="false">com.sun.star.sheet.addin.Analysis.getDec2Hex(_xlfn.UNICODE(D37))</f>
        <v>13D</v>
      </c>
      <c r="E38" s="135" t="str">
        <f aca="false">com.sun.star.sheet.addin.Analysis.getDec2Hex(_xlfn.UNICODE(E37))</f>
        <v>13F</v>
      </c>
      <c r="F38" s="135" t="str">
        <f aca="false">com.sun.star.sheet.addin.Analysis.getDec2Hex(_xlfn.UNICODE(F37))</f>
        <v>141</v>
      </c>
      <c r="N38" s="1" t="n">
        <f aca="false">MIN(com.sun.star.sheet.addin.Analysis.getHex2Dec(B38),com.sun.star.sheet.addin.Analysis.getHex2Dec(C38),com.sun.star.sheet.addin.Analysis.getHex2Dec(D38),com.sun.star.sheet.addin.Analysis.getHex2Dec(E38),com.sun.star.sheet.addin.Analysis.getHex2Dec(F38))</f>
        <v>313</v>
      </c>
      <c r="O38" s="1" t="n">
        <f aca="false">MAX(com.sun.star.sheet.addin.Analysis.getHex2Dec(B38),com.sun.star.sheet.addin.Analysis.getHex2Dec(C38),com.sun.star.sheet.addin.Analysis.getHex2Dec(D38),com.sun.star.sheet.addin.Analysis.getHex2Dec(E38),com.sun.star.sheet.addin.Analysis.getHex2Dec(F38),com.sun.star.sheet.addin.Analysis.getHex2Dec(G38),com.sun.star.sheet.addin.Analysis.getHex2Dec(H38),com.sun.star.sheet.addin.Analysis.getHex2Dec(I38),com.sun.star.sheet.addin.Analysis.getHex2Dec(J38),com.sun.star.sheet.addin.Analysis.getHex2Dec(K38))</f>
        <v>321</v>
      </c>
    </row>
    <row r="39" customFormat="false" ht="12.8" hidden="false" customHeight="false" outlineLevel="0" collapsed="false">
      <c r="A39" s="134" t="s">
        <v>1059</v>
      </c>
      <c r="B39" s="135" t="s">
        <v>1349</v>
      </c>
      <c r="C39" s="135" t="s">
        <v>1350</v>
      </c>
      <c r="D39" s="135" t="s">
        <v>1351</v>
      </c>
      <c r="E39" s="135" t="s">
        <v>1352</v>
      </c>
      <c r="F39" s="135" t="s">
        <v>1353</v>
      </c>
    </row>
    <row r="40" customFormat="false" ht="12.8" hidden="false" customHeight="false" outlineLevel="0" collapsed="false">
      <c r="B40" s="135" t="str">
        <f aca="false">com.sun.star.sheet.addin.Analysis.getDec2Hex(_xlfn.UNICODE(B39))</f>
        <v>13A</v>
      </c>
      <c r="C40" s="135" t="str">
        <f aca="false">com.sun.star.sheet.addin.Analysis.getDec2Hex(_xlfn.UNICODE(C39))</f>
        <v>13C</v>
      </c>
      <c r="D40" s="135" t="str">
        <f aca="false">com.sun.star.sheet.addin.Analysis.getDec2Hex(_xlfn.UNICODE(D39))</f>
        <v>13E</v>
      </c>
      <c r="E40" s="135" t="str">
        <f aca="false">com.sun.star.sheet.addin.Analysis.getDec2Hex(_xlfn.UNICODE(E39))</f>
        <v>140</v>
      </c>
      <c r="F40" s="135" t="str">
        <f aca="false">com.sun.star.sheet.addin.Analysis.getDec2Hex(_xlfn.UNICODE(F39))</f>
        <v>142</v>
      </c>
      <c r="N40" s="1" t="n">
        <f aca="false">MIN(com.sun.star.sheet.addin.Analysis.getHex2Dec(B40),com.sun.star.sheet.addin.Analysis.getHex2Dec(C40),com.sun.star.sheet.addin.Analysis.getHex2Dec(D40),com.sun.star.sheet.addin.Analysis.getHex2Dec(E40),com.sun.star.sheet.addin.Analysis.getHex2Dec(F40))</f>
        <v>314</v>
      </c>
      <c r="O40" s="1" t="n">
        <f aca="false">MAX(com.sun.star.sheet.addin.Analysis.getHex2Dec(B40),com.sun.star.sheet.addin.Analysis.getHex2Dec(C40),com.sun.star.sheet.addin.Analysis.getHex2Dec(D40),com.sun.star.sheet.addin.Analysis.getHex2Dec(E40),com.sun.star.sheet.addin.Analysis.getHex2Dec(F40),com.sun.star.sheet.addin.Analysis.getHex2Dec(G40),com.sun.star.sheet.addin.Analysis.getHex2Dec(H40),com.sun.star.sheet.addin.Analysis.getHex2Dec(I40),com.sun.star.sheet.addin.Analysis.getHex2Dec(J40),com.sun.star.sheet.addin.Analysis.getHex2Dec(K40))</f>
        <v>322</v>
      </c>
    </row>
    <row r="41" customFormat="false" ht="12.8" hidden="false" customHeight="false" outlineLevel="0" collapsed="false">
      <c r="A41" s="134" t="s">
        <v>1073</v>
      </c>
      <c r="B41" s="135" t="s">
        <v>1354</v>
      </c>
      <c r="C41" s="135" t="s">
        <v>1355</v>
      </c>
      <c r="D41" s="135" t="s">
        <v>1356</v>
      </c>
      <c r="E41" s="135" t="s">
        <v>1357</v>
      </c>
      <c r="F41" s="135" t="s">
        <v>1358</v>
      </c>
    </row>
    <row r="42" customFormat="false" ht="12.8" hidden="false" customHeight="false" outlineLevel="0" collapsed="false">
      <c r="B42" s="135" t="str">
        <f aca="false">com.sun.star.sheet.addin.Analysis.getDec2Hex(_xlfn.UNICODE(B41))</f>
        <v>D1</v>
      </c>
      <c r="C42" s="135" t="str">
        <f aca="false">com.sun.star.sheet.addin.Analysis.getDec2Hex(_xlfn.UNICODE(C41))</f>
        <v>143</v>
      </c>
      <c r="D42" s="135" t="str">
        <f aca="false">com.sun.star.sheet.addin.Analysis.getDec2Hex(_xlfn.UNICODE(D41))</f>
        <v>145</v>
      </c>
      <c r="E42" s="135" t="str">
        <f aca="false">com.sun.star.sheet.addin.Analysis.getDec2Hex(_xlfn.UNICODE(E41))</f>
        <v>147</v>
      </c>
      <c r="F42" s="135" t="str">
        <f aca="false">com.sun.star.sheet.addin.Analysis.getDec2Hex(_xlfn.UNICODE(F41))</f>
        <v>14A</v>
      </c>
      <c r="N42" s="1" t="n">
        <f aca="false">MIN(com.sun.star.sheet.addin.Analysis.getHex2Dec(B42),com.sun.star.sheet.addin.Analysis.getHex2Dec(C42),com.sun.star.sheet.addin.Analysis.getHex2Dec(D42),com.sun.star.sheet.addin.Analysis.getHex2Dec(E42),com.sun.star.sheet.addin.Analysis.getHex2Dec(F42))</f>
        <v>209</v>
      </c>
      <c r="O42" s="1" t="n">
        <f aca="false">MAX(com.sun.star.sheet.addin.Analysis.getHex2Dec(B42),com.sun.star.sheet.addin.Analysis.getHex2Dec(C42),com.sun.star.sheet.addin.Analysis.getHex2Dec(D42),com.sun.star.sheet.addin.Analysis.getHex2Dec(E42),com.sun.star.sheet.addin.Analysis.getHex2Dec(F42),com.sun.star.sheet.addin.Analysis.getHex2Dec(G42),com.sun.star.sheet.addin.Analysis.getHex2Dec(H42),com.sun.star.sheet.addin.Analysis.getHex2Dec(I42),com.sun.star.sheet.addin.Analysis.getHex2Dec(J42),com.sun.star.sheet.addin.Analysis.getHex2Dec(K42))</f>
        <v>330</v>
      </c>
    </row>
    <row r="43" customFormat="false" ht="12.8" hidden="false" customHeight="false" outlineLevel="0" collapsed="false">
      <c r="A43" s="134" t="s">
        <v>1072</v>
      </c>
      <c r="B43" s="135" t="s">
        <v>1359</v>
      </c>
      <c r="C43" s="135" t="s">
        <v>1360</v>
      </c>
      <c r="D43" s="135" t="s">
        <v>1361</v>
      </c>
      <c r="E43" s="135" t="s">
        <v>1362</v>
      </c>
      <c r="F43" s="135" t="s">
        <v>1363</v>
      </c>
      <c r="G43" s="135" t="s">
        <v>1364</v>
      </c>
    </row>
    <row r="44" customFormat="false" ht="12.8" hidden="false" customHeight="false" outlineLevel="0" collapsed="false">
      <c r="B44" s="135" t="str">
        <f aca="false">com.sun.star.sheet.addin.Analysis.getDec2Hex(_xlfn.UNICODE(B43))</f>
        <v>F1</v>
      </c>
      <c r="C44" s="135" t="str">
        <f aca="false">com.sun.star.sheet.addin.Analysis.getDec2Hex(_xlfn.UNICODE(C43))</f>
        <v>144</v>
      </c>
      <c r="D44" s="135" t="str">
        <f aca="false">com.sun.star.sheet.addin.Analysis.getDec2Hex(_xlfn.UNICODE(D43))</f>
        <v>146</v>
      </c>
      <c r="E44" s="135" t="str">
        <f aca="false">com.sun.star.sheet.addin.Analysis.getDec2Hex(_xlfn.UNICODE(E43))</f>
        <v>148</v>
      </c>
      <c r="F44" s="135" t="str">
        <f aca="false">com.sun.star.sheet.addin.Analysis.getDec2Hex(_xlfn.UNICODE(F43))</f>
        <v>14B</v>
      </c>
      <c r="G44" s="135" t="str">
        <f aca="false">com.sun.star.sheet.addin.Analysis.getDec2Hex(_xlfn.UNICODE(G43))</f>
        <v>149</v>
      </c>
      <c r="N44" s="1" t="n">
        <f aca="false">MIN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)</f>
        <v>241</v>
      </c>
      <c r="O44" s="1" t="n">
        <f aca="false">MAX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,com.sun.star.sheet.addin.Analysis.getHex2Dec(H44),com.sun.star.sheet.addin.Analysis.getHex2Dec(I44),com.sun.star.sheet.addin.Analysis.getHex2Dec(J44),com.sun.star.sheet.addin.Analysis.getHex2Dec(K44))</f>
        <v>331</v>
      </c>
    </row>
    <row r="45" customFormat="false" ht="12.8" hidden="false" customHeight="false" outlineLevel="0" collapsed="false">
      <c r="A45" s="134" t="s">
        <v>1077</v>
      </c>
      <c r="B45" s="135" t="s">
        <v>1365</v>
      </c>
      <c r="C45" s="135" t="s">
        <v>1366</v>
      </c>
      <c r="D45" s="135" t="s">
        <v>1367</v>
      </c>
      <c r="E45" s="135" t="s">
        <v>1368</v>
      </c>
      <c r="F45" s="135" t="s">
        <v>1369</v>
      </c>
      <c r="G45" s="135" t="s">
        <v>1370</v>
      </c>
      <c r="H45" s="135" t="s">
        <v>1371</v>
      </c>
      <c r="I45" s="135" t="s">
        <v>1372</v>
      </c>
      <c r="J45" s="135" t="s">
        <v>1373</v>
      </c>
      <c r="K45" s="135" t="s">
        <v>1374</v>
      </c>
    </row>
    <row r="46" customFormat="false" ht="12.8" hidden="false" customHeight="false" outlineLevel="0" collapsed="false">
      <c r="B46" s="135" t="str">
        <f aca="false">com.sun.star.sheet.addin.Analysis.getDec2Hex(_xlfn.UNICODE(B45))</f>
        <v>D2</v>
      </c>
      <c r="C46" s="135" t="str">
        <f aca="false">com.sun.star.sheet.addin.Analysis.getDec2Hex(_xlfn.UNICODE(C45))</f>
        <v>D3</v>
      </c>
      <c r="D46" s="135" t="str">
        <f aca="false">com.sun.star.sheet.addin.Analysis.getDec2Hex(_xlfn.UNICODE(D45))</f>
        <v>D4</v>
      </c>
      <c r="E46" s="135" t="str">
        <f aca="false">com.sun.star.sheet.addin.Analysis.getDec2Hex(_xlfn.UNICODE(E45))</f>
        <v>D5</v>
      </c>
      <c r="F46" s="135" t="str">
        <f aca="false">com.sun.star.sheet.addin.Analysis.getDec2Hex(_xlfn.UNICODE(F45))</f>
        <v>D6</v>
      </c>
      <c r="G46" s="135" t="str">
        <f aca="false">com.sun.star.sheet.addin.Analysis.getDec2Hex(_xlfn.UNICODE(G45))</f>
        <v>14C</v>
      </c>
      <c r="H46" s="135" t="str">
        <f aca="false">com.sun.star.sheet.addin.Analysis.getDec2Hex(_xlfn.UNICODE(H45))</f>
        <v>14E</v>
      </c>
      <c r="I46" s="135" t="str">
        <f aca="false">com.sun.star.sheet.addin.Analysis.getDec2Hex(_xlfn.UNICODE(I45))</f>
        <v>150</v>
      </c>
      <c r="J46" s="135" t="str">
        <f aca="false">com.sun.star.sheet.addin.Analysis.getDec2Hex(_xlfn.UNICODE(J45))</f>
        <v>152</v>
      </c>
      <c r="K46" s="135" t="str">
        <f aca="false">com.sun.star.sheet.addin.Analysis.getDec2Hex(_xlfn.UNICODE(K45))</f>
        <v>D8</v>
      </c>
      <c r="N46" s="1" t="n">
        <f aca="false">MIN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210</v>
      </c>
      <c r="O46" s="1" t="n">
        <f aca="false">MAX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338</v>
      </c>
    </row>
    <row r="47" customFormat="false" ht="12.8" hidden="false" customHeight="false" outlineLevel="0" collapsed="false">
      <c r="A47" s="134" t="s">
        <v>1076</v>
      </c>
      <c r="B47" s="135" t="s">
        <v>1375</v>
      </c>
      <c r="C47" s="135" t="s">
        <v>1376</v>
      </c>
      <c r="D47" s="135" t="s">
        <v>1377</v>
      </c>
      <c r="E47" s="135" t="s">
        <v>1378</v>
      </c>
      <c r="F47" s="135" t="s">
        <v>1379</v>
      </c>
      <c r="G47" s="135" t="s">
        <v>1380</v>
      </c>
      <c r="H47" s="135" t="s">
        <v>1381</v>
      </c>
      <c r="I47" s="135" t="s">
        <v>1382</v>
      </c>
      <c r="J47" s="135" t="s">
        <v>1383</v>
      </c>
      <c r="K47" s="135" t="s">
        <v>1384</v>
      </c>
    </row>
    <row r="48" customFormat="false" ht="12.8" hidden="false" customHeight="false" outlineLevel="0" collapsed="false">
      <c r="B48" s="135" t="str">
        <f aca="false">com.sun.star.sheet.addin.Analysis.getDec2Hex(_xlfn.UNICODE(B47))</f>
        <v>F2</v>
      </c>
      <c r="C48" s="135" t="str">
        <f aca="false">com.sun.star.sheet.addin.Analysis.getDec2Hex(_xlfn.UNICODE(C47))</f>
        <v>F3</v>
      </c>
      <c r="D48" s="135" t="str">
        <f aca="false">com.sun.star.sheet.addin.Analysis.getDec2Hex(_xlfn.UNICODE(D47))</f>
        <v>F4</v>
      </c>
      <c r="E48" s="135" t="str">
        <f aca="false">com.sun.star.sheet.addin.Analysis.getDec2Hex(_xlfn.UNICODE(E47))</f>
        <v>F5</v>
      </c>
      <c r="F48" s="135" t="str">
        <f aca="false">com.sun.star.sheet.addin.Analysis.getDec2Hex(_xlfn.UNICODE(F47))</f>
        <v>F6</v>
      </c>
      <c r="G48" s="135" t="str">
        <f aca="false">com.sun.star.sheet.addin.Analysis.getDec2Hex(_xlfn.UNICODE(G47))</f>
        <v>14D</v>
      </c>
      <c r="H48" s="135" t="str">
        <f aca="false">com.sun.star.sheet.addin.Analysis.getDec2Hex(_xlfn.UNICODE(H47))</f>
        <v>14F</v>
      </c>
      <c r="I48" s="135" t="str">
        <f aca="false">com.sun.star.sheet.addin.Analysis.getDec2Hex(_xlfn.UNICODE(I47))</f>
        <v>151</v>
      </c>
      <c r="J48" s="135" t="str">
        <f aca="false">com.sun.star.sheet.addin.Analysis.getDec2Hex(_xlfn.UNICODE(J47))</f>
        <v>153</v>
      </c>
      <c r="K48" s="135" t="str">
        <f aca="false">com.sun.star.sheet.addin.Analysis.getDec2Hex(_xlfn.UNICODE(K47))</f>
        <v>F8</v>
      </c>
      <c r="N48" s="1" t="n">
        <f aca="false">MIN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242</v>
      </c>
      <c r="O48" s="1" t="n">
        <f aca="false">MAX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339</v>
      </c>
    </row>
    <row r="49" customFormat="false" ht="12.8" hidden="false" customHeight="false" outlineLevel="0" collapsed="false">
      <c r="A49" s="134" t="s">
        <v>1089</v>
      </c>
      <c r="B49" s="135" t="s">
        <v>1385</v>
      </c>
      <c r="C49" s="135" t="s">
        <v>1386</v>
      </c>
      <c r="D49" s="135" t="s">
        <v>1387</v>
      </c>
    </row>
    <row r="50" customFormat="false" ht="12.8" hidden="false" customHeight="false" outlineLevel="0" collapsed="false">
      <c r="B50" s="135" t="str">
        <f aca="false">com.sun.star.sheet.addin.Analysis.getDec2Hex(_xlfn.UNICODE(B49))</f>
        <v>154</v>
      </c>
      <c r="C50" s="135" t="str">
        <f aca="false">com.sun.star.sheet.addin.Analysis.getDec2Hex(_xlfn.UNICODE(C49))</f>
        <v>156</v>
      </c>
      <c r="D50" s="135" t="str">
        <f aca="false">com.sun.star.sheet.addin.Analysis.getDec2Hex(_xlfn.UNICODE(D49))</f>
        <v>158</v>
      </c>
      <c r="N50" s="1" t="n">
        <f aca="false">MIN(com.sun.star.sheet.addin.Analysis.getHex2Dec(B50),com.sun.star.sheet.addin.Analysis.getHex2Dec(C50),com.sun.star.sheet.addin.Analysis.getHex2Dec(D50))</f>
        <v>340</v>
      </c>
      <c r="O50" s="1" t="n">
        <f aca="false">MAX(com.sun.star.sheet.addin.Analysis.getHex2Dec(B50),com.sun.star.sheet.addin.Analysis.getHex2Dec(C50),com.sun.star.sheet.addin.Analysis.getHex2Dec(D50),com.sun.star.sheet.addin.Analysis.getHex2Dec(E50),com.sun.star.sheet.addin.Analysis.getHex2Dec(F50),com.sun.star.sheet.addin.Analysis.getHex2Dec(G50),com.sun.star.sheet.addin.Analysis.getHex2Dec(H50),com.sun.star.sheet.addin.Analysis.getHex2Dec(I50),com.sun.star.sheet.addin.Analysis.getHex2Dec(J50),com.sun.star.sheet.addin.Analysis.getHex2Dec(K50))</f>
        <v>344</v>
      </c>
    </row>
    <row r="51" customFormat="false" ht="12.8" hidden="false" customHeight="false" outlineLevel="0" collapsed="false">
      <c r="A51" s="134" t="s">
        <v>1088</v>
      </c>
      <c r="B51" s="135" t="s">
        <v>1388</v>
      </c>
      <c r="C51" s="135" t="s">
        <v>1389</v>
      </c>
      <c r="D51" s="135" t="s">
        <v>1390</v>
      </c>
    </row>
    <row r="52" customFormat="false" ht="12.8" hidden="false" customHeight="false" outlineLevel="0" collapsed="false">
      <c r="B52" s="135" t="str">
        <f aca="false">com.sun.star.sheet.addin.Analysis.getDec2Hex(_xlfn.UNICODE(B51))</f>
        <v>155</v>
      </c>
      <c r="C52" s="135" t="str">
        <f aca="false">com.sun.star.sheet.addin.Analysis.getDec2Hex(_xlfn.UNICODE(C51))</f>
        <v>157</v>
      </c>
      <c r="D52" s="135" t="str">
        <f aca="false">com.sun.star.sheet.addin.Analysis.getDec2Hex(_xlfn.UNICODE(D51))</f>
        <v>159</v>
      </c>
      <c r="N52" s="1" t="n">
        <f aca="false">MIN(com.sun.star.sheet.addin.Analysis.getHex2Dec(B52),com.sun.star.sheet.addin.Analysis.getHex2Dec(C52),com.sun.star.sheet.addin.Analysis.getHex2Dec(D52))</f>
        <v>341</v>
      </c>
      <c r="O52" s="1" t="n">
        <f aca="false">MAX(com.sun.star.sheet.addin.Analysis.getHex2Dec(B52),com.sun.star.sheet.addin.Analysis.getHex2Dec(C52),com.sun.star.sheet.addin.Analysis.getHex2Dec(D52),com.sun.star.sheet.addin.Analysis.getHex2Dec(E52),com.sun.star.sheet.addin.Analysis.getHex2Dec(F52),com.sun.star.sheet.addin.Analysis.getHex2Dec(G52),com.sun.star.sheet.addin.Analysis.getHex2Dec(H52),com.sun.star.sheet.addin.Analysis.getHex2Dec(I52),com.sun.star.sheet.addin.Analysis.getHex2Dec(J52),com.sun.star.sheet.addin.Analysis.getHex2Dec(K52))</f>
        <v>345</v>
      </c>
    </row>
    <row r="53" customFormat="false" ht="12.8" hidden="false" customHeight="false" outlineLevel="0" collapsed="false">
      <c r="A53" s="134" t="s">
        <v>1094</v>
      </c>
      <c r="B53" s="135" t="s">
        <v>1391</v>
      </c>
      <c r="C53" s="135" t="s">
        <v>1392</v>
      </c>
      <c r="D53" s="135" t="s">
        <v>1393</v>
      </c>
      <c r="E53" s="135" t="s">
        <v>1394</v>
      </c>
      <c r="F53" s="135" t="s">
        <v>1395</v>
      </c>
    </row>
    <row r="54" customFormat="false" ht="12.8" hidden="false" customHeight="false" outlineLevel="0" collapsed="false">
      <c r="B54" s="136" t="str">
        <f aca="false">com.sun.star.sheet.addin.Analysis.getDec2Hex(_xlfn.UNICODE(B53))</f>
        <v>1E9E</v>
      </c>
      <c r="C54" s="135" t="str">
        <f aca="false">com.sun.star.sheet.addin.Analysis.getDec2Hex(_xlfn.UNICODE(C53))</f>
        <v>15A</v>
      </c>
      <c r="D54" s="135" t="str">
        <f aca="false">com.sun.star.sheet.addin.Analysis.getDec2Hex(_xlfn.UNICODE(D53))</f>
        <v>15C</v>
      </c>
      <c r="E54" s="135" t="str">
        <f aca="false">com.sun.star.sheet.addin.Analysis.getDec2Hex(_xlfn.UNICODE(E53))</f>
        <v>15E</v>
      </c>
      <c r="F54" s="135" t="str">
        <f aca="false">com.sun.star.sheet.addin.Analysis.getDec2Hex(_xlfn.UNICODE(F53))</f>
        <v>160</v>
      </c>
      <c r="N54" s="1" t="n">
        <f aca="false">MIN(com.sun.star.sheet.addin.Analysis.getHex2Dec(B54),com.sun.star.sheet.addin.Analysis.getHex2Dec(C54),com.sun.star.sheet.addin.Analysis.getHex2Dec(D54),com.sun.star.sheet.addin.Analysis.getHex2Dec(E54),com.sun.star.sheet.addin.Analysis.getHex2Dec(F54))</f>
        <v>346</v>
      </c>
      <c r="O54" s="1" t="n">
        <f aca="false">MAX(com.sun.star.sheet.addin.Analysis.getHex2Dec(C54),com.sun.star.sheet.addin.Analysis.getHex2Dec(D54),com.sun.star.sheet.addin.Analysis.getHex2Dec(E54),com.sun.star.sheet.addin.Analysis.getHex2Dec(F54),com.sun.star.sheet.addin.Analysis.getHex2Dec(G54),com.sun.star.sheet.addin.Analysis.getHex2Dec(H54),com.sun.star.sheet.addin.Analysis.getHex2Dec(I54),com.sun.star.sheet.addin.Analysis.getHex2Dec(J54),com.sun.star.sheet.addin.Analysis.getHex2Dec(K54))</f>
        <v>352</v>
      </c>
    </row>
    <row r="55" customFormat="false" ht="12.8" hidden="false" customHeight="false" outlineLevel="0" collapsed="false">
      <c r="A55" s="134" t="s">
        <v>1093</v>
      </c>
      <c r="B55" s="135" t="s">
        <v>1396</v>
      </c>
      <c r="C55" s="135" t="s">
        <v>1397</v>
      </c>
      <c r="D55" s="135" t="s">
        <v>1398</v>
      </c>
      <c r="E55" s="135" t="s">
        <v>1399</v>
      </c>
      <c r="F55" s="135" t="s">
        <v>1400</v>
      </c>
    </row>
    <row r="56" customFormat="false" ht="12.8" hidden="false" customHeight="false" outlineLevel="0" collapsed="false">
      <c r="B56" s="135" t="str">
        <f aca="false">com.sun.star.sheet.addin.Analysis.getDec2Hex(_xlfn.UNICODE(B55))</f>
        <v>DF</v>
      </c>
      <c r="C56" s="135" t="str">
        <f aca="false">com.sun.star.sheet.addin.Analysis.getDec2Hex(_xlfn.UNICODE(C55))</f>
        <v>15B</v>
      </c>
      <c r="D56" s="135" t="str">
        <f aca="false">com.sun.star.sheet.addin.Analysis.getDec2Hex(_xlfn.UNICODE(D55))</f>
        <v>15D</v>
      </c>
      <c r="E56" s="135" t="str">
        <f aca="false">com.sun.star.sheet.addin.Analysis.getDec2Hex(_xlfn.UNICODE(E55))</f>
        <v>15F</v>
      </c>
      <c r="F56" s="135" t="str">
        <f aca="false">com.sun.star.sheet.addin.Analysis.getDec2Hex(_xlfn.UNICODE(F55))</f>
        <v>161</v>
      </c>
      <c r="N56" s="1" t="n">
        <f aca="false">MIN(com.sun.star.sheet.addin.Analysis.getHex2Dec(B56),com.sun.star.sheet.addin.Analysis.getHex2Dec(C56),com.sun.star.sheet.addin.Analysis.getHex2Dec(D56),com.sun.star.sheet.addin.Analysis.getHex2Dec(E56),com.sun.star.sheet.addin.Analysis.getHex2Dec(F56))</f>
        <v>223</v>
      </c>
      <c r="O56" s="1" t="n">
        <f aca="false">MAX(com.sun.star.sheet.addin.Analysis.getHex2Dec(B56),com.sun.star.sheet.addin.Analysis.getHex2Dec(C56),com.sun.star.sheet.addin.Analysis.getHex2Dec(D56),com.sun.star.sheet.addin.Analysis.getHex2Dec(E56),com.sun.star.sheet.addin.Analysis.getHex2Dec(F56),com.sun.star.sheet.addin.Analysis.getHex2Dec(G56),com.sun.star.sheet.addin.Analysis.getHex2Dec(H56),com.sun.star.sheet.addin.Analysis.getHex2Dec(I56),com.sun.star.sheet.addin.Analysis.getHex2Dec(J56),com.sun.star.sheet.addin.Analysis.getHex2Dec(K56))</f>
        <v>353</v>
      </c>
    </row>
    <row r="57" customFormat="false" ht="12.8" hidden="false" customHeight="false" outlineLevel="0" collapsed="false">
      <c r="A57" s="134" t="s">
        <v>1098</v>
      </c>
      <c r="B57" s="135" t="s">
        <v>1401</v>
      </c>
      <c r="C57" s="135" t="s">
        <v>1402</v>
      </c>
      <c r="D57" s="135" t="s">
        <v>1403</v>
      </c>
      <c r="E57" s="135" t="s">
        <v>1404</v>
      </c>
    </row>
    <row r="58" customFormat="false" ht="12.8" hidden="false" customHeight="false" outlineLevel="0" collapsed="false">
      <c r="B58" s="135" t="str">
        <f aca="false">com.sun.star.sheet.addin.Analysis.getDec2Hex(_xlfn.UNICODE(B57))</f>
        <v>DE</v>
      </c>
      <c r="C58" s="135" t="str">
        <f aca="false">com.sun.star.sheet.addin.Analysis.getDec2Hex(_xlfn.UNICODE(C57))</f>
        <v>162</v>
      </c>
      <c r="D58" s="135" t="str">
        <f aca="false">com.sun.star.sheet.addin.Analysis.getDec2Hex(_xlfn.UNICODE(D57))</f>
        <v>164</v>
      </c>
      <c r="E58" s="135" t="str">
        <f aca="false">com.sun.star.sheet.addin.Analysis.getDec2Hex(_xlfn.UNICODE(E57))</f>
        <v>166</v>
      </c>
      <c r="N58" s="1" t="n">
        <f aca="false">MIN(com.sun.star.sheet.addin.Analysis.getHex2Dec(B58),com.sun.star.sheet.addin.Analysis.getHex2Dec(C58),com.sun.star.sheet.addin.Analysis.getHex2Dec(D58),com.sun.star.sheet.addin.Analysis.getHex2Dec(E58))</f>
        <v>222</v>
      </c>
      <c r="O58" s="1" t="n">
        <f aca="false">MAX(com.sun.star.sheet.addin.Analysis.getHex2Dec(B58),com.sun.star.sheet.addin.Analysis.getHex2Dec(C58),com.sun.star.sheet.addin.Analysis.getHex2Dec(D58),com.sun.star.sheet.addin.Analysis.getHex2Dec(E58),com.sun.star.sheet.addin.Analysis.getHex2Dec(F58),com.sun.star.sheet.addin.Analysis.getHex2Dec(G58),com.sun.star.sheet.addin.Analysis.getHex2Dec(H58),com.sun.star.sheet.addin.Analysis.getHex2Dec(I58),com.sun.star.sheet.addin.Analysis.getHex2Dec(J58),com.sun.star.sheet.addin.Analysis.getHex2Dec(K58))</f>
        <v>358</v>
      </c>
    </row>
    <row r="59" customFormat="false" ht="12.8" hidden="false" customHeight="false" outlineLevel="0" collapsed="false">
      <c r="A59" s="134" t="s">
        <v>1097</v>
      </c>
      <c r="B59" s="135" t="s">
        <v>1405</v>
      </c>
      <c r="C59" s="135" t="s">
        <v>1406</v>
      </c>
      <c r="D59" s="135" t="s">
        <v>1407</v>
      </c>
      <c r="E59" s="135" t="s">
        <v>1408</v>
      </c>
    </row>
    <row r="60" customFormat="false" ht="12.8" hidden="false" customHeight="false" outlineLevel="0" collapsed="false">
      <c r="B60" s="135" t="str">
        <f aca="false">com.sun.star.sheet.addin.Analysis.getDec2Hex(_xlfn.UNICODE(B59))</f>
        <v>FE</v>
      </c>
      <c r="C60" s="135" t="str">
        <f aca="false">com.sun.star.sheet.addin.Analysis.getDec2Hex(_xlfn.UNICODE(C59))</f>
        <v>163</v>
      </c>
      <c r="D60" s="135" t="str">
        <f aca="false">com.sun.star.sheet.addin.Analysis.getDec2Hex(_xlfn.UNICODE(D59))</f>
        <v>165</v>
      </c>
      <c r="E60" s="135" t="str">
        <f aca="false">com.sun.star.sheet.addin.Analysis.getDec2Hex(_xlfn.UNICODE(E59))</f>
        <v>167</v>
      </c>
      <c r="N60" s="1" t="n">
        <f aca="false">MIN(com.sun.star.sheet.addin.Analysis.getHex2Dec(B60),com.sun.star.sheet.addin.Analysis.getHex2Dec(C60),com.sun.star.sheet.addin.Analysis.getHex2Dec(D60),com.sun.star.sheet.addin.Analysis.getHex2Dec(E60))</f>
        <v>254</v>
      </c>
      <c r="O60" s="1" t="n">
        <f aca="false">MAX(com.sun.star.sheet.addin.Analysis.getHex2Dec(B60),com.sun.star.sheet.addin.Analysis.getHex2Dec(C60),com.sun.star.sheet.addin.Analysis.getHex2Dec(D60),com.sun.star.sheet.addin.Analysis.getHex2Dec(E60),com.sun.star.sheet.addin.Analysis.getHex2Dec(F60),com.sun.star.sheet.addin.Analysis.getHex2Dec(G60),com.sun.star.sheet.addin.Analysis.getHex2Dec(H60),com.sun.star.sheet.addin.Analysis.getHex2Dec(I60),com.sun.star.sheet.addin.Analysis.getHex2Dec(J60),com.sun.star.sheet.addin.Analysis.getHex2Dec(K60))</f>
        <v>359</v>
      </c>
    </row>
    <row r="61" customFormat="false" ht="12.8" hidden="false" customHeight="false" outlineLevel="0" collapsed="false">
      <c r="A61" s="134" t="s">
        <v>1101</v>
      </c>
      <c r="B61" s="135" t="s">
        <v>1409</v>
      </c>
      <c r="C61" s="135" t="s">
        <v>1410</v>
      </c>
      <c r="D61" s="135" t="s">
        <v>1411</v>
      </c>
      <c r="E61" s="135" t="s">
        <v>1412</v>
      </c>
      <c r="F61" s="135" t="s">
        <v>1413</v>
      </c>
      <c r="G61" s="135" t="s">
        <v>1414</v>
      </c>
      <c r="H61" s="135" t="s">
        <v>1415</v>
      </c>
      <c r="I61" s="135" t="s">
        <v>1416</v>
      </c>
      <c r="J61" s="135" t="s">
        <v>1417</v>
      </c>
      <c r="K61" s="135" t="s">
        <v>1418</v>
      </c>
    </row>
    <row r="62" customFormat="false" ht="12.8" hidden="false" customHeight="false" outlineLevel="0" collapsed="false">
      <c r="B62" s="135" t="str">
        <f aca="false">com.sun.star.sheet.addin.Analysis.getDec2Hex(_xlfn.UNICODE(B61))</f>
        <v>D9</v>
      </c>
      <c r="C62" s="135" t="str">
        <f aca="false">com.sun.star.sheet.addin.Analysis.getDec2Hex(_xlfn.UNICODE(C61))</f>
        <v>DA</v>
      </c>
      <c r="D62" s="135" t="str">
        <f aca="false">com.sun.star.sheet.addin.Analysis.getDec2Hex(_xlfn.UNICODE(D61))</f>
        <v>DB</v>
      </c>
      <c r="E62" s="135" t="str">
        <f aca="false">com.sun.star.sheet.addin.Analysis.getDec2Hex(_xlfn.UNICODE(E61))</f>
        <v>DC</v>
      </c>
      <c r="F62" s="135" t="str">
        <f aca="false">com.sun.star.sheet.addin.Analysis.getDec2Hex(_xlfn.UNICODE(F61))</f>
        <v>168</v>
      </c>
      <c r="G62" s="135" t="str">
        <f aca="false">com.sun.star.sheet.addin.Analysis.getDec2Hex(_xlfn.UNICODE(G61))</f>
        <v>16A</v>
      </c>
      <c r="H62" s="135" t="str">
        <f aca="false">com.sun.star.sheet.addin.Analysis.getDec2Hex(_xlfn.UNICODE(H61))</f>
        <v>16C</v>
      </c>
      <c r="I62" s="135" t="str">
        <f aca="false">com.sun.star.sheet.addin.Analysis.getDec2Hex(_xlfn.UNICODE(I61))</f>
        <v>16E</v>
      </c>
      <c r="J62" s="135" t="str">
        <f aca="false">com.sun.star.sheet.addin.Analysis.getDec2Hex(_xlfn.UNICODE(J61))</f>
        <v>170</v>
      </c>
      <c r="K62" s="135" t="str">
        <f aca="false">com.sun.star.sheet.addin.Analysis.getDec2Hex(_xlfn.UNICODE(K61))</f>
        <v>172</v>
      </c>
      <c r="N62" s="1" t="n">
        <f aca="false">MIN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217</v>
      </c>
      <c r="O62" s="1" t="n">
        <f aca="false">MAX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370</v>
      </c>
    </row>
    <row r="63" customFormat="false" ht="12.8" hidden="false" customHeight="false" outlineLevel="0" collapsed="false">
      <c r="A63" s="134" t="s">
        <v>1100</v>
      </c>
      <c r="B63" s="135" t="s">
        <v>1419</v>
      </c>
      <c r="C63" s="135" t="s">
        <v>1420</v>
      </c>
      <c r="D63" s="135" t="s">
        <v>1421</v>
      </c>
      <c r="E63" s="135" t="s">
        <v>1422</v>
      </c>
      <c r="F63" s="135" t="s">
        <v>1423</v>
      </c>
      <c r="G63" s="135" t="s">
        <v>1424</v>
      </c>
      <c r="H63" s="135" t="s">
        <v>1425</v>
      </c>
      <c r="I63" s="135" t="s">
        <v>1426</v>
      </c>
      <c r="J63" s="135" t="s">
        <v>1427</v>
      </c>
      <c r="K63" s="135" t="s">
        <v>1428</v>
      </c>
    </row>
    <row r="64" customFormat="false" ht="12.8" hidden="false" customHeight="false" outlineLevel="0" collapsed="false">
      <c r="B64" s="135" t="str">
        <f aca="false">com.sun.star.sheet.addin.Analysis.getDec2Hex(_xlfn.UNICODE(B63))</f>
        <v>F9</v>
      </c>
      <c r="C64" s="135" t="str">
        <f aca="false">com.sun.star.sheet.addin.Analysis.getDec2Hex(_xlfn.UNICODE(C63))</f>
        <v>FA</v>
      </c>
      <c r="D64" s="135" t="str">
        <f aca="false">com.sun.star.sheet.addin.Analysis.getDec2Hex(_xlfn.UNICODE(D63))</f>
        <v>FB</v>
      </c>
      <c r="E64" s="135" t="str">
        <f aca="false">com.sun.star.sheet.addin.Analysis.getDec2Hex(_xlfn.UNICODE(E63))</f>
        <v>FC</v>
      </c>
      <c r="F64" s="135" t="str">
        <f aca="false">com.sun.star.sheet.addin.Analysis.getDec2Hex(_xlfn.UNICODE(F63))</f>
        <v>169</v>
      </c>
      <c r="G64" s="135" t="str">
        <f aca="false">com.sun.star.sheet.addin.Analysis.getDec2Hex(_xlfn.UNICODE(G63))</f>
        <v>16B</v>
      </c>
      <c r="H64" s="135" t="str">
        <f aca="false">com.sun.star.sheet.addin.Analysis.getDec2Hex(_xlfn.UNICODE(H63))</f>
        <v>16D</v>
      </c>
      <c r="I64" s="135" t="str">
        <f aca="false">com.sun.star.sheet.addin.Analysis.getDec2Hex(_xlfn.UNICODE(I63))</f>
        <v>16F</v>
      </c>
      <c r="J64" s="135" t="str">
        <f aca="false">com.sun.star.sheet.addin.Analysis.getDec2Hex(_xlfn.UNICODE(J63))</f>
        <v>171</v>
      </c>
      <c r="K64" s="135" t="str">
        <f aca="false">com.sun.star.sheet.addin.Analysis.getDec2Hex(_xlfn.UNICODE(K63))</f>
        <v>173</v>
      </c>
      <c r="N64" s="1" t="n">
        <f aca="false">MIN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249</v>
      </c>
      <c r="O64" s="1" t="n">
        <f aca="false">MAX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371</v>
      </c>
    </row>
    <row r="65" customFormat="false" ht="12.8" hidden="false" customHeight="false" outlineLevel="0" collapsed="false">
      <c r="A65" s="134" t="s">
        <v>1108</v>
      </c>
      <c r="B65" s="135" t="s">
        <v>1429</v>
      </c>
    </row>
    <row r="66" customFormat="false" ht="12.8" hidden="false" customHeight="false" outlineLevel="0" collapsed="false">
      <c r="B66" s="135" t="str">
        <f aca="false">com.sun.star.sheet.addin.Analysis.getDec2Hex(_xlfn.UNICODE(B65))</f>
        <v>174</v>
      </c>
      <c r="N66" s="1" t="n">
        <f aca="false">MIN(com.sun.star.sheet.addin.Analysis.getHex2Dec(B66))</f>
        <v>372</v>
      </c>
      <c r="O66" s="1" t="n">
        <f aca="false">MAX(com.sun.star.sheet.addin.Analysis.getHex2Dec(B66),com.sun.star.sheet.addin.Analysis.getHex2Dec(C66),com.sun.star.sheet.addin.Analysis.getHex2Dec(D66),com.sun.star.sheet.addin.Analysis.getHex2Dec(E66),com.sun.star.sheet.addin.Analysis.getHex2Dec(F66),com.sun.star.sheet.addin.Analysis.getHex2Dec(G66),com.sun.star.sheet.addin.Analysis.getHex2Dec(H66),com.sun.star.sheet.addin.Analysis.getHex2Dec(I66),com.sun.star.sheet.addin.Analysis.getHex2Dec(J66),com.sun.star.sheet.addin.Analysis.getHex2Dec(K66))</f>
        <v>372</v>
      </c>
    </row>
    <row r="67" customFormat="false" ht="12.8" hidden="false" customHeight="false" outlineLevel="0" collapsed="false">
      <c r="A67" s="134" t="s">
        <v>1107</v>
      </c>
      <c r="B67" s="135" t="s">
        <v>1430</v>
      </c>
    </row>
    <row r="68" customFormat="false" ht="12.8" hidden="false" customHeight="false" outlineLevel="0" collapsed="false">
      <c r="B68" s="135" t="str">
        <f aca="false">com.sun.star.sheet.addin.Analysis.getDec2Hex(_xlfn.UNICODE(B67))</f>
        <v>175</v>
      </c>
      <c r="N68" s="1" t="n">
        <f aca="false">MIN(com.sun.star.sheet.addin.Analysis.getHex2Dec(B68))</f>
        <v>373</v>
      </c>
      <c r="O68" s="1" t="n">
        <f aca="false">MAX(com.sun.star.sheet.addin.Analysis.getHex2Dec(B68),com.sun.star.sheet.addin.Analysis.getHex2Dec(C68),com.sun.star.sheet.addin.Analysis.getHex2Dec(D68),com.sun.star.sheet.addin.Analysis.getHex2Dec(E68),com.sun.star.sheet.addin.Analysis.getHex2Dec(F68),com.sun.star.sheet.addin.Analysis.getHex2Dec(G68),com.sun.star.sheet.addin.Analysis.getHex2Dec(H68),com.sun.star.sheet.addin.Analysis.getHex2Dec(I68),com.sun.star.sheet.addin.Analysis.getHex2Dec(J68),com.sun.star.sheet.addin.Analysis.getHex2Dec(K68))</f>
        <v>373</v>
      </c>
    </row>
    <row r="69" customFormat="false" ht="12.8" hidden="false" customHeight="false" outlineLevel="0" collapsed="false">
      <c r="A69" s="134" t="s">
        <v>1118</v>
      </c>
      <c r="B69" s="135" t="s">
        <v>1431</v>
      </c>
      <c r="C69" s="135" t="s">
        <v>1432</v>
      </c>
      <c r="D69" s="135" t="s">
        <v>1433</v>
      </c>
    </row>
    <row r="70" customFormat="false" ht="12.8" hidden="false" customHeight="false" outlineLevel="0" collapsed="false">
      <c r="B70" s="135" t="str">
        <f aca="false">com.sun.star.sheet.addin.Analysis.getDec2Hex(_xlfn.UNICODE(B69))</f>
        <v>DD</v>
      </c>
      <c r="C70" s="135" t="str">
        <f aca="false">com.sun.star.sheet.addin.Analysis.getDec2Hex(_xlfn.UNICODE(C69))</f>
        <v>176</v>
      </c>
      <c r="D70" s="135" t="str">
        <f aca="false">com.sun.star.sheet.addin.Analysis.getDec2Hex(_xlfn.UNICODE(D69))</f>
        <v>178</v>
      </c>
      <c r="N70" s="1" t="n">
        <f aca="false">MIN(com.sun.star.sheet.addin.Analysis.getHex2Dec(B70),com.sun.star.sheet.addin.Analysis.getHex2Dec(C70),com.sun.star.sheet.addin.Analysis.getHex2Dec(D70))</f>
        <v>221</v>
      </c>
      <c r="O70" s="1" t="n">
        <f aca="false">MAX(com.sun.star.sheet.addin.Analysis.getHex2Dec(B70),com.sun.star.sheet.addin.Analysis.getHex2Dec(C70),com.sun.star.sheet.addin.Analysis.getHex2Dec(D70),com.sun.star.sheet.addin.Analysis.getHex2Dec(E70),com.sun.star.sheet.addin.Analysis.getHex2Dec(F70),com.sun.star.sheet.addin.Analysis.getHex2Dec(G70),com.sun.star.sheet.addin.Analysis.getHex2Dec(H70),com.sun.star.sheet.addin.Analysis.getHex2Dec(I70),com.sun.star.sheet.addin.Analysis.getHex2Dec(J70),com.sun.star.sheet.addin.Analysis.getHex2Dec(K70))</f>
        <v>376</v>
      </c>
    </row>
    <row r="71" customFormat="false" ht="12.8" hidden="false" customHeight="false" outlineLevel="0" collapsed="false">
      <c r="A71" s="134" t="s">
        <v>1117</v>
      </c>
      <c r="B71" s="135" t="s">
        <v>1434</v>
      </c>
      <c r="C71" s="135" t="s">
        <v>1435</v>
      </c>
      <c r="D71" s="135" t="s">
        <v>1436</v>
      </c>
    </row>
    <row r="72" customFormat="false" ht="12.8" hidden="false" customHeight="false" outlineLevel="0" collapsed="false">
      <c r="B72" s="135" t="str">
        <f aca="false">com.sun.star.sheet.addin.Analysis.getDec2Hex(_xlfn.UNICODE(B71))</f>
        <v>FD</v>
      </c>
      <c r="C72" s="135" t="str">
        <f aca="false">com.sun.star.sheet.addin.Analysis.getDec2Hex(_xlfn.UNICODE(C71))</f>
        <v>177</v>
      </c>
      <c r="D72" s="135" t="str">
        <f aca="false">com.sun.star.sheet.addin.Analysis.getDec2Hex(_xlfn.UNICODE(D71))</f>
        <v>FF</v>
      </c>
      <c r="N72" s="1" t="n">
        <f aca="false">MIN(com.sun.star.sheet.addin.Analysis.getHex2Dec(B72),com.sun.star.sheet.addin.Analysis.getHex2Dec(C72),com.sun.star.sheet.addin.Analysis.getHex2Dec(D72))</f>
        <v>253</v>
      </c>
      <c r="O72" s="1" t="n">
        <f aca="false">MAX(com.sun.star.sheet.addin.Analysis.getHex2Dec(B72),com.sun.star.sheet.addin.Analysis.getHex2Dec(C72),com.sun.star.sheet.addin.Analysis.getHex2Dec(D72),com.sun.star.sheet.addin.Analysis.getHex2Dec(E72),com.sun.star.sheet.addin.Analysis.getHex2Dec(F72),com.sun.star.sheet.addin.Analysis.getHex2Dec(G72),com.sun.star.sheet.addin.Analysis.getHex2Dec(H72),com.sun.star.sheet.addin.Analysis.getHex2Dec(I72),com.sun.star.sheet.addin.Analysis.getHex2Dec(J72),com.sun.star.sheet.addin.Analysis.getHex2Dec(K72))</f>
        <v>375</v>
      </c>
    </row>
    <row r="73" customFormat="false" ht="12.8" hidden="false" customHeight="false" outlineLevel="0" collapsed="false">
      <c r="A73" s="134" t="s">
        <v>1110</v>
      </c>
      <c r="B73" s="135" t="s">
        <v>1437</v>
      </c>
      <c r="C73" s="135" t="s">
        <v>1438</v>
      </c>
      <c r="D73" s="135" t="s">
        <v>1439</v>
      </c>
    </row>
    <row r="74" customFormat="false" ht="12.8" hidden="false" customHeight="false" outlineLevel="0" collapsed="false">
      <c r="B74" s="135" t="str">
        <f aca="false">com.sun.star.sheet.addin.Analysis.getDec2Hex(_xlfn.UNICODE(B73))</f>
        <v>179</v>
      </c>
      <c r="C74" s="135" t="str">
        <f aca="false">com.sun.star.sheet.addin.Analysis.getDec2Hex(_xlfn.UNICODE(C73))</f>
        <v>17B</v>
      </c>
      <c r="D74" s="135" t="str">
        <f aca="false">com.sun.star.sheet.addin.Analysis.getDec2Hex(_xlfn.UNICODE(D73))</f>
        <v>17D</v>
      </c>
      <c r="N74" s="1" t="n">
        <f aca="false">MIN(com.sun.star.sheet.addin.Analysis.getHex2Dec(B74),com.sun.star.sheet.addin.Analysis.getHex2Dec(C74),com.sun.star.sheet.addin.Analysis.getHex2Dec(D74))</f>
        <v>377</v>
      </c>
      <c r="O74" s="1" t="n">
        <f aca="false">MAX(com.sun.star.sheet.addin.Analysis.getHex2Dec(B74),com.sun.star.sheet.addin.Analysis.getHex2Dec(C74),com.sun.star.sheet.addin.Analysis.getHex2Dec(D74),com.sun.star.sheet.addin.Analysis.getHex2Dec(E74),com.sun.star.sheet.addin.Analysis.getHex2Dec(F74),com.sun.star.sheet.addin.Analysis.getHex2Dec(G74),com.sun.star.sheet.addin.Analysis.getHex2Dec(H74),com.sun.star.sheet.addin.Analysis.getHex2Dec(I74),com.sun.star.sheet.addin.Analysis.getHex2Dec(J74),com.sun.star.sheet.addin.Analysis.getHex2Dec(K74))</f>
        <v>381</v>
      </c>
    </row>
    <row r="75" customFormat="false" ht="12.8" hidden="false" customHeight="false" outlineLevel="0" collapsed="false">
      <c r="A75" s="134" t="s">
        <v>1109</v>
      </c>
      <c r="B75" s="135" t="s">
        <v>1440</v>
      </c>
      <c r="C75" s="135" t="s">
        <v>1441</v>
      </c>
      <c r="D75" s="135" t="s">
        <v>1442</v>
      </c>
    </row>
    <row r="76" customFormat="false" ht="12.8" hidden="false" customHeight="false" outlineLevel="0" collapsed="false">
      <c r="B76" s="135" t="str">
        <f aca="false">com.sun.star.sheet.addin.Analysis.getDec2Hex(_xlfn.UNICODE(B75))</f>
        <v>17A</v>
      </c>
      <c r="C76" s="135" t="str">
        <f aca="false">com.sun.star.sheet.addin.Analysis.getDec2Hex(_xlfn.UNICODE(C75))</f>
        <v>17C</v>
      </c>
      <c r="D76" s="135" t="str">
        <f aca="false">com.sun.star.sheet.addin.Analysis.getDec2Hex(_xlfn.UNICODE(D75))</f>
        <v>17E</v>
      </c>
      <c r="N76" s="1" t="n">
        <f aca="false">MIN(com.sun.star.sheet.addin.Analysis.getHex2Dec(B76),com.sun.star.sheet.addin.Analysis.getHex2Dec(C76),com.sun.star.sheet.addin.Analysis.getHex2Dec(D76))</f>
        <v>378</v>
      </c>
      <c r="O76" s="1" t="n">
        <f aca="false">MAX(com.sun.star.sheet.addin.Analysis.getHex2Dec(B76),com.sun.star.sheet.addin.Analysis.getHex2Dec(C76),com.sun.star.sheet.addin.Analysis.getHex2Dec(D76),com.sun.star.sheet.addin.Analysis.getHex2Dec(E76),com.sun.star.sheet.addin.Analysis.getHex2Dec(F76),com.sun.star.sheet.addin.Analysis.getHex2Dec(G76),com.sun.star.sheet.addin.Analysis.getHex2Dec(H76),com.sun.star.sheet.addin.Analysis.getHex2Dec(I76),com.sun.star.sheet.addin.Analysis.getHex2Dec(J76),com.sun.star.sheet.addin.Analysis.getHex2Dec(K76))</f>
        <v>382</v>
      </c>
    </row>
    <row r="79" customFormat="false" ht="12.8" hidden="false" customHeight="false" outlineLevel="0" collapsed="false">
      <c r="N79" s="1" t="n">
        <f aca="false">MIN(N2:N76)</f>
        <v>192</v>
      </c>
      <c r="O79" s="1" t="n">
        <f aca="false">MAX(O2:O76)</f>
        <v>382</v>
      </c>
    </row>
    <row r="80" customFormat="false" ht="12.8" hidden="false" customHeight="false" outlineLevel="0" collapsed="false">
      <c r="N80" s="1" t="str">
        <f aca="false">com.sun.star.sheet.addin.Analysis.getDec2Hex(N79)</f>
        <v>C0</v>
      </c>
      <c r="O80" s="1" t="str">
        <f aca="false">com.sun.star.sheet.addin.Analysis.getDec2Hex(O79)</f>
        <v>17E</v>
      </c>
      <c r="Q80" s="136" t="str">
        <f aca="false">com.sun.star.sheet.addin.Analysis.getDec2Hex(_xlfn.UNICODE(B53))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2024-07-12T07:29:48Z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