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tlab\Desktop\Alok\Multivariate Analysis\"/>
    </mc:Choice>
  </mc:AlternateContent>
  <xr:revisionPtr revIDLastSave="0" documentId="13_ncr:1_{8A31C38A-BC15-4FBE-9396-04A5747AD58E}" xr6:coauthVersionLast="47" xr6:coauthVersionMax="47" xr10:uidLastSave="{00000000-0000-0000-0000-000000000000}"/>
  <bookViews>
    <workbookView xWindow="-120" yWindow="-120" windowWidth="29040" windowHeight="15720" activeTab="1" xr2:uid="{DCADF522-4D88-41F7-AD54-2ED5820198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L25" i="2"/>
  <c r="K25" i="2"/>
  <c r="L24" i="2"/>
  <c r="K24" i="2"/>
  <c r="J24" i="2"/>
  <c r="L27" i="2"/>
  <c r="K26" i="2"/>
  <c r="J25" i="2"/>
  <c r="I24" i="2"/>
  <c r="C15" i="2"/>
  <c r="C14" i="2"/>
  <c r="C16" i="1"/>
  <c r="C14" i="1"/>
</calcChain>
</file>

<file path=xl/sharedStrings.xml><?xml version="1.0" encoding="utf-8"?>
<sst xmlns="http://schemas.openxmlformats.org/spreadsheetml/2006/main" count="60" uniqueCount="29">
  <si>
    <t>Practical 2: MLE for mean vector and variance-covariance matrix</t>
  </si>
  <si>
    <t>µ</t>
  </si>
  <si>
    <t>Σ</t>
  </si>
  <si>
    <t>Variable</t>
  </si>
  <si>
    <t>Mean</t>
  </si>
  <si>
    <t>X1 = 0-2 days</t>
  </si>
  <si>
    <t>X2 = 2 day</t>
  </si>
  <si>
    <t>X3 = 3 day</t>
  </si>
  <si>
    <t>0 day</t>
  </si>
  <si>
    <t>2 day</t>
  </si>
  <si>
    <t>3 day</t>
  </si>
  <si>
    <t>find the mean and variance of Y where Y = X1- X2</t>
  </si>
  <si>
    <t>µ(estimate)</t>
  </si>
  <si>
    <t>Σ(estimate)</t>
  </si>
  <si>
    <t>A</t>
  </si>
  <si>
    <r>
      <t xml:space="preserve">MLE of </t>
    </r>
    <r>
      <rPr>
        <sz val="11"/>
        <color theme="1"/>
        <rFont val="Aptos Narrow"/>
        <family val="2"/>
      </rPr>
      <t>µ is µ´ = Xbar = 1/N ΣXj = N</t>
    </r>
    <r>
      <rPr>
        <vertAlign val="superscript"/>
        <sz val="10"/>
        <color theme="1"/>
        <rFont val="Aptos Narrow"/>
        <family val="2"/>
      </rPr>
      <t>-1</t>
    </r>
    <r>
      <rPr>
        <sz val="11"/>
        <color theme="1"/>
        <rFont val="Aptos Narrow"/>
        <family val="2"/>
      </rPr>
      <t>E</t>
    </r>
    <r>
      <rPr>
        <vertAlign val="subscript"/>
        <sz val="8"/>
        <color theme="1"/>
        <rFont val="Aptos Narrow"/>
        <family val="2"/>
      </rPr>
      <t>N1</t>
    </r>
  </si>
  <si>
    <r>
      <t xml:space="preserve">MLE of </t>
    </r>
    <r>
      <rPr>
        <sz val="11"/>
        <color theme="1"/>
        <rFont val="Aptos Narrow"/>
        <family val="2"/>
      </rPr>
      <t>Σ is Σ = N</t>
    </r>
    <r>
      <rPr>
        <vertAlign val="superscript"/>
        <sz val="11"/>
        <color theme="1"/>
        <rFont val="Aptos Narrow"/>
        <family val="2"/>
      </rPr>
      <t>-1</t>
    </r>
    <r>
      <rPr>
        <sz val="11"/>
        <color theme="1"/>
        <rFont val="Aptos Narrow"/>
        <family val="2"/>
      </rPr>
      <t xml:space="preserve"> Σ (X</t>
    </r>
    <r>
      <rPr>
        <vertAlign val="subscript"/>
        <sz val="11"/>
        <color theme="1"/>
        <rFont val="Aptos Narrow"/>
        <family val="2"/>
      </rPr>
      <t>j</t>
    </r>
    <r>
      <rPr>
        <sz val="11"/>
        <color theme="1"/>
        <rFont val="Aptos Narrow"/>
        <family val="2"/>
      </rPr>
      <t xml:space="preserve"> - Xbar)(X</t>
    </r>
    <r>
      <rPr>
        <vertAlign val="subscript"/>
        <sz val="11"/>
        <color theme="1"/>
        <rFont val="Aptos Narrow"/>
        <family val="2"/>
      </rPr>
      <t>j</t>
    </r>
    <r>
      <rPr>
        <sz val="11"/>
        <color theme="1"/>
        <rFont val="Aptos Narrow"/>
        <family val="2"/>
      </rPr>
      <t xml:space="preserve"> - Xbar)'</t>
    </r>
  </si>
  <si>
    <r>
      <t>N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X [ I</t>
    </r>
    <r>
      <rPr>
        <vertAlign val="subscript"/>
        <sz val="8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- N^-1E</t>
    </r>
    <r>
      <rPr>
        <sz val="8"/>
        <color theme="1"/>
        <rFont val="Aptos Narrow"/>
        <family val="2"/>
        <scheme val="minor"/>
      </rPr>
      <t>NN</t>
    </r>
    <r>
      <rPr>
        <sz val="11"/>
        <color theme="1"/>
        <rFont val="Aptos Narrow"/>
        <family val="2"/>
        <scheme val="minor"/>
      </rPr>
      <t xml:space="preserve"> ] X'</t>
    </r>
  </si>
  <si>
    <t xml:space="preserve">Question 2: </t>
  </si>
  <si>
    <t>Sr. no.</t>
  </si>
  <si>
    <t>Xl</t>
  </si>
  <si>
    <t>X2</t>
  </si>
  <si>
    <t>X3</t>
  </si>
  <si>
    <t>X4</t>
  </si>
  <si>
    <t>X1</t>
  </si>
  <si>
    <t>Question 1:</t>
  </si>
  <si>
    <r>
      <t>N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X [ I</t>
    </r>
    <r>
      <rPr>
        <vertAlign val="subscript"/>
        <sz val="8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- N^-1E</t>
    </r>
    <r>
      <rPr>
        <vertAlign val="subscript"/>
        <sz val="8"/>
        <color theme="1"/>
        <rFont val="Aptos Narrow"/>
        <family val="2"/>
        <scheme val="minor"/>
      </rPr>
      <t>NN</t>
    </r>
    <r>
      <rPr>
        <sz val="11"/>
        <color theme="1"/>
        <rFont val="Aptos Narrow"/>
        <family val="2"/>
        <scheme val="minor"/>
      </rPr>
      <t xml:space="preserve"> ] X'</t>
    </r>
  </si>
  <si>
    <r>
      <t xml:space="preserve">MLE of </t>
    </r>
    <r>
      <rPr>
        <sz val="11"/>
        <color theme="1"/>
        <rFont val="Aptos Narrow"/>
        <family val="2"/>
      </rPr>
      <t>µ is µ´ = Xbar = 1/N ΣX</t>
    </r>
    <r>
      <rPr>
        <vertAlign val="subscript"/>
        <sz val="11"/>
        <color theme="1"/>
        <rFont val="Aptos Narrow"/>
        <family val="2"/>
      </rPr>
      <t>j</t>
    </r>
    <r>
      <rPr>
        <sz val="11"/>
        <color theme="1"/>
        <rFont val="Aptos Narrow"/>
        <family val="2"/>
      </rPr>
      <t xml:space="preserve"> = N</t>
    </r>
    <r>
      <rPr>
        <vertAlign val="superscript"/>
        <sz val="10"/>
        <color theme="1"/>
        <rFont val="Aptos Narrow"/>
        <family val="2"/>
      </rPr>
      <t>-1</t>
    </r>
    <r>
      <rPr>
        <sz val="11"/>
        <color theme="1"/>
        <rFont val="Aptos Narrow"/>
        <family val="2"/>
      </rPr>
      <t>E</t>
    </r>
    <r>
      <rPr>
        <vertAlign val="subscript"/>
        <sz val="8"/>
        <color theme="1"/>
        <rFont val="Aptos Narrow"/>
        <family val="2"/>
      </rPr>
      <t>N1</t>
    </r>
  </si>
  <si>
    <t>where X1 is sepal length, X2 is sepal width, X3 is petal length, X4 is Petal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</si>
</sst>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perscript"/>
      <sz val="10"/>
      <color theme="1"/>
      <name val="Aptos Narrow"/>
      <family val="2"/>
    </font>
    <font>
      <vertAlign val="subscript"/>
      <sz val="8"/>
      <color theme="1"/>
      <name val="Aptos Narrow"/>
      <family val="2"/>
    </font>
    <font>
      <vertAlign val="superscript"/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bscript"/>
      <sz val="8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b/>
      <sz val="11"/>
      <color theme="1"/>
      <name val="Aptos Narrow"/>
      <family val="2"/>
    </font>
    <font>
      <b/>
      <sz val="12"/>
      <color theme="1"/>
      <name val="Aptos Narrow"/>
      <family val="2"/>
    </font>
    <font>
      <b/>
      <sz val="16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1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180975</xdr:rowOff>
    </xdr:from>
    <xdr:to>
      <xdr:col>9</xdr:col>
      <xdr:colOff>0</xdr:colOff>
      <xdr:row>21</xdr:row>
      <xdr:rowOff>38100</xdr:rowOff>
    </xdr:to>
    <xdr:sp macro="" textlink="">
      <xdr:nvSpPr>
        <xdr:cNvPr id="2" name="Double Bracket 1">
          <a:extLst>
            <a:ext uri="{FF2B5EF4-FFF2-40B4-BE49-F238E27FC236}">
              <a16:creationId xmlns:a16="http://schemas.microsoft.com/office/drawing/2014/main" id="{E1678A00-0857-180E-47C5-17C78357CF98}"/>
            </a:ext>
          </a:extLst>
        </xdr:cNvPr>
        <xdr:cNvSpPr/>
      </xdr:nvSpPr>
      <xdr:spPr>
        <a:xfrm>
          <a:off x="5238750" y="3581400"/>
          <a:ext cx="609600" cy="819150"/>
        </a:xfrm>
        <a:prstGeom prst="bracketPair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476251</xdr:colOff>
      <xdr:row>22</xdr:row>
      <xdr:rowOff>142875</xdr:rowOff>
    </xdr:from>
    <xdr:to>
      <xdr:col>12</xdr:col>
      <xdr:colOff>95251</xdr:colOff>
      <xdr:row>27</xdr:row>
      <xdr:rowOff>76200</xdr:rowOff>
    </xdr:to>
    <xdr:sp macro="" textlink="">
      <xdr:nvSpPr>
        <xdr:cNvPr id="3" name="Double Bracket 2">
          <a:extLst>
            <a:ext uri="{FF2B5EF4-FFF2-40B4-BE49-F238E27FC236}">
              <a16:creationId xmlns:a16="http://schemas.microsoft.com/office/drawing/2014/main" id="{8C858589-9F2B-1380-5509-182C8FA1A288}"/>
            </a:ext>
          </a:extLst>
        </xdr:cNvPr>
        <xdr:cNvSpPr/>
      </xdr:nvSpPr>
      <xdr:spPr>
        <a:xfrm>
          <a:off x="5105401" y="4695825"/>
          <a:ext cx="2667000" cy="895350"/>
        </a:xfrm>
        <a:prstGeom prst="bracketPair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AEEE-2FA3-4224-A870-946A11DFBCFD}">
  <dimension ref="A1:AD27"/>
  <sheetViews>
    <sheetView zoomScale="118" zoomScaleNormal="118" workbookViewId="0">
      <selection activeCell="A18" sqref="A18:B18"/>
    </sheetView>
  </sheetViews>
  <sheetFormatPr defaultRowHeight="15" x14ac:dyDescent="0.25"/>
  <cols>
    <col min="1" max="1" width="12.42578125" bestFit="1" customWidth="1"/>
    <col min="2" max="2" width="16" customWidth="1"/>
    <col min="3" max="3" width="8.140625" customWidth="1"/>
    <col min="4" max="4" width="3.5703125" bestFit="1" customWidth="1"/>
    <col min="5" max="8" width="6.42578125" bestFit="1" customWidth="1"/>
    <col min="9" max="9" width="5" bestFit="1" customWidth="1"/>
    <col min="10" max="10" width="4" bestFit="1" customWidth="1"/>
    <col min="11" max="11" width="5" bestFit="1" customWidth="1"/>
    <col min="12" max="12" width="2" bestFit="1" customWidth="1"/>
    <col min="13" max="13" width="5" bestFit="1" customWidth="1"/>
    <col min="14" max="14" width="2" bestFit="1" customWidth="1"/>
    <col min="15" max="15" width="5" bestFit="1" customWidth="1"/>
    <col min="16" max="16" width="2" bestFit="1" customWidth="1"/>
    <col min="17" max="19" width="5" bestFit="1" customWidth="1"/>
    <col min="20" max="21" width="4" bestFit="1" customWidth="1"/>
  </cols>
  <sheetData>
    <row r="1" spans="2:8" x14ac:dyDescent="0.25">
      <c r="B1" t="s">
        <v>0</v>
      </c>
    </row>
    <row r="3" spans="2:8" x14ac:dyDescent="0.25">
      <c r="B3" t="s">
        <v>15</v>
      </c>
    </row>
    <row r="4" spans="2:8" ht="18" x14ac:dyDescent="0.35">
      <c r="B4" t="s">
        <v>16</v>
      </c>
    </row>
    <row r="5" spans="2:8" ht="16.5" x14ac:dyDescent="0.25">
      <c r="C5" t="s">
        <v>17</v>
      </c>
    </row>
    <row r="7" spans="2:8" x14ac:dyDescent="0.25">
      <c r="B7" t="s">
        <v>3</v>
      </c>
      <c r="C7" t="s">
        <v>4</v>
      </c>
      <c r="F7" t="s">
        <v>8</v>
      </c>
      <c r="G7" t="s">
        <v>9</v>
      </c>
      <c r="H7" t="s">
        <v>10</v>
      </c>
    </row>
    <row r="8" spans="2:8" x14ac:dyDescent="0.25">
      <c r="B8" s="1" t="s">
        <v>5</v>
      </c>
      <c r="C8">
        <v>259.5</v>
      </c>
      <c r="E8" t="s">
        <v>8</v>
      </c>
      <c r="F8">
        <v>2276</v>
      </c>
      <c r="G8">
        <v>1508</v>
      </c>
      <c r="H8">
        <v>813</v>
      </c>
    </row>
    <row r="9" spans="2:8" x14ac:dyDescent="0.25">
      <c r="B9" s="1" t="s">
        <v>6</v>
      </c>
      <c r="C9">
        <v>230.8</v>
      </c>
      <c r="E9" t="s">
        <v>9</v>
      </c>
      <c r="F9">
        <v>1508</v>
      </c>
      <c r="G9">
        <v>2206</v>
      </c>
      <c r="H9">
        <v>1349</v>
      </c>
    </row>
    <row r="10" spans="2:8" ht="16.5" x14ac:dyDescent="0.25">
      <c r="B10" s="1" t="s">
        <v>7</v>
      </c>
      <c r="C10">
        <v>221.5</v>
      </c>
      <c r="D10" s="2"/>
      <c r="E10" t="s">
        <v>10</v>
      </c>
      <c r="F10">
        <v>813</v>
      </c>
      <c r="G10">
        <v>1349</v>
      </c>
      <c r="H10">
        <v>1865</v>
      </c>
    </row>
    <row r="12" spans="2:8" x14ac:dyDescent="0.25">
      <c r="B12" t="s">
        <v>11</v>
      </c>
    </row>
    <row r="13" spans="2:8" x14ac:dyDescent="0.25">
      <c r="B13" t="s">
        <v>14</v>
      </c>
      <c r="C13">
        <v>1</v>
      </c>
      <c r="D13">
        <v>-1</v>
      </c>
      <c r="E13">
        <v>0</v>
      </c>
    </row>
    <row r="14" spans="2:8" x14ac:dyDescent="0.25">
      <c r="B14" s="1" t="s">
        <v>12</v>
      </c>
      <c r="C14">
        <f>MMULT(C13:E13,C8:C10)</f>
        <v>28.699999999999989</v>
      </c>
    </row>
    <row r="16" spans="2:8" x14ac:dyDescent="0.25">
      <c r="B16" s="1" t="s">
        <v>13</v>
      </c>
      <c r="C16">
        <f>F8+G9-(2*G8)</f>
        <v>1466</v>
      </c>
    </row>
    <row r="18" spans="1:30" x14ac:dyDescent="0.25">
      <c r="A18" t="s">
        <v>18</v>
      </c>
      <c r="B18" t="s">
        <v>19</v>
      </c>
      <c r="C18" t="s">
        <v>19</v>
      </c>
      <c r="E18">
        <v>1</v>
      </c>
      <c r="F18">
        <v>2</v>
      </c>
      <c r="G18">
        <v>3</v>
      </c>
      <c r="H18">
        <v>4</v>
      </c>
      <c r="I18">
        <v>5</v>
      </c>
      <c r="K18">
        <v>6</v>
      </c>
      <c r="M18">
        <v>7</v>
      </c>
      <c r="O18">
        <v>8</v>
      </c>
      <c r="P18">
        <v>9</v>
      </c>
      <c r="Q18">
        <v>10</v>
      </c>
      <c r="R18">
        <v>11</v>
      </c>
      <c r="S18">
        <v>12</v>
      </c>
      <c r="T18">
        <v>13</v>
      </c>
      <c r="U18">
        <v>14</v>
      </c>
      <c r="V18">
        <v>15</v>
      </c>
      <c r="X18">
        <v>16</v>
      </c>
      <c r="Z18">
        <v>17</v>
      </c>
      <c r="AB18">
        <v>18</v>
      </c>
      <c r="AC18">
        <v>19</v>
      </c>
      <c r="AD18">
        <v>20</v>
      </c>
    </row>
    <row r="19" spans="1:30" x14ac:dyDescent="0.25">
      <c r="C19" t="s">
        <v>20</v>
      </c>
      <c r="E19">
        <v>7.4</v>
      </c>
      <c r="F19">
        <v>7.9</v>
      </c>
      <c r="G19">
        <v>6.4</v>
      </c>
      <c r="H19">
        <v>6.3</v>
      </c>
      <c r="I19">
        <v>6.1</v>
      </c>
      <c r="K19">
        <v>7.7</v>
      </c>
      <c r="M19">
        <v>6.3</v>
      </c>
      <c r="O19">
        <v>6.4</v>
      </c>
      <c r="P19">
        <v>6</v>
      </c>
      <c r="Q19">
        <v>6.9</v>
      </c>
      <c r="R19">
        <v>6.7</v>
      </c>
      <c r="S19">
        <v>6.7</v>
      </c>
      <c r="T19">
        <v>5.8</v>
      </c>
      <c r="U19">
        <v>6.8</v>
      </c>
      <c r="V19">
        <v>6.7</v>
      </c>
      <c r="X19">
        <v>6.7</v>
      </c>
      <c r="Z19">
        <v>6.3</v>
      </c>
      <c r="AB19">
        <v>6.5</v>
      </c>
      <c r="AC19">
        <v>6.2</v>
      </c>
      <c r="AD19">
        <v>5.9</v>
      </c>
    </row>
    <row r="20" spans="1:30" x14ac:dyDescent="0.25">
      <c r="C20" t="s">
        <v>21</v>
      </c>
      <c r="E20">
        <v>2.8</v>
      </c>
      <c r="F20">
        <v>3.8</v>
      </c>
      <c r="G20">
        <v>2.8</v>
      </c>
      <c r="H20">
        <v>2.8</v>
      </c>
      <c r="I20">
        <v>2.6</v>
      </c>
      <c r="K20">
        <v>3</v>
      </c>
      <c r="M20">
        <v>3.4</v>
      </c>
      <c r="O20">
        <v>3.1</v>
      </c>
      <c r="P20">
        <v>3</v>
      </c>
      <c r="Q20">
        <v>3.1</v>
      </c>
      <c r="R20">
        <v>3.1</v>
      </c>
      <c r="S20">
        <v>3.1</v>
      </c>
      <c r="T20">
        <v>2.7</v>
      </c>
      <c r="U20">
        <v>3.2</v>
      </c>
      <c r="V20">
        <v>3.3</v>
      </c>
      <c r="X20">
        <v>3</v>
      </c>
      <c r="Z20">
        <v>2.5</v>
      </c>
      <c r="AB20">
        <v>3</v>
      </c>
      <c r="AC20">
        <v>3.4</v>
      </c>
      <c r="AD20">
        <v>3</v>
      </c>
    </row>
    <row r="21" spans="1:30" x14ac:dyDescent="0.25">
      <c r="C21" t="s">
        <v>22</v>
      </c>
      <c r="E21">
        <v>6.1</v>
      </c>
      <c r="F21">
        <v>6.4</v>
      </c>
      <c r="G21">
        <v>5.6</v>
      </c>
      <c r="H21">
        <v>5.0999999999999996</v>
      </c>
      <c r="I21">
        <v>5.6</v>
      </c>
      <c r="K21">
        <v>6.1</v>
      </c>
      <c r="M21">
        <v>5.6</v>
      </c>
      <c r="O21">
        <v>5.5</v>
      </c>
      <c r="P21">
        <v>4.8</v>
      </c>
      <c r="Q21">
        <v>5.4</v>
      </c>
      <c r="R21">
        <v>5.6</v>
      </c>
      <c r="S21">
        <v>5.0999999999999996</v>
      </c>
      <c r="T21">
        <v>5.0999999999999996</v>
      </c>
      <c r="U21">
        <v>5.9</v>
      </c>
      <c r="V21">
        <v>5.7</v>
      </c>
      <c r="X21">
        <v>5.2</v>
      </c>
      <c r="Z21">
        <v>5</v>
      </c>
      <c r="AB21">
        <v>5.2</v>
      </c>
      <c r="AC21">
        <v>5.4</v>
      </c>
      <c r="AD21">
        <v>5.0999999999999996</v>
      </c>
    </row>
    <row r="22" spans="1:30" x14ac:dyDescent="0.25">
      <c r="C22" t="s">
        <v>23</v>
      </c>
      <c r="E22">
        <v>1.9</v>
      </c>
      <c r="F22">
        <v>2</v>
      </c>
      <c r="G22">
        <v>2.2000000000000002</v>
      </c>
      <c r="H22">
        <v>1.5</v>
      </c>
      <c r="I22">
        <v>1.4</v>
      </c>
      <c r="K22">
        <v>2.2999999999999998</v>
      </c>
      <c r="M22">
        <v>2.4</v>
      </c>
      <c r="O22">
        <v>1.8</v>
      </c>
      <c r="P22">
        <v>1.8</v>
      </c>
      <c r="Q22">
        <v>2.1</v>
      </c>
      <c r="R22">
        <v>2.4</v>
      </c>
      <c r="S22">
        <v>2.2999999999999998</v>
      </c>
      <c r="T22">
        <v>1.9</v>
      </c>
      <c r="U22">
        <v>2.2999999999999998</v>
      </c>
      <c r="V22">
        <v>2.5</v>
      </c>
      <c r="X22">
        <v>2.2999999999999998</v>
      </c>
      <c r="Z22">
        <v>1.9</v>
      </c>
      <c r="AB22">
        <v>2</v>
      </c>
      <c r="AC22">
        <v>2.2999999999999998</v>
      </c>
      <c r="AD22">
        <v>1.8</v>
      </c>
    </row>
    <row r="23" spans="1:30" x14ac:dyDescent="0.25">
      <c r="C23" t="s">
        <v>19</v>
      </c>
    </row>
    <row r="24" spans="1:30" x14ac:dyDescent="0.25">
      <c r="C24" t="s">
        <v>20</v>
      </c>
    </row>
    <row r="25" spans="1:30" x14ac:dyDescent="0.25">
      <c r="C25" t="s">
        <v>21</v>
      </c>
    </row>
    <row r="26" spans="1:30" x14ac:dyDescent="0.25">
      <c r="C26" t="s">
        <v>22</v>
      </c>
    </row>
    <row r="27" spans="1:30" x14ac:dyDescent="0.25">
      <c r="C2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6C65-47E8-4046-A5EE-FD52DEDF6879}">
  <dimension ref="A1:L40"/>
  <sheetViews>
    <sheetView showGridLines="0" tabSelected="1" workbookViewId="0">
      <selection activeCell="E4" sqref="E4"/>
    </sheetView>
  </sheetViews>
  <sheetFormatPr defaultRowHeight="15" x14ac:dyDescent="0.25"/>
  <cols>
    <col min="1" max="1" width="11.5703125" customWidth="1"/>
    <col min="2" max="2" width="12.85546875" customWidth="1"/>
  </cols>
  <sheetData>
    <row r="1" spans="1:8" ht="24.75" customHeight="1" x14ac:dyDescent="0.35">
      <c r="B1" s="8" t="s">
        <v>0</v>
      </c>
      <c r="C1" s="8"/>
      <c r="D1" s="8"/>
      <c r="E1" s="8"/>
      <c r="F1" s="8"/>
      <c r="G1" s="8"/>
    </row>
    <row r="3" spans="1:8" ht="21" customHeight="1" x14ac:dyDescent="0.35">
      <c r="B3" t="s">
        <v>27</v>
      </c>
    </row>
    <row r="4" spans="1:8" ht="21.75" customHeight="1" x14ac:dyDescent="0.35">
      <c r="B4" t="s">
        <v>16</v>
      </c>
    </row>
    <row r="5" spans="1:8" ht="18.75" customHeight="1" x14ac:dyDescent="0.25">
      <c r="C5" t="s">
        <v>26</v>
      </c>
    </row>
    <row r="7" spans="1:8" x14ac:dyDescent="0.25">
      <c r="A7" s="11" t="s">
        <v>25</v>
      </c>
      <c r="B7" s="5" t="s">
        <v>3</v>
      </c>
      <c r="C7" s="5" t="s">
        <v>4</v>
      </c>
      <c r="F7" s="4" t="s">
        <v>8</v>
      </c>
      <c r="G7" s="4" t="s">
        <v>9</v>
      </c>
      <c r="H7" s="4" t="s">
        <v>10</v>
      </c>
    </row>
    <row r="8" spans="1:8" x14ac:dyDescent="0.25">
      <c r="B8" s="6" t="s">
        <v>5</v>
      </c>
      <c r="C8">
        <v>259.5</v>
      </c>
      <c r="E8" s="5" t="s">
        <v>8</v>
      </c>
      <c r="F8">
        <v>2276</v>
      </c>
      <c r="G8">
        <v>1508</v>
      </c>
      <c r="H8">
        <v>813</v>
      </c>
    </row>
    <row r="9" spans="1:8" x14ac:dyDescent="0.25">
      <c r="B9" s="6" t="s">
        <v>6</v>
      </c>
      <c r="C9">
        <v>230.8</v>
      </c>
      <c r="E9" s="5" t="s">
        <v>9</v>
      </c>
      <c r="F9">
        <v>1508</v>
      </c>
      <c r="G9">
        <v>2206</v>
      </c>
      <c r="H9">
        <v>1349</v>
      </c>
    </row>
    <row r="10" spans="1:8" ht="16.5" x14ac:dyDescent="0.25">
      <c r="B10" s="6" t="s">
        <v>7</v>
      </c>
      <c r="C10">
        <v>221.5</v>
      </c>
      <c r="D10" s="2"/>
      <c r="E10" s="5" t="s">
        <v>10</v>
      </c>
      <c r="F10">
        <v>813</v>
      </c>
      <c r="G10">
        <v>1349</v>
      </c>
      <c r="H10">
        <v>1865</v>
      </c>
    </row>
    <row r="12" spans="1:8" x14ac:dyDescent="0.25">
      <c r="B12" t="s">
        <v>11</v>
      </c>
    </row>
    <row r="13" spans="1:8" x14ac:dyDescent="0.25">
      <c r="B13" t="s">
        <v>14</v>
      </c>
      <c r="C13" s="9">
        <v>1</v>
      </c>
      <c r="D13" s="9">
        <v>-1</v>
      </c>
      <c r="E13" s="9">
        <v>0</v>
      </c>
    </row>
    <row r="14" spans="1:8" x14ac:dyDescent="0.25">
      <c r="B14" s="1" t="s">
        <v>12</v>
      </c>
      <c r="C14" s="10">
        <f>MMULT(C13:E13,C8:C10)</f>
        <v>28.699999999999989</v>
      </c>
    </row>
    <row r="15" spans="1:8" x14ac:dyDescent="0.25">
      <c r="B15" s="1" t="s">
        <v>13</v>
      </c>
      <c r="C15" s="10">
        <f>F8+G9-(2*G8)</f>
        <v>1466</v>
      </c>
    </row>
    <row r="18" spans="1:12" ht="15.75" x14ac:dyDescent="0.25">
      <c r="A18" s="11" t="s">
        <v>18</v>
      </c>
      <c r="B18" s="5" t="s">
        <v>19</v>
      </c>
      <c r="C18" s="5" t="s">
        <v>24</v>
      </c>
      <c r="D18" s="5" t="s">
        <v>21</v>
      </c>
      <c r="E18" s="5" t="s">
        <v>22</v>
      </c>
      <c r="F18" s="5" t="s">
        <v>23</v>
      </c>
      <c r="H18" s="7" t="s">
        <v>1</v>
      </c>
      <c r="I18" s="3">
        <v>6.585</v>
      </c>
    </row>
    <row r="19" spans="1:12" x14ac:dyDescent="0.25">
      <c r="B19" s="5">
        <v>1</v>
      </c>
      <c r="C19">
        <v>7.4</v>
      </c>
      <c r="D19">
        <v>2.8</v>
      </c>
      <c r="E19">
        <v>6.1</v>
      </c>
      <c r="F19">
        <v>1.9</v>
      </c>
      <c r="I19" s="3">
        <v>3.0350000000000001</v>
      </c>
    </row>
    <row r="20" spans="1:12" x14ac:dyDescent="0.25">
      <c r="B20" s="5">
        <v>2</v>
      </c>
      <c r="C20">
        <v>7.9</v>
      </c>
      <c r="D20">
        <v>3.8</v>
      </c>
      <c r="E20">
        <v>6.4</v>
      </c>
      <c r="F20">
        <v>2</v>
      </c>
      <c r="I20" s="3">
        <v>5.4750000000000005</v>
      </c>
    </row>
    <row r="21" spans="1:12" x14ac:dyDescent="0.25">
      <c r="B21" s="5">
        <v>3</v>
      </c>
      <c r="C21">
        <v>6.4</v>
      </c>
      <c r="D21">
        <v>2.8</v>
      </c>
      <c r="E21">
        <v>5.6</v>
      </c>
      <c r="F21">
        <v>2.2000000000000002</v>
      </c>
      <c r="I21" s="3">
        <v>2.0549999999999997</v>
      </c>
    </row>
    <row r="22" spans="1:12" x14ac:dyDescent="0.25">
      <c r="B22" s="5">
        <v>4</v>
      </c>
      <c r="C22">
        <v>6.3</v>
      </c>
      <c r="D22">
        <v>2.8</v>
      </c>
      <c r="E22">
        <v>5.0999999999999996</v>
      </c>
      <c r="F22">
        <v>1.5</v>
      </c>
    </row>
    <row r="23" spans="1:12" x14ac:dyDescent="0.25">
      <c r="B23" s="5">
        <v>5</v>
      </c>
      <c r="C23">
        <v>6.1</v>
      </c>
      <c r="D23">
        <v>2.6</v>
      </c>
      <c r="E23">
        <v>5.6</v>
      </c>
      <c r="F23">
        <v>1.4</v>
      </c>
    </row>
    <row r="24" spans="1:12" ht="15.75" x14ac:dyDescent="0.25">
      <c r="B24" s="5">
        <v>6</v>
      </c>
      <c r="C24">
        <v>7.7</v>
      </c>
      <c r="D24">
        <v>3</v>
      </c>
      <c r="E24">
        <v>6.1</v>
      </c>
      <c r="F24">
        <v>2.2999999999999998</v>
      </c>
      <c r="H24" s="7" t="s">
        <v>2</v>
      </c>
      <c r="I24" s="3">
        <f>VARP(C19:C38)</f>
        <v>0.29827500000000023</v>
      </c>
      <c r="J24" s="3">
        <f>_xlfn.COVARIANCE.P(C19:C38,D19:D38)</f>
        <v>7.002499999999999E-2</v>
      </c>
      <c r="K24" s="3">
        <f>_xlfn.COVARIANCE.P(C19:C38,E19:E38)</f>
        <v>0.17862500000000003</v>
      </c>
      <c r="L24" s="3">
        <f>_xlfn.COVARIANCE.P(C19:C38,F19:F38)</f>
        <v>5.4325000000000012E-2</v>
      </c>
    </row>
    <row r="25" spans="1:12" x14ac:dyDescent="0.25">
      <c r="B25" s="5">
        <v>7</v>
      </c>
      <c r="C25">
        <v>6.3</v>
      </c>
      <c r="D25">
        <v>3.4</v>
      </c>
      <c r="E25">
        <v>5.6</v>
      </c>
      <c r="F25">
        <v>2.4</v>
      </c>
      <c r="I25" s="3">
        <v>7.002499999999999E-2</v>
      </c>
      <c r="J25" s="3">
        <f>VARP(D19:D38)</f>
        <v>8.6274999999999991E-2</v>
      </c>
      <c r="K25" s="3">
        <f>_xlfn.COVARIANCE.P(D19:D38,E19:E38)</f>
        <v>5.5375000000000028E-2</v>
      </c>
      <c r="L25" s="3">
        <f>_xlfn.COVARIANCE.P(D19:D38,F19:F38)</f>
        <v>4.5574999999999991E-2</v>
      </c>
    </row>
    <row r="26" spans="1:12" x14ac:dyDescent="0.25">
      <c r="B26" s="5">
        <v>8</v>
      </c>
      <c r="C26">
        <v>6.4</v>
      </c>
      <c r="D26">
        <v>3.1</v>
      </c>
      <c r="E26">
        <v>5.5</v>
      </c>
      <c r="F26">
        <v>1.8</v>
      </c>
      <c r="I26" s="3">
        <v>0.17862500000000003</v>
      </c>
      <c r="J26" s="3">
        <v>5.5375000000000028E-2</v>
      </c>
      <c r="K26" s="3">
        <f>VARP(E19:E38)</f>
        <v>0.16687500000000005</v>
      </c>
      <c r="L26" s="3">
        <f>_xlfn.COVARIANCE.P(E19:E38,F19:F38)</f>
        <v>3.337500000000003E-2</v>
      </c>
    </row>
    <row r="27" spans="1:12" x14ac:dyDescent="0.25">
      <c r="B27" s="5">
        <v>9</v>
      </c>
      <c r="C27">
        <v>6</v>
      </c>
      <c r="D27">
        <v>3</v>
      </c>
      <c r="E27">
        <v>4.8</v>
      </c>
      <c r="F27">
        <v>1.8</v>
      </c>
      <c r="I27" s="3">
        <v>5.4325000000000012E-2</v>
      </c>
      <c r="J27" s="3">
        <v>4.5574999999999991E-2</v>
      </c>
      <c r="K27" s="3">
        <v>3.337500000000003E-2</v>
      </c>
      <c r="L27" s="3">
        <f>VARP(F19:F38)</f>
        <v>8.8475000000001386E-2</v>
      </c>
    </row>
    <row r="28" spans="1:12" x14ac:dyDescent="0.25">
      <c r="B28" s="5">
        <v>10</v>
      </c>
      <c r="C28">
        <v>6.9</v>
      </c>
      <c r="D28">
        <v>3.1</v>
      </c>
      <c r="E28">
        <v>5.4</v>
      </c>
      <c r="F28">
        <v>2.1</v>
      </c>
    </row>
    <row r="29" spans="1:12" x14ac:dyDescent="0.25">
      <c r="B29" s="5">
        <v>11</v>
      </c>
      <c r="C29">
        <v>6.7</v>
      </c>
      <c r="D29">
        <v>3.1</v>
      </c>
      <c r="E29">
        <v>5.6</v>
      </c>
      <c r="F29">
        <v>2.4</v>
      </c>
    </row>
    <row r="30" spans="1:12" x14ac:dyDescent="0.25">
      <c r="B30" s="5">
        <v>12</v>
      </c>
      <c r="C30">
        <v>6.7</v>
      </c>
      <c r="D30">
        <v>3.1</v>
      </c>
      <c r="E30">
        <v>5.0999999999999996</v>
      </c>
      <c r="F30">
        <v>2.2999999999999998</v>
      </c>
    </row>
    <row r="31" spans="1:12" x14ac:dyDescent="0.25">
      <c r="B31" s="5">
        <v>13</v>
      </c>
      <c r="C31">
        <v>5.8</v>
      </c>
      <c r="D31">
        <v>2.7</v>
      </c>
      <c r="E31">
        <v>5.0999999999999996</v>
      </c>
      <c r="F31">
        <v>1.9</v>
      </c>
    </row>
    <row r="32" spans="1:12" x14ac:dyDescent="0.25">
      <c r="B32" s="5">
        <v>14</v>
      </c>
      <c r="C32">
        <v>6.8</v>
      </c>
      <c r="D32">
        <v>3.2</v>
      </c>
      <c r="E32">
        <v>5.9</v>
      </c>
      <c r="F32">
        <v>2.2999999999999998</v>
      </c>
    </row>
    <row r="33" spans="2:6" x14ac:dyDescent="0.25">
      <c r="B33" s="5">
        <v>15</v>
      </c>
      <c r="C33">
        <v>6.7</v>
      </c>
      <c r="D33">
        <v>3.3</v>
      </c>
      <c r="E33">
        <v>5.7</v>
      </c>
      <c r="F33">
        <v>2.5</v>
      </c>
    </row>
    <row r="34" spans="2:6" x14ac:dyDescent="0.25">
      <c r="B34" s="5">
        <v>16</v>
      </c>
      <c r="C34">
        <v>6.7</v>
      </c>
      <c r="D34">
        <v>3</v>
      </c>
      <c r="E34">
        <v>5.2</v>
      </c>
      <c r="F34">
        <v>2.2999999999999998</v>
      </c>
    </row>
    <row r="35" spans="2:6" x14ac:dyDescent="0.25">
      <c r="B35" s="5">
        <v>17</v>
      </c>
      <c r="C35">
        <v>6.3</v>
      </c>
      <c r="D35">
        <v>2.5</v>
      </c>
      <c r="E35">
        <v>5</v>
      </c>
      <c r="F35">
        <v>1.9</v>
      </c>
    </row>
    <row r="36" spans="2:6" x14ac:dyDescent="0.25">
      <c r="B36" s="5">
        <v>18</v>
      </c>
      <c r="C36">
        <v>6.5</v>
      </c>
      <c r="D36">
        <v>3</v>
      </c>
      <c r="E36">
        <v>5.2</v>
      </c>
      <c r="F36">
        <v>2</v>
      </c>
    </row>
    <row r="37" spans="2:6" x14ac:dyDescent="0.25">
      <c r="B37" s="5">
        <v>19</v>
      </c>
      <c r="C37">
        <v>6.2</v>
      </c>
      <c r="D37">
        <v>3.4</v>
      </c>
      <c r="E37">
        <v>5.4</v>
      </c>
      <c r="F37">
        <v>2.2999999999999998</v>
      </c>
    </row>
    <row r="38" spans="2:6" x14ac:dyDescent="0.25">
      <c r="B38" s="5">
        <v>20</v>
      </c>
      <c r="C38">
        <v>5.9</v>
      </c>
      <c r="D38">
        <v>3</v>
      </c>
      <c r="E38">
        <v>5.0999999999999996</v>
      </c>
      <c r="F38">
        <v>1.8</v>
      </c>
    </row>
    <row r="40" spans="2:6" x14ac:dyDescent="0.25">
      <c r="B40" s="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 stat</dc:creator>
  <cp:lastModifiedBy>lab5 stat</cp:lastModifiedBy>
  <dcterms:created xsi:type="dcterms:W3CDTF">2025-07-24T18:39:03Z</dcterms:created>
  <dcterms:modified xsi:type="dcterms:W3CDTF">2025-07-24T19:38:14Z</dcterms:modified>
</cp:coreProperties>
</file>