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D:\svn\陈希\论文修订稿\"/>
    </mc:Choice>
  </mc:AlternateContent>
  <bookViews>
    <workbookView xWindow="0" yWindow="0" windowWidth="28800" windowHeight="12240" tabRatio="608" firstSheet="3" activeTab="7"/>
  </bookViews>
  <sheets>
    <sheet name="Readme" sheetId="8" r:id="rId1"/>
    <sheet name="SSDA-Long-Term Sensor Drift " sheetId="1" r:id="rId2"/>
    <sheet name="SSDA-Short-Term Sensor Drift" sheetId="2" r:id="rId3"/>
    <sheet name="SSDA-Instrumental Variation" sheetId="3" r:id="rId4"/>
    <sheet name="SSDA-VIMS" sheetId="4" r:id="rId5"/>
    <sheet name="MSDA-Long-Term Sensor Drift" sheetId="5" r:id="rId6"/>
    <sheet name="MSDA-Instrumental Variation" sheetId="6" r:id="rId7"/>
    <sheet name="MSDA-VIMS" sheetId="7"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7" l="1"/>
  <c r="H23" i="7"/>
  <c r="H22" i="7"/>
  <c r="H21" i="7"/>
  <c r="H20" i="7"/>
  <c r="H19" i="7"/>
  <c r="H18" i="7"/>
  <c r="H17" i="7"/>
  <c r="E36" i="6"/>
  <c r="E35" i="6"/>
  <c r="E34" i="6"/>
  <c r="E33" i="6"/>
  <c r="E32" i="6"/>
  <c r="E31" i="6"/>
  <c r="E30" i="6"/>
  <c r="E29" i="6"/>
  <c r="E24" i="6"/>
  <c r="E23" i="6"/>
  <c r="E22" i="6"/>
  <c r="E21" i="6"/>
  <c r="E20" i="6"/>
  <c r="E19" i="6"/>
  <c r="E18" i="6"/>
  <c r="E17" i="6"/>
  <c r="J24" i="5"/>
  <c r="J23" i="5"/>
  <c r="J22" i="5"/>
  <c r="J21" i="5"/>
  <c r="J20" i="5"/>
  <c r="J19" i="5"/>
  <c r="J18" i="5"/>
  <c r="J17" i="5"/>
  <c r="H12" i="7" l="1"/>
  <c r="H11" i="7"/>
  <c r="H10" i="7"/>
  <c r="H9" i="7"/>
  <c r="H8" i="7"/>
  <c r="H7" i="7"/>
  <c r="H6" i="7"/>
  <c r="H5" i="7"/>
  <c r="E12" i="6"/>
  <c r="E11" i="6"/>
  <c r="E10" i="6"/>
  <c r="E9" i="6"/>
  <c r="O109" i="4"/>
  <c r="N109" i="4"/>
  <c r="M109" i="4"/>
  <c r="L109" i="4"/>
  <c r="K109" i="4"/>
  <c r="O108" i="4"/>
  <c r="N108" i="4"/>
  <c r="M108" i="4"/>
  <c r="L108" i="4"/>
  <c r="K108" i="4"/>
  <c r="O107" i="4"/>
  <c r="N107" i="4"/>
  <c r="M107" i="4"/>
  <c r="L107" i="4"/>
  <c r="K107" i="4"/>
  <c r="O106" i="4"/>
  <c r="N106" i="4"/>
  <c r="M106" i="4"/>
  <c r="L106" i="4"/>
  <c r="K106" i="4"/>
  <c r="O105" i="4"/>
  <c r="N105" i="4"/>
  <c r="M105" i="4"/>
  <c r="L105" i="4"/>
  <c r="K105" i="4"/>
  <c r="O104" i="4"/>
  <c r="N104" i="4"/>
  <c r="M104" i="4"/>
  <c r="L104" i="4"/>
  <c r="K104" i="4"/>
  <c r="M103" i="4"/>
  <c r="N103" i="4"/>
  <c r="O103" i="4"/>
  <c r="L103" i="4"/>
  <c r="K103" i="4"/>
  <c r="O102" i="4"/>
  <c r="N102" i="4"/>
  <c r="M102" i="4"/>
  <c r="L102" i="4"/>
  <c r="K102" i="4"/>
  <c r="P109" i="4"/>
  <c r="P108" i="4"/>
  <c r="P107" i="4"/>
  <c r="P106" i="4"/>
  <c r="P105" i="4"/>
  <c r="P104" i="4"/>
  <c r="P103" i="4"/>
  <c r="P102" i="4"/>
  <c r="I96" i="4"/>
  <c r="I95" i="4"/>
  <c r="I94" i="4"/>
  <c r="I93" i="4"/>
  <c r="I92" i="4"/>
  <c r="I91" i="4"/>
  <c r="I90" i="4"/>
  <c r="I89" i="4"/>
  <c r="I84" i="4"/>
  <c r="I83" i="4"/>
  <c r="I82" i="4"/>
  <c r="I81" i="4"/>
  <c r="I80" i="4"/>
  <c r="I79" i="4"/>
  <c r="I78" i="4"/>
  <c r="I77" i="4"/>
  <c r="I72" i="4"/>
  <c r="I71" i="4"/>
  <c r="I70" i="4"/>
  <c r="I69" i="4"/>
  <c r="I68" i="4"/>
  <c r="I67" i="4"/>
  <c r="I66" i="4"/>
  <c r="I65" i="4"/>
  <c r="I60" i="4"/>
  <c r="I59" i="4"/>
  <c r="I58" i="4"/>
  <c r="I57" i="4"/>
  <c r="I56" i="4"/>
  <c r="I55" i="4"/>
  <c r="I54" i="4"/>
  <c r="I53" i="4"/>
  <c r="I48" i="4"/>
  <c r="I47" i="4"/>
  <c r="I46" i="4"/>
  <c r="I45" i="4"/>
  <c r="I44" i="4"/>
  <c r="I43" i="4"/>
  <c r="I42" i="4"/>
  <c r="I41" i="4"/>
  <c r="I36" i="4"/>
  <c r="I35" i="4"/>
  <c r="I34" i="4"/>
  <c r="I33" i="4"/>
  <c r="I32" i="4"/>
  <c r="I31" i="4"/>
  <c r="I30" i="4"/>
  <c r="I29" i="4"/>
  <c r="I24" i="4"/>
  <c r="I23" i="4"/>
  <c r="I22" i="4"/>
  <c r="I21" i="4"/>
  <c r="I20" i="4"/>
  <c r="I19" i="4"/>
  <c r="I18" i="4"/>
  <c r="I17" i="4"/>
  <c r="I12" i="4"/>
  <c r="I11" i="4"/>
  <c r="I10" i="4"/>
  <c r="I9" i="4"/>
  <c r="I8" i="4"/>
  <c r="I7" i="4"/>
  <c r="I6" i="4"/>
  <c r="I5" i="4"/>
  <c r="L74" i="3"/>
  <c r="K74" i="3"/>
  <c r="J74" i="3"/>
  <c r="I74" i="3"/>
  <c r="H74" i="3"/>
  <c r="L73" i="3"/>
  <c r="K73" i="3"/>
  <c r="J73" i="3"/>
  <c r="I73" i="3"/>
  <c r="H73" i="3"/>
  <c r="L72" i="3"/>
  <c r="K72" i="3"/>
  <c r="J72" i="3"/>
  <c r="I72" i="3"/>
  <c r="H72" i="3"/>
  <c r="L71" i="3"/>
  <c r="K71" i="3"/>
  <c r="J71" i="3"/>
  <c r="I71" i="3"/>
  <c r="H71" i="3"/>
  <c r="L70" i="3"/>
  <c r="K70" i="3"/>
  <c r="J70" i="3"/>
  <c r="I70" i="3"/>
  <c r="H70" i="3"/>
  <c r="L69" i="3"/>
  <c r="K69" i="3"/>
  <c r="J69" i="3"/>
  <c r="I69" i="3"/>
  <c r="H69" i="3"/>
  <c r="L68" i="3"/>
  <c r="K68" i="3"/>
  <c r="J68" i="3"/>
  <c r="I68" i="3"/>
  <c r="H68" i="3"/>
  <c r="M74" i="3"/>
  <c r="M73" i="3"/>
  <c r="M72" i="3"/>
  <c r="M71" i="3"/>
  <c r="M70" i="3"/>
  <c r="M69" i="3"/>
  <c r="M68" i="3"/>
  <c r="M67" i="3"/>
  <c r="L67" i="3"/>
  <c r="K67" i="3"/>
  <c r="J67" i="3"/>
  <c r="I67" i="3"/>
  <c r="H67" i="3"/>
  <c r="F60" i="3"/>
  <c r="F59" i="3"/>
  <c r="F58" i="3"/>
  <c r="F57" i="3"/>
  <c r="F56" i="3"/>
  <c r="F55" i="3"/>
  <c r="F54" i="3"/>
  <c r="F53" i="3"/>
  <c r="F48" i="3"/>
  <c r="F47" i="3"/>
  <c r="F46" i="3"/>
  <c r="F45" i="3"/>
  <c r="F44" i="3"/>
  <c r="F43" i="3"/>
  <c r="F42" i="3"/>
  <c r="F41" i="3"/>
  <c r="F36" i="3"/>
  <c r="F35" i="3"/>
  <c r="F34" i="3"/>
  <c r="F33" i="3"/>
  <c r="F32" i="3"/>
  <c r="F31" i="3"/>
  <c r="F30" i="3"/>
  <c r="F29" i="3"/>
  <c r="F24" i="3" l="1"/>
  <c r="F23" i="3"/>
  <c r="F22" i="3"/>
  <c r="F21" i="3"/>
  <c r="F20" i="3"/>
  <c r="F19" i="3"/>
  <c r="F18" i="3"/>
  <c r="F17" i="3"/>
  <c r="F12" i="3"/>
  <c r="F11" i="3"/>
  <c r="F10" i="3"/>
  <c r="F9" i="3"/>
  <c r="F8" i="3"/>
  <c r="F7" i="3"/>
  <c r="F6" i="3"/>
  <c r="F5" i="3"/>
  <c r="R133" i="1"/>
  <c r="Q133" i="1"/>
  <c r="P133" i="1"/>
  <c r="O133" i="1"/>
  <c r="N133" i="1"/>
  <c r="M133" i="1"/>
  <c r="R132" i="1"/>
  <c r="Q132" i="1"/>
  <c r="P132" i="1"/>
  <c r="O132" i="1"/>
  <c r="N132" i="1"/>
  <c r="M132" i="1"/>
  <c r="R131" i="1"/>
  <c r="Q131" i="1"/>
  <c r="P131" i="1"/>
  <c r="O131" i="1"/>
  <c r="N131" i="1"/>
  <c r="M131" i="1"/>
  <c r="R130" i="1"/>
  <c r="Q130" i="1"/>
  <c r="P130" i="1"/>
  <c r="O130" i="1"/>
  <c r="N130" i="1"/>
  <c r="M130" i="1"/>
  <c r="R129" i="1"/>
  <c r="R128" i="1"/>
  <c r="R127" i="1"/>
  <c r="R126" i="1"/>
  <c r="Q129" i="1"/>
  <c r="P129" i="1"/>
  <c r="O129" i="1"/>
  <c r="N129" i="1"/>
  <c r="M129" i="1"/>
  <c r="Q128" i="1"/>
  <c r="P128" i="1"/>
  <c r="O128" i="1"/>
  <c r="N128" i="1"/>
  <c r="M128" i="1"/>
  <c r="Q127" i="1"/>
  <c r="P127" i="1"/>
  <c r="O127" i="1"/>
  <c r="N127" i="1"/>
  <c r="M127" i="1"/>
  <c r="Q126" i="1"/>
  <c r="P126" i="1"/>
  <c r="O126" i="1"/>
  <c r="N126" i="1"/>
  <c r="M126" i="1"/>
  <c r="L133" i="1"/>
  <c r="L132" i="1"/>
  <c r="L131" i="1"/>
  <c r="L130" i="1"/>
  <c r="L129" i="1"/>
  <c r="L128" i="1"/>
  <c r="L127" i="1"/>
  <c r="K120" i="1"/>
  <c r="K119" i="1"/>
  <c r="K118" i="1"/>
  <c r="K117" i="1"/>
  <c r="K116" i="1"/>
  <c r="K115" i="1"/>
  <c r="K114" i="1"/>
  <c r="K113" i="1"/>
  <c r="K108" i="1"/>
  <c r="K107" i="1"/>
  <c r="K106" i="1"/>
  <c r="K105" i="1"/>
  <c r="K104" i="1"/>
  <c r="K103" i="1"/>
  <c r="K102" i="1"/>
  <c r="K101" i="1"/>
  <c r="K96" i="1"/>
  <c r="K95" i="1"/>
  <c r="K94" i="1"/>
  <c r="K93" i="1"/>
  <c r="K92" i="1"/>
  <c r="K91" i="1"/>
  <c r="K90" i="1"/>
  <c r="K89" i="1"/>
  <c r="K84" i="1"/>
  <c r="K83" i="1"/>
  <c r="K82" i="1"/>
  <c r="K81" i="1"/>
  <c r="K80" i="1"/>
  <c r="K79" i="1"/>
  <c r="K78" i="1"/>
  <c r="K77" i="1"/>
  <c r="K72" i="1"/>
  <c r="K71" i="1"/>
  <c r="K70" i="1"/>
  <c r="K69" i="1"/>
  <c r="K68" i="1"/>
  <c r="K67" i="1"/>
  <c r="K66" i="1"/>
  <c r="K65" i="1"/>
  <c r="K60" i="1"/>
  <c r="K59" i="1"/>
  <c r="K58" i="1"/>
  <c r="K57" i="1"/>
  <c r="K56" i="1"/>
  <c r="K55" i="1"/>
  <c r="K54" i="1"/>
  <c r="K53" i="1"/>
  <c r="K48" i="1"/>
  <c r="K47" i="1"/>
  <c r="K46" i="1"/>
  <c r="K45" i="1"/>
  <c r="K44" i="1"/>
  <c r="K43" i="1"/>
  <c r="K42" i="1"/>
  <c r="K41" i="1"/>
  <c r="K36" i="1"/>
  <c r="K35" i="1"/>
  <c r="K34" i="1"/>
  <c r="K33" i="1"/>
  <c r="K32" i="1"/>
  <c r="K31" i="1"/>
  <c r="K30" i="1"/>
  <c r="K29" i="1"/>
  <c r="K24" i="1"/>
  <c r="K23" i="1"/>
  <c r="K22" i="1"/>
  <c r="K21" i="1"/>
  <c r="K20" i="1"/>
  <c r="K19" i="1"/>
  <c r="K18" i="1"/>
  <c r="K17" i="1"/>
  <c r="K12" i="1"/>
  <c r="K11" i="1"/>
  <c r="K10" i="1"/>
  <c r="K9" i="1"/>
  <c r="K8" i="1"/>
  <c r="K7" i="1"/>
  <c r="K6" i="1"/>
  <c r="K5" i="1"/>
</calcChain>
</file>

<file path=xl/sharedStrings.xml><?xml version="1.0" encoding="utf-8"?>
<sst xmlns="http://schemas.openxmlformats.org/spreadsheetml/2006/main" count="601" uniqueCount="386">
  <si>
    <t>LDA</t>
    <phoneticPr fontId="3" type="noConversion"/>
  </si>
  <si>
    <t>MDMR</t>
    <phoneticPr fontId="3" type="noConversion"/>
  </si>
  <si>
    <t>MCSP</t>
    <phoneticPr fontId="3" type="noConversion"/>
  </si>
  <si>
    <t>MCSP-SSS</t>
    <phoneticPr fontId="3" type="noConversion"/>
  </si>
  <si>
    <t>PCA</t>
    <phoneticPr fontId="3" type="noConversion"/>
  </si>
  <si>
    <t>PCA</t>
    <phoneticPr fontId="3" type="noConversion"/>
  </si>
  <si>
    <t>DRCA</t>
    <phoneticPr fontId="3" type="noConversion"/>
  </si>
  <si>
    <t>1NN</t>
    <phoneticPr fontId="3" type="noConversion"/>
  </si>
  <si>
    <t>MDMR</t>
    <phoneticPr fontId="3" type="noConversion"/>
  </si>
  <si>
    <t>MCSP</t>
    <phoneticPr fontId="3" type="noConversion"/>
  </si>
  <si>
    <t>MCSP-SSS</t>
    <phoneticPr fontId="3" type="noConversion"/>
  </si>
  <si>
    <t>D-DRCA</t>
    <phoneticPr fontId="3" type="noConversion"/>
  </si>
  <si>
    <t>1NN</t>
    <phoneticPr fontId="3" type="noConversion"/>
  </si>
  <si>
    <t>PCA</t>
    <phoneticPr fontId="3" type="noConversion"/>
  </si>
  <si>
    <t>DRCA</t>
    <phoneticPr fontId="3" type="noConversion"/>
  </si>
  <si>
    <t>MDMR</t>
    <phoneticPr fontId="3" type="noConversion"/>
  </si>
  <si>
    <t>MCSP</t>
    <phoneticPr fontId="3" type="noConversion"/>
  </si>
  <si>
    <t>MCSP-SSS</t>
    <phoneticPr fontId="3" type="noConversion"/>
  </si>
  <si>
    <t>Approach</t>
    <phoneticPr fontId="1" type="noConversion"/>
  </si>
  <si>
    <t>Approach</t>
    <phoneticPr fontId="1" type="noConversion"/>
  </si>
  <si>
    <t>D-DRCA</t>
    <phoneticPr fontId="3" type="noConversion"/>
  </si>
  <si>
    <t xml:space="preserve">Table II </t>
    <phoneticPr fontId="1" type="noConversion"/>
  </si>
  <si>
    <t>1NN</t>
    <phoneticPr fontId="3" type="noConversion"/>
  </si>
  <si>
    <t>PCA</t>
    <phoneticPr fontId="3" type="noConversion"/>
  </si>
  <si>
    <t>DRCA</t>
    <phoneticPr fontId="3" type="noConversion"/>
  </si>
  <si>
    <t>MDMR</t>
    <phoneticPr fontId="3" type="noConversion"/>
  </si>
  <si>
    <t>MCSP</t>
    <phoneticPr fontId="3" type="noConversion"/>
  </si>
  <si>
    <t>MCSP-SSS</t>
    <phoneticPr fontId="3" type="noConversion"/>
  </si>
  <si>
    <t>DRCA</t>
    <phoneticPr fontId="3" type="noConversion"/>
  </si>
  <si>
    <t>MDMR</t>
    <phoneticPr fontId="3" type="noConversion"/>
  </si>
  <si>
    <t>Approach</t>
    <phoneticPr fontId="1" type="noConversion"/>
  </si>
  <si>
    <t xml:space="preserve">Table III </t>
    <phoneticPr fontId="1" type="noConversion"/>
  </si>
  <si>
    <t>D-DRCA</t>
    <phoneticPr fontId="3" type="noConversion"/>
  </si>
  <si>
    <t>LDA</t>
    <phoneticPr fontId="3" type="noConversion"/>
  </si>
  <si>
    <t xml:space="preserve">Table VI </t>
    <phoneticPr fontId="1" type="noConversion"/>
  </si>
  <si>
    <t>1NN</t>
    <phoneticPr fontId="3" type="noConversion"/>
  </si>
  <si>
    <t>LDA</t>
    <phoneticPr fontId="3" type="noConversion"/>
  </si>
  <si>
    <t>MDMR</t>
    <phoneticPr fontId="3" type="noConversion"/>
  </si>
  <si>
    <t>Table V</t>
    <phoneticPr fontId="1" type="noConversion"/>
  </si>
  <si>
    <t>Approach</t>
    <phoneticPr fontId="1" type="noConversion"/>
  </si>
  <si>
    <t>LDA</t>
    <phoneticPr fontId="3" type="noConversion"/>
  </si>
  <si>
    <t>MCSP</t>
    <phoneticPr fontId="3" type="noConversion"/>
  </si>
  <si>
    <t>MCSP-SSS</t>
    <phoneticPr fontId="3" type="noConversion"/>
  </si>
  <si>
    <t>Table VI</t>
    <phoneticPr fontId="1" type="noConversion"/>
  </si>
  <si>
    <t>Table VII</t>
    <phoneticPr fontId="1" type="noConversion"/>
  </si>
  <si>
    <t>Table VIII</t>
    <phoneticPr fontId="1" type="noConversion"/>
  </si>
  <si>
    <t>DRCA</t>
    <phoneticPr fontId="3" type="noConversion"/>
  </si>
  <si>
    <t>MDMR</t>
    <phoneticPr fontId="3" type="noConversion"/>
  </si>
  <si>
    <t>MCSP-SSS</t>
    <phoneticPr fontId="3" type="noConversion"/>
  </si>
  <si>
    <t>Approach</t>
    <phoneticPr fontId="1" type="noConversion"/>
  </si>
  <si>
    <t>Table IX</t>
    <phoneticPr fontId="1" type="noConversion"/>
  </si>
  <si>
    <t>1NN</t>
    <phoneticPr fontId="3" type="noConversion"/>
  </si>
  <si>
    <t>PCA</t>
    <phoneticPr fontId="3" type="noConversion"/>
  </si>
  <si>
    <t>LDA</t>
    <phoneticPr fontId="3" type="noConversion"/>
  </si>
  <si>
    <t>DRCA</t>
    <phoneticPr fontId="3" type="noConversion"/>
  </si>
  <si>
    <t>MDMR</t>
    <phoneticPr fontId="3" type="noConversion"/>
  </si>
  <si>
    <t>MCSP</t>
    <phoneticPr fontId="3" type="noConversion"/>
  </si>
  <si>
    <t>MCSP-SSS</t>
    <phoneticPr fontId="3" type="noConversion"/>
  </si>
  <si>
    <t>1NN</t>
    <phoneticPr fontId="3" type="noConversion"/>
  </si>
  <si>
    <t>PCA</t>
    <phoneticPr fontId="3" type="noConversion"/>
  </si>
  <si>
    <t>LDA</t>
    <phoneticPr fontId="3" type="noConversion"/>
  </si>
  <si>
    <t>DRCA</t>
    <phoneticPr fontId="3" type="noConversion"/>
  </si>
  <si>
    <t>D-DRCA</t>
    <phoneticPr fontId="3" type="noConversion"/>
  </si>
  <si>
    <t>MDMR</t>
    <phoneticPr fontId="3" type="noConversion"/>
  </si>
  <si>
    <t>MCSP</t>
    <phoneticPr fontId="3" type="noConversion"/>
  </si>
  <si>
    <t>MCSP-SSS</t>
    <phoneticPr fontId="3" type="noConversion"/>
  </si>
  <si>
    <t>PCA</t>
    <phoneticPr fontId="3" type="noConversion"/>
  </si>
  <si>
    <t>LDA</t>
    <phoneticPr fontId="3" type="noConversion"/>
  </si>
  <si>
    <t>D-DRCA</t>
    <phoneticPr fontId="3" type="noConversion"/>
  </si>
  <si>
    <t>D-DRCA</t>
    <phoneticPr fontId="3" type="noConversion"/>
  </si>
  <si>
    <t>D-DRCA</t>
    <phoneticPr fontId="3" type="noConversion"/>
  </si>
  <si>
    <t>Median</t>
    <phoneticPr fontId="3" type="noConversion"/>
  </si>
  <si>
    <t>PCA</t>
    <phoneticPr fontId="3" type="noConversion"/>
  </si>
  <si>
    <t>LDA</t>
    <phoneticPr fontId="3" type="noConversion"/>
  </si>
  <si>
    <t>MDMR</t>
    <phoneticPr fontId="3" type="noConversion"/>
  </si>
  <si>
    <t>MCSP</t>
    <phoneticPr fontId="3" type="noConversion"/>
  </si>
  <si>
    <t>MCSP-SSS</t>
    <phoneticPr fontId="3" type="noConversion"/>
  </si>
  <si>
    <t>Percentile</t>
    <phoneticPr fontId="1" type="noConversion"/>
  </si>
  <si>
    <t>Mean</t>
    <phoneticPr fontId="1" type="noConversion"/>
  </si>
  <si>
    <t>1NN</t>
  </si>
  <si>
    <t>PCA</t>
  </si>
  <si>
    <t>LDA</t>
  </si>
  <si>
    <t>DRCA</t>
  </si>
  <si>
    <t>MDMR</t>
  </si>
  <si>
    <t>MCSP</t>
  </si>
  <si>
    <t>MCSP-SSS</t>
  </si>
  <si>
    <t>DRCA</t>
    <phoneticPr fontId="3" type="noConversion"/>
  </si>
  <si>
    <t>MDMR</t>
    <phoneticPr fontId="3" type="noConversion"/>
  </si>
  <si>
    <t>MCSP-SSS</t>
    <phoneticPr fontId="3" type="noConversion"/>
  </si>
  <si>
    <t>Table I</t>
    <phoneticPr fontId="1" type="noConversion"/>
  </si>
  <si>
    <t>1NN</t>
    <phoneticPr fontId="3" type="noConversion"/>
  </si>
  <si>
    <t>PCA</t>
    <phoneticPr fontId="3" type="noConversion"/>
  </si>
  <si>
    <t>LDA</t>
    <phoneticPr fontId="3" type="noConversion"/>
  </si>
  <si>
    <t>DRCA</t>
    <phoneticPr fontId="3" type="noConversion"/>
  </si>
  <si>
    <t>MCSP</t>
    <phoneticPr fontId="3" type="noConversion"/>
  </si>
  <si>
    <t>MCSP-SSS</t>
    <phoneticPr fontId="3" type="noConversion"/>
  </si>
  <si>
    <t>Table II</t>
    <phoneticPr fontId="1" type="noConversion"/>
  </si>
  <si>
    <t>1NN</t>
    <phoneticPr fontId="3" type="noConversion"/>
  </si>
  <si>
    <t>LDA</t>
    <phoneticPr fontId="3" type="noConversion"/>
  </si>
  <si>
    <t>DRCA</t>
    <phoneticPr fontId="3" type="noConversion"/>
  </si>
  <si>
    <t>MDMR</t>
    <phoneticPr fontId="3" type="noConversion"/>
  </si>
  <si>
    <t>MCSP</t>
    <phoneticPr fontId="3" type="noConversion"/>
  </si>
  <si>
    <t>MCSP-SSS</t>
    <phoneticPr fontId="3" type="noConversion"/>
  </si>
  <si>
    <t>Table III</t>
    <phoneticPr fontId="1" type="noConversion"/>
  </si>
  <si>
    <t>Table III</t>
    <phoneticPr fontId="1" type="noConversion"/>
  </si>
  <si>
    <t>D-DRCA</t>
  </si>
  <si>
    <t>1NN</t>
    <phoneticPr fontId="3" type="noConversion"/>
  </si>
  <si>
    <t>DRCA</t>
    <phoneticPr fontId="3" type="noConversion"/>
  </si>
  <si>
    <t>MDMR</t>
    <phoneticPr fontId="3" type="noConversion"/>
  </si>
  <si>
    <t>MCSP</t>
    <phoneticPr fontId="3" type="noConversion"/>
  </si>
  <si>
    <t>MCSP-SSS</t>
    <phoneticPr fontId="3" type="noConversion"/>
  </si>
  <si>
    <t>Table IV</t>
    <phoneticPr fontId="1" type="noConversion"/>
  </si>
  <si>
    <t>Approach</t>
    <phoneticPr fontId="1" type="noConversion"/>
  </si>
  <si>
    <t>D-DRCA</t>
    <phoneticPr fontId="3" type="noConversion"/>
  </si>
  <si>
    <t>PCA</t>
    <phoneticPr fontId="3" type="noConversion"/>
  </si>
  <si>
    <t>D-DRCA</t>
    <phoneticPr fontId="3" type="noConversion"/>
  </si>
  <si>
    <t>Median</t>
  </si>
  <si>
    <t>DDRCA</t>
  </si>
  <si>
    <t>Approach</t>
    <phoneticPr fontId="1" type="noConversion"/>
  </si>
  <si>
    <t>Table I</t>
    <phoneticPr fontId="1" type="noConversion"/>
  </si>
  <si>
    <t>Table II</t>
    <phoneticPr fontId="1" type="noConversion"/>
  </si>
  <si>
    <t>Approach</t>
    <phoneticPr fontId="3" type="noConversion"/>
  </si>
  <si>
    <t>Approach</t>
    <phoneticPr fontId="3" type="noConversion"/>
  </si>
  <si>
    <t>1NN</t>
    <phoneticPr fontId="3" type="noConversion"/>
  </si>
  <si>
    <t>LDA</t>
    <phoneticPr fontId="3" type="noConversion"/>
  </si>
  <si>
    <t>DRCA</t>
    <phoneticPr fontId="3" type="noConversion"/>
  </si>
  <si>
    <t>MCSP-SSS</t>
    <phoneticPr fontId="3" type="noConversion"/>
  </si>
  <si>
    <t>D-DRCA</t>
    <phoneticPr fontId="3" type="noConversion"/>
  </si>
  <si>
    <t>Approach</t>
    <phoneticPr fontId="3" type="noConversion"/>
  </si>
  <si>
    <t>DDRCA</t>
    <phoneticPr fontId="3" type="noConversion"/>
  </si>
  <si>
    <t>MCSP-SSS</t>
    <phoneticPr fontId="3" type="noConversion"/>
  </si>
  <si>
    <t>DRCA</t>
    <phoneticPr fontId="3" type="noConversion"/>
  </si>
  <si>
    <t>Table IV</t>
    <phoneticPr fontId="1" type="noConversion"/>
  </si>
  <si>
    <t>DRCA</t>
    <phoneticPr fontId="3" type="noConversion"/>
  </si>
  <si>
    <t>MDMR</t>
    <phoneticPr fontId="3" type="noConversion"/>
  </si>
  <si>
    <t>MCSP</t>
    <phoneticPr fontId="3" type="noConversion"/>
  </si>
  <si>
    <t>Table V</t>
    <phoneticPr fontId="1" type="noConversion"/>
  </si>
  <si>
    <t>1NN</t>
    <phoneticPr fontId="3" type="noConversion"/>
  </si>
  <si>
    <t>PCA</t>
    <phoneticPr fontId="3" type="noConversion"/>
  </si>
  <si>
    <t>LDA</t>
    <phoneticPr fontId="3" type="noConversion"/>
  </si>
  <si>
    <t>DDRCA</t>
    <phoneticPr fontId="3" type="noConversion"/>
  </si>
  <si>
    <t>MDMR</t>
    <phoneticPr fontId="3" type="noConversion"/>
  </si>
  <si>
    <t>MCSP</t>
    <phoneticPr fontId="3" type="noConversion"/>
  </si>
  <si>
    <t>MCSP-SSS</t>
    <phoneticPr fontId="3" type="noConversion"/>
  </si>
  <si>
    <t>Table VI</t>
    <phoneticPr fontId="1" type="noConversion"/>
  </si>
  <si>
    <t>D-DRCA</t>
    <phoneticPr fontId="3" type="noConversion"/>
  </si>
  <si>
    <t>Table VII</t>
    <phoneticPr fontId="1" type="noConversion"/>
  </si>
  <si>
    <t>1NN</t>
    <phoneticPr fontId="3" type="noConversion"/>
  </si>
  <si>
    <t>PCA</t>
    <phoneticPr fontId="3" type="noConversion"/>
  </si>
  <si>
    <t>DRCA</t>
    <phoneticPr fontId="3" type="noConversion"/>
  </si>
  <si>
    <t>MDMR</t>
    <phoneticPr fontId="3" type="noConversion"/>
  </si>
  <si>
    <t>MCSP</t>
    <phoneticPr fontId="3" type="noConversion"/>
  </si>
  <si>
    <t>MCSP-SSS</t>
    <phoneticPr fontId="3" type="noConversion"/>
  </si>
  <si>
    <t>Approach</t>
    <phoneticPr fontId="3" type="noConversion"/>
  </si>
  <si>
    <t>NN</t>
  </si>
  <si>
    <t>0. 3766</t>
  </si>
  <si>
    <t>Approach</t>
    <phoneticPr fontId="1" type="noConversion"/>
  </si>
  <si>
    <t>Table I</t>
    <phoneticPr fontId="1" type="noConversion"/>
  </si>
  <si>
    <t>MCSP-SSS</t>
    <phoneticPr fontId="1" type="noConversion"/>
  </si>
  <si>
    <t>PCA</t>
    <phoneticPr fontId="1" type="noConversion"/>
  </si>
  <si>
    <t>LDA</t>
    <phoneticPr fontId="1" type="noConversion"/>
  </si>
  <si>
    <t>1NN</t>
    <phoneticPr fontId="1" type="noConversion"/>
  </si>
  <si>
    <t>PCA</t>
    <phoneticPr fontId="1" type="noConversion"/>
  </si>
  <si>
    <t>LDA</t>
    <phoneticPr fontId="1" type="noConversion"/>
  </si>
  <si>
    <t>DRCA</t>
    <phoneticPr fontId="1" type="noConversion"/>
  </si>
  <si>
    <t>MDMR</t>
    <phoneticPr fontId="1" type="noConversion"/>
  </si>
  <si>
    <t>MCSP</t>
    <phoneticPr fontId="1" type="noConversion"/>
  </si>
  <si>
    <t>MCSP-SS</t>
    <phoneticPr fontId="1" type="noConversion"/>
  </si>
  <si>
    <t>D-DRCA</t>
    <phoneticPr fontId="1" type="noConversion"/>
  </si>
  <si>
    <t>D-DRCA</t>
    <phoneticPr fontId="1" type="noConversion"/>
  </si>
  <si>
    <r>
      <t>1</t>
    </r>
    <r>
      <rPr>
        <b/>
        <sz val="10"/>
        <color theme="1"/>
        <rFont val="等线"/>
        <family val="3"/>
        <charset val="134"/>
      </rPr>
      <t>→</t>
    </r>
    <r>
      <rPr>
        <b/>
        <sz val="10"/>
        <color theme="1"/>
        <rFont val="Times New Roman"/>
        <family val="1"/>
      </rPr>
      <t>3</t>
    </r>
    <r>
      <rPr>
        <sz val="11"/>
        <color theme="1"/>
        <rFont val="等线"/>
        <family val="2"/>
        <charset val="134"/>
        <scheme val="minor"/>
      </rPr>
      <t/>
    </r>
  </si>
  <si>
    <r>
      <t>1</t>
    </r>
    <r>
      <rPr>
        <b/>
        <sz val="10"/>
        <color theme="1"/>
        <rFont val="等线"/>
        <family val="3"/>
        <charset val="134"/>
      </rPr>
      <t>→</t>
    </r>
    <r>
      <rPr>
        <b/>
        <sz val="10"/>
        <color theme="1"/>
        <rFont val="Times New Roman"/>
        <family val="1"/>
      </rPr>
      <t>4</t>
    </r>
    <r>
      <rPr>
        <sz val="11"/>
        <color theme="1"/>
        <rFont val="等线"/>
        <family val="2"/>
        <charset val="134"/>
        <scheme val="minor"/>
      </rPr>
      <t/>
    </r>
  </si>
  <si>
    <r>
      <t>1</t>
    </r>
    <r>
      <rPr>
        <b/>
        <sz val="10"/>
        <color theme="1"/>
        <rFont val="等线"/>
        <family val="3"/>
        <charset val="134"/>
      </rPr>
      <t>→</t>
    </r>
    <r>
      <rPr>
        <b/>
        <sz val="10"/>
        <color theme="1"/>
        <rFont val="Times New Roman"/>
        <family val="1"/>
      </rPr>
      <t>5</t>
    </r>
    <r>
      <rPr>
        <sz val="11"/>
        <color theme="1"/>
        <rFont val="等线"/>
        <family val="2"/>
        <charset val="134"/>
        <scheme val="minor"/>
      </rPr>
      <t/>
    </r>
  </si>
  <si>
    <r>
      <t>1</t>
    </r>
    <r>
      <rPr>
        <b/>
        <sz val="10"/>
        <color theme="1"/>
        <rFont val="等线"/>
        <family val="3"/>
        <charset val="134"/>
      </rPr>
      <t>→</t>
    </r>
    <r>
      <rPr>
        <b/>
        <sz val="10"/>
        <color theme="1"/>
        <rFont val="Times New Roman"/>
        <family val="1"/>
      </rPr>
      <t>6</t>
    </r>
    <r>
      <rPr>
        <sz val="11"/>
        <color theme="1"/>
        <rFont val="等线"/>
        <family val="2"/>
        <charset val="134"/>
        <scheme val="minor"/>
      </rPr>
      <t/>
    </r>
  </si>
  <si>
    <r>
      <t>1</t>
    </r>
    <r>
      <rPr>
        <b/>
        <sz val="10"/>
        <color theme="1"/>
        <rFont val="等线"/>
        <family val="3"/>
        <charset val="134"/>
      </rPr>
      <t>→</t>
    </r>
    <r>
      <rPr>
        <b/>
        <sz val="10"/>
        <color theme="1"/>
        <rFont val="Times New Roman"/>
        <family val="1"/>
      </rPr>
      <t>7</t>
    </r>
    <r>
      <rPr>
        <sz val="11"/>
        <color theme="1"/>
        <rFont val="等线"/>
        <family val="2"/>
        <charset val="134"/>
        <scheme val="minor"/>
      </rPr>
      <t/>
    </r>
  </si>
  <si>
    <r>
      <t>1</t>
    </r>
    <r>
      <rPr>
        <b/>
        <sz val="10"/>
        <color theme="1"/>
        <rFont val="等线"/>
        <family val="3"/>
        <charset val="134"/>
      </rPr>
      <t>→</t>
    </r>
    <r>
      <rPr>
        <b/>
        <sz val="10"/>
        <color theme="1"/>
        <rFont val="Times New Roman"/>
        <family val="1"/>
      </rPr>
      <t>8</t>
    </r>
    <r>
      <rPr>
        <sz val="11"/>
        <color theme="1"/>
        <rFont val="等线"/>
        <family val="2"/>
        <charset val="134"/>
        <scheme val="minor"/>
      </rPr>
      <t/>
    </r>
  </si>
  <si>
    <r>
      <t>1</t>
    </r>
    <r>
      <rPr>
        <b/>
        <sz val="10"/>
        <color theme="1"/>
        <rFont val="等线"/>
        <family val="3"/>
        <charset val="134"/>
      </rPr>
      <t>→</t>
    </r>
    <r>
      <rPr>
        <b/>
        <sz val="10"/>
        <color theme="1"/>
        <rFont val="Times New Roman"/>
        <family val="1"/>
      </rPr>
      <t>9</t>
    </r>
    <r>
      <rPr>
        <sz val="11"/>
        <color theme="1"/>
        <rFont val="等线"/>
        <family val="2"/>
        <charset val="134"/>
        <scheme val="minor"/>
      </rPr>
      <t/>
    </r>
  </si>
  <si>
    <r>
      <t>1</t>
    </r>
    <r>
      <rPr>
        <b/>
        <sz val="10"/>
        <color theme="1"/>
        <rFont val="等线"/>
        <family val="3"/>
        <charset val="134"/>
      </rPr>
      <t>→</t>
    </r>
    <r>
      <rPr>
        <b/>
        <sz val="10"/>
        <color theme="1"/>
        <rFont val="Times New Roman"/>
        <family val="1"/>
      </rPr>
      <t>10</t>
    </r>
    <r>
      <rPr>
        <sz val="11"/>
        <color theme="1"/>
        <rFont val="等线"/>
        <family val="2"/>
        <charset val="134"/>
        <scheme val="minor"/>
      </rPr>
      <t/>
    </r>
  </si>
  <si>
    <r>
      <t>2</t>
    </r>
    <r>
      <rPr>
        <b/>
        <sz val="11"/>
        <color theme="1"/>
        <rFont val="等线"/>
        <family val="3"/>
        <charset val="134"/>
      </rPr>
      <t>→</t>
    </r>
    <r>
      <rPr>
        <b/>
        <sz val="11"/>
        <color theme="1"/>
        <rFont val="Times New Roman"/>
        <family val="1"/>
      </rPr>
      <t>3</t>
    </r>
    <r>
      <rPr>
        <sz val="11"/>
        <color theme="1"/>
        <rFont val="等线"/>
        <family val="2"/>
        <charset val="134"/>
        <scheme val="minor"/>
      </rPr>
      <t/>
    </r>
  </si>
  <si>
    <r>
      <t>2</t>
    </r>
    <r>
      <rPr>
        <b/>
        <sz val="11"/>
        <color theme="1"/>
        <rFont val="等线"/>
        <family val="3"/>
        <charset val="134"/>
      </rPr>
      <t>→</t>
    </r>
    <r>
      <rPr>
        <b/>
        <sz val="11"/>
        <color theme="1"/>
        <rFont val="Times New Roman"/>
        <family val="1"/>
      </rPr>
      <t>4</t>
    </r>
    <r>
      <rPr>
        <sz val="11"/>
        <color theme="1"/>
        <rFont val="等线"/>
        <family val="2"/>
        <charset val="134"/>
        <scheme val="minor"/>
      </rPr>
      <t/>
    </r>
  </si>
  <si>
    <r>
      <t>2</t>
    </r>
    <r>
      <rPr>
        <b/>
        <sz val="11"/>
        <color theme="1"/>
        <rFont val="等线"/>
        <family val="3"/>
        <charset val="134"/>
      </rPr>
      <t>→</t>
    </r>
    <r>
      <rPr>
        <b/>
        <sz val="11"/>
        <color theme="1"/>
        <rFont val="Times New Roman"/>
        <family val="1"/>
      </rPr>
      <t>5</t>
    </r>
    <r>
      <rPr>
        <sz val="11"/>
        <color theme="1"/>
        <rFont val="等线"/>
        <family val="2"/>
        <charset val="134"/>
        <scheme val="minor"/>
      </rPr>
      <t/>
    </r>
  </si>
  <si>
    <r>
      <t>2</t>
    </r>
    <r>
      <rPr>
        <b/>
        <sz val="11"/>
        <color theme="1"/>
        <rFont val="等线"/>
        <family val="3"/>
        <charset val="134"/>
      </rPr>
      <t>→</t>
    </r>
    <r>
      <rPr>
        <b/>
        <sz val="11"/>
        <color theme="1"/>
        <rFont val="Times New Roman"/>
        <family val="1"/>
      </rPr>
      <t>6</t>
    </r>
    <r>
      <rPr>
        <sz val="11"/>
        <color theme="1"/>
        <rFont val="等线"/>
        <family val="2"/>
        <charset val="134"/>
        <scheme val="minor"/>
      </rPr>
      <t/>
    </r>
  </si>
  <si>
    <r>
      <t>2</t>
    </r>
    <r>
      <rPr>
        <b/>
        <sz val="11"/>
        <color theme="1"/>
        <rFont val="等线"/>
        <family val="3"/>
        <charset val="134"/>
      </rPr>
      <t>→</t>
    </r>
    <r>
      <rPr>
        <b/>
        <sz val="11"/>
        <color theme="1"/>
        <rFont val="Times New Roman"/>
        <family val="1"/>
      </rPr>
      <t>7</t>
    </r>
    <r>
      <rPr>
        <sz val="11"/>
        <color theme="1"/>
        <rFont val="等线"/>
        <family val="2"/>
        <charset val="134"/>
        <scheme val="minor"/>
      </rPr>
      <t/>
    </r>
  </si>
  <si>
    <r>
      <t>2</t>
    </r>
    <r>
      <rPr>
        <b/>
        <sz val="11"/>
        <color theme="1"/>
        <rFont val="等线"/>
        <family val="3"/>
        <charset val="134"/>
      </rPr>
      <t>→</t>
    </r>
    <r>
      <rPr>
        <b/>
        <sz val="11"/>
        <color theme="1"/>
        <rFont val="Times New Roman"/>
        <family val="1"/>
      </rPr>
      <t>8</t>
    </r>
    <r>
      <rPr>
        <sz val="11"/>
        <color theme="1"/>
        <rFont val="等线"/>
        <family val="2"/>
        <charset val="134"/>
        <scheme val="minor"/>
      </rPr>
      <t/>
    </r>
  </si>
  <si>
    <r>
      <t>2</t>
    </r>
    <r>
      <rPr>
        <b/>
        <sz val="11"/>
        <color theme="1"/>
        <rFont val="等线"/>
        <family val="3"/>
        <charset val="134"/>
      </rPr>
      <t>→</t>
    </r>
    <r>
      <rPr>
        <b/>
        <sz val="11"/>
        <color theme="1"/>
        <rFont val="Times New Roman"/>
        <family val="1"/>
      </rPr>
      <t>9</t>
    </r>
    <r>
      <rPr>
        <sz val="11"/>
        <color theme="1"/>
        <rFont val="等线"/>
        <family val="2"/>
        <charset val="134"/>
        <scheme val="minor"/>
      </rPr>
      <t/>
    </r>
  </si>
  <si>
    <r>
      <t>3</t>
    </r>
    <r>
      <rPr>
        <b/>
        <sz val="10"/>
        <color theme="1"/>
        <rFont val="等线"/>
        <family val="3"/>
        <charset val="134"/>
      </rPr>
      <t>→</t>
    </r>
    <r>
      <rPr>
        <b/>
        <sz val="10"/>
        <color theme="1"/>
        <rFont val="Times New Roman"/>
        <family val="1"/>
      </rPr>
      <t>2</t>
    </r>
    <r>
      <rPr>
        <sz val="11"/>
        <color theme="1"/>
        <rFont val="等线"/>
        <family val="2"/>
        <charset val="134"/>
        <scheme val="minor"/>
      </rPr>
      <t/>
    </r>
  </si>
  <si>
    <r>
      <t>3</t>
    </r>
    <r>
      <rPr>
        <b/>
        <sz val="10"/>
        <color theme="1"/>
        <rFont val="等线"/>
        <family val="3"/>
        <charset val="134"/>
      </rPr>
      <t>→</t>
    </r>
    <r>
      <rPr>
        <b/>
        <sz val="10"/>
        <color theme="1"/>
        <rFont val="Times New Roman"/>
        <family val="1"/>
      </rPr>
      <t>4</t>
    </r>
    <r>
      <rPr>
        <sz val="11"/>
        <color theme="1"/>
        <rFont val="等线"/>
        <family val="2"/>
        <charset val="134"/>
        <scheme val="minor"/>
      </rPr>
      <t/>
    </r>
  </si>
  <si>
    <r>
      <t>3</t>
    </r>
    <r>
      <rPr>
        <b/>
        <sz val="10"/>
        <color theme="1"/>
        <rFont val="等线"/>
        <family val="3"/>
        <charset val="134"/>
      </rPr>
      <t>→</t>
    </r>
    <r>
      <rPr>
        <b/>
        <sz val="10"/>
        <color theme="1"/>
        <rFont val="Times New Roman"/>
        <family val="1"/>
      </rPr>
      <t>5</t>
    </r>
    <r>
      <rPr>
        <sz val="11"/>
        <color theme="1"/>
        <rFont val="等线"/>
        <family val="2"/>
        <charset val="134"/>
        <scheme val="minor"/>
      </rPr>
      <t/>
    </r>
  </si>
  <si>
    <r>
      <t>3</t>
    </r>
    <r>
      <rPr>
        <b/>
        <sz val="10"/>
        <color theme="1"/>
        <rFont val="等线"/>
        <family val="3"/>
        <charset val="134"/>
      </rPr>
      <t>→</t>
    </r>
    <r>
      <rPr>
        <b/>
        <sz val="10"/>
        <color theme="1"/>
        <rFont val="Times New Roman"/>
        <family val="1"/>
      </rPr>
      <t>6</t>
    </r>
    <r>
      <rPr>
        <sz val="11"/>
        <color theme="1"/>
        <rFont val="等线"/>
        <family val="2"/>
        <charset val="134"/>
        <scheme val="minor"/>
      </rPr>
      <t/>
    </r>
  </si>
  <si>
    <r>
      <t>3</t>
    </r>
    <r>
      <rPr>
        <b/>
        <sz val="10"/>
        <color theme="1"/>
        <rFont val="等线"/>
        <family val="3"/>
        <charset val="134"/>
      </rPr>
      <t>→</t>
    </r>
    <r>
      <rPr>
        <b/>
        <sz val="10"/>
        <color theme="1"/>
        <rFont val="Times New Roman"/>
        <family val="1"/>
      </rPr>
      <t>7</t>
    </r>
    <r>
      <rPr>
        <sz val="11"/>
        <color theme="1"/>
        <rFont val="等线"/>
        <family val="2"/>
        <charset val="134"/>
        <scheme val="minor"/>
      </rPr>
      <t/>
    </r>
  </si>
  <si>
    <r>
      <t>3</t>
    </r>
    <r>
      <rPr>
        <b/>
        <sz val="10"/>
        <color theme="1"/>
        <rFont val="等线"/>
        <family val="3"/>
        <charset val="134"/>
      </rPr>
      <t>→</t>
    </r>
    <r>
      <rPr>
        <b/>
        <sz val="10"/>
        <color theme="1"/>
        <rFont val="Times New Roman"/>
        <family val="1"/>
      </rPr>
      <t>8</t>
    </r>
    <r>
      <rPr>
        <sz val="11"/>
        <color theme="1"/>
        <rFont val="等线"/>
        <family val="2"/>
        <charset val="134"/>
        <scheme val="minor"/>
      </rPr>
      <t/>
    </r>
  </si>
  <si>
    <r>
      <t>3</t>
    </r>
    <r>
      <rPr>
        <b/>
        <sz val="10"/>
        <color theme="1"/>
        <rFont val="等线"/>
        <family val="3"/>
        <charset val="134"/>
      </rPr>
      <t>→</t>
    </r>
    <r>
      <rPr>
        <b/>
        <sz val="10"/>
        <color theme="1"/>
        <rFont val="Times New Roman"/>
        <family val="1"/>
      </rPr>
      <t>9</t>
    </r>
    <r>
      <rPr>
        <sz val="11"/>
        <color theme="1"/>
        <rFont val="等线"/>
        <family val="2"/>
        <charset val="134"/>
        <scheme val="minor"/>
      </rPr>
      <t/>
    </r>
  </si>
  <si>
    <r>
      <t>4</t>
    </r>
    <r>
      <rPr>
        <b/>
        <sz val="11"/>
        <color theme="1"/>
        <rFont val="等线"/>
        <family val="3"/>
        <charset val="134"/>
      </rPr>
      <t>→</t>
    </r>
    <r>
      <rPr>
        <b/>
        <sz val="11"/>
        <color theme="1"/>
        <rFont val="Times New Roman"/>
        <family val="1"/>
      </rPr>
      <t>2</t>
    </r>
    <r>
      <rPr>
        <sz val="11"/>
        <color theme="1"/>
        <rFont val="等线"/>
        <family val="2"/>
        <charset val="134"/>
        <scheme val="minor"/>
      </rPr>
      <t/>
    </r>
  </si>
  <si>
    <r>
      <t>4</t>
    </r>
    <r>
      <rPr>
        <b/>
        <sz val="11"/>
        <color theme="1"/>
        <rFont val="等线"/>
        <family val="3"/>
        <charset val="134"/>
      </rPr>
      <t>→</t>
    </r>
    <r>
      <rPr>
        <b/>
        <sz val="11"/>
        <color theme="1"/>
        <rFont val="Times New Roman"/>
        <family val="1"/>
      </rPr>
      <t>3</t>
    </r>
    <r>
      <rPr>
        <sz val="11"/>
        <color theme="1"/>
        <rFont val="等线"/>
        <family val="2"/>
        <charset val="134"/>
        <scheme val="minor"/>
      </rPr>
      <t/>
    </r>
  </si>
  <si>
    <r>
      <t>4</t>
    </r>
    <r>
      <rPr>
        <b/>
        <sz val="11"/>
        <color theme="1"/>
        <rFont val="等线"/>
        <family val="3"/>
        <charset val="134"/>
      </rPr>
      <t>→</t>
    </r>
    <r>
      <rPr>
        <b/>
        <sz val="11"/>
        <color theme="1"/>
        <rFont val="Times New Roman"/>
        <family val="1"/>
      </rPr>
      <t>5</t>
    </r>
    <r>
      <rPr>
        <sz val="11"/>
        <color theme="1"/>
        <rFont val="等线"/>
        <family val="2"/>
        <charset val="134"/>
        <scheme val="minor"/>
      </rPr>
      <t/>
    </r>
  </si>
  <si>
    <r>
      <t>4</t>
    </r>
    <r>
      <rPr>
        <b/>
        <sz val="11"/>
        <color theme="1"/>
        <rFont val="等线"/>
        <family val="3"/>
        <charset val="134"/>
      </rPr>
      <t>→</t>
    </r>
    <r>
      <rPr>
        <b/>
        <sz val="11"/>
        <color theme="1"/>
        <rFont val="Times New Roman"/>
        <family val="1"/>
      </rPr>
      <t>6</t>
    </r>
    <r>
      <rPr>
        <sz val="11"/>
        <color theme="1"/>
        <rFont val="等线"/>
        <family val="2"/>
        <charset val="134"/>
        <scheme val="minor"/>
      </rPr>
      <t/>
    </r>
  </si>
  <si>
    <r>
      <t>4</t>
    </r>
    <r>
      <rPr>
        <b/>
        <sz val="11"/>
        <color theme="1"/>
        <rFont val="等线"/>
        <family val="3"/>
        <charset val="134"/>
      </rPr>
      <t>→</t>
    </r>
    <r>
      <rPr>
        <b/>
        <sz val="11"/>
        <color theme="1"/>
        <rFont val="Times New Roman"/>
        <family val="1"/>
      </rPr>
      <t>7</t>
    </r>
    <r>
      <rPr>
        <sz val="11"/>
        <color theme="1"/>
        <rFont val="等线"/>
        <family val="2"/>
        <charset val="134"/>
        <scheme val="minor"/>
      </rPr>
      <t/>
    </r>
  </si>
  <si>
    <r>
      <t>4</t>
    </r>
    <r>
      <rPr>
        <b/>
        <sz val="11"/>
        <color theme="1"/>
        <rFont val="等线"/>
        <family val="3"/>
        <charset val="134"/>
      </rPr>
      <t>→</t>
    </r>
    <r>
      <rPr>
        <b/>
        <sz val="11"/>
        <color theme="1"/>
        <rFont val="Times New Roman"/>
        <family val="1"/>
      </rPr>
      <t>8</t>
    </r>
    <r>
      <rPr>
        <sz val="11"/>
        <color theme="1"/>
        <rFont val="等线"/>
        <family val="2"/>
        <charset val="134"/>
        <scheme val="minor"/>
      </rPr>
      <t/>
    </r>
  </si>
  <si>
    <r>
      <t>4</t>
    </r>
    <r>
      <rPr>
        <b/>
        <sz val="11"/>
        <color theme="1"/>
        <rFont val="等线"/>
        <family val="3"/>
        <charset val="134"/>
      </rPr>
      <t>→</t>
    </r>
    <r>
      <rPr>
        <b/>
        <sz val="11"/>
        <color theme="1"/>
        <rFont val="Times New Roman"/>
        <family val="1"/>
      </rPr>
      <t>9</t>
    </r>
    <r>
      <rPr>
        <sz val="11"/>
        <color theme="1"/>
        <rFont val="等线"/>
        <family val="2"/>
        <charset val="134"/>
        <scheme val="minor"/>
      </rPr>
      <t/>
    </r>
  </si>
  <si>
    <r>
      <t>5</t>
    </r>
    <r>
      <rPr>
        <b/>
        <sz val="11"/>
        <color theme="1"/>
        <rFont val="等线"/>
        <family val="3"/>
        <charset val="134"/>
      </rPr>
      <t>→</t>
    </r>
    <r>
      <rPr>
        <b/>
        <sz val="11"/>
        <color theme="1"/>
        <rFont val="Times New Roman"/>
        <family val="1"/>
      </rPr>
      <t>2</t>
    </r>
    <r>
      <rPr>
        <sz val="11"/>
        <color theme="1"/>
        <rFont val="等线"/>
        <family val="2"/>
        <charset val="134"/>
        <scheme val="minor"/>
      </rPr>
      <t/>
    </r>
  </si>
  <si>
    <r>
      <t>5</t>
    </r>
    <r>
      <rPr>
        <b/>
        <sz val="11"/>
        <color theme="1"/>
        <rFont val="等线"/>
        <family val="3"/>
        <charset val="134"/>
      </rPr>
      <t>→</t>
    </r>
    <r>
      <rPr>
        <b/>
        <sz val="11"/>
        <color theme="1"/>
        <rFont val="Times New Roman"/>
        <family val="1"/>
      </rPr>
      <t>3</t>
    </r>
    <r>
      <rPr>
        <sz val="11"/>
        <color theme="1"/>
        <rFont val="等线"/>
        <family val="2"/>
        <charset val="134"/>
        <scheme val="minor"/>
      </rPr>
      <t/>
    </r>
  </si>
  <si>
    <r>
      <t>5</t>
    </r>
    <r>
      <rPr>
        <b/>
        <sz val="11"/>
        <color theme="1"/>
        <rFont val="等线"/>
        <family val="3"/>
        <charset val="134"/>
      </rPr>
      <t>→</t>
    </r>
    <r>
      <rPr>
        <b/>
        <sz val="11"/>
        <color theme="1"/>
        <rFont val="Times New Roman"/>
        <family val="1"/>
      </rPr>
      <t>4</t>
    </r>
    <r>
      <rPr>
        <sz val="11"/>
        <color theme="1"/>
        <rFont val="等线"/>
        <family val="2"/>
        <charset val="134"/>
        <scheme val="minor"/>
      </rPr>
      <t/>
    </r>
  </si>
  <si>
    <r>
      <t>5</t>
    </r>
    <r>
      <rPr>
        <b/>
        <sz val="11"/>
        <color theme="1"/>
        <rFont val="等线"/>
        <family val="3"/>
        <charset val="134"/>
      </rPr>
      <t>→</t>
    </r>
    <r>
      <rPr>
        <b/>
        <sz val="11"/>
        <color theme="1"/>
        <rFont val="Times New Roman"/>
        <family val="1"/>
      </rPr>
      <t>6</t>
    </r>
    <r>
      <rPr>
        <sz val="11"/>
        <color theme="1"/>
        <rFont val="等线"/>
        <family val="2"/>
        <charset val="134"/>
        <scheme val="minor"/>
      </rPr>
      <t/>
    </r>
  </si>
  <si>
    <r>
      <t>5</t>
    </r>
    <r>
      <rPr>
        <b/>
        <sz val="11"/>
        <color theme="1"/>
        <rFont val="等线"/>
        <family val="3"/>
        <charset val="134"/>
      </rPr>
      <t>→</t>
    </r>
    <r>
      <rPr>
        <b/>
        <sz val="11"/>
        <color theme="1"/>
        <rFont val="Times New Roman"/>
        <family val="1"/>
      </rPr>
      <t>7</t>
    </r>
    <r>
      <rPr>
        <sz val="11"/>
        <color theme="1"/>
        <rFont val="等线"/>
        <family val="2"/>
        <charset val="134"/>
        <scheme val="minor"/>
      </rPr>
      <t/>
    </r>
  </si>
  <si>
    <r>
      <t>5</t>
    </r>
    <r>
      <rPr>
        <b/>
        <sz val="11"/>
        <color theme="1"/>
        <rFont val="等线"/>
        <family val="3"/>
        <charset val="134"/>
      </rPr>
      <t>→</t>
    </r>
    <r>
      <rPr>
        <b/>
        <sz val="11"/>
        <color theme="1"/>
        <rFont val="Times New Roman"/>
        <family val="1"/>
      </rPr>
      <t>8</t>
    </r>
    <r>
      <rPr>
        <sz val="11"/>
        <color theme="1"/>
        <rFont val="等线"/>
        <family val="2"/>
        <charset val="134"/>
        <scheme val="minor"/>
      </rPr>
      <t/>
    </r>
  </si>
  <si>
    <r>
      <t>5</t>
    </r>
    <r>
      <rPr>
        <b/>
        <sz val="11"/>
        <color theme="1"/>
        <rFont val="等线"/>
        <family val="3"/>
        <charset val="134"/>
      </rPr>
      <t>→</t>
    </r>
    <r>
      <rPr>
        <b/>
        <sz val="11"/>
        <color theme="1"/>
        <rFont val="Times New Roman"/>
        <family val="1"/>
      </rPr>
      <t>9</t>
    </r>
    <r>
      <rPr>
        <sz val="11"/>
        <color theme="1"/>
        <rFont val="等线"/>
        <family val="2"/>
        <charset val="134"/>
        <scheme val="minor"/>
      </rPr>
      <t/>
    </r>
  </si>
  <si>
    <r>
      <t>5</t>
    </r>
    <r>
      <rPr>
        <b/>
        <sz val="11"/>
        <color theme="1"/>
        <rFont val="等线"/>
        <family val="3"/>
        <charset val="134"/>
      </rPr>
      <t>→</t>
    </r>
    <r>
      <rPr>
        <b/>
        <sz val="11"/>
        <color theme="1"/>
        <rFont val="Times New Roman"/>
        <family val="1"/>
      </rPr>
      <t>10</t>
    </r>
    <r>
      <rPr>
        <sz val="11"/>
        <color theme="1"/>
        <rFont val="等线"/>
        <family val="2"/>
        <charset val="134"/>
        <scheme val="minor"/>
      </rPr>
      <t/>
    </r>
  </si>
  <si>
    <r>
      <t>6</t>
    </r>
    <r>
      <rPr>
        <b/>
        <sz val="11"/>
        <color theme="1"/>
        <rFont val="等线"/>
        <family val="3"/>
        <charset val="134"/>
      </rPr>
      <t>→</t>
    </r>
    <r>
      <rPr>
        <b/>
        <sz val="11"/>
        <color theme="1"/>
        <rFont val="Times New Roman"/>
        <family val="1"/>
      </rPr>
      <t>2</t>
    </r>
    <r>
      <rPr>
        <sz val="11"/>
        <color theme="1"/>
        <rFont val="等线"/>
        <family val="2"/>
        <charset val="134"/>
        <scheme val="minor"/>
      </rPr>
      <t/>
    </r>
  </si>
  <si>
    <r>
      <t>6</t>
    </r>
    <r>
      <rPr>
        <b/>
        <sz val="11"/>
        <color theme="1"/>
        <rFont val="等线"/>
        <family val="3"/>
        <charset val="134"/>
      </rPr>
      <t>→</t>
    </r>
    <r>
      <rPr>
        <b/>
        <sz val="11"/>
        <color theme="1"/>
        <rFont val="Times New Roman"/>
        <family val="1"/>
      </rPr>
      <t>3</t>
    </r>
    <r>
      <rPr>
        <sz val="11"/>
        <color theme="1"/>
        <rFont val="等线"/>
        <family val="2"/>
        <charset val="134"/>
        <scheme val="minor"/>
      </rPr>
      <t/>
    </r>
  </si>
  <si>
    <r>
      <t>6</t>
    </r>
    <r>
      <rPr>
        <b/>
        <sz val="11"/>
        <color theme="1"/>
        <rFont val="等线"/>
        <family val="3"/>
        <charset val="134"/>
      </rPr>
      <t>→</t>
    </r>
    <r>
      <rPr>
        <b/>
        <sz val="11"/>
        <color theme="1"/>
        <rFont val="Times New Roman"/>
        <family val="1"/>
      </rPr>
      <t>4</t>
    </r>
    <r>
      <rPr>
        <sz val="11"/>
        <color theme="1"/>
        <rFont val="等线"/>
        <family val="2"/>
        <charset val="134"/>
        <scheme val="minor"/>
      </rPr>
      <t/>
    </r>
  </si>
  <si>
    <r>
      <t>6</t>
    </r>
    <r>
      <rPr>
        <b/>
        <sz val="11"/>
        <color theme="1"/>
        <rFont val="等线"/>
        <family val="3"/>
        <charset val="134"/>
      </rPr>
      <t>→</t>
    </r>
    <r>
      <rPr>
        <b/>
        <sz val="11"/>
        <color theme="1"/>
        <rFont val="Times New Roman"/>
        <family val="1"/>
      </rPr>
      <t>5</t>
    </r>
    <r>
      <rPr>
        <sz val="11"/>
        <color theme="1"/>
        <rFont val="等线"/>
        <family val="2"/>
        <charset val="134"/>
        <scheme val="minor"/>
      </rPr>
      <t/>
    </r>
  </si>
  <si>
    <r>
      <t>6</t>
    </r>
    <r>
      <rPr>
        <b/>
        <sz val="11"/>
        <color theme="1"/>
        <rFont val="等线"/>
        <family val="3"/>
        <charset val="134"/>
      </rPr>
      <t>→</t>
    </r>
    <r>
      <rPr>
        <b/>
        <sz val="11"/>
        <color theme="1"/>
        <rFont val="Times New Roman"/>
        <family val="1"/>
      </rPr>
      <t>7</t>
    </r>
    <r>
      <rPr>
        <sz val="11"/>
        <color theme="1"/>
        <rFont val="等线"/>
        <family val="2"/>
        <charset val="134"/>
        <scheme val="minor"/>
      </rPr>
      <t/>
    </r>
  </si>
  <si>
    <r>
      <t>6</t>
    </r>
    <r>
      <rPr>
        <b/>
        <sz val="11"/>
        <color theme="1"/>
        <rFont val="等线"/>
        <family val="3"/>
        <charset val="134"/>
      </rPr>
      <t>→</t>
    </r>
    <r>
      <rPr>
        <b/>
        <sz val="11"/>
        <color theme="1"/>
        <rFont val="Times New Roman"/>
        <family val="1"/>
      </rPr>
      <t>8</t>
    </r>
    <r>
      <rPr>
        <sz val="11"/>
        <color theme="1"/>
        <rFont val="等线"/>
        <family val="2"/>
        <charset val="134"/>
        <scheme val="minor"/>
      </rPr>
      <t/>
    </r>
  </si>
  <si>
    <r>
      <t>6</t>
    </r>
    <r>
      <rPr>
        <b/>
        <sz val="11"/>
        <color theme="1"/>
        <rFont val="等线"/>
        <family val="3"/>
        <charset val="134"/>
      </rPr>
      <t>→</t>
    </r>
    <r>
      <rPr>
        <b/>
        <sz val="11"/>
        <color theme="1"/>
        <rFont val="Times New Roman"/>
        <family val="1"/>
      </rPr>
      <t>9</t>
    </r>
    <r>
      <rPr>
        <sz val="11"/>
        <color theme="1"/>
        <rFont val="等线"/>
        <family val="2"/>
        <charset val="134"/>
        <scheme val="minor"/>
      </rPr>
      <t/>
    </r>
  </si>
  <si>
    <r>
      <t>6</t>
    </r>
    <r>
      <rPr>
        <b/>
        <sz val="11"/>
        <color theme="1"/>
        <rFont val="等线"/>
        <family val="3"/>
        <charset val="134"/>
      </rPr>
      <t>→</t>
    </r>
    <r>
      <rPr>
        <b/>
        <sz val="11"/>
        <color theme="1"/>
        <rFont val="Times New Roman"/>
        <family val="1"/>
      </rPr>
      <t>10</t>
    </r>
    <r>
      <rPr>
        <sz val="11"/>
        <color theme="1"/>
        <rFont val="等线"/>
        <family val="2"/>
        <charset val="134"/>
        <scheme val="minor"/>
      </rPr>
      <t/>
    </r>
  </si>
  <si>
    <r>
      <t>7</t>
    </r>
    <r>
      <rPr>
        <b/>
        <sz val="11"/>
        <color theme="1"/>
        <rFont val="等线"/>
        <family val="3"/>
        <charset val="134"/>
      </rPr>
      <t>→</t>
    </r>
    <r>
      <rPr>
        <b/>
        <sz val="11"/>
        <color theme="1"/>
        <rFont val="Times New Roman"/>
        <family val="1"/>
      </rPr>
      <t>2</t>
    </r>
    <r>
      <rPr>
        <sz val="11"/>
        <color theme="1"/>
        <rFont val="等线"/>
        <family val="2"/>
        <charset val="134"/>
        <scheme val="minor"/>
      </rPr>
      <t/>
    </r>
  </si>
  <si>
    <r>
      <t>7</t>
    </r>
    <r>
      <rPr>
        <b/>
        <sz val="11"/>
        <color theme="1"/>
        <rFont val="等线"/>
        <family val="3"/>
        <charset val="134"/>
      </rPr>
      <t>→</t>
    </r>
    <r>
      <rPr>
        <b/>
        <sz val="11"/>
        <color theme="1"/>
        <rFont val="Times New Roman"/>
        <family val="1"/>
      </rPr>
      <t>3</t>
    </r>
    <r>
      <rPr>
        <sz val="11"/>
        <color theme="1"/>
        <rFont val="等线"/>
        <family val="2"/>
        <charset val="134"/>
        <scheme val="minor"/>
      </rPr>
      <t/>
    </r>
  </si>
  <si>
    <r>
      <t>7</t>
    </r>
    <r>
      <rPr>
        <b/>
        <sz val="11"/>
        <color theme="1"/>
        <rFont val="等线"/>
        <family val="3"/>
        <charset val="134"/>
      </rPr>
      <t>→</t>
    </r>
    <r>
      <rPr>
        <b/>
        <sz val="11"/>
        <color theme="1"/>
        <rFont val="Times New Roman"/>
        <family val="1"/>
      </rPr>
      <t>4</t>
    </r>
    <r>
      <rPr>
        <sz val="11"/>
        <color theme="1"/>
        <rFont val="等线"/>
        <family val="2"/>
        <charset val="134"/>
        <scheme val="minor"/>
      </rPr>
      <t/>
    </r>
  </si>
  <si>
    <r>
      <t>7</t>
    </r>
    <r>
      <rPr>
        <b/>
        <sz val="11"/>
        <color theme="1"/>
        <rFont val="等线"/>
        <family val="3"/>
        <charset val="134"/>
      </rPr>
      <t>→</t>
    </r>
    <r>
      <rPr>
        <b/>
        <sz val="11"/>
        <color theme="1"/>
        <rFont val="Times New Roman"/>
        <family val="1"/>
      </rPr>
      <t>5</t>
    </r>
    <r>
      <rPr>
        <sz val="11"/>
        <color theme="1"/>
        <rFont val="等线"/>
        <family val="2"/>
        <charset val="134"/>
        <scheme val="minor"/>
      </rPr>
      <t/>
    </r>
  </si>
  <si>
    <r>
      <t>7</t>
    </r>
    <r>
      <rPr>
        <b/>
        <sz val="11"/>
        <color theme="1"/>
        <rFont val="等线"/>
        <family val="3"/>
        <charset val="134"/>
      </rPr>
      <t>→</t>
    </r>
    <r>
      <rPr>
        <b/>
        <sz val="11"/>
        <color theme="1"/>
        <rFont val="Times New Roman"/>
        <family val="1"/>
      </rPr>
      <t>6</t>
    </r>
    <r>
      <rPr>
        <sz val="11"/>
        <color theme="1"/>
        <rFont val="等线"/>
        <family val="2"/>
        <charset val="134"/>
        <scheme val="minor"/>
      </rPr>
      <t/>
    </r>
  </si>
  <si>
    <r>
      <t>7</t>
    </r>
    <r>
      <rPr>
        <b/>
        <sz val="11"/>
        <color theme="1"/>
        <rFont val="等线"/>
        <family val="3"/>
        <charset val="134"/>
      </rPr>
      <t>→</t>
    </r>
    <r>
      <rPr>
        <b/>
        <sz val="11"/>
        <color theme="1"/>
        <rFont val="Times New Roman"/>
        <family val="1"/>
      </rPr>
      <t>8</t>
    </r>
    <r>
      <rPr>
        <sz val="11"/>
        <color theme="1"/>
        <rFont val="等线"/>
        <family val="2"/>
        <charset val="134"/>
        <scheme val="minor"/>
      </rPr>
      <t/>
    </r>
  </si>
  <si>
    <r>
      <t>7</t>
    </r>
    <r>
      <rPr>
        <b/>
        <sz val="11"/>
        <color theme="1"/>
        <rFont val="等线"/>
        <family val="3"/>
        <charset val="134"/>
      </rPr>
      <t>→</t>
    </r>
    <r>
      <rPr>
        <b/>
        <sz val="11"/>
        <color theme="1"/>
        <rFont val="Times New Roman"/>
        <family val="1"/>
      </rPr>
      <t>9</t>
    </r>
    <r>
      <rPr>
        <sz val="11"/>
        <color theme="1"/>
        <rFont val="等线"/>
        <family val="2"/>
        <charset val="134"/>
        <scheme val="minor"/>
      </rPr>
      <t/>
    </r>
  </si>
  <si>
    <r>
      <t>7</t>
    </r>
    <r>
      <rPr>
        <b/>
        <sz val="11"/>
        <color theme="1"/>
        <rFont val="等线"/>
        <family val="3"/>
        <charset val="134"/>
      </rPr>
      <t>→</t>
    </r>
    <r>
      <rPr>
        <b/>
        <sz val="11"/>
        <color theme="1"/>
        <rFont val="Times New Roman"/>
        <family val="1"/>
      </rPr>
      <t>10</t>
    </r>
    <r>
      <rPr>
        <sz val="11"/>
        <color theme="1"/>
        <rFont val="等线"/>
        <family val="2"/>
        <charset val="134"/>
        <scheme val="minor"/>
      </rPr>
      <t/>
    </r>
  </si>
  <si>
    <r>
      <t>8</t>
    </r>
    <r>
      <rPr>
        <b/>
        <sz val="11"/>
        <color theme="1"/>
        <rFont val="等线"/>
        <family val="3"/>
        <charset val="134"/>
      </rPr>
      <t>→</t>
    </r>
    <r>
      <rPr>
        <b/>
        <sz val="11"/>
        <color theme="1"/>
        <rFont val="Times New Roman"/>
        <family val="1"/>
      </rPr>
      <t>2</t>
    </r>
    <r>
      <rPr>
        <sz val="11"/>
        <color theme="1"/>
        <rFont val="等线"/>
        <family val="2"/>
        <charset val="134"/>
        <scheme val="minor"/>
      </rPr>
      <t/>
    </r>
  </si>
  <si>
    <r>
      <t>8</t>
    </r>
    <r>
      <rPr>
        <b/>
        <sz val="11"/>
        <color theme="1"/>
        <rFont val="等线"/>
        <family val="3"/>
        <charset val="134"/>
      </rPr>
      <t>→</t>
    </r>
    <r>
      <rPr>
        <b/>
        <sz val="11"/>
        <color theme="1"/>
        <rFont val="Times New Roman"/>
        <family val="1"/>
      </rPr>
      <t>3</t>
    </r>
    <r>
      <rPr>
        <sz val="11"/>
        <color theme="1"/>
        <rFont val="等线"/>
        <family val="2"/>
        <charset val="134"/>
        <scheme val="minor"/>
      </rPr>
      <t/>
    </r>
  </si>
  <si>
    <r>
      <t>8</t>
    </r>
    <r>
      <rPr>
        <b/>
        <sz val="11"/>
        <color theme="1"/>
        <rFont val="等线"/>
        <family val="3"/>
        <charset val="134"/>
      </rPr>
      <t>→</t>
    </r>
    <r>
      <rPr>
        <b/>
        <sz val="11"/>
        <color theme="1"/>
        <rFont val="Times New Roman"/>
        <family val="1"/>
      </rPr>
      <t>4</t>
    </r>
    <r>
      <rPr>
        <sz val="11"/>
        <color theme="1"/>
        <rFont val="等线"/>
        <family val="2"/>
        <charset val="134"/>
        <scheme val="minor"/>
      </rPr>
      <t/>
    </r>
  </si>
  <si>
    <r>
      <t>8</t>
    </r>
    <r>
      <rPr>
        <b/>
        <sz val="11"/>
        <color theme="1"/>
        <rFont val="等线"/>
        <family val="3"/>
        <charset val="134"/>
      </rPr>
      <t>→</t>
    </r>
    <r>
      <rPr>
        <b/>
        <sz val="11"/>
        <color theme="1"/>
        <rFont val="Times New Roman"/>
        <family val="1"/>
      </rPr>
      <t>5</t>
    </r>
    <r>
      <rPr>
        <sz val="11"/>
        <color theme="1"/>
        <rFont val="等线"/>
        <family val="2"/>
        <charset val="134"/>
        <scheme val="minor"/>
      </rPr>
      <t/>
    </r>
  </si>
  <si>
    <r>
      <t>8</t>
    </r>
    <r>
      <rPr>
        <b/>
        <sz val="11"/>
        <color theme="1"/>
        <rFont val="等线"/>
        <family val="3"/>
        <charset val="134"/>
      </rPr>
      <t>→</t>
    </r>
    <r>
      <rPr>
        <b/>
        <sz val="11"/>
        <color theme="1"/>
        <rFont val="Times New Roman"/>
        <family val="1"/>
      </rPr>
      <t>6</t>
    </r>
    <r>
      <rPr>
        <sz val="11"/>
        <color theme="1"/>
        <rFont val="等线"/>
        <family val="2"/>
        <charset val="134"/>
        <scheme val="minor"/>
      </rPr>
      <t/>
    </r>
  </si>
  <si>
    <r>
      <t>8</t>
    </r>
    <r>
      <rPr>
        <b/>
        <sz val="11"/>
        <color theme="1"/>
        <rFont val="等线"/>
        <family val="3"/>
        <charset val="134"/>
      </rPr>
      <t>→</t>
    </r>
    <r>
      <rPr>
        <b/>
        <sz val="11"/>
        <color theme="1"/>
        <rFont val="Times New Roman"/>
        <family val="1"/>
      </rPr>
      <t>7</t>
    </r>
    <r>
      <rPr>
        <sz val="11"/>
        <color theme="1"/>
        <rFont val="等线"/>
        <family val="2"/>
        <charset val="134"/>
        <scheme val="minor"/>
      </rPr>
      <t/>
    </r>
  </si>
  <si>
    <r>
      <t>8</t>
    </r>
    <r>
      <rPr>
        <b/>
        <sz val="11"/>
        <color theme="1"/>
        <rFont val="等线"/>
        <family val="3"/>
        <charset val="134"/>
      </rPr>
      <t>→</t>
    </r>
    <r>
      <rPr>
        <b/>
        <sz val="11"/>
        <color theme="1"/>
        <rFont val="Times New Roman"/>
        <family val="1"/>
      </rPr>
      <t>9</t>
    </r>
    <r>
      <rPr>
        <sz val="11"/>
        <color theme="1"/>
        <rFont val="等线"/>
        <family val="2"/>
        <charset val="134"/>
        <scheme val="minor"/>
      </rPr>
      <t/>
    </r>
  </si>
  <si>
    <r>
      <t>8</t>
    </r>
    <r>
      <rPr>
        <b/>
        <sz val="11"/>
        <color theme="1"/>
        <rFont val="等线"/>
        <family val="3"/>
        <charset val="134"/>
      </rPr>
      <t>→</t>
    </r>
    <r>
      <rPr>
        <b/>
        <sz val="11"/>
        <color theme="1"/>
        <rFont val="Times New Roman"/>
        <family val="1"/>
      </rPr>
      <t>10</t>
    </r>
    <r>
      <rPr>
        <sz val="11"/>
        <color theme="1"/>
        <rFont val="等线"/>
        <family val="2"/>
        <charset val="134"/>
        <scheme val="minor"/>
      </rPr>
      <t/>
    </r>
  </si>
  <si>
    <r>
      <t>9</t>
    </r>
    <r>
      <rPr>
        <b/>
        <sz val="11"/>
        <color theme="1"/>
        <rFont val="等线"/>
        <family val="3"/>
        <charset val="134"/>
      </rPr>
      <t>→</t>
    </r>
    <r>
      <rPr>
        <b/>
        <sz val="11"/>
        <color theme="1"/>
        <rFont val="Times New Roman"/>
        <family val="1"/>
      </rPr>
      <t>2</t>
    </r>
    <r>
      <rPr>
        <sz val="11"/>
        <color theme="1"/>
        <rFont val="等线"/>
        <family val="2"/>
        <charset val="134"/>
        <scheme val="minor"/>
      </rPr>
      <t/>
    </r>
  </si>
  <si>
    <r>
      <t>9</t>
    </r>
    <r>
      <rPr>
        <b/>
        <sz val="11"/>
        <color theme="1"/>
        <rFont val="等线"/>
        <family val="3"/>
        <charset val="134"/>
      </rPr>
      <t>→</t>
    </r>
    <r>
      <rPr>
        <b/>
        <sz val="11"/>
        <color theme="1"/>
        <rFont val="Times New Roman"/>
        <family val="1"/>
      </rPr>
      <t>3</t>
    </r>
    <r>
      <rPr>
        <sz val="11"/>
        <color theme="1"/>
        <rFont val="等线"/>
        <family val="2"/>
        <charset val="134"/>
        <scheme val="minor"/>
      </rPr>
      <t/>
    </r>
  </si>
  <si>
    <r>
      <t>9</t>
    </r>
    <r>
      <rPr>
        <b/>
        <sz val="11"/>
        <color theme="1"/>
        <rFont val="等线"/>
        <family val="3"/>
        <charset val="134"/>
      </rPr>
      <t>→</t>
    </r>
    <r>
      <rPr>
        <b/>
        <sz val="11"/>
        <color theme="1"/>
        <rFont val="Times New Roman"/>
        <family val="1"/>
      </rPr>
      <t>4</t>
    </r>
    <r>
      <rPr>
        <sz val="11"/>
        <color theme="1"/>
        <rFont val="等线"/>
        <family val="2"/>
        <charset val="134"/>
        <scheme val="minor"/>
      </rPr>
      <t/>
    </r>
  </si>
  <si>
    <r>
      <t>9</t>
    </r>
    <r>
      <rPr>
        <b/>
        <sz val="11"/>
        <color theme="1"/>
        <rFont val="等线"/>
        <family val="3"/>
        <charset val="134"/>
      </rPr>
      <t>→</t>
    </r>
    <r>
      <rPr>
        <b/>
        <sz val="11"/>
        <color theme="1"/>
        <rFont val="Times New Roman"/>
        <family val="1"/>
      </rPr>
      <t>5</t>
    </r>
    <r>
      <rPr>
        <sz val="11"/>
        <color theme="1"/>
        <rFont val="等线"/>
        <family val="2"/>
        <charset val="134"/>
        <scheme val="minor"/>
      </rPr>
      <t/>
    </r>
  </si>
  <si>
    <r>
      <t>9</t>
    </r>
    <r>
      <rPr>
        <b/>
        <sz val="11"/>
        <color theme="1"/>
        <rFont val="等线"/>
        <family val="3"/>
        <charset val="134"/>
      </rPr>
      <t>→</t>
    </r>
    <r>
      <rPr>
        <b/>
        <sz val="11"/>
        <color theme="1"/>
        <rFont val="Times New Roman"/>
        <family val="1"/>
      </rPr>
      <t>6</t>
    </r>
    <r>
      <rPr>
        <sz val="11"/>
        <color theme="1"/>
        <rFont val="等线"/>
        <family val="2"/>
        <charset val="134"/>
        <scheme val="minor"/>
      </rPr>
      <t/>
    </r>
  </si>
  <si>
    <r>
      <t>9</t>
    </r>
    <r>
      <rPr>
        <b/>
        <sz val="11"/>
        <color theme="1"/>
        <rFont val="等线"/>
        <family val="3"/>
        <charset val="134"/>
      </rPr>
      <t>→</t>
    </r>
    <r>
      <rPr>
        <b/>
        <sz val="11"/>
        <color theme="1"/>
        <rFont val="Times New Roman"/>
        <family val="1"/>
      </rPr>
      <t>7</t>
    </r>
    <r>
      <rPr>
        <sz val="11"/>
        <color theme="1"/>
        <rFont val="等线"/>
        <family val="2"/>
        <charset val="134"/>
        <scheme val="minor"/>
      </rPr>
      <t/>
    </r>
  </si>
  <si>
    <r>
      <t>9</t>
    </r>
    <r>
      <rPr>
        <b/>
        <sz val="11"/>
        <color theme="1"/>
        <rFont val="等线"/>
        <family val="3"/>
        <charset val="134"/>
      </rPr>
      <t>→</t>
    </r>
    <r>
      <rPr>
        <b/>
        <sz val="11"/>
        <color theme="1"/>
        <rFont val="Times New Roman"/>
        <family val="1"/>
      </rPr>
      <t>8</t>
    </r>
    <r>
      <rPr>
        <sz val="11"/>
        <color theme="1"/>
        <rFont val="等线"/>
        <family val="2"/>
        <charset val="134"/>
        <scheme val="minor"/>
      </rPr>
      <t/>
    </r>
  </si>
  <si>
    <r>
      <t>9</t>
    </r>
    <r>
      <rPr>
        <b/>
        <sz val="11"/>
        <color theme="1"/>
        <rFont val="等线"/>
        <family val="3"/>
        <charset val="134"/>
      </rPr>
      <t>→</t>
    </r>
    <r>
      <rPr>
        <b/>
        <sz val="11"/>
        <color theme="1"/>
        <rFont val="Times New Roman"/>
        <family val="1"/>
      </rPr>
      <t>10</t>
    </r>
    <r>
      <rPr>
        <sz val="11"/>
        <color theme="1"/>
        <rFont val="等线"/>
        <family val="2"/>
        <charset val="134"/>
        <scheme val="minor"/>
      </rPr>
      <t/>
    </r>
  </si>
  <si>
    <r>
      <t>10</t>
    </r>
    <r>
      <rPr>
        <b/>
        <sz val="11"/>
        <color theme="1"/>
        <rFont val="等线"/>
        <family val="3"/>
        <charset val="134"/>
      </rPr>
      <t>→</t>
    </r>
    <r>
      <rPr>
        <b/>
        <sz val="11"/>
        <color theme="1"/>
        <rFont val="Times New Roman"/>
        <family val="1"/>
      </rPr>
      <t>2</t>
    </r>
    <r>
      <rPr>
        <sz val="11"/>
        <color theme="1"/>
        <rFont val="等线"/>
        <family val="2"/>
        <charset val="134"/>
        <scheme val="minor"/>
      </rPr>
      <t/>
    </r>
  </si>
  <si>
    <r>
      <t>10</t>
    </r>
    <r>
      <rPr>
        <b/>
        <sz val="11"/>
        <color theme="1"/>
        <rFont val="等线"/>
        <family val="3"/>
        <charset val="134"/>
      </rPr>
      <t>→</t>
    </r>
    <r>
      <rPr>
        <b/>
        <sz val="11"/>
        <color theme="1"/>
        <rFont val="Times New Roman"/>
        <family val="1"/>
      </rPr>
      <t>3</t>
    </r>
    <r>
      <rPr>
        <sz val="11"/>
        <color theme="1"/>
        <rFont val="等线"/>
        <family val="2"/>
        <charset val="134"/>
        <scheme val="minor"/>
      </rPr>
      <t/>
    </r>
  </si>
  <si>
    <r>
      <t>10</t>
    </r>
    <r>
      <rPr>
        <b/>
        <sz val="11"/>
        <color theme="1"/>
        <rFont val="等线"/>
        <family val="3"/>
        <charset val="134"/>
      </rPr>
      <t>→</t>
    </r>
    <r>
      <rPr>
        <b/>
        <sz val="11"/>
        <color theme="1"/>
        <rFont val="Times New Roman"/>
        <family val="1"/>
      </rPr>
      <t>4</t>
    </r>
    <r>
      <rPr>
        <sz val="11"/>
        <color theme="1"/>
        <rFont val="等线"/>
        <family val="2"/>
        <charset val="134"/>
        <scheme val="minor"/>
      </rPr>
      <t/>
    </r>
  </si>
  <si>
    <r>
      <t>10</t>
    </r>
    <r>
      <rPr>
        <b/>
        <sz val="11"/>
        <color theme="1"/>
        <rFont val="等线"/>
        <family val="3"/>
        <charset val="134"/>
      </rPr>
      <t>→</t>
    </r>
    <r>
      <rPr>
        <b/>
        <sz val="11"/>
        <color theme="1"/>
        <rFont val="Times New Roman"/>
        <family val="1"/>
      </rPr>
      <t>5</t>
    </r>
    <r>
      <rPr>
        <sz val="11"/>
        <color theme="1"/>
        <rFont val="等线"/>
        <family val="2"/>
        <charset val="134"/>
        <scheme val="minor"/>
      </rPr>
      <t/>
    </r>
  </si>
  <si>
    <r>
      <t>10</t>
    </r>
    <r>
      <rPr>
        <b/>
        <sz val="11"/>
        <color theme="1"/>
        <rFont val="等线"/>
        <family val="3"/>
        <charset val="134"/>
      </rPr>
      <t>→</t>
    </r>
    <r>
      <rPr>
        <b/>
        <sz val="11"/>
        <color theme="1"/>
        <rFont val="Times New Roman"/>
        <family val="1"/>
      </rPr>
      <t>6</t>
    </r>
    <r>
      <rPr>
        <sz val="11"/>
        <color theme="1"/>
        <rFont val="等线"/>
        <family val="2"/>
        <charset val="134"/>
        <scheme val="minor"/>
      </rPr>
      <t/>
    </r>
  </si>
  <si>
    <r>
      <t>10</t>
    </r>
    <r>
      <rPr>
        <b/>
        <sz val="11"/>
        <color theme="1"/>
        <rFont val="等线"/>
        <family val="3"/>
        <charset val="134"/>
      </rPr>
      <t>→</t>
    </r>
    <r>
      <rPr>
        <b/>
        <sz val="11"/>
        <color theme="1"/>
        <rFont val="Times New Roman"/>
        <family val="1"/>
      </rPr>
      <t>7</t>
    </r>
    <r>
      <rPr>
        <sz val="11"/>
        <color theme="1"/>
        <rFont val="等线"/>
        <family val="2"/>
        <charset val="134"/>
        <scheme val="minor"/>
      </rPr>
      <t/>
    </r>
  </si>
  <si>
    <r>
      <t>10</t>
    </r>
    <r>
      <rPr>
        <b/>
        <sz val="11"/>
        <color theme="1"/>
        <rFont val="等线"/>
        <family val="3"/>
        <charset val="134"/>
      </rPr>
      <t>→</t>
    </r>
    <r>
      <rPr>
        <b/>
        <sz val="11"/>
        <color theme="1"/>
        <rFont val="Times New Roman"/>
        <family val="1"/>
      </rPr>
      <t>8</t>
    </r>
    <r>
      <rPr>
        <sz val="11"/>
        <color theme="1"/>
        <rFont val="等线"/>
        <family val="2"/>
        <charset val="134"/>
        <scheme val="minor"/>
      </rPr>
      <t/>
    </r>
  </si>
  <si>
    <r>
      <t>10</t>
    </r>
    <r>
      <rPr>
        <b/>
        <sz val="11"/>
        <color theme="1"/>
        <rFont val="等线"/>
        <family val="3"/>
        <charset val="134"/>
      </rPr>
      <t>→</t>
    </r>
    <r>
      <rPr>
        <b/>
        <sz val="11"/>
        <color theme="1"/>
        <rFont val="Times New Roman"/>
        <family val="1"/>
      </rPr>
      <t>9</t>
    </r>
    <r>
      <rPr>
        <sz val="11"/>
        <color theme="1"/>
        <rFont val="等线"/>
        <family val="2"/>
        <charset val="134"/>
        <scheme val="minor"/>
      </rPr>
      <t/>
    </r>
  </si>
  <si>
    <t>Table I</t>
    <phoneticPr fontId="1" type="noConversion"/>
  </si>
  <si>
    <r>
      <t>4</t>
    </r>
    <r>
      <rPr>
        <b/>
        <sz val="10"/>
        <color theme="1"/>
        <rFont val="等线"/>
        <family val="3"/>
        <charset val="134"/>
      </rPr>
      <t>→</t>
    </r>
    <r>
      <rPr>
        <b/>
        <sz val="10"/>
        <color theme="1"/>
        <rFont val="Times New Roman"/>
        <family val="1"/>
      </rPr>
      <t>2</t>
    </r>
    <r>
      <rPr>
        <sz val="11"/>
        <color theme="1"/>
        <rFont val="等线"/>
        <family val="2"/>
        <charset val="134"/>
        <scheme val="minor"/>
      </rPr>
      <t/>
    </r>
  </si>
  <si>
    <r>
      <t>4</t>
    </r>
    <r>
      <rPr>
        <b/>
        <sz val="10"/>
        <color theme="1"/>
        <rFont val="等线"/>
        <family val="3"/>
        <charset val="134"/>
      </rPr>
      <t>→</t>
    </r>
    <r>
      <rPr>
        <b/>
        <sz val="10"/>
        <color theme="1"/>
        <rFont val="Times New Roman"/>
        <family val="1"/>
      </rPr>
      <t>3</t>
    </r>
    <r>
      <rPr>
        <sz val="11"/>
        <color theme="1"/>
        <rFont val="等线"/>
        <family val="2"/>
        <charset val="134"/>
        <scheme val="minor"/>
      </rPr>
      <t/>
    </r>
  </si>
  <si>
    <r>
      <t>4</t>
    </r>
    <r>
      <rPr>
        <b/>
        <sz val="10"/>
        <color theme="1"/>
        <rFont val="等线"/>
        <family val="3"/>
        <charset val="134"/>
      </rPr>
      <t>→</t>
    </r>
    <r>
      <rPr>
        <b/>
        <sz val="10"/>
        <color theme="1"/>
        <rFont val="Times New Roman"/>
        <family val="1"/>
      </rPr>
      <t>5</t>
    </r>
    <r>
      <rPr>
        <sz val="11"/>
        <color theme="1"/>
        <rFont val="等线"/>
        <family val="2"/>
        <charset val="134"/>
        <scheme val="minor"/>
      </rPr>
      <t/>
    </r>
  </si>
  <si>
    <r>
      <t>5</t>
    </r>
    <r>
      <rPr>
        <b/>
        <sz val="10"/>
        <color theme="1"/>
        <rFont val="等线"/>
        <family val="3"/>
        <charset val="134"/>
      </rPr>
      <t>→</t>
    </r>
    <r>
      <rPr>
        <b/>
        <sz val="10"/>
        <color theme="1"/>
        <rFont val="Times New Roman"/>
        <family val="1"/>
      </rPr>
      <t>2</t>
    </r>
    <r>
      <rPr>
        <sz val="11"/>
        <color theme="1"/>
        <rFont val="等线"/>
        <family val="2"/>
        <charset val="134"/>
        <scheme val="minor"/>
      </rPr>
      <t/>
    </r>
  </si>
  <si>
    <r>
      <t>5</t>
    </r>
    <r>
      <rPr>
        <b/>
        <sz val="10"/>
        <color theme="1"/>
        <rFont val="等线"/>
        <family val="3"/>
        <charset val="134"/>
      </rPr>
      <t>→</t>
    </r>
    <r>
      <rPr>
        <b/>
        <sz val="10"/>
        <color theme="1"/>
        <rFont val="Times New Roman"/>
        <family val="1"/>
      </rPr>
      <t>3</t>
    </r>
    <r>
      <rPr>
        <sz val="11"/>
        <color theme="1"/>
        <rFont val="等线"/>
        <family val="2"/>
        <charset val="134"/>
        <scheme val="minor"/>
      </rPr>
      <t/>
    </r>
  </si>
  <si>
    <r>
      <t>5</t>
    </r>
    <r>
      <rPr>
        <b/>
        <sz val="10"/>
        <color theme="1"/>
        <rFont val="等线"/>
        <family val="3"/>
        <charset val="134"/>
      </rPr>
      <t>→</t>
    </r>
    <r>
      <rPr>
        <b/>
        <sz val="10"/>
        <color theme="1"/>
        <rFont val="Times New Roman"/>
        <family val="1"/>
      </rPr>
      <t>4</t>
    </r>
    <r>
      <rPr>
        <sz val="11"/>
        <color theme="1"/>
        <rFont val="等线"/>
        <family val="2"/>
        <charset val="134"/>
        <scheme val="minor"/>
      </rPr>
      <t/>
    </r>
  </si>
  <si>
    <t>Table IX</t>
    <phoneticPr fontId="1" type="noConversion"/>
  </si>
  <si>
    <r>
      <t>1+2</t>
    </r>
    <r>
      <rPr>
        <b/>
        <sz val="10"/>
        <color theme="1"/>
        <rFont val="宋体"/>
        <family val="3"/>
        <charset val="134"/>
      </rPr>
      <t>→</t>
    </r>
    <r>
      <rPr>
        <b/>
        <sz val="10"/>
        <color theme="1"/>
        <rFont val="Times New Roman"/>
        <family val="1"/>
      </rPr>
      <t>3</t>
    </r>
  </si>
  <si>
    <r>
      <t>1+2</t>
    </r>
    <r>
      <rPr>
        <b/>
        <sz val="10"/>
        <color theme="1"/>
        <rFont val="宋体"/>
        <family val="3"/>
        <charset val="134"/>
      </rPr>
      <t>→</t>
    </r>
    <r>
      <rPr>
        <b/>
        <sz val="10"/>
        <color theme="1"/>
        <rFont val="Times New Roman"/>
        <family val="1"/>
      </rPr>
      <t>4</t>
    </r>
  </si>
  <si>
    <r>
      <t>1+2</t>
    </r>
    <r>
      <rPr>
        <b/>
        <sz val="10"/>
        <color theme="1"/>
        <rFont val="宋体"/>
        <family val="3"/>
        <charset val="134"/>
      </rPr>
      <t>→</t>
    </r>
    <r>
      <rPr>
        <b/>
        <sz val="10"/>
        <color theme="1"/>
        <rFont val="Times New Roman"/>
        <family val="1"/>
      </rPr>
      <t>5</t>
    </r>
  </si>
  <si>
    <r>
      <t>1+2</t>
    </r>
    <r>
      <rPr>
        <b/>
        <sz val="10"/>
        <color theme="1"/>
        <rFont val="宋体"/>
        <family val="3"/>
        <charset val="134"/>
      </rPr>
      <t>→</t>
    </r>
    <r>
      <rPr>
        <b/>
        <sz val="10"/>
        <color theme="1"/>
        <rFont val="Times New Roman"/>
        <family val="1"/>
      </rPr>
      <t>6</t>
    </r>
  </si>
  <si>
    <r>
      <t>1+2</t>
    </r>
    <r>
      <rPr>
        <b/>
        <sz val="10"/>
        <color theme="1"/>
        <rFont val="宋体"/>
        <family val="3"/>
        <charset val="134"/>
      </rPr>
      <t>→</t>
    </r>
    <r>
      <rPr>
        <b/>
        <sz val="10"/>
        <color theme="1"/>
        <rFont val="Times New Roman"/>
        <family val="1"/>
      </rPr>
      <t>7</t>
    </r>
  </si>
  <si>
    <r>
      <t>1+2</t>
    </r>
    <r>
      <rPr>
        <b/>
        <sz val="10"/>
        <color theme="1"/>
        <rFont val="宋体"/>
        <family val="3"/>
        <charset val="134"/>
      </rPr>
      <t>→</t>
    </r>
    <r>
      <rPr>
        <b/>
        <sz val="10"/>
        <color theme="1"/>
        <rFont val="Times New Roman"/>
        <family val="1"/>
      </rPr>
      <t>8</t>
    </r>
  </si>
  <si>
    <r>
      <t>1+2</t>
    </r>
    <r>
      <rPr>
        <b/>
        <sz val="10"/>
        <color theme="1"/>
        <rFont val="宋体"/>
        <family val="3"/>
        <charset val="134"/>
      </rPr>
      <t>→</t>
    </r>
    <r>
      <rPr>
        <b/>
        <sz val="10"/>
        <color theme="1"/>
        <rFont val="Times New Roman"/>
        <family val="1"/>
      </rPr>
      <t>9</t>
    </r>
  </si>
  <si>
    <r>
      <t>1+2</t>
    </r>
    <r>
      <rPr>
        <b/>
        <sz val="10"/>
        <color theme="1"/>
        <rFont val="宋体"/>
        <family val="3"/>
        <charset val="134"/>
      </rPr>
      <t>→</t>
    </r>
    <r>
      <rPr>
        <b/>
        <sz val="10"/>
        <color theme="1"/>
        <rFont val="Times New Roman"/>
        <family val="1"/>
      </rPr>
      <t>10</t>
    </r>
  </si>
  <si>
    <r>
      <t>1+2</t>
    </r>
    <r>
      <rPr>
        <b/>
        <sz val="10"/>
        <color theme="1"/>
        <rFont val="等线"/>
        <family val="3"/>
        <charset val="134"/>
      </rPr>
      <t>→</t>
    </r>
    <r>
      <rPr>
        <b/>
        <sz val="10"/>
        <color theme="1"/>
        <rFont val="Times New Roman"/>
        <family val="1"/>
      </rPr>
      <t>3</t>
    </r>
    <phoneticPr fontId="1" type="noConversion"/>
  </si>
  <si>
    <r>
      <t>1+2</t>
    </r>
    <r>
      <rPr>
        <b/>
        <sz val="10"/>
        <color theme="1"/>
        <rFont val="等线"/>
        <family val="3"/>
        <charset val="134"/>
      </rPr>
      <t>→</t>
    </r>
    <r>
      <rPr>
        <b/>
        <sz val="10"/>
        <color theme="1"/>
        <rFont val="Times New Roman"/>
        <family val="1"/>
      </rPr>
      <t>4</t>
    </r>
    <r>
      <rPr>
        <sz val="11"/>
        <color theme="1"/>
        <rFont val="等线"/>
        <family val="2"/>
        <charset val="134"/>
        <scheme val="minor"/>
      </rPr>
      <t/>
    </r>
  </si>
  <si>
    <r>
      <t>1+2</t>
    </r>
    <r>
      <rPr>
        <b/>
        <sz val="10"/>
        <color theme="1"/>
        <rFont val="等线"/>
        <family val="3"/>
        <charset val="134"/>
      </rPr>
      <t>→</t>
    </r>
    <r>
      <rPr>
        <b/>
        <sz val="10"/>
        <color theme="1"/>
        <rFont val="Times New Roman"/>
        <family val="1"/>
      </rPr>
      <t>5</t>
    </r>
    <r>
      <rPr>
        <sz val="11"/>
        <color theme="1"/>
        <rFont val="等线"/>
        <family val="2"/>
        <charset val="134"/>
        <scheme val="minor"/>
      </rPr>
      <t/>
    </r>
  </si>
  <si>
    <r>
      <t>1+2</t>
    </r>
    <r>
      <rPr>
        <b/>
        <sz val="10"/>
        <color theme="1"/>
        <rFont val="等线"/>
        <family val="3"/>
        <charset val="134"/>
      </rPr>
      <t>→</t>
    </r>
    <r>
      <rPr>
        <b/>
        <sz val="10"/>
        <color theme="1"/>
        <rFont val="Times New Roman"/>
        <family val="1"/>
      </rPr>
      <t>6</t>
    </r>
    <r>
      <rPr>
        <sz val="11"/>
        <color theme="1"/>
        <rFont val="等线"/>
        <family val="2"/>
        <charset val="134"/>
        <scheme val="minor"/>
      </rPr>
      <t/>
    </r>
  </si>
  <si>
    <r>
      <t>1+2</t>
    </r>
    <r>
      <rPr>
        <b/>
        <sz val="10"/>
        <color theme="1"/>
        <rFont val="等线"/>
        <family val="3"/>
        <charset val="134"/>
      </rPr>
      <t>→</t>
    </r>
    <r>
      <rPr>
        <b/>
        <sz val="10"/>
        <color theme="1"/>
        <rFont val="Times New Roman"/>
        <family val="1"/>
      </rPr>
      <t>7</t>
    </r>
    <r>
      <rPr>
        <sz val="11"/>
        <color theme="1"/>
        <rFont val="等线"/>
        <family val="2"/>
        <charset val="134"/>
        <scheme val="minor"/>
      </rPr>
      <t/>
    </r>
  </si>
  <si>
    <r>
      <t>1+2</t>
    </r>
    <r>
      <rPr>
        <b/>
        <sz val="10"/>
        <color theme="1"/>
        <rFont val="等线"/>
        <family val="3"/>
        <charset val="134"/>
      </rPr>
      <t>→</t>
    </r>
    <r>
      <rPr>
        <b/>
        <sz val="10"/>
        <color theme="1"/>
        <rFont val="Times New Roman"/>
        <family val="1"/>
      </rPr>
      <t>8</t>
    </r>
    <r>
      <rPr>
        <sz val="11"/>
        <color theme="1"/>
        <rFont val="等线"/>
        <family val="2"/>
        <charset val="134"/>
        <scheme val="minor"/>
      </rPr>
      <t/>
    </r>
  </si>
  <si>
    <r>
      <t>5+4</t>
    </r>
    <r>
      <rPr>
        <b/>
        <sz val="10"/>
        <color theme="1"/>
        <rFont val="等线"/>
        <family val="3"/>
        <charset val="134"/>
      </rPr>
      <t>→</t>
    </r>
    <r>
      <rPr>
        <b/>
        <sz val="10"/>
        <color theme="1"/>
        <rFont val="Times New Roman"/>
        <family val="1"/>
      </rPr>
      <t>1</t>
    </r>
    <phoneticPr fontId="1" type="noConversion"/>
  </si>
  <si>
    <r>
      <t>5+4</t>
    </r>
    <r>
      <rPr>
        <b/>
        <sz val="10"/>
        <color theme="1"/>
        <rFont val="等线"/>
        <family val="3"/>
        <charset val="134"/>
      </rPr>
      <t>→</t>
    </r>
    <r>
      <rPr>
        <b/>
        <sz val="10"/>
        <color theme="1"/>
        <rFont val="Times New Roman"/>
        <family val="1"/>
      </rPr>
      <t>2</t>
    </r>
    <r>
      <rPr>
        <sz val="11"/>
        <color theme="1"/>
        <rFont val="等线"/>
        <family val="2"/>
        <charset val="134"/>
        <scheme val="minor"/>
      </rPr>
      <t/>
    </r>
  </si>
  <si>
    <r>
      <t>5+4</t>
    </r>
    <r>
      <rPr>
        <b/>
        <sz val="10"/>
        <color theme="1"/>
        <rFont val="等线"/>
        <family val="3"/>
        <charset val="134"/>
      </rPr>
      <t>→</t>
    </r>
    <r>
      <rPr>
        <b/>
        <sz val="10"/>
        <color theme="1"/>
        <rFont val="Times New Roman"/>
        <family val="1"/>
      </rPr>
      <t>3</t>
    </r>
    <r>
      <rPr>
        <sz val="11"/>
        <color theme="1"/>
        <rFont val="等线"/>
        <family val="2"/>
        <charset val="134"/>
        <scheme val="minor"/>
      </rPr>
      <t/>
    </r>
  </si>
  <si>
    <t>Description</t>
    <phoneticPr fontId="1" type="noConversion"/>
  </si>
  <si>
    <t>SSDA-Instrument Variation</t>
  </si>
  <si>
    <t>SSDA-VIMS</t>
  </si>
  <si>
    <t>MSDA-Instrument Variation</t>
  </si>
  <si>
    <t xml:space="preserve">MSDA-VIMS </t>
  </si>
  <si>
    <t>1NN</t>
    <phoneticPr fontId="3" type="noConversion"/>
  </si>
  <si>
    <t>Sheet Name</t>
    <phoneticPr fontId="1" type="noConversion"/>
  </si>
  <si>
    <r>
      <t>1</t>
    </r>
    <r>
      <rPr>
        <b/>
        <sz val="10"/>
        <color theme="1"/>
        <rFont val="等线"/>
        <family val="3"/>
        <charset val="134"/>
      </rPr>
      <t>→</t>
    </r>
    <r>
      <rPr>
        <b/>
        <sz val="10"/>
        <color theme="1"/>
        <rFont val="Times New Roman"/>
        <family val="1"/>
      </rPr>
      <t>2</t>
    </r>
    <phoneticPr fontId="3" type="noConversion"/>
  </si>
  <si>
    <r>
      <t>2</t>
    </r>
    <r>
      <rPr>
        <b/>
        <sz val="11"/>
        <color theme="1"/>
        <rFont val="等线"/>
        <family val="3"/>
        <charset val="134"/>
      </rPr>
      <t>→</t>
    </r>
    <r>
      <rPr>
        <b/>
        <sz val="11"/>
        <color theme="1"/>
        <rFont val="Times New Roman"/>
        <family val="1"/>
      </rPr>
      <t>1</t>
    </r>
    <phoneticPr fontId="3" type="noConversion"/>
  </si>
  <si>
    <r>
      <t>2</t>
    </r>
    <r>
      <rPr>
        <b/>
        <sz val="11"/>
        <color theme="1"/>
        <rFont val="等线"/>
        <family val="3"/>
        <charset val="134"/>
      </rPr>
      <t>→</t>
    </r>
    <r>
      <rPr>
        <b/>
        <sz val="11"/>
        <color theme="1"/>
        <rFont val="Times New Roman"/>
        <family val="1"/>
      </rPr>
      <t>10</t>
    </r>
    <phoneticPr fontId="3" type="noConversion"/>
  </si>
  <si>
    <r>
      <t>3</t>
    </r>
    <r>
      <rPr>
        <b/>
        <sz val="10"/>
        <color theme="1"/>
        <rFont val="等线"/>
        <family val="3"/>
        <charset val="134"/>
      </rPr>
      <t>→</t>
    </r>
    <r>
      <rPr>
        <b/>
        <sz val="10"/>
        <color theme="1"/>
        <rFont val="Times New Roman"/>
        <family val="1"/>
      </rPr>
      <t>1</t>
    </r>
    <phoneticPr fontId="3" type="noConversion"/>
  </si>
  <si>
    <r>
      <t>3</t>
    </r>
    <r>
      <rPr>
        <b/>
        <sz val="10"/>
        <color theme="1"/>
        <rFont val="等线"/>
        <family val="3"/>
        <charset val="134"/>
      </rPr>
      <t>→</t>
    </r>
    <r>
      <rPr>
        <b/>
        <sz val="10"/>
        <color theme="1"/>
        <rFont val="Times New Roman"/>
        <family val="1"/>
      </rPr>
      <t>10</t>
    </r>
    <r>
      <rPr>
        <sz val="11"/>
        <color theme="1"/>
        <rFont val="等线"/>
        <family val="2"/>
        <charset val="134"/>
        <scheme val="minor"/>
      </rPr>
      <t/>
    </r>
    <phoneticPr fontId="3" type="noConversion"/>
  </si>
  <si>
    <r>
      <t>4</t>
    </r>
    <r>
      <rPr>
        <b/>
        <sz val="11"/>
        <color theme="1"/>
        <rFont val="等线"/>
        <family val="3"/>
        <charset val="134"/>
      </rPr>
      <t>→</t>
    </r>
    <r>
      <rPr>
        <b/>
        <sz val="11"/>
        <color theme="1"/>
        <rFont val="Times New Roman"/>
        <family val="1"/>
      </rPr>
      <t>1</t>
    </r>
    <phoneticPr fontId="3" type="noConversion"/>
  </si>
  <si>
    <r>
      <t>4</t>
    </r>
    <r>
      <rPr>
        <b/>
        <sz val="11"/>
        <color theme="1"/>
        <rFont val="等线"/>
        <family val="3"/>
        <charset val="134"/>
      </rPr>
      <t>→</t>
    </r>
    <r>
      <rPr>
        <b/>
        <sz val="11"/>
        <color theme="1"/>
        <rFont val="Times New Roman"/>
        <family val="1"/>
      </rPr>
      <t>10</t>
    </r>
    <r>
      <rPr>
        <sz val="11"/>
        <color theme="1"/>
        <rFont val="等线"/>
        <family val="2"/>
        <charset val="134"/>
        <scheme val="minor"/>
      </rPr>
      <t/>
    </r>
    <phoneticPr fontId="3" type="noConversion"/>
  </si>
  <si>
    <r>
      <t>5</t>
    </r>
    <r>
      <rPr>
        <b/>
        <sz val="11"/>
        <color theme="1"/>
        <rFont val="等线"/>
        <family val="3"/>
        <charset val="134"/>
      </rPr>
      <t>→</t>
    </r>
    <r>
      <rPr>
        <b/>
        <sz val="11"/>
        <color theme="1"/>
        <rFont val="Times New Roman"/>
        <family val="1"/>
      </rPr>
      <t>1</t>
    </r>
    <phoneticPr fontId="3" type="noConversion"/>
  </si>
  <si>
    <r>
      <t>6</t>
    </r>
    <r>
      <rPr>
        <b/>
        <sz val="11"/>
        <color theme="1"/>
        <rFont val="等线"/>
        <family val="3"/>
        <charset val="134"/>
      </rPr>
      <t>→</t>
    </r>
    <r>
      <rPr>
        <b/>
        <sz val="11"/>
        <color theme="1"/>
        <rFont val="Times New Roman"/>
        <family val="1"/>
      </rPr>
      <t>1</t>
    </r>
    <phoneticPr fontId="3" type="noConversion"/>
  </si>
  <si>
    <r>
      <t>7</t>
    </r>
    <r>
      <rPr>
        <b/>
        <sz val="11"/>
        <color theme="1"/>
        <rFont val="等线"/>
        <family val="3"/>
        <charset val="134"/>
      </rPr>
      <t>→</t>
    </r>
    <r>
      <rPr>
        <b/>
        <sz val="11"/>
        <color theme="1"/>
        <rFont val="Times New Roman"/>
        <family val="1"/>
      </rPr>
      <t>1</t>
    </r>
    <phoneticPr fontId="3" type="noConversion"/>
  </si>
  <si>
    <r>
      <t>8</t>
    </r>
    <r>
      <rPr>
        <b/>
        <sz val="11"/>
        <color theme="1"/>
        <rFont val="等线"/>
        <family val="3"/>
        <charset val="134"/>
      </rPr>
      <t>→</t>
    </r>
    <r>
      <rPr>
        <b/>
        <sz val="11"/>
        <color theme="1"/>
        <rFont val="Times New Roman"/>
        <family val="1"/>
      </rPr>
      <t>1</t>
    </r>
    <phoneticPr fontId="3" type="noConversion"/>
  </si>
  <si>
    <r>
      <t>9</t>
    </r>
    <r>
      <rPr>
        <b/>
        <sz val="11"/>
        <color theme="1"/>
        <rFont val="等线"/>
        <family val="3"/>
        <charset val="134"/>
      </rPr>
      <t>→</t>
    </r>
    <r>
      <rPr>
        <b/>
        <sz val="11"/>
        <color theme="1"/>
        <rFont val="Times New Roman"/>
        <family val="1"/>
      </rPr>
      <t>1</t>
    </r>
    <phoneticPr fontId="3" type="noConversion"/>
  </si>
  <si>
    <r>
      <t>10</t>
    </r>
    <r>
      <rPr>
        <b/>
        <sz val="11"/>
        <color theme="1"/>
        <rFont val="等线"/>
        <family val="3"/>
        <charset val="134"/>
      </rPr>
      <t>→</t>
    </r>
    <r>
      <rPr>
        <b/>
        <sz val="11"/>
        <color theme="1"/>
        <rFont val="Times New Roman"/>
        <family val="1"/>
      </rPr>
      <t>1</t>
    </r>
    <phoneticPr fontId="3" type="noConversion"/>
  </si>
  <si>
    <t xml:space="preserve">Table I  </t>
    <phoneticPr fontId="1" type="noConversion"/>
  </si>
  <si>
    <t>Table X</t>
    <phoneticPr fontId="1" type="noConversion"/>
  </si>
  <si>
    <t>Percentile</t>
    <phoneticPr fontId="1" type="noConversion"/>
  </si>
  <si>
    <t>Batch ID</t>
  </si>
  <si>
    <r>
      <t>1</t>
    </r>
    <r>
      <rPr>
        <sz val="10"/>
        <rFont val="DengXian"/>
        <family val="2"/>
      </rPr>
      <t>→</t>
    </r>
    <r>
      <rPr>
        <sz val="10"/>
        <rFont val="Times New Roman"/>
        <family val="1"/>
      </rPr>
      <t>2</t>
    </r>
  </si>
  <si>
    <r>
      <t>2</t>
    </r>
    <r>
      <rPr>
        <sz val="10"/>
        <rFont val="DengXian"/>
        <family val="2"/>
      </rPr>
      <t>→</t>
    </r>
    <r>
      <rPr>
        <sz val="10"/>
        <rFont val="Times New Roman"/>
        <family val="1"/>
      </rPr>
      <t>1</t>
    </r>
  </si>
  <si>
    <t>SSDA-Long-Term Sensor Drift</t>
    <phoneticPr fontId="1" type="noConversion"/>
  </si>
  <si>
    <t>SSDA-Short-Term Sensor Drift</t>
    <phoneticPr fontId="1" type="noConversion"/>
  </si>
  <si>
    <t>Table XI</t>
    <phoneticPr fontId="1" type="noConversion"/>
  </si>
  <si>
    <r>
      <t>2</t>
    </r>
    <r>
      <rPr>
        <b/>
        <sz val="11"/>
        <color theme="1"/>
        <rFont val="等线"/>
        <family val="3"/>
        <charset val="134"/>
      </rPr>
      <t>→</t>
    </r>
    <r>
      <rPr>
        <b/>
        <sz val="11"/>
        <color theme="1"/>
        <rFont val="Times New Roman"/>
        <family val="1"/>
      </rPr>
      <t>1</t>
    </r>
    <phoneticPr fontId="3" type="noConversion"/>
  </si>
  <si>
    <r>
      <t>3</t>
    </r>
    <r>
      <rPr>
        <b/>
        <sz val="10"/>
        <color theme="1"/>
        <rFont val="等线"/>
        <family val="3"/>
        <charset val="134"/>
      </rPr>
      <t>→</t>
    </r>
    <r>
      <rPr>
        <b/>
        <sz val="10"/>
        <color theme="1"/>
        <rFont val="Times New Roman"/>
        <family val="1"/>
      </rPr>
      <t>1</t>
    </r>
    <phoneticPr fontId="3" type="noConversion"/>
  </si>
  <si>
    <r>
      <t>4</t>
    </r>
    <r>
      <rPr>
        <b/>
        <sz val="10"/>
        <color theme="1"/>
        <rFont val="等线"/>
        <family val="3"/>
        <charset val="134"/>
      </rPr>
      <t>→</t>
    </r>
    <r>
      <rPr>
        <b/>
        <sz val="10"/>
        <color theme="1"/>
        <rFont val="Times New Roman"/>
        <family val="1"/>
      </rPr>
      <t>1</t>
    </r>
    <phoneticPr fontId="3" type="noConversion"/>
  </si>
  <si>
    <r>
      <t>5</t>
    </r>
    <r>
      <rPr>
        <b/>
        <sz val="10"/>
        <color theme="1"/>
        <rFont val="等线"/>
        <family val="3"/>
        <charset val="134"/>
      </rPr>
      <t>→</t>
    </r>
    <r>
      <rPr>
        <b/>
        <sz val="10"/>
        <color theme="1"/>
        <rFont val="Times New Roman"/>
        <family val="1"/>
      </rPr>
      <t>1</t>
    </r>
    <phoneticPr fontId="3" type="noConversion"/>
  </si>
  <si>
    <r>
      <t>2</t>
    </r>
    <r>
      <rPr>
        <b/>
        <sz val="11"/>
        <color theme="1"/>
        <rFont val="等线"/>
        <family val="3"/>
        <charset val="134"/>
      </rPr>
      <t>→</t>
    </r>
    <r>
      <rPr>
        <b/>
        <sz val="11"/>
        <color theme="1"/>
        <rFont val="Times New Roman"/>
        <family val="1"/>
      </rPr>
      <t>5</t>
    </r>
    <r>
      <rPr>
        <sz val="11"/>
        <color theme="1"/>
        <rFont val="等线"/>
        <family val="2"/>
        <charset val="134"/>
        <scheme val="minor"/>
      </rPr>
      <t/>
    </r>
    <phoneticPr fontId="3" type="noConversion"/>
  </si>
  <si>
    <r>
      <t>2</t>
    </r>
    <r>
      <rPr>
        <b/>
        <sz val="11"/>
        <color theme="1"/>
        <rFont val="等线"/>
        <family val="3"/>
        <charset val="134"/>
      </rPr>
      <t>→</t>
    </r>
    <r>
      <rPr>
        <b/>
        <sz val="11"/>
        <color theme="1"/>
        <rFont val="Times New Roman"/>
        <family val="1"/>
      </rPr>
      <t>6</t>
    </r>
    <r>
      <rPr>
        <sz val="11"/>
        <color theme="1"/>
        <rFont val="等线"/>
        <family val="2"/>
        <charset val="134"/>
        <scheme val="minor"/>
      </rPr>
      <t/>
    </r>
    <phoneticPr fontId="3" type="noConversion"/>
  </si>
  <si>
    <r>
      <t>3</t>
    </r>
    <r>
      <rPr>
        <b/>
        <sz val="11"/>
        <color theme="1"/>
        <rFont val="等线"/>
        <family val="3"/>
        <charset val="134"/>
      </rPr>
      <t>→</t>
    </r>
    <r>
      <rPr>
        <b/>
        <sz val="11"/>
        <color theme="1"/>
        <rFont val="Times New Roman"/>
        <family val="1"/>
      </rPr>
      <t>6</t>
    </r>
    <r>
      <rPr>
        <sz val="11"/>
        <color theme="1"/>
        <rFont val="等线"/>
        <family val="2"/>
        <charset val="134"/>
        <scheme val="minor"/>
      </rPr>
      <t/>
    </r>
    <phoneticPr fontId="3" type="noConversion"/>
  </si>
  <si>
    <r>
      <t>4</t>
    </r>
    <r>
      <rPr>
        <b/>
        <sz val="11"/>
        <color theme="1"/>
        <rFont val="等线"/>
        <family val="3"/>
        <charset val="134"/>
      </rPr>
      <t>→</t>
    </r>
    <r>
      <rPr>
        <b/>
        <sz val="11"/>
        <color theme="1"/>
        <rFont val="Times New Roman"/>
        <family val="1"/>
      </rPr>
      <t>6</t>
    </r>
    <r>
      <rPr>
        <sz val="11"/>
        <color theme="1"/>
        <rFont val="等线"/>
        <family val="2"/>
        <charset val="134"/>
        <scheme val="minor"/>
      </rPr>
      <t/>
    </r>
    <phoneticPr fontId="3" type="noConversion"/>
  </si>
  <si>
    <t>MSDA-Long-Term Sensor Drift</t>
    <phoneticPr fontId="1" type="noConversion"/>
  </si>
  <si>
    <t>This sheet contains the experimental results on the long-term sensor drift dataset for the case of Single-Source Domain Adaptation (SSDA). Table I - Table X list the accuracies of different approaches for all the possible combinations of batches in the dataset. Average accuracies for each classifier are listed in the last column of each table. Table XI summarizes the average accuracies in the tables above. In addition, the median, percentile, and mean are calculated based on the average accuracies in this table. The box plot based on Table XI is given at the bottom.</t>
    <phoneticPr fontId="1" type="noConversion"/>
  </si>
  <si>
    <t>This sheet contains the experimental results on the short-term sensor drift dataset for the case of Single-Source Domain Adaptation (SSDA). Table I list the accuracies of different approaches for all the possible combinations of batches in the dataset.</t>
    <phoneticPr fontId="1" type="noConversion"/>
  </si>
  <si>
    <t>This sheet contains the experimental results on the instrumental variation dataset for the case of Single-Source Domain Adaptation (SSDA). Table I - Table V list the accuracies of different approaches for all the possible combinations of batches in the dataset. Average accuracies for each classifier are listed in the last column of each table. Table VI summarizes the average accuracies in the tables above. In addition, the median, percentile, and mean are calculated based on the average accuracies in this table. The box plot based on Table VI is given at the bottom.</t>
    <phoneticPr fontId="1" type="noConversion"/>
  </si>
  <si>
    <t>This sheet contains the experimental results on the VIMS dataset for the case of Single-Source Domain Adaptation (SSDA). Table I - Table VIII list the accuracies of different approaches for all the possible combinations of batches in the dataset. Average accuracies for each classifier are listed in the last column of each table. Table IX summarizes the average accuracies in the tables above. In addition, the median, percentile, and mean are calculated based on the average accuracies in this table. The box plot based on Table IX is given at the bottom.</t>
    <phoneticPr fontId="1" type="noConversion"/>
  </si>
  <si>
    <t xml:space="preserve">This sheet contains the experimental results on the long-term sensor drift dataset for the case of Multi-Source Domain Adaptation (MSDA). Tables in this sheet list the accuracies of different approaches for the typical combinations of batches in the dataset. Average accuracies for each classifier are listed in the last column of each table. </t>
    <phoneticPr fontId="1" type="noConversion"/>
  </si>
  <si>
    <t>This sheet contains the experimental results on the instrumental variation dataset for the case of Multi-Source Domain Adaptation (MSDA). Tables in this sheet list the accuracies of different approaches for the typical combinations of batches in the dataset. Average accuracies for each classifier are listed in the last column of each table.</t>
    <phoneticPr fontId="1" type="noConversion"/>
  </si>
  <si>
    <t>This sheet contains the experimental results on the VIMS dataset for the case of Multi-Source Domain Adaptation (MSDA). Tables in this sheet list the accuracies of different approaches for the typical combinations of batches in the dataset. Average accuracies for each classifier are listed in the last column of each table.</t>
    <phoneticPr fontId="1" type="noConversion"/>
  </si>
  <si>
    <r>
      <t>9+10</t>
    </r>
    <r>
      <rPr>
        <b/>
        <sz val="10"/>
        <color theme="1"/>
        <rFont val="宋体"/>
        <family val="3"/>
        <charset val="134"/>
      </rPr>
      <t>→</t>
    </r>
    <r>
      <rPr>
        <b/>
        <sz val="10"/>
        <color theme="1"/>
        <rFont val="Times New Roman"/>
        <family val="1"/>
      </rPr>
      <t>1</t>
    </r>
    <phoneticPr fontId="1" type="noConversion"/>
  </si>
  <si>
    <r>
      <t>9+10</t>
    </r>
    <r>
      <rPr>
        <b/>
        <sz val="10"/>
        <color theme="1"/>
        <rFont val="宋体"/>
        <family val="3"/>
        <charset val="134"/>
      </rPr>
      <t>→</t>
    </r>
    <r>
      <rPr>
        <b/>
        <sz val="10"/>
        <color theme="1"/>
        <rFont val="Times New Roman"/>
        <family val="1"/>
      </rPr>
      <t>2</t>
    </r>
    <r>
      <rPr>
        <sz val="11"/>
        <color theme="1"/>
        <rFont val="等线"/>
        <family val="2"/>
        <charset val="134"/>
        <scheme val="minor"/>
      </rPr>
      <t/>
    </r>
  </si>
  <si>
    <r>
      <t>9+10</t>
    </r>
    <r>
      <rPr>
        <b/>
        <sz val="10"/>
        <color theme="1"/>
        <rFont val="宋体"/>
        <family val="3"/>
        <charset val="134"/>
      </rPr>
      <t>→</t>
    </r>
    <r>
      <rPr>
        <b/>
        <sz val="10"/>
        <color theme="1"/>
        <rFont val="Times New Roman"/>
        <family val="1"/>
      </rPr>
      <t>3</t>
    </r>
    <r>
      <rPr>
        <sz val="11"/>
        <color theme="1"/>
        <rFont val="等线"/>
        <family val="2"/>
        <charset val="134"/>
        <scheme val="minor"/>
      </rPr>
      <t/>
    </r>
  </si>
  <si>
    <r>
      <t>9+10</t>
    </r>
    <r>
      <rPr>
        <b/>
        <sz val="10"/>
        <color theme="1"/>
        <rFont val="宋体"/>
        <family val="3"/>
        <charset val="134"/>
      </rPr>
      <t>→</t>
    </r>
    <r>
      <rPr>
        <b/>
        <sz val="10"/>
        <color theme="1"/>
        <rFont val="Times New Roman"/>
        <family val="1"/>
      </rPr>
      <t>4</t>
    </r>
    <r>
      <rPr>
        <sz val="11"/>
        <color theme="1"/>
        <rFont val="等线"/>
        <family val="2"/>
        <charset val="134"/>
        <scheme val="minor"/>
      </rPr>
      <t/>
    </r>
  </si>
  <si>
    <r>
      <t>9+10</t>
    </r>
    <r>
      <rPr>
        <b/>
        <sz val="10"/>
        <color theme="1"/>
        <rFont val="宋体"/>
        <family val="3"/>
        <charset val="134"/>
      </rPr>
      <t>→</t>
    </r>
    <r>
      <rPr>
        <b/>
        <sz val="10"/>
        <color theme="1"/>
        <rFont val="Times New Roman"/>
        <family val="1"/>
      </rPr>
      <t>5</t>
    </r>
    <r>
      <rPr>
        <sz val="11"/>
        <color theme="1"/>
        <rFont val="等线"/>
        <family val="2"/>
        <charset val="134"/>
        <scheme val="minor"/>
      </rPr>
      <t/>
    </r>
  </si>
  <si>
    <r>
      <t>9+10</t>
    </r>
    <r>
      <rPr>
        <b/>
        <sz val="10"/>
        <color theme="1"/>
        <rFont val="宋体"/>
        <family val="3"/>
        <charset val="134"/>
      </rPr>
      <t>→</t>
    </r>
    <r>
      <rPr>
        <b/>
        <sz val="10"/>
        <color theme="1"/>
        <rFont val="Times New Roman"/>
        <family val="1"/>
      </rPr>
      <t>6</t>
    </r>
    <r>
      <rPr>
        <sz val="11"/>
        <color theme="1"/>
        <rFont val="等线"/>
        <family val="2"/>
        <charset val="134"/>
        <scheme val="minor"/>
      </rPr>
      <t/>
    </r>
  </si>
  <si>
    <r>
      <t>9+10</t>
    </r>
    <r>
      <rPr>
        <b/>
        <sz val="10"/>
        <color theme="1"/>
        <rFont val="宋体"/>
        <family val="3"/>
        <charset val="134"/>
      </rPr>
      <t>→</t>
    </r>
    <r>
      <rPr>
        <b/>
        <sz val="10"/>
        <color theme="1"/>
        <rFont val="Times New Roman"/>
        <family val="1"/>
      </rPr>
      <t>7</t>
    </r>
    <r>
      <rPr>
        <sz val="11"/>
        <color theme="1"/>
        <rFont val="等线"/>
        <family val="2"/>
        <charset val="134"/>
        <scheme val="minor"/>
      </rPr>
      <t/>
    </r>
  </si>
  <si>
    <r>
      <t>9+10</t>
    </r>
    <r>
      <rPr>
        <b/>
        <sz val="10"/>
        <color theme="1"/>
        <rFont val="宋体"/>
        <family val="3"/>
        <charset val="134"/>
      </rPr>
      <t>→</t>
    </r>
    <r>
      <rPr>
        <b/>
        <sz val="10"/>
        <color theme="1"/>
        <rFont val="Times New Roman"/>
        <family val="1"/>
      </rPr>
      <t>8</t>
    </r>
    <r>
      <rPr>
        <sz val="11"/>
        <color theme="1"/>
        <rFont val="等线"/>
        <family val="2"/>
        <charset val="134"/>
        <scheme val="minor"/>
      </rPr>
      <t/>
    </r>
  </si>
  <si>
    <t>1NN</t>
    <phoneticPr fontId="1" type="noConversion"/>
  </si>
  <si>
    <t>PCA</t>
    <phoneticPr fontId="1" type="noConversion"/>
  </si>
  <si>
    <t>PCA</t>
    <phoneticPr fontId="1" type="noConversion"/>
  </si>
  <si>
    <t>LDA</t>
    <phoneticPr fontId="1" type="noConversion"/>
  </si>
  <si>
    <t>MCSP-SSS</t>
    <phoneticPr fontId="1" type="noConversion"/>
  </si>
  <si>
    <t>Table II</t>
    <phoneticPr fontId="1" type="noConversion"/>
  </si>
  <si>
    <t>Table II</t>
    <phoneticPr fontId="1" type="noConversion"/>
  </si>
  <si>
    <t>Table II</t>
    <phoneticPr fontId="1" type="noConversion"/>
  </si>
  <si>
    <r>
      <t>4+3</t>
    </r>
    <r>
      <rPr>
        <b/>
        <sz val="10"/>
        <color theme="1"/>
        <rFont val="等线"/>
        <family val="3"/>
        <charset val="134"/>
      </rPr>
      <t>→</t>
    </r>
    <r>
      <rPr>
        <b/>
        <sz val="10"/>
        <color theme="1"/>
        <rFont val="Times New Roman"/>
        <family val="1"/>
      </rPr>
      <t>1</t>
    </r>
    <phoneticPr fontId="1" type="noConversion"/>
  </si>
  <si>
    <r>
      <t>4+3</t>
    </r>
    <r>
      <rPr>
        <b/>
        <sz val="10"/>
        <color theme="1"/>
        <rFont val="等线"/>
        <family val="3"/>
        <charset val="134"/>
      </rPr>
      <t>→</t>
    </r>
    <r>
      <rPr>
        <b/>
        <sz val="10"/>
        <color theme="1"/>
        <rFont val="Times New Roman"/>
        <family val="1"/>
      </rPr>
      <t>2</t>
    </r>
    <r>
      <rPr>
        <sz val="11"/>
        <color theme="1"/>
        <rFont val="等线"/>
        <family val="2"/>
        <charset val="134"/>
        <scheme val="minor"/>
      </rPr>
      <t/>
    </r>
  </si>
  <si>
    <r>
      <t>4+3</t>
    </r>
    <r>
      <rPr>
        <b/>
        <sz val="10"/>
        <color theme="1"/>
        <rFont val="等线"/>
        <family val="3"/>
        <charset val="134"/>
      </rPr>
      <t>→</t>
    </r>
    <r>
      <rPr>
        <b/>
        <sz val="10"/>
        <color theme="1"/>
        <rFont val="Times New Roman"/>
        <family val="1"/>
      </rPr>
      <t>5</t>
    </r>
    <phoneticPr fontId="1" type="noConversion"/>
  </si>
  <si>
    <t>DRCA</t>
    <phoneticPr fontId="1" type="noConversion"/>
  </si>
  <si>
    <t>D-DRCA</t>
    <phoneticPr fontId="1" type="noConversion"/>
  </si>
  <si>
    <t>D-DRCA</t>
    <phoneticPr fontId="1" type="noConversion"/>
  </si>
  <si>
    <t>MDMR</t>
    <phoneticPr fontId="1" type="noConversion"/>
  </si>
  <si>
    <t>MCSP</t>
    <phoneticPr fontId="1" type="noConversion"/>
  </si>
  <si>
    <t>MCSP</t>
    <phoneticPr fontId="1" type="noConversion"/>
  </si>
  <si>
    <t>MCSP-SS</t>
    <phoneticPr fontId="1" type="noConversion"/>
  </si>
  <si>
    <t>MCSP-SS</t>
    <phoneticPr fontId="1" type="noConversion"/>
  </si>
  <si>
    <r>
      <t>2+1</t>
    </r>
    <r>
      <rPr>
        <b/>
        <sz val="10"/>
        <color theme="1"/>
        <rFont val="等线"/>
        <family val="3"/>
        <charset val="134"/>
      </rPr>
      <t>→</t>
    </r>
    <r>
      <rPr>
        <b/>
        <sz val="10"/>
        <color theme="1"/>
        <rFont val="Times New Roman"/>
        <family val="1"/>
      </rPr>
      <t>3</t>
    </r>
    <phoneticPr fontId="1" type="noConversion"/>
  </si>
  <si>
    <r>
      <t>2+1</t>
    </r>
    <r>
      <rPr>
        <b/>
        <sz val="10"/>
        <color theme="1"/>
        <rFont val="等线"/>
        <family val="3"/>
        <charset val="134"/>
      </rPr>
      <t>→</t>
    </r>
    <r>
      <rPr>
        <b/>
        <sz val="10"/>
        <color theme="1"/>
        <rFont val="Times New Roman"/>
        <family val="1"/>
      </rPr>
      <t>4</t>
    </r>
    <r>
      <rPr>
        <sz val="11"/>
        <color theme="1"/>
        <rFont val="等线"/>
        <family val="2"/>
        <charset val="134"/>
        <scheme val="minor"/>
      </rPr>
      <t/>
    </r>
  </si>
  <si>
    <r>
      <t>2+1</t>
    </r>
    <r>
      <rPr>
        <b/>
        <sz val="10"/>
        <color theme="1"/>
        <rFont val="等线"/>
        <family val="3"/>
        <charset val="134"/>
      </rPr>
      <t>→</t>
    </r>
    <r>
      <rPr>
        <b/>
        <sz val="10"/>
        <color theme="1"/>
        <rFont val="Times New Roman"/>
        <family val="1"/>
      </rPr>
      <t>5</t>
    </r>
    <r>
      <rPr>
        <sz val="11"/>
        <color theme="1"/>
        <rFont val="等线"/>
        <family val="2"/>
        <charset val="134"/>
        <scheme val="minor"/>
      </rPr>
      <t/>
    </r>
  </si>
  <si>
    <t>Approach</t>
    <phoneticPr fontId="1" type="noConversion"/>
  </si>
  <si>
    <r>
      <t>7+8</t>
    </r>
    <r>
      <rPr>
        <b/>
        <sz val="10"/>
        <color theme="1"/>
        <rFont val="等线"/>
        <family val="3"/>
        <charset val="134"/>
      </rPr>
      <t>→</t>
    </r>
    <r>
      <rPr>
        <b/>
        <sz val="10"/>
        <color theme="1"/>
        <rFont val="Times New Roman"/>
        <family val="1"/>
      </rPr>
      <t>1</t>
    </r>
    <phoneticPr fontId="1" type="noConversion"/>
  </si>
  <si>
    <r>
      <t>7+8</t>
    </r>
    <r>
      <rPr>
        <b/>
        <sz val="10"/>
        <color theme="1"/>
        <rFont val="等线"/>
        <family val="3"/>
        <charset val="134"/>
      </rPr>
      <t>→</t>
    </r>
    <r>
      <rPr>
        <b/>
        <sz val="10"/>
        <color theme="1"/>
        <rFont val="Times New Roman"/>
        <family val="1"/>
      </rPr>
      <t>2</t>
    </r>
    <r>
      <rPr>
        <sz val="11"/>
        <color theme="1"/>
        <rFont val="等线"/>
        <family val="2"/>
        <charset val="134"/>
        <scheme val="minor"/>
      </rPr>
      <t/>
    </r>
  </si>
  <si>
    <r>
      <t>7+8</t>
    </r>
    <r>
      <rPr>
        <b/>
        <sz val="10"/>
        <color theme="1"/>
        <rFont val="等线"/>
        <family val="3"/>
        <charset val="134"/>
      </rPr>
      <t>→</t>
    </r>
    <r>
      <rPr>
        <b/>
        <sz val="10"/>
        <color theme="1"/>
        <rFont val="Times New Roman"/>
        <family val="1"/>
      </rPr>
      <t>3</t>
    </r>
    <r>
      <rPr>
        <sz val="11"/>
        <color theme="1"/>
        <rFont val="等线"/>
        <family val="2"/>
        <charset val="134"/>
        <scheme val="minor"/>
      </rPr>
      <t/>
    </r>
  </si>
  <si>
    <r>
      <t>7+8</t>
    </r>
    <r>
      <rPr>
        <b/>
        <sz val="10"/>
        <color theme="1"/>
        <rFont val="等线"/>
        <family val="3"/>
        <charset val="134"/>
      </rPr>
      <t>→</t>
    </r>
    <r>
      <rPr>
        <b/>
        <sz val="10"/>
        <color theme="1"/>
        <rFont val="Times New Roman"/>
        <family val="1"/>
      </rPr>
      <t>4</t>
    </r>
    <r>
      <rPr>
        <sz val="11"/>
        <color theme="1"/>
        <rFont val="等线"/>
        <family val="2"/>
        <charset val="134"/>
        <scheme val="minor"/>
      </rPr>
      <t/>
    </r>
  </si>
  <si>
    <r>
      <t>7+8</t>
    </r>
    <r>
      <rPr>
        <b/>
        <sz val="10"/>
        <color theme="1"/>
        <rFont val="等线"/>
        <family val="3"/>
        <charset val="134"/>
      </rPr>
      <t>→</t>
    </r>
    <r>
      <rPr>
        <b/>
        <sz val="10"/>
        <color theme="1"/>
        <rFont val="Times New Roman"/>
        <family val="1"/>
      </rPr>
      <t>5</t>
    </r>
    <r>
      <rPr>
        <sz val="11"/>
        <color theme="1"/>
        <rFont val="等线"/>
        <family val="2"/>
        <charset val="134"/>
        <scheme val="minor"/>
      </rPr>
      <t/>
    </r>
  </si>
  <si>
    <r>
      <t>7+8</t>
    </r>
    <r>
      <rPr>
        <b/>
        <sz val="10"/>
        <color theme="1"/>
        <rFont val="等线"/>
        <family val="3"/>
        <charset val="134"/>
      </rPr>
      <t>→</t>
    </r>
    <r>
      <rPr>
        <b/>
        <sz val="10"/>
        <color theme="1"/>
        <rFont val="Times New Roman"/>
        <family val="1"/>
      </rPr>
      <t>6</t>
    </r>
    <r>
      <rPr>
        <sz val="11"/>
        <color theme="1"/>
        <rFont val="等线"/>
        <family val="2"/>
        <charset val="134"/>
        <scheme val="minor"/>
      </rPr>
      <t/>
    </r>
  </si>
  <si>
    <t>DRCA</t>
    <phoneticPr fontId="1" type="noConversion"/>
  </si>
  <si>
    <t>MDMR</t>
    <phoneticPr fontId="1" type="noConversion"/>
  </si>
  <si>
    <r>
      <t xml:space="preserve">Avg </t>
    </r>
    <r>
      <rPr>
        <b/>
        <i/>
        <sz val="10"/>
        <color theme="1"/>
        <rFont val="Times New Roman"/>
        <family val="1"/>
      </rPr>
      <t>Acc</t>
    </r>
    <phoneticPr fontId="3" type="noConversion"/>
  </si>
  <si>
    <r>
      <t>1</t>
    </r>
    <r>
      <rPr>
        <b/>
        <sz val="10"/>
        <color theme="1"/>
        <rFont val="等线"/>
        <family val="3"/>
        <charset val="134"/>
      </rPr>
      <t>→</t>
    </r>
    <r>
      <rPr>
        <b/>
        <sz val="10"/>
        <color theme="1"/>
        <rFont val="Times New Roman"/>
        <family val="1"/>
      </rPr>
      <t>2</t>
    </r>
    <phoneticPr fontId="3" type="noConversion"/>
  </si>
  <si>
    <r>
      <t xml:space="preserve">Avg </t>
    </r>
    <r>
      <rPr>
        <b/>
        <i/>
        <sz val="10"/>
        <color theme="1"/>
        <rFont val="Times New Roman"/>
        <family val="1"/>
      </rPr>
      <t>Acc</t>
    </r>
    <phoneticPr fontId="3" type="noConversion"/>
  </si>
  <si>
    <r>
      <t>2</t>
    </r>
    <r>
      <rPr>
        <b/>
        <sz val="11"/>
        <color theme="1"/>
        <rFont val="等线"/>
        <family val="3"/>
        <charset val="134"/>
      </rPr>
      <t>→</t>
    </r>
    <r>
      <rPr>
        <b/>
        <sz val="11"/>
        <color theme="1"/>
        <rFont val="Times New Roman"/>
        <family val="1"/>
      </rPr>
      <t>1</t>
    </r>
    <phoneticPr fontId="3" type="noConversion"/>
  </si>
  <si>
    <r>
      <t>2</t>
    </r>
    <r>
      <rPr>
        <b/>
        <sz val="11"/>
        <color theme="1"/>
        <rFont val="等线"/>
        <family val="3"/>
        <charset val="134"/>
      </rPr>
      <t>→</t>
    </r>
    <r>
      <rPr>
        <b/>
        <sz val="11"/>
        <color theme="1"/>
        <rFont val="Times New Roman"/>
        <family val="1"/>
      </rPr>
      <t>3</t>
    </r>
    <r>
      <rPr>
        <sz val="11"/>
        <color theme="1"/>
        <rFont val="等线"/>
        <family val="2"/>
        <charset val="134"/>
        <scheme val="minor"/>
      </rPr>
      <t/>
    </r>
    <phoneticPr fontId="3" type="noConversion"/>
  </si>
  <si>
    <r>
      <t>2</t>
    </r>
    <r>
      <rPr>
        <b/>
        <sz val="11"/>
        <color theme="1"/>
        <rFont val="等线"/>
        <family val="3"/>
        <charset val="134"/>
      </rPr>
      <t>→</t>
    </r>
    <r>
      <rPr>
        <b/>
        <sz val="11"/>
        <color theme="1"/>
        <rFont val="Times New Roman"/>
        <family val="1"/>
      </rPr>
      <t>4</t>
    </r>
    <r>
      <rPr>
        <sz val="11"/>
        <color theme="1"/>
        <rFont val="等线"/>
        <family val="2"/>
        <charset val="134"/>
        <scheme val="minor"/>
      </rPr>
      <t/>
    </r>
    <phoneticPr fontId="3" type="noConversion"/>
  </si>
  <si>
    <r>
      <t>2</t>
    </r>
    <r>
      <rPr>
        <b/>
        <sz val="11"/>
        <color theme="1"/>
        <rFont val="等线"/>
        <family val="3"/>
        <charset val="134"/>
      </rPr>
      <t>→</t>
    </r>
    <r>
      <rPr>
        <b/>
        <sz val="11"/>
        <color theme="1"/>
        <rFont val="Times New Roman"/>
        <family val="1"/>
      </rPr>
      <t>7</t>
    </r>
    <r>
      <rPr>
        <sz val="11"/>
        <color theme="1"/>
        <rFont val="等线"/>
        <family val="2"/>
        <charset val="134"/>
        <scheme val="minor"/>
      </rPr>
      <t/>
    </r>
    <phoneticPr fontId="3" type="noConversion"/>
  </si>
  <si>
    <r>
      <t>2</t>
    </r>
    <r>
      <rPr>
        <b/>
        <sz val="11"/>
        <color theme="1"/>
        <rFont val="等线"/>
        <family val="3"/>
        <charset val="134"/>
      </rPr>
      <t>→</t>
    </r>
    <r>
      <rPr>
        <b/>
        <sz val="11"/>
        <color theme="1"/>
        <rFont val="Times New Roman"/>
        <family val="1"/>
      </rPr>
      <t>8</t>
    </r>
    <r>
      <rPr>
        <sz val="11"/>
        <color theme="1"/>
        <rFont val="等线"/>
        <family val="2"/>
        <charset val="134"/>
        <scheme val="minor"/>
      </rPr>
      <t/>
    </r>
    <phoneticPr fontId="3" type="noConversion"/>
  </si>
  <si>
    <r>
      <t xml:space="preserve">Avg </t>
    </r>
    <r>
      <rPr>
        <b/>
        <i/>
        <sz val="10"/>
        <color theme="1"/>
        <rFont val="Times New Roman"/>
        <family val="1"/>
      </rPr>
      <t>Acc</t>
    </r>
    <phoneticPr fontId="3" type="noConversion"/>
  </si>
  <si>
    <r>
      <t>3</t>
    </r>
    <r>
      <rPr>
        <b/>
        <sz val="11"/>
        <color theme="1"/>
        <rFont val="等线"/>
        <family val="3"/>
        <charset val="134"/>
      </rPr>
      <t>→</t>
    </r>
    <r>
      <rPr>
        <b/>
        <sz val="11"/>
        <color theme="1"/>
        <rFont val="Times New Roman"/>
        <family val="1"/>
      </rPr>
      <t>1</t>
    </r>
    <phoneticPr fontId="3" type="noConversion"/>
  </si>
  <si>
    <r>
      <t>3</t>
    </r>
    <r>
      <rPr>
        <b/>
        <sz val="11"/>
        <color theme="1"/>
        <rFont val="等线"/>
        <family val="3"/>
        <charset val="134"/>
      </rPr>
      <t>→</t>
    </r>
    <r>
      <rPr>
        <b/>
        <sz val="11"/>
        <color theme="1"/>
        <rFont val="Times New Roman"/>
        <family val="1"/>
      </rPr>
      <t>2</t>
    </r>
    <r>
      <rPr>
        <sz val="11"/>
        <color theme="1"/>
        <rFont val="等线"/>
        <family val="2"/>
        <charset val="134"/>
        <scheme val="minor"/>
      </rPr>
      <t/>
    </r>
    <phoneticPr fontId="3" type="noConversion"/>
  </si>
  <si>
    <r>
      <t>3</t>
    </r>
    <r>
      <rPr>
        <b/>
        <sz val="11"/>
        <color theme="1"/>
        <rFont val="等线"/>
        <family val="3"/>
        <charset val="134"/>
      </rPr>
      <t>→</t>
    </r>
    <r>
      <rPr>
        <b/>
        <sz val="11"/>
        <color theme="1"/>
        <rFont val="Times New Roman"/>
        <family val="1"/>
      </rPr>
      <t>4</t>
    </r>
    <r>
      <rPr>
        <sz val="11"/>
        <color theme="1"/>
        <rFont val="等线"/>
        <family val="2"/>
        <charset val="134"/>
        <scheme val="minor"/>
      </rPr>
      <t/>
    </r>
    <phoneticPr fontId="3" type="noConversion"/>
  </si>
  <si>
    <r>
      <t>3</t>
    </r>
    <r>
      <rPr>
        <b/>
        <sz val="11"/>
        <color theme="1"/>
        <rFont val="等线"/>
        <family val="3"/>
        <charset val="134"/>
      </rPr>
      <t>→</t>
    </r>
    <r>
      <rPr>
        <b/>
        <sz val="11"/>
        <color theme="1"/>
        <rFont val="Times New Roman"/>
        <family val="1"/>
      </rPr>
      <t>5</t>
    </r>
    <r>
      <rPr>
        <sz val="11"/>
        <color theme="1"/>
        <rFont val="等线"/>
        <family val="2"/>
        <charset val="134"/>
        <scheme val="minor"/>
      </rPr>
      <t/>
    </r>
    <phoneticPr fontId="3" type="noConversion"/>
  </si>
  <si>
    <r>
      <t>3</t>
    </r>
    <r>
      <rPr>
        <b/>
        <sz val="11"/>
        <color theme="1"/>
        <rFont val="等线"/>
        <family val="3"/>
        <charset val="134"/>
      </rPr>
      <t>→</t>
    </r>
    <r>
      <rPr>
        <b/>
        <sz val="11"/>
        <color theme="1"/>
        <rFont val="Times New Roman"/>
        <family val="1"/>
      </rPr>
      <t>7</t>
    </r>
    <r>
      <rPr>
        <sz val="11"/>
        <color theme="1"/>
        <rFont val="等线"/>
        <family val="2"/>
        <charset val="134"/>
        <scheme val="minor"/>
      </rPr>
      <t/>
    </r>
    <phoneticPr fontId="3" type="noConversion"/>
  </si>
  <si>
    <r>
      <t>3</t>
    </r>
    <r>
      <rPr>
        <b/>
        <sz val="11"/>
        <color theme="1"/>
        <rFont val="等线"/>
        <family val="3"/>
        <charset val="134"/>
      </rPr>
      <t>→</t>
    </r>
    <r>
      <rPr>
        <b/>
        <sz val="11"/>
        <color theme="1"/>
        <rFont val="Times New Roman"/>
        <family val="1"/>
      </rPr>
      <t>8</t>
    </r>
    <r>
      <rPr>
        <sz val="11"/>
        <color theme="1"/>
        <rFont val="等线"/>
        <family val="2"/>
        <charset val="134"/>
        <scheme val="minor"/>
      </rPr>
      <t/>
    </r>
    <phoneticPr fontId="3" type="noConversion"/>
  </si>
  <si>
    <r>
      <t xml:space="preserve">Avg </t>
    </r>
    <r>
      <rPr>
        <b/>
        <i/>
        <sz val="10"/>
        <color theme="1"/>
        <rFont val="Times New Roman"/>
        <family val="1"/>
      </rPr>
      <t>Acc</t>
    </r>
    <phoneticPr fontId="3" type="noConversion"/>
  </si>
  <si>
    <r>
      <t>4</t>
    </r>
    <r>
      <rPr>
        <b/>
        <sz val="11"/>
        <color theme="1"/>
        <rFont val="等线"/>
        <family val="3"/>
        <charset val="134"/>
      </rPr>
      <t>→</t>
    </r>
    <r>
      <rPr>
        <b/>
        <sz val="11"/>
        <color theme="1"/>
        <rFont val="Times New Roman"/>
        <family val="1"/>
      </rPr>
      <t>1</t>
    </r>
    <phoneticPr fontId="3" type="noConversion"/>
  </si>
  <si>
    <r>
      <t>4</t>
    </r>
    <r>
      <rPr>
        <b/>
        <sz val="11"/>
        <color theme="1"/>
        <rFont val="等线"/>
        <family val="3"/>
        <charset val="134"/>
      </rPr>
      <t>→</t>
    </r>
    <r>
      <rPr>
        <b/>
        <sz val="11"/>
        <color theme="1"/>
        <rFont val="Times New Roman"/>
        <family val="1"/>
      </rPr>
      <t>2</t>
    </r>
    <r>
      <rPr>
        <sz val="11"/>
        <color theme="1"/>
        <rFont val="等线"/>
        <family val="2"/>
        <charset val="134"/>
        <scheme val="minor"/>
      </rPr>
      <t/>
    </r>
    <phoneticPr fontId="3" type="noConversion"/>
  </si>
  <si>
    <r>
      <t>4</t>
    </r>
    <r>
      <rPr>
        <b/>
        <sz val="11"/>
        <color theme="1"/>
        <rFont val="等线"/>
        <family val="3"/>
        <charset val="134"/>
      </rPr>
      <t>→</t>
    </r>
    <r>
      <rPr>
        <b/>
        <sz val="11"/>
        <color theme="1"/>
        <rFont val="Times New Roman"/>
        <family val="1"/>
      </rPr>
      <t>3</t>
    </r>
    <r>
      <rPr>
        <sz val="11"/>
        <color theme="1"/>
        <rFont val="等线"/>
        <family val="2"/>
        <charset val="134"/>
        <scheme val="minor"/>
      </rPr>
      <t/>
    </r>
    <phoneticPr fontId="3" type="noConversion"/>
  </si>
  <si>
    <r>
      <t>4</t>
    </r>
    <r>
      <rPr>
        <b/>
        <sz val="11"/>
        <color theme="1"/>
        <rFont val="等线"/>
        <family val="3"/>
        <charset val="134"/>
      </rPr>
      <t>→</t>
    </r>
    <r>
      <rPr>
        <b/>
        <sz val="11"/>
        <color theme="1"/>
        <rFont val="Times New Roman"/>
        <family val="1"/>
      </rPr>
      <t>5</t>
    </r>
    <r>
      <rPr>
        <sz val="11"/>
        <color theme="1"/>
        <rFont val="等线"/>
        <family val="2"/>
        <charset val="134"/>
        <scheme val="minor"/>
      </rPr>
      <t/>
    </r>
    <phoneticPr fontId="3" type="noConversion"/>
  </si>
  <si>
    <r>
      <t>4</t>
    </r>
    <r>
      <rPr>
        <b/>
        <sz val="11"/>
        <color theme="1"/>
        <rFont val="等线"/>
        <family val="3"/>
        <charset val="134"/>
      </rPr>
      <t>→</t>
    </r>
    <r>
      <rPr>
        <b/>
        <sz val="11"/>
        <color theme="1"/>
        <rFont val="Times New Roman"/>
        <family val="1"/>
      </rPr>
      <t>7</t>
    </r>
    <r>
      <rPr>
        <sz val="11"/>
        <color theme="1"/>
        <rFont val="等线"/>
        <family val="2"/>
        <charset val="134"/>
        <scheme val="minor"/>
      </rPr>
      <t/>
    </r>
    <phoneticPr fontId="3" type="noConversion"/>
  </si>
  <si>
    <r>
      <t>4</t>
    </r>
    <r>
      <rPr>
        <b/>
        <sz val="11"/>
        <color theme="1"/>
        <rFont val="等线"/>
        <family val="3"/>
        <charset val="134"/>
      </rPr>
      <t>→</t>
    </r>
    <r>
      <rPr>
        <b/>
        <sz val="11"/>
        <color theme="1"/>
        <rFont val="Times New Roman"/>
        <family val="1"/>
      </rPr>
      <t>8</t>
    </r>
    <r>
      <rPr>
        <sz val="11"/>
        <color theme="1"/>
        <rFont val="等线"/>
        <family val="2"/>
        <charset val="134"/>
        <scheme val="minor"/>
      </rPr>
      <t/>
    </r>
    <phoneticPr fontId="3" type="noConversion"/>
  </si>
  <si>
    <r>
      <t xml:space="preserve">Avg </t>
    </r>
    <r>
      <rPr>
        <b/>
        <i/>
        <sz val="10"/>
        <color theme="1"/>
        <rFont val="Times New Roman"/>
        <family val="1"/>
      </rPr>
      <t>Acc</t>
    </r>
    <phoneticPr fontId="3" type="noConversion"/>
  </si>
  <si>
    <r>
      <t>6</t>
    </r>
    <r>
      <rPr>
        <b/>
        <sz val="11"/>
        <color theme="1"/>
        <rFont val="等线"/>
        <family val="3"/>
        <charset val="134"/>
      </rPr>
      <t>→</t>
    </r>
    <r>
      <rPr>
        <b/>
        <sz val="11"/>
        <color theme="1"/>
        <rFont val="Times New Roman"/>
        <family val="1"/>
      </rPr>
      <t>1</t>
    </r>
    <phoneticPr fontId="3" type="noConversion"/>
  </si>
  <si>
    <r>
      <t xml:space="preserve">Avg </t>
    </r>
    <r>
      <rPr>
        <b/>
        <i/>
        <sz val="10"/>
        <color theme="1"/>
        <rFont val="Times New Roman"/>
        <family val="1"/>
      </rPr>
      <t>Acc</t>
    </r>
    <phoneticPr fontId="3" type="noConversion"/>
  </si>
  <si>
    <r>
      <t xml:space="preserve">Avg </t>
    </r>
    <r>
      <rPr>
        <b/>
        <i/>
        <sz val="10"/>
        <color theme="1"/>
        <rFont val="Times New Roman"/>
        <family val="1"/>
      </rPr>
      <t>Acc</t>
    </r>
    <phoneticPr fontId="3" type="noConversion"/>
  </si>
  <si>
    <r>
      <t>8</t>
    </r>
    <r>
      <rPr>
        <b/>
        <sz val="11"/>
        <color theme="1"/>
        <rFont val="等线"/>
        <family val="3"/>
        <charset val="134"/>
      </rPr>
      <t>→</t>
    </r>
    <r>
      <rPr>
        <b/>
        <sz val="11"/>
        <color theme="1"/>
        <rFont val="Times New Roman"/>
        <family val="1"/>
      </rPr>
      <t>1</t>
    </r>
    <phoneticPr fontId="3" type="noConversion"/>
  </si>
  <si>
    <r>
      <t xml:space="preserve">Avg </t>
    </r>
    <r>
      <rPr>
        <b/>
        <i/>
        <sz val="10"/>
        <color theme="1"/>
        <rFont val="Times New Roman"/>
        <family val="1"/>
      </rPr>
      <t>Acc</t>
    </r>
    <phoneticPr fontId="1" type="noConversion"/>
  </si>
  <si>
    <r>
      <t xml:space="preserve">Avg </t>
    </r>
    <r>
      <rPr>
        <b/>
        <i/>
        <sz val="10"/>
        <color theme="1"/>
        <rFont val="Times New Roman"/>
        <family val="1"/>
      </rPr>
      <t>Acc</t>
    </r>
    <phoneticPr fontId="1" type="noConversion"/>
  </si>
  <si>
    <r>
      <t xml:space="preserve">Avg </t>
    </r>
    <r>
      <rPr>
        <b/>
        <i/>
        <sz val="10"/>
        <color theme="1"/>
        <rFont val="Times New Roman"/>
        <family val="1"/>
      </rPr>
      <t>Acc</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</si>
</sst>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000_);[Red]\(0.0000\)"/>
    <numFmt numFmtId="177" formatCode="0_);[Red]\(0\)"/>
    <numFmt numFmtId="178" formatCode="0.0000_ "/>
  </numFmts>
  <fonts count="20">
    <font>
      <sz val="11"/>
      <color theme="1"/>
      <name val="等线"/>
      <family val="2"/>
      <charset val="134"/>
      <scheme val="minor"/>
    </font>
    <font>
      <sz val="9"/>
      <name val="等线"/>
      <family val="2"/>
      <charset val="134"/>
      <scheme val="minor"/>
    </font>
    <font>
      <sz val="11"/>
      <color theme="1"/>
      <name val="Times New Roman"/>
      <family val="1"/>
    </font>
    <font>
      <sz val="9"/>
      <name val="等线"/>
      <family val="3"/>
      <charset val="134"/>
      <scheme val="minor"/>
    </font>
    <font>
      <sz val="10"/>
      <color theme="1"/>
      <name val="Times New Roman"/>
      <family val="1"/>
    </font>
    <font>
      <b/>
      <sz val="12"/>
      <color theme="1"/>
      <name val="Times New Roman"/>
      <family val="1"/>
    </font>
    <font>
      <b/>
      <sz val="10"/>
      <color theme="1"/>
      <name val="Times New Roman"/>
      <family val="1"/>
    </font>
    <font>
      <b/>
      <sz val="10"/>
      <color theme="1"/>
      <name val="等线"/>
      <family val="3"/>
      <charset val="134"/>
    </font>
    <font>
      <b/>
      <sz val="11"/>
      <color theme="1"/>
      <name val="等线"/>
      <family val="3"/>
      <charset val="134"/>
    </font>
    <font>
      <b/>
      <sz val="11"/>
      <color theme="1"/>
      <name val="Times New Roman"/>
      <family val="1"/>
    </font>
    <font>
      <b/>
      <u/>
      <sz val="10"/>
      <color theme="1"/>
      <name val="Times New Roman"/>
      <family val="1"/>
    </font>
    <font>
      <b/>
      <u/>
      <sz val="11"/>
      <color theme="1"/>
      <name val="Times New Roman"/>
      <family val="1"/>
    </font>
    <font>
      <b/>
      <sz val="10"/>
      <color theme="1"/>
      <name val="宋体"/>
      <family val="3"/>
      <charset val="134"/>
    </font>
    <font>
      <sz val="18"/>
      <color theme="1"/>
      <name val="Times New Roman"/>
      <family val="1"/>
    </font>
    <font>
      <b/>
      <sz val="20"/>
      <color theme="1"/>
      <name val="Times New Roman"/>
      <family val="1"/>
    </font>
    <font>
      <b/>
      <sz val="10"/>
      <name val="Times New Roman"/>
      <family val="1"/>
    </font>
    <font>
      <sz val="10"/>
      <name val="Times New Roman"/>
      <family val="1"/>
    </font>
    <font>
      <sz val="10"/>
      <name val="DengXian"/>
      <family val="2"/>
    </font>
    <font>
      <b/>
      <u/>
      <sz val="10"/>
      <name val="Times New Roman"/>
      <family val="1"/>
    </font>
    <font>
      <b/>
      <i/>
      <sz val="10"/>
      <color theme="1"/>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alignment vertical="center"/>
    </xf>
  </cellStyleXfs>
  <cellXfs count="53">
    <xf numFmtId="0" fontId="0" fillId="0" borderId="0" xfId="0">
      <alignment vertical="center"/>
    </xf>
    <xf numFmtId="176" fontId="4" fillId="0" borderId="1" xfId="0" applyNumberFormat="1" applyFont="1" applyBorder="1" applyAlignment="1">
      <alignment horizontal="center"/>
    </xf>
    <xf numFmtId="0" fontId="4" fillId="0" borderId="1" xfId="0" applyFont="1" applyBorder="1" applyAlignment="1">
      <alignment horizontal="center"/>
    </xf>
    <xf numFmtId="176" fontId="2" fillId="0" borderId="1" xfId="0" applyNumberFormat="1" applyFont="1" applyBorder="1" applyAlignment="1">
      <alignment horizontal="center"/>
    </xf>
    <xf numFmtId="176" fontId="4" fillId="0" borderId="0" xfId="0" applyNumberFormat="1" applyFont="1" applyAlignment="1">
      <alignment horizontal="center"/>
    </xf>
    <xf numFmtId="178" fontId="4" fillId="0" borderId="1" xfId="0" applyNumberFormat="1" applyFont="1" applyBorder="1" applyAlignment="1">
      <alignment horizontal="center"/>
    </xf>
    <xf numFmtId="178" fontId="4" fillId="0" borderId="1" xfId="0" applyNumberFormat="1" applyFont="1" applyBorder="1" applyAlignment="1">
      <alignment horizontal="center" vertical="center" wrapText="1"/>
    </xf>
    <xf numFmtId="178" fontId="4" fillId="0" borderId="1" xfId="0" applyNumberFormat="1" applyFont="1" applyBorder="1" applyAlignment="1">
      <alignment horizontal="center" vertical="center"/>
    </xf>
    <xf numFmtId="176" fontId="4" fillId="0" borderId="1" xfId="0" applyNumberFormat="1" applyFont="1" applyBorder="1" applyAlignment="1">
      <alignment horizontal="center" vertical="center"/>
    </xf>
    <xf numFmtId="176" fontId="2" fillId="0" borderId="0" xfId="0" applyNumberFormat="1" applyFont="1" applyAlignment="1">
      <alignment vertical="center"/>
    </xf>
    <xf numFmtId="176" fontId="2" fillId="0" borderId="0" xfId="0" applyNumberFormat="1" applyFont="1" applyBorder="1" applyAlignment="1">
      <alignment horizontal="center" vertical="center"/>
    </xf>
    <xf numFmtId="176" fontId="10" fillId="0" borderId="1" xfId="0" applyNumberFormat="1" applyFont="1" applyBorder="1" applyAlignment="1">
      <alignment horizontal="center" vertical="center"/>
    </xf>
    <xf numFmtId="176" fontId="9" fillId="0" borderId="0" xfId="0" applyNumberFormat="1" applyFont="1" applyAlignment="1">
      <alignment vertical="center"/>
    </xf>
    <xf numFmtId="9" fontId="6" fillId="0" borderId="1" xfId="0" applyNumberFormat="1" applyFont="1" applyBorder="1" applyAlignment="1">
      <alignment horizontal="center" vertical="center"/>
    </xf>
    <xf numFmtId="176" fontId="6" fillId="0" borderId="1" xfId="0" applyNumberFormat="1" applyFont="1" applyBorder="1" applyAlignment="1">
      <alignment horizontal="center"/>
    </xf>
    <xf numFmtId="176" fontId="10" fillId="0" borderId="1" xfId="0" applyNumberFormat="1" applyFont="1" applyBorder="1" applyAlignment="1">
      <alignment horizontal="center"/>
    </xf>
    <xf numFmtId="176" fontId="9" fillId="0" borderId="1" xfId="0" applyNumberFormat="1" applyFont="1" applyBorder="1" applyAlignment="1">
      <alignment horizontal="center"/>
    </xf>
    <xf numFmtId="176" fontId="11" fillId="0" borderId="1" xfId="0" applyNumberFormat="1" applyFont="1" applyBorder="1" applyAlignment="1">
      <alignment horizontal="center"/>
    </xf>
    <xf numFmtId="178" fontId="10" fillId="0" borderId="1" xfId="0" applyNumberFormat="1" applyFont="1" applyBorder="1" applyAlignment="1">
      <alignment horizontal="center"/>
    </xf>
    <xf numFmtId="178" fontId="6" fillId="0" borderId="1" xfId="0" applyNumberFormat="1" applyFont="1" applyBorder="1" applyAlignment="1">
      <alignment horizontal="center" vertical="center" wrapText="1"/>
    </xf>
    <xf numFmtId="178" fontId="10" fillId="0" borderId="1" xfId="0" applyNumberFormat="1" applyFont="1" applyBorder="1" applyAlignment="1">
      <alignment horizontal="center" vertical="center" wrapText="1"/>
    </xf>
    <xf numFmtId="178" fontId="6" fillId="0" borderId="1" xfId="0" applyNumberFormat="1" applyFont="1" applyBorder="1" applyAlignment="1">
      <alignment horizontal="center" vertical="center"/>
    </xf>
    <xf numFmtId="178" fontId="10" fillId="0" borderId="1" xfId="0" applyNumberFormat="1" applyFont="1" applyBorder="1" applyAlignment="1">
      <alignment horizontal="center" vertical="center"/>
    </xf>
    <xf numFmtId="0" fontId="13" fillId="0" borderId="0" xfId="0" applyFont="1">
      <alignment vertical="center"/>
    </xf>
    <xf numFmtId="0" fontId="13" fillId="0" borderId="0" xfId="0" applyFont="1" applyAlignment="1">
      <alignment vertical="center" wrapText="1"/>
    </xf>
    <xf numFmtId="176" fontId="6" fillId="0" borderId="1" xfId="0" applyNumberFormat="1" applyFont="1" applyBorder="1" applyAlignment="1">
      <alignment horizontal="center" vertical="center"/>
    </xf>
    <xf numFmtId="176" fontId="6" fillId="0" borderId="1" xfId="0" applyNumberFormat="1" applyFont="1" applyBorder="1" applyAlignment="1">
      <alignment horizontal="center" vertical="center"/>
    </xf>
    <xf numFmtId="49" fontId="13" fillId="0" borderId="0" xfId="0" applyNumberFormat="1" applyFont="1" applyAlignment="1">
      <alignment vertical="center" wrapText="1"/>
    </xf>
    <xf numFmtId="0" fontId="13" fillId="0" borderId="1" xfId="0" applyFont="1" applyBorder="1">
      <alignment vertical="center"/>
    </xf>
    <xf numFmtId="49" fontId="13" fillId="0" borderId="1" xfId="0" applyNumberFormat="1" applyFont="1" applyBorder="1" applyAlignment="1">
      <alignment vertical="center" wrapText="1"/>
    </xf>
    <xf numFmtId="0" fontId="13" fillId="0" borderId="1" xfId="0" applyFont="1" applyBorder="1" applyAlignment="1">
      <alignment vertical="center" wrapText="1"/>
    </xf>
    <xf numFmtId="0" fontId="15" fillId="0" borderId="7" xfId="0" applyFont="1" applyBorder="1" applyAlignment="1">
      <alignment horizontal="center" vertical="center" wrapText="1"/>
    </xf>
    <xf numFmtId="0" fontId="16"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6" fillId="0" borderId="8" xfId="0" applyFont="1" applyBorder="1" applyAlignment="1">
      <alignment horizontal="center" vertical="center" wrapText="1"/>
    </xf>
    <xf numFmtId="0" fontId="18" fillId="0" borderId="8" xfId="0" applyFont="1" applyBorder="1" applyAlignment="1">
      <alignment horizontal="center" vertical="center" wrapText="1"/>
    </xf>
    <xf numFmtId="0" fontId="2" fillId="0" borderId="0" xfId="0" applyFont="1">
      <alignment vertical="center"/>
    </xf>
    <xf numFmtId="176" fontId="2" fillId="0" borderId="0" xfId="0" applyNumberFormat="1" applyFont="1">
      <alignment vertical="center"/>
    </xf>
    <xf numFmtId="178" fontId="2" fillId="0" borderId="0" xfId="0" applyNumberFormat="1" applyFont="1">
      <alignment vertical="center"/>
    </xf>
    <xf numFmtId="0" fontId="14" fillId="0" borderId="5" xfId="0" applyFont="1" applyBorder="1" applyAlignment="1">
      <alignment horizontal="center" vertical="center"/>
    </xf>
    <xf numFmtId="0" fontId="14" fillId="0" borderId="0" xfId="0" applyFont="1" applyAlignment="1">
      <alignment horizontal="center" vertical="center"/>
    </xf>
    <xf numFmtId="176" fontId="6" fillId="0" borderId="1" xfId="0" applyNumberFormat="1" applyFont="1" applyBorder="1" applyAlignment="1">
      <alignment horizontal="center" vertical="center"/>
    </xf>
    <xf numFmtId="178" fontId="0" fillId="0" borderId="0" xfId="0" applyNumberFormat="1">
      <alignment vertical="center"/>
    </xf>
    <xf numFmtId="176" fontId="5" fillId="0" borderId="2" xfId="0" applyNumberFormat="1" applyFont="1" applyBorder="1" applyAlignment="1">
      <alignment horizontal="center" vertical="center"/>
    </xf>
    <xf numFmtId="176" fontId="5" fillId="0" borderId="2" xfId="0" applyNumberFormat="1" applyFont="1" applyBorder="1" applyAlignment="1">
      <alignment horizontal="center" vertical="center" wrapText="1"/>
    </xf>
    <xf numFmtId="177" fontId="6" fillId="0" borderId="1" xfId="0" applyNumberFormat="1" applyFont="1" applyBorder="1" applyAlignment="1">
      <alignment horizontal="center" vertical="center"/>
    </xf>
    <xf numFmtId="176" fontId="6" fillId="0" borderId="1" xfId="0" applyNumberFormat="1" applyFont="1" applyBorder="1" applyAlignment="1">
      <alignment horizontal="center" vertical="center"/>
    </xf>
    <xf numFmtId="176" fontId="5" fillId="0" borderId="1" xfId="0" applyNumberFormat="1" applyFont="1" applyBorder="1" applyAlignment="1">
      <alignment horizontal="center" vertical="center"/>
    </xf>
    <xf numFmtId="0" fontId="5" fillId="0" borderId="6" xfId="0" applyFont="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178" fontId="5" fillId="0" borderId="2"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136</xdr:row>
      <xdr:rowOff>19050</xdr:rowOff>
    </xdr:from>
    <xdr:to>
      <xdr:col>17</xdr:col>
      <xdr:colOff>523875</xdr:colOff>
      <xdr:row>162</xdr:row>
      <xdr:rowOff>11429</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25850850"/>
          <a:ext cx="10058400" cy="49453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285750</xdr:colOff>
      <xdr:row>79</xdr:row>
      <xdr:rowOff>38100</xdr:rowOff>
    </xdr:from>
    <xdr:to>
      <xdr:col>15</xdr:col>
      <xdr:colOff>57150</xdr:colOff>
      <xdr:row>105</xdr:row>
      <xdr:rowOff>30479</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0" y="14735175"/>
          <a:ext cx="10058400" cy="49453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323850</xdr:colOff>
      <xdr:row>111</xdr:row>
      <xdr:rowOff>171450</xdr:rowOff>
    </xdr:from>
    <xdr:to>
      <xdr:col>16</xdr:col>
      <xdr:colOff>95250</xdr:colOff>
      <xdr:row>137</xdr:row>
      <xdr:rowOff>163829</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9650" y="20497800"/>
          <a:ext cx="10058400" cy="49453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81643</xdr:colOff>
      <xdr:row>27</xdr:row>
      <xdr:rowOff>124715</xdr:rowOff>
    </xdr:from>
    <xdr:to>
      <xdr:col>12</xdr:col>
      <xdr:colOff>249010</xdr:colOff>
      <xdr:row>47</xdr:row>
      <xdr:rowOff>105318</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0" y="5295429"/>
          <a:ext cx="7651296" cy="3790603"/>
        </a:xfrm>
        <a:prstGeom prst="rect">
          <a:avLst/>
        </a:prstGeom>
      </xdr:spPr>
    </xdr:pic>
    <xdr:clientData/>
  </xdr:twoCellAnchor>
  <xdr:twoCellAnchor editAs="oneCell">
    <xdr:from>
      <xdr:col>15</xdr:col>
      <xdr:colOff>27215</xdr:colOff>
      <xdr:row>27</xdr:row>
      <xdr:rowOff>90488</xdr:rowOff>
    </xdr:from>
    <xdr:to>
      <xdr:col>26</xdr:col>
      <xdr:colOff>397328</xdr:colOff>
      <xdr:row>47</xdr:row>
      <xdr:rowOff>142058</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32572" y="5261202"/>
          <a:ext cx="7854042" cy="38615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639534</xdr:colOff>
      <xdr:row>42</xdr:row>
      <xdr:rowOff>82660</xdr:rowOff>
    </xdr:from>
    <xdr:to>
      <xdr:col>11</xdr:col>
      <xdr:colOff>389162</xdr:colOff>
      <xdr:row>61</xdr:row>
      <xdr:rowOff>46807</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534" y="8124481"/>
          <a:ext cx="7233557" cy="3583647"/>
        </a:xfrm>
        <a:prstGeom prst="rect">
          <a:avLst/>
        </a:prstGeom>
      </xdr:spPr>
    </xdr:pic>
    <xdr:clientData/>
  </xdr:twoCellAnchor>
  <xdr:twoCellAnchor editAs="oneCell">
    <xdr:from>
      <xdr:col>12</xdr:col>
      <xdr:colOff>598713</xdr:colOff>
      <xdr:row>42</xdr:row>
      <xdr:rowOff>178444</xdr:rowOff>
    </xdr:from>
    <xdr:to>
      <xdr:col>23</xdr:col>
      <xdr:colOff>430308</xdr:colOff>
      <xdr:row>61</xdr:row>
      <xdr:rowOff>183199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62999" y="8220265"/>
          <a:ext cx="7315523" cy="3624255"/>
        </a:xfrm>
        <a:prstGeom prst="rect">
          <a:avLst/>
        </a:prstGeom>
      </xdr:spPr>
    </xdr:pic>
    <xdr:clientData/>
  </xdr:twoCellAnchor>
  <xdr:twoCellAnchor editAs="oneCell">
    <xdr:from>
      <xdr:col>25</xdr:col>
      <xdr:colOff>68036</xdr:colOff>
      <xdr:row>43</xdr:row>
      <xdr:rowOff>7419</xdr:rowOff>
    </xdr:from>
    <xdr:to>
      <xdr:col>35</xdr:col>
      <xdr:colOff>153045</xdr:colOff>
      <xdr:row>60</xdr:row>
      <xdr:rowOff>183520</xdr:rowOff>
    </xdr:to>
    <xdr:pic>
      <xdr:nvPicPr>
        <xdr:cNvPr id="4" name="图片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076965" y="8239740"/>
          <a:ext cx="6888580" cy="34146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190499</xdr:colOff>
      <xdr:row>30</xdr:row>
      <xdr:rowOff>119300</xdr:rowOff>
    </xdr:from>
    <xdr:to>
      <xdr:col>9</xdr:col>
      <xdr:colOff>676274</xdr:colOff>
      <xdr:row>47</xdr:row>
      <xdr:rowOff>154304</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99" y="5853350"/>
          <a:ext cx="6657975" cy="3273504"/>
        </a:xfrm>
        <a:prstGeom prst="rect">
          <a:avLst/>
        </a:prstGeom>
      </xdr:spPr>
    </xdr:pic>
    <xdr:clientData/>
  </xdr:twoCellAnchor>
  <xdr:twoCellAnchor editAs="oneCell">
    <xdr:from>
      <xdr:col>11</xdr:col>
      <xdr:colOff>571500</xdr:colOff>
      <xdr:row>31</xdr:row>
      <xdr:rowOff>133241</xdr:rowOff>
    </xdr:from>
    <xdr:to>
      <xdr:col>21</xdr:col>
      <xdr:colOff>473850</xdr:colOff>
      <xdr:row>49</xdr:row>
      <xdr:rowOff>28079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15300" y="6057791"/>
          <a:ext cx="6760350" cy="33238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55" zoomScaleNormal="55" workbookViewId="0">
      <selection activeCell="B1" sqref="B1"/>
    </sheetView>
  </sheetViews>
  <sheetFormatPr defaultRowHeight="23.25"/>
  <cols>
    <col min="1" max="1" width="47.375" style="23" bestFit="1" customWidth="1"/>
    <col min="2" max="2" width="255.625" style="23" bestFit="1" customWidth="1"/>
    <col min="3" max="3" width="11.875" style="23" customWidth="1"/>
    <col min="4" max="16384" width="9" style="23"/>
  </cols>
  <sheetData>
    <row r="1" spans="1:2" ht="25.5">
      <c r="A1" s="39" t="s">
        <v>278</v>
      </c>
      <c r="B1" s="40" t="s">
        <v>272</v>
      </c>
    </row>
    <row r="2" spans="1:2" ht="69.75">
      <c r="A2" s="28" t="s">
        <v>298</v>
      </c>
      <c r="B2" s="29" t="s">
        <v>310</v>
      </c>
    </row>
    <row r="3" spans="1:2" ht="46.5">
      <c r="A3" s="30" t="s">
        <v>299</v>
      </c>
      <c r="B3" s="29" t="s">
        <v>311</v>
      </c>
    </row>
    <row r="4" spans="1:2" ht="69.75">
      <c r="A4" s="30" t="s">
        <v>273</v>
      </c>
      <c r="B4" s="29" t="s">
        <v>312</v>
      </c>
    </row>
    <row r="5" spans="1:2" ht="69.75">
      <c r="A5" s="30" t="s">
        <v>274</v>
      </c>
      <c r="B5" s="29" t="s">
        <v>313</v>
      </c>
    </row>
    <row r="6" spans="1:2" ht="46.5">
      <c r="A6" s="30" t="s">
        <v>309</v>
      </c>
      <c r="B6" s="29" t="s">
        <v>314</v>
      </c>
    </row>
    <row r="7" spans="1:2" ht="46.5">
      <c r="A7" s="30" t="s">
        <v>275</v>
      </c>
      <c r="B7" s="29" t="s">
        <v>315</v>
      </c>
    </row>
    <row r="8" spans="1:2" ht="46.5">
      <c r="A8" s="30" t="s">
        <v>276</v>
      </c>
      <c r="B8" s="29" t="s">
        <v>316</v>
      </c>
    </row>
    <row r="9" spans="1:2">
      <c r="A9" s="24"/>
      <c r="B9" s="2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133"/>
  <sheetViews>
    <sheetView topLeftCell="A130" zoomScaleNormal="100" workbookViewId="0">
      <selection activeCell="K112" sqref="K112"/>
    </sheetView>
  </sheetViews>
  <sheetFormatPr defaultRowHeight="15"/>
  <cols>
    <col min="1" max="1" width="8.875" style="9" bestFit="1" customWidth="1"/>
    <col min="2" max="9" width="6.125" style="9" bestFit="1" customWidth="1"/>
    <col min="10" max="10" width="6.25" style="9" bestFit="1" customWidth="1"/>
    <col min="11" max="11" width="7.625" style="9" bestFit="1" customWidth="1"/>
    <col min="12" max="16384" width="9" style="9"/>
  </cols>
  <sheetData>
    <row r="2" spans="1:24" ht="15" customHeight="1"/>
    <row r="3" spans="1:24" ht="15.75">
      <c r="A3" s="44" t="s">
        <v>292</v>
      </c>
      <c r="B3" s="43"/>
      <c r="C3" s="43"/>
      <c r="D3" s="43"/>
      <c r="E3" s="43"/>
      <c r="F3" s="43"/>
      <c r="G3" s="43"/>
      <c r="H3" s="43"/>
      <c r="I3" s="43"/>
      <c r="J3" s="43"/>
      <c r="K3" s="43"/>
    </row>
    <row r="4" spans="1:24">
      <c r="A4" s="25" t="s">
        <v>18</v>
      </c>
      <c r="B4" s="25" t="s">
        <v>279</v>
      </c>
      <c r="C4" s="25" t="s">
        <v>170</v>
      </c>
      <c r="D4" s="25" t="s">
        <v>171</v>
      </c>
      <c r="E4" s="25" t="s">
        <v>172</v>
      </c>
      <c r="F4" s="25" t="s">
        <v>173</v>
      </c>
      <c r="G4" s="25" t="s">
        <v>174</v>
      </c>
      <c r="H4" s="25" t="s">
        <v>175</v>
      </c>
      <c r="I4" s="25" t="s">
        <v>176</v>
      </c>
      <c r="J4" s="25" t="s">
        <v>177</v>
      </c>
      <c r="K4" s="25" t="s">
        <v>356</v>
      </c>
      <c r="N4" s="10"/>
      <c r="O4" s="10"/>
      <c r="P4" s="10"/>
      <c r="Q4" s="10"/>
      <c r="R4" s="10"/>
      <c r="S4" s="10"/>
      <c r="T4" s="10"/>
      <c r="U4" s="10"/>
      <c r="V4" s="10"/>
      <c r="W4" s="10"/>
      <c r="X4" s="10"/>
    </row>
    <row r="5" spans="1:24">
      <c r="A5" s="8" t="s">
        <v>7</v>
      </c>
      <c r="B5" s="8">
        <v>0.77890000000000004</v>
      </c>
      <c r="C5" s="8">
        <v>0.67779999999999996</v>
      </c>
      <c r="D5" s="8">
        <v>0.60870000000000002</v>
      </c>
      <c r="E5" s="8">
        <v>0.66500000000000004</v>
      </c>
      <c r="F5" s="8">
        <v>0.66520000000000001</v>
      </c>
      <c r="G5" s="8">
        <v>0.41739999999999999</v>
      </c>
      <c r="H5" s="8">
        <v>0.22109999999999999</v>
      </c>
      <c r="I5" s="8">
        <v>0.44040000000000001</v>
      </c>
      <c r="J5" s="8">
        <v>0.3301</v>
      </c>
      <c r="K5" s="8">
        <f t="shared" ref="K5:K12" si="0">AVERAGE(B5:J5)</f>
        <v>0.53384444444444457</v>
      </c>
      <c r="N5" s="10"/>
      <c r="O5" s="10"/>
      <c r="P5" s="10"/>
      <c r="Q5" s="10"/>
      <c r="R5" s="10"/>
      <c r="S5" s="10"/>
      <c r="T5" s="10"/>
      <c r="U5" s="10"/>
      <c r="V5" s="10"/>
      <c r="W5" s="10"/>
      <c r="X5" s="10"/>
    </row>
    <row r="6" spans="1:24">
      <c r="A6" s="8" t="s">
        <v>5</v>
      </c>
      <c r="B6" s="8">
        <v>0.82950000000000002</v>
      </c>
      <c r="C6" s="8">
        <v>0.80579999999999996</v>
      </c>
      <c r="D6" s="8">
        <v>0.71430000000000005</v>
      </c>
      <c r="E6" s="8">
        <v>0.7107</v>
      </c>
      <c r="F6" s="8">
        <v>0.73650000000000004</v>
      </c>
      <c r="G6" s="8">
        <v>0.48880000000000001</v>
      </c>
      <c r="H6" s="8">
        <v>0.21110000000000001</v>
      </c>
      <c r="I6" s="8">
        <v>0.46600000000000003</v>
      </c>
      <c r="J6" s="8">
        <v>0.4108</v>
      </c>
      <c r="K6" s="8">
        <f t="shared" si="0"/>
        <v>0.59705555555555567</v>
      </c>
      <c r="N6" s="10"/>
      <c r="O6" s="10"/>
      <c r="P6" s="10"/>
      <c r="Q6" s="10"/>
      <c r="R6" s="10"/>
      <c r="S6" s="10"/>
      <c r="T6" s="10"/>
      <c r="U6" s="10"/>
      <c r="V6" s="10"/>
      <c r="W6" s="10"/>
      <c r="X6" s="10"/>
    </row>
    <row r="7" spans="1:24">
      <c r="A7" s="8" t="s">
        <v>0</v>
      </c>
      <c r="B7" s="8">
        <v>0.34160000000000001</v>
      </c>
      <c r="C7" s="8">
        <v>0.43759999999999999</v>
      </c>
      <c r="D7" s="8">
        <v>0.41610000000000003</v>
      </c>
      <c r="E7" s="8">
        <v>0.51270000000000004</v>
      </c>
      <c r="F7" s="8">
        <v>0.3196</v>
      </c>
      <c r="G7" s="8">
        <v>0.36870000000000003</v>
      </c>
      <c r="H7" s="8">
        <v>0.6361</v>
      </c>
      <c r="I7" s="8">
        <v>0.36380000000000001</v>
      </c>
      <c r="J7" s="8">
        <v>0.2036</v>
      </c>
      <c r="K7" s="8">
        <f t="shared" si="0"/>
        <v>0.39997777777777777</v>
      </c>
      <c r="N7" s="10"/>
      <c r="O7" s="10"/>
      <c r="P7" s="10"/>
      <c r="Q7" s="10"/>
      <c r="R7" s="10"/>
      <c r="S7" s="10"/>
      <c r="T7" s="10"/>
      <c r="U7" s="10"/>
      <c r="V7" s="10"/>
      <c r="W7" s="10"/>
      <c r="X7" s="10"/>
    </row>
    <row r="8" spans="1:24">
      <c r="A8" s="8" t="s">
        <v>6</v>
      </c>
      <c r="B8" s="8">
        <v>0.77170000000000005</v>
      </c>
      <c r="C8" s="8">
        <v>0.75980000000000003</v>
      </c>
      <c r="D8" s="8">
        <v>0.66459999999999997</v>
      </c>
      <c r="E8" s="8">
        <v>0.7107</v>
      </c>
      <c r="F8" s="8">
        <v>0.71220000000000006</v>
      </c>
      <c r="G8" s="8">
        <v>0.45200000000000001</v>
      </c>
      <c r="H8" s="8">
        <v>0.62590000000000001</v>
      </c>
      <c r="I8" s="8">
        <v>0.59360000000000002</v>
      </c>
      <c r="J8" s="8">
        <v>0.42720000000000002</v>
      </c>
      <c r="K8" s="8">
        <f t="shared" si="0"/>
        <v>0.63530000000000009</v>
      </c>
      <c r="N8" s="10"/>
      <c r="O8" s="10"/>
      <c r="P8" s="10"/>
      <c r="Q8" s="10"/>
      <c r="R8" s="10"/>
      <c r="S8" s="10"/>
      <c r="T8" s="10"/>
      <c r="U8" s="10"/>
      <c r="V8" s="10"/>
      <c r="W8" s="10"/>
      <c r="X8" s="10"/>
    </row>
    <row r="9" spans="1:24">
      <c r="A9" s="8" t="s">
        <v>11</v>
      </c>
      <c r="B9" s="8">
        <v>0.79979999999999996</v>
      </c>
      <c r="C9" s="8">
        <v>0.77049999999999996</v>
      </c>
      <c r="D9" s="8">
        <v>0.75160000000000005</v>
      </c>
      <c r="E9" s="8">
        <v>0.88829999999999998</v>
      </c>
      <c r="F9" s="8">
        <v>0.83520000000000005</v>
      </c>
      <c r="G9" s="8">
        <v>0.52669999999999995</v>
      </c>
      <c r="H9" s="8">
        <v>0.73799999999999999</v>
      </c>
      <c r="I9" s="8">
        <v>0.6</v>
      </c>
      <c r="J9" s="8">
        <v>0.39529999999999998</v>
      </c>
      <c r="K9" s="8">
        <f t="shared" si="0"/>
        <v>0.7006</v>
      </c>
      <c r="N9" s="10"/>
      <c r="O9" s="10"/>
      <c r="P9" s="10"/>
      <c r="Q9" s="10"/>
      <c r="R9" s="10"/>
      <c r="S9" s="10"/>
      <c r="T9" s="10"/>
      <c r="U9" s="10"/>
      <c r="V9" s="10"/>
      <c r="W9" s="10"/>
      <c r="X9" s="10"/>
    </row>
    <row r="10" spans="1:24">
      <c r="A10" s="8" t="s">
        <v>8</v>
      </c>
      <c r="B10" s="8">
        <v>0.8296</v>
      </c>
      <c r="C10" s="8">
        <v>0.80579999999999996</v>
      </c>
      <c r="D10" s="8">
        <v>0.75780000000000003</v>
      </c>
      <c r="E10" s="8">
        <v>0.74109999999999998</v>
      </c>
      <c r="F10" s="8">
        <v>0.74039999999999995</v>
      </c>
      <c r="G10" s="8">
        <v>0.52170000000000005</v>
      </c>
      <c r="H10" s="8">
        <v>0.54759999999999998</v>
      </c>
      <c r="I10" s="8">
        <v>0.51270000000000004</v>
      </c>
      <c r="J10" s="8">
        <v>0.42</v>
      </c>
      <c r="K10" s="8">
        <f t="shared" si="0"/>
        <v>0.65296666666666658</v>
      </c>
      <c r="N10" s="10"/>
      <c r="O10" s="10"/>
      <c r="P10" s="10"/>
      <c r="Q10" s="10"/>
      <c r="R10" s="10"/>
      <c r="S10" s="10"/>
      <c r="T10" s="10"/>
      <c r="U10" s="10"/>
      <c r="V10" s="10"/>
      <c r="W10" s="10"/>
      <c r="X10" s="10"/>
    </row>
    <row r="11" spans="1:24">
      <c r="A11" s="8" t="s">
        <v>9</v>
      </c>
      <c r="B11" s="8">
        <v>0.84730000000000005</v>
      </c>
      <c r="C11" s="8">
        <v>0.8</v>
      </c>
      <c r="D11" s="8">
        <v>0.78459999999999996</v>
      </c>
      <c r="E11" s="8">
        <v>0.94930000000000003</v>
      </c>
      <c r="F11" s="8">
        <v>0.84130000000000005</v>
      </c>
      <c r="G11" s="8">
        <v>0.81359999999999999</v>
      </c>
      <c r="H11" s="8">
        <v>0.55459999999999998</v>
      </c>
      <c r="I11" s="8">
        <v>0.74470000000000003</v>
      </c>
      <c r="J11" s="8">
        <v>0.51670000000000005</v>
      </c>
      <c r="K11" s="8">
        <f t="shared" si="0"/>
        <v>0.76134444444444449</v>
      </c>
      <c r="N11" s="10"/>
      <c r="O11" s="10"/>
      <c r="P11" s="10"/>
      <c r="Q11" s="10"/>
      <c r="R11" s="10"/>
      <c r="S11" s="10"/>
      <c r="T11" s="10"/>
      <c r="U11" s="10"/>
      <c r="V11" s="10"/>
      <c r="W11" s="10"/>
      <c r="X11" s="10"/>
    </row>
    <row r="12" spans="1:24">
      <c r="A12" s="8" t="s">
        <v>10</v>
      </c>
      <c r="B12" s="8">
        <v>0.89539999999999997</v>
      </c>
      <c r="C12" s="8">
        <v>0.82679999999999998</v>
      </c>
      <c r="D12" s="8">
        <v>0.78459999999999996</v>
      </c>
      <c r="E12" s="8">
        <v>0.97470000000000001</v>
      </c>
      <c r="F12" s="8">
        <v>0.8891</v>
      </c>
      <c r="G12" s="8">
        <v>0.55889999999999995</v>
      </c>
      <c r="H12" s="8">
        <v>0.83050000000000002</v>
      </c>
      <c r="I12" s="8">
        <v>0.75</v>
      </c>
      <c r="J12" s="8">
        <v>0.51880000000000004</v>
      </c>
      <c r="K12" s="11">
        <f t="shared" si="0"/>
        <v>0.78097777777777766</v>
      </c>
      <c r="N12" s="10"/>
      <c r="O12" s="10"/>
      <c r="P12" s="10"/>
      <c r="Q12" s="10"/>
      <c r="R12" s="10"/>
      <c r="S12" s="10"/>
      <c r="T12" s="10"/>
      <c r="U12" s="10"/>
      <c r="V12" s="10"/>
      <c r="W12" s="10"/>
      <c r="X12" s="10"/>
    </row>
    <row r="15" spans="1:24" ht="15.75">
      <c r="A15" s="43" t="s">
        <v>21</v>
      </c>
      <c r="B15" s="43"/>
      <c r="C15" s="43"/>
      <c r="D15" s="43"/>
      <c r="E15" s="43"/>
      <c r="F15" s="43"/>
      <c r="G15" s="43"/>
      <c r="H15" s="43"/>
      <c r="I15" s="43"/>
      <c r="J15" s="43"/>
      <c r="K15" s="43"/>
    </row>
    <row r="16" spans="1:24">
      <c r="A16" s="25" t="s">
        <v>19</v>
      </c>
      <c r="B16" s="25" t="s">
        <v>280</v>
      </c>
      <c r="C16" s="25" t="s">
        <v>178</v>
      </c>
      <c r="D16" s="25" t="s">
        <v>179</v>
      </c>
      <c r="E16" s="25" t="s">
        <v>180</v>
      </c>
      <c r="F16" s="25" t="s">
        <v>181</v>
      </c>
      <c r="G16" s="25" t="s">
        <v>182</v>
      </c>
      <c r="H16" s="25" t="s">
        <v>183</v>
      </c>
      <c r="I16" s="25" t="s">
        <v>184</v>
      </c>
      <c r="J16" s="25" t="s">
        <v>281</v>
      </c>
      <c r="K16" s="41" t="s">
        <v>356</v>
      </c>
    </row>
    <row r="17" spans="1:11">
      <c r="A17" s="8" t="s">
        <v>12</v>
      </c>
      <c r="B17" s="8">
        <v>0.55059999999999998</v>
      </c>
      <c r="C17" s="8">
        <v>0.86939999999999995</v>
      </c>
      <c r="D17" s="8">
        <v>0.6149</v>
      </c>
      <c r="E17" s="8">
        <v>0.67510000000000003</v>
      </c>
      <c r="F17" s="8">
        <v>0.53869999999999996</v>
      </c>
      <c r="G17" s="8">
        <v>0.52839999999999998</v>
      </c>
      <c r="H17" s="8">
        <v>0.31290000000000001</v>
      </c>
      <c r="I17" s="8">
        <v>0.38279999999999997</v>
      </c>
      <c r="J17" s="8">
        <v>0.3972</v>
      </c>
      <c r="K17" s="8">
        <f t="shared" ref="K17:K24" si="1">AVERAGE(B17:J17)</f>
        <v>0.54111111111111099</v>
      </c>
    </row>
    <row r="18" spans="1:11">
      <c r="A18" s="8" t="s">
        <v>13</v>
      </c>
      <c r="B18" s="8">
        <v>0.55059999999999998</v>
      </c>
      <c r="C18" s="8">
        <v>0.86990000000000001</v>
      </c>
      <c r="D18" s="8">
        <v>0.6149</v>
      </c>
      <c r="E18" s="8">
        <v>0.67510000000000003</v>
      </c>
      <c r="F18" s="8">
        <v>0.54</v>
      </c>
      <c r="G18" s="8">
        <v>0.52839999999999998</v>
      </c>
      <c r="H18" s="8">
        <v>0.31290000000000001</v>
      </c>
      <c r="I18" s="8">
        <v>0.38279999999999997</v>
      </c>
      <c r="J18" s="8">
        <v>0.40310000000000001</v>
      </c>
      <c r="K18" s="8">
        <f t="shared" si="1"/>
        <v>0.54196666666666671</v>
      </c>
    </row>
    <row r="19" spans="1:11">
      <c r="A19" s="8" t="s">
        <v>0</v>
      </c>
      <c r="B19" s="8">
        <v>0.4</v>
      </c>
      <c r="C19" s="8">
        <v>0.4496</v>
      </c>
      <c r="D19" s="8">
        <v>0.22359999999999999</v>
      </c>
      <c r="E19" s="8">
        <v>0.50760000000000005</v>
      </c>
      <c r="F19" s="8">
        <v>0.46350000000000002</v>
      </c>
      <c r="G19" s="8">
        <v>0.29370000000000002</v>
      </c>
      <c r="H19" s="8">
        <v>0.64270000000000005</v>
      </c>
      <c r="I19" s="8">
        <v>0.38940000000000002</v>
      </c>
      <c r="J19" s="8">
        <v>0.14940000000000001</v>
      </c>
      <c r="K19" s="8">
        <f t="shared" si="1"/>
        <v>0.39105555555555555</v>
      </c>
    </row>
    <row r="20" spans="1:11">
      <c r="A20" s="8" t="s">
        <v>14</v>
      </c>
      <c r="B20" s="8">
        <v>0.47639999999999999</v>
      </c>
      <c r="C20" s="8">
        <v>0.91169999999999995</v>
      </c>
      <c r="D20" s="8">
        <v>0.60240000000000005</v>
      </c>
      <c r="E20" s="8">
        <v>0.61419999999999997</v>
      </c>
      <c r="F20" s="8">
        <v>0.65090000000000003</v>
      </c>
      <c r="G20" s="8">
        <v>0.51290000000000002</v>
      </c>
      <c r="H20" s="8">
        <v>0.57140000000000002</v>
      </c>
      <c r="I20" s="8">
        <v>0.38940000000000002</v>
      </c>
      <c r="J20" s="8">
        <v>0.40639999999999998</v>
      </c>
      <c r="K20" s="8">
        <f t="shared" si="1"/>
        <v>0.57063333333333333</v>
      </c>
    </row>
    <row r="21" spans="1:11">
      <c r="A21" s="8" t="s">
        <v>20</v>
      </c>
      <c r="B21" s="8">
        <v>0.62019999999999997</v>
      </c>
      <c r="C21" s="8">
        <v>0.90480000000000005</v>
      </c>
      <c r="D21" s="8">
        <v>0.63980000000000004</v>
      </c>
      <c r="E21" s="8">
        <v>0.88829999999999998</v>
      </c>
      <c r="F21" s="8">
        <v>0.66259999999999997</v>
      </c>
      <c r="G21" s="8">
        <v>0.55020000000000002</v>
      </c>
      <c r="H21" s="8">
        <v>0.65990000000000004</v>
      </c>
      <c r="I21" s="8">
        <v>0.48299999999999998</v>
      </c>
      <c r="J21" s="8">
        <v>0.46579999999999999</v>
      </c>
      <c r="K21" s="8">
        <f t="shared" si="1"/>
        <v>0.65273333333333339</v>
      </c>
    </row>
    <row r="22" spans="1:11">
      <c r="A22" s="8" t="s">
        <v>15</v>
      </c>
      <c r="B22" s="8">
        <v>0.55279999999999996</v>
      </c>
      <c r="C22" s="8">
        <v>0.91239999999999999</v>
      </c>
      <c r="D22" s="8">
        <v>0.64600000000000002</v>
      </c>
      <c r="E22" s="8">
        <v>0.88829999999999998</v>
      </c>
      <c r="F22" s="8">
        <v>0.62780000000000002</v>
      </c>
      <c r="G22" s="8">
        <v>0.62280000000000002</v>
      </c>
      <c r="H22" s="8">
        <v>0.49320000000000003</v>
      </c>
      <c r="I22" s="8">
        <v>0.38279999999999997</v>
      </c>
      <c r="J22" s="8">
        <v>0.44640000000000002</v>
      </c>
      <c r="K22" s="8">
        <f t="shared" si="1"/>
        <v>0.61916666666666653</v>
      </c>
    </row>
    <row r="23" spans="1:11">
      <c r="A23" s="8" t="s">
        <v>16</v>
      </c>
      <c r="B23" s="8">
        <v>0.70789999999999997</v>
      </c>
      <c r="C23" s="8">
        <v>0.91239999999999999</v>
      </c>
      <c r="D23" s="8">
        <v>0.7329</v>
      </c>
      <c r="E23" s="8">
        <v>0.90859999999999996</v>
      </c>
      <c r="F23" s="8">
        <v>0.75519999999999998</v>
      </c>
      <c r="G23" s="8">
        <v>0.58420000000000005</v>
      </c>
      <c r="H23" s="8">
        <v>0.75170000000000003</v>
      </c>
      <c r="I23" s="8">
        <v>0.52129999999999999</v>
      </c>
      <c r="J23" s="8">
        <v>0.40329999999999999</v>
      </c>
      <c r="K23" s="8">
        <f t="shared" si="1"/>
        <v>0.69750000000000001</v>
      </c>
    </row>
    <row r="24" spans="1:11">
      <c r="A24" s="8" t="s">
        <v>17</v>
      </c>
      <c r="B24" s="8">
        <v>0.74150000000000005</v>
      </c>
      <c r="C24" s="8">
        <v>0.91300000000000003</v>
      </c>
      <c r="D24" s="8">
        <v>0.73909999999999998</v>
      </c>
      <c r="E24" s="8">
        <v>0.94920000000000004</v>
      </c>
      <c r="F24" s="8">
        <v>0.76429999999999998</v>
      </c>
      <c r="G24" s="8">
        <v>0.59089999999999998</v>
      </c>
      <c r="H24" s="8">
        <v>0.80269999999999997</v>
      </c>
      <c r="I24" s="8">
        <v>0.60629999999999995</v>
      </c>
      <c r="J24" s="8">
        <v>0.42059999999999997</v>
      </c>
      <c r="K24" s="11">
        <f t="shared" si="1"/>
        <v>0.72528888888888898</v>
      </c>
    </row>
    <row r="27" spans="1:11" ht="15.75">
      <c r="A27" s="43" t="s">
        <v>31</v>
      </c>
      <c r="B27" s="43"/>
      <c r="C27" s="43"/>
      <c r="D27" s="43"/>
      <c r="E27" s="43"/>
      <c r="F27" s="43"/>
      <c r="G27" s="43"/>
      <c r="H27" s="43"/>
      <c r="I27" s="43"/>
      <c r="J27" s="43"/>
      <c r="K27" s="43"/>
    </row>
    <row r="28" spans="1:11">
      <c r="A28" s="25" t="s">
        <v>30</v>
      </c>
      <c r="B28" s="25" t="s">
        <v>282</v>
      </c>
      <c r="C28" s="25" t="s">
        <v>185</v>
      </c>
      <c r="D28" s="25" t="s">
        <v>186</v>
      </c>
      <c r="E28" s="25" t="s">
        <v>187</v>
      </c>
      <c r="F28" s="25" t="s">
        <v>188</v>
      </c>
      <c r="G28" s="25" t="s">
        <v>189</v>
      </c>
      <c r="H28" s="25" t="s">
        <v>190</v>
      </c>
      <c r="I28" s="25" t="s">
        <v>191</v>
      </c>
      <c r="J28" s="25" t="s">
        <v>283</v>
      </c>
      <c r="K28" s="41" t="s">
        <v>356</v>
      </c>
    </row>
    <row r="29" spans="1:11">
      <c r="A29" s="8" t="s">
        <v>58</v>
      </c>
      <c r="B29" s="8">
        <v>0.66579999999999995</v>
      </c>
      <c r="C29" s="8">
        <v>0.92010000000000003</v>
      </c>
      <c r="D29" s="8">
        <v>0.62729999999999997</v>
      </c>
      <c r="E29" s="8">
        <v>0.65480000000000005</v>
      </c>
      <c r="F29" s="8">
        <v>0.91979999999999995</v>
      </c>
      <c r="G29" s="8">
        <v>0.71630000000000005</v>
      </c>
      <c r="H29" s="8">
        <v>0.35510000000000003</v>
      </c>
      <c r="I29" s="8">
        <v>0.46879999999999999</v>
      </c>
      <c r="J29" s="8">
        <v>0.46629999999999999</v>
      </c>
      <c r="K29" s="8">
        <f t="shared" ref="K29:K36" si="2">AVERAGE(B29:J29)</f>
        <v>0.64381111111111122</v>
      </c>
    </row>
    <row r="30" spans="1:11">
      <c r="A30" s="8" t="s">
        <v>59</v>
      </c>
      <c r="B30" s="8">
        <v>0.66579999999999995</v>
      </c>
      <c r="C30" s="8">
        <v>0.92010000000000003</v>
      </c>
      <c r="D30" s="8">
        <v>0.63349999999999995</v>
      </c>
      <c r="E30" s="8">
        <v>0.65480000000000005</v>
      </c>
      <c r="F30" s="8">
        <v>0.91979999999999995</v>
      </c>
      <c r="G30" s="8">
        <v>0.71630000000000005</v>
      </c>
      <c r="H30" s="8">
        <v>0.35070000000000001</v>
      </c>
      <c r="I30" s="8">
        <v>0.46879999999999999</v>
      </c>
      <c r="J30" s="8">
        <v>0.46629999999999999</v>
      </c>
      <c r="K30" s="8">
        <f t="shared" si="2"/>
        <v>0.64401111111111109</v>
      </c>
    </row>
    <row r="31" spans="1:11">
      <c r="A31" s="8" t="s">
        <v>60</v>
      </c>
      <c r="B31" s="8">
        <v>0.4178</v>
      </c>
      <c r="C31" s="8">
        <v>0.1953</v>
      </c>
      <c r="D31" s="8">
        <v>0.72050000000000003</v>
      </c>
      <c r="E31" s="8">
        <v>0.63959999999999995</v>
      </c>
      <c r="F31" s="8">
        <v>0.8145</v>
      </c>
      <c r="G31" s="8">
        <v>0.55569999999999997</v>
      </c>
      <c r="H31" s="8">
        <v>0.65939999999999999</v>
      </c>
      <c r="I31" s="8">
        <v>0.61519999999999997</v>
      </c>
      <c r="J31" s="8">
        <v>0.3407</v>
      </c>
      <c r="K31" s="8">
        <f t="shared" si="2"/>
        <v>0.5509666666666666</v>
      </c>
    </row>
    <row r="32" spans="1:11">
      <c r="A32" s="8" t="s">
        <v>61</v>
      </c>
      <c r="B32" s="8">
        <v>0.66300000000000003</v>
      </c>
      <c r="C32" s="8">
        <v>0.91120000000000001</v>
      </c>
      <c r="D32" s="8">
        <v>0.57140000000000002</v>
      </c>
      <c r="E32" s="8">
        <v>0.65480000000000005</v>
      </c>
      <c r="F32" s="8">
        <v>0.90390000000000004</v>
      </c>
      <c r="G32" s="8">
        <v>0.71330000000000005</v>
      </c>
      <c r="H32" s="8">
        <v>0.51939999999999997</v>
      </c>
      <c r="I32" s="8">
        <v>0.50480000000000003</v>
      </c>
      <c r="J32" s="8">
        <v>0.48270000000000002</v>
      </c>
      <c r="K32" s="8">
        <f t="shared" si="2"/>
        <v>0.65827777777777785</v>
      </c>
    </row>
    <row r="33" spans="1:11">
      <c r="A33" s="8" t="s">
        <v>62</v>
      </c>
      <c r="B33" s="8">
        <v>0.70899999999999996</v>
      </c>
      <c r="C33" s="8">
        <v>0.80630000000000002</v>
      </c>
      <c r="D33" s="8">
        <v>0.77639999999999998</v>
      </c>
      <c r="E33" s="8">
        <v>0.91369999999999996</v>
      </c>
      <c r="F33" s="8">
        <v>0.91810000000000003</v>
      </c>
      <c r="G33" s="8">
        <v>0.75339999999999996</v>
      </c>
      <c r="H33" s="8">
        <v>0.69930000000000003</v>
      </c>
      <c r="I33" s="8">
        <v>0.63139999999999996</v>
      </c>
      <c r="J33" s="8">
        <v>0.53169999999999995</v>
      </c>
      <c r="K33" s="8">
        <f t="shared" si="2"/>
        <v>0.74881111111111109</v>
      </c>
    </row>
    <row r="34" spans="1:11">
      <c r="A34" s="8" t="s">
        <v>63</v>
      </c>
      <c r="B34" s="8">
        <v>0.69</v>
      </c>
      <c r="C34" s="8">
        <v>0.91010000000000002</v>
      </c>
      <c r="D34" s="8">
        <v>0.63349999999999995</v>
      </c>
      <c r="E34" s="8">
        <v>0.65480000000000005</v>
      </c>
      <c r="F34" s="8">
        <v>0.91979999999999995</v>
      </c>
      <c r="G34" s="8">
        <v>0.71630000000000005</v>
      </c>
      <c r="H34" s="8">
        <v>0.40579999999999999</v>
      </c>
      <c r="I34" s="8">
        <v>0.51239999999999997</v>
      </c>
      <c r="J34" s="8">
        <v>0.46129999999999999</v>
      </c>
      <c r="K34" s="8">
        <f t="shared" si="2"/>
        <v>0.65600000000000003</v>
      </c>
    </row>
    <row r="35" spans="1:11">
      <c r="A35" s="8" t="s">
        <v>64</v>
      </c>
      <c r="B35" s="8">
        <v>0.752</v>
      </c>
      <c r="C35" s="8">
        <v>0.92010000000000003</v>
      </c>
      <c r="D35" s="8">
        <v>0.78879999999999995</v>
      </c>
      <c r="E35" s="8">
        <v>0.91869999999999996</v>
      </c>
      <c r="F35" s="8">
        <v>0.91979999999999995</v>
      </c>
      <c r="G35" s="8">
        <v>0.75070000000000003</v>
      </c>
      <c r="H35" s="8">
        <v>0.74280000000000002</v>
      </c>
      <c r="I35" s="8">
        <v>0.73440000000000005</v>
      </c>
      <c r="J35" s="8">
        <v>0.54669999999999996</v>
      </c>
      <c r="K35" s="8">
        <f t="shared" si="2"/>
        <v>0.78600000000000003</v>
      </c>
    </row>
    <row r="36" spans="1:11">
      <c r="A36" s="8" t="s">
        <v>65</v>
      </c>
      <c r="B36" s="8">
        <v>0.75470000000000004</v>
      </c>
      <c r="C36" s="8">
        <v>0.92249999999999999</v>
      </c>
      <c r="D36" s="8">
        <v>0.85709999999999997</v>
      </c>
      <c r="E36" s="8">
        <v>0.93910000000000005</v>
      </c>
      <c r="F36" s="8">
        <v>0.91979999999999995</v>
      </c>
      <c r="G36" s="8">
        <v>0.82</v>
      </c>
      <c r="H36" s="8">
        <v>0.76090000000000002</v>
      </c>
      <c r="I36" s="8">
        <v>0.76149999999999995</v>
      </c>
      <c r="J36" s="8">
        <v>0.5554</v>
      </c>
      <c r="K36" s="11">
        <f t="shared" si="2"/>
        <v>0.81011111111111112</v>
      </c>
    </row>
    <row r="39" spans="1:11" ht="15.75">
      <c r="A39" s="43" t="s">
        <v>34</v>
      </c>
      <c r="B39" s="43"/>
      <c r="C39" s="43"/>
      <c r="D39" s="43"/>
      <c r="E39" s="43"/>
      <c r="F39" s="43"/>
      <c r="G39" s="43"/>
      <c r="H39" s="43"/>
      <c r="I39" s="43"/>
      <c r="J39" s="43"/>
      <c r="K39" s="43"/>
    </row>
    <row r="40" spans="1:11">
      <c r="A40" s="25" t="s">
        <v>19</v>
      </c>
      <c r="B40" s="25" t="s">
        <v>284</v>
      </c>
      <c r="C40" s="25" t="s">
        <v>192</v>
      </c>
      <c r="D40" s="25" t="s">
        <v>193</v>
      </c>
      <c r="E40" s="25" t="s">
        <v>194</v>
      </c>
      <c r="F40" s="25" t="s">
        <v>195</v>
      </c>
      <c r="G40" s="25" t="s">
        <v>196</v>
      </c>
      <c r="H40" s="25" t="s">
        <v>197</v>
      </c>
      <c r="I40" s="25" t="s">
        <v>198</v>
      </c>
      <c r="J40" s="25" t="s">
        <v>285</v>
      </c>
      <c r="K40" s="41" t="s">
        <v>356</v>
      </c>
    </row>
    <row r="41" spans="1:11">
      <c r="A41" s="8" t="s">
        <v>12</v>
      </c>
      <c r="B41" s="8">
        <v>0.36120000000000002</v>
      </c>
      <c r="C41" s="8">
        <v>8.8800000000000004E-2</v>
      </c>
      <c r="D41" s="8">
        <v>0.13619999999999999</v>
      </c>
      <c r="E41" s="8">
        <v>0.65990000000000004</v>
      </c>
      <c r="F41" s="8">
        <v>6.6600000000000006E-2</v>
      </c>
      <c r="G41" s="8">
        <v>0.1182</v>
      </c>
      <c r="H41" s="8">
        <v>0.25719999999999998</v>
      </c>
      <c r="I41" s="8">
        <v>0.4607</v>
      </c>
      <c r="J41" s="8">
        <v>0.19969999999999999</v>
      </c>
      <c r="K41" s="8">
        <f t="shared" ref="K41:K48" si="3">AVERAGE(B41:J41)</f>
        <v>0.26094444444444448</v>
      </c>
    </row>
    <row r="42" spans="1:11">
      <c r="A42" s="8" t="s">
        <v>66</v>
      </c>
      <c r="B42" s="8">
        <v>0.36120000000000002</v>
      </c>
      <c r="C42" s="8">
        <v>8.8800000000000004E-2</v>
      </c>
      <c r="D42" s="8">
        <v>0.13619999999999999</v>
      </c>
      <c r="E42" s="8">
        <v>0.65990000000000004</v>
      </c>
      <c r="F42" s="8">
        <v>6.6600000000000006E-2</v>
      </c>
      <c r="G42" s="8">
        <v>0.1182</v>
      </c>
      <c r="H42" s="8">
        <v>0.25719999999999998</v>
      </c>
      <c r="I42" s="8">
        <v>0.4607</v>
      </c>
      <c r="J42" s="8">
        <v>0.19969999999999999</v>
      </c>
      <c r="K42" s="8">
        <f t="shared" si="3"/>
        <v>0.26094444444444448</v>
      </c>
    </row>
    <row r="43" spans="1:11">
      <c r="A43" s="8" t="s">
        <v>67</v>
      </c>
      <c r="B43" s="8">
        <v>0.45279999999999998</v>
      </c>
      <c r="C43" s="8">
        <v>0.27439999999999998</v>
      </c>
      <c r="D43" s="8">
        <v>0.45650000000000002</v>
      </c>
      <c r="E43" s="8">
        <v>0.69040000000000001</v>
      </c>
      <c r="F43" s="8">
        <v>0.31209999999999999</v>
      </c>
      <c r="G43" s="8">
        <v>0.40129999999999999</v>
      </c>
      <c r="H43" s="8">
        <v>0.33700000000000002</v>
      </c>
      <c r="I43" s="8">
        <v>0.59619999999999995</v>
      </c>
      <c r="J43" s="8">
        <v>0.19670000000000001</v>
      </c>
      <c r="K43" s="8">
        <f t="shared" si="3"/>
        <v>0.41304444444444444</v>
      </c>
    </row>
    <row r="44" spans="1:11">
      <c r="A44" s="8" t="s">
        <v>6</v>
      </c>
      <c r="B44" s="8">
        <v>0.40160000000000001</v>
      </c>
      <c r="C44" s="8">
        <v>8.8800000000000004E-2</v>
      </c>
      <c r="D44" s="8">
        <v>0.191</v>
      </c>
      <c r="E44" s="8">
        <v>0.72589999999999999</v>
      </c>
      <c r="F44" s="8">
        <v>6.6600000000000006E-2</v>
      </c>
      <c r="G44" s="8">
        <v>0.1182</v>
      </c>
      <c r="H44" s="8">
        <v>0.2681</v>
      </c>
      <c r="I44" s="8">
        <v>0.60160000000000002</v>
      </c>
      <c r="J44" s="8">
        <v>0.2</v>
      </c>
      <c r="K44" s="8">
        <f t="shared" si="3"/>
        <v>0.2957555555555556</v>
      </c>
    </row>
    <row r="45" spans="1:11">
      <c r="A45" s="8" t="s">
        <v>32</v>
      </c>
      <c r="B45" s="8">
        <v>0.59570000000000001</v>
      </c>
      <c r="C45" s="8">
        <v>0.53590000000000004</v>
      </c>
      <c r="D45" s="8">
        <v>0.5353</v>
      </c>
      <c r="E45" s="8">
        <v>0.73599999999999999</v>
      </c>
      <c r="F45" s="8">
        <v>0.38729999999999998</v>
      </c>
      <c r="G45" s="8">
        <v>0.36349999999999999</v>
      </c>
      <c r="H45" s="8">
        <v>0.44569999999999999</v>
      </c>
      <c r="I45" s="8">
        <v>0.71819999999999995</v>
      </c>
      <c r="J45" s="8">
        <v>0.2</v>
      </c>
      <c r="K45" s="8">
        <f t="shared" si="3"/>
        <v>0.50195555555555549</v>
      </c>
    </row>
    <row r="46" spans="1:11">
      <c r="A46" s="8" t="s">
        <v>1</v>
      </c>
      <c r="B46" s="8">
        <v>0.53639999999999999</v>
      </c>
      <c r="C46" s="8">
        <v>0.24940000000000001</v>
      </c>
      <c r="D46" s="8">
        <v>0.26540000000000002</v>
      </c>
      <c r="E46" s="8">
        <v>0.65490000000000004</v>
      </c>
      <c r="F46" s="8">
        <v>0.30769999999999997</v>
      </c>
      <c r="G46" s="8">
        <v>0.34910000000000002</v>
      </c>
      <c r="H46" s="8">
        <v>0.42020000000000002</v>
      </c>
      <c r="I46" s="8">
        <v>0.60699999999999998</v>
      </c>
      <c r="J46" s="8">
        <v>0.24399999999999999</v>
      </c>
      <c r="K46" s="8">
        <f t="shared" si="3"/>
        <v>0.40378888888888892</v>
      </c>
    </row>
    <row r="47" spans="1:11">
      <c r="A47" s="8" t="s">
        <v>2</v>
      </c>
      <c r="B47" s="8">
        <v>0.55789999999999995</v>
      </c>
      <c r="C47" s="8">
        <v>0.4713</v>
      </c>
      <c r="D47" s="8">
        <v>0.57250000000000001</v>
      </c>
      <c r="E47" s="8">
        <v>0.77149999999999996</v>
      </c>
      <c r="F47" s="8">
        <v>0.4763</v>
      </c>
      <c r="G47" s="8">
        <v>0.49130000000000001</v>
      </c>
      <c r="H47" s="8">
        <v>0.44919999999999999</v>
      </c>
      <c r="I47" s="8">
        <v>0.76690000000000003</v>
      </c>
      <c r="J47" s="8">
        <v>0.35199999999999998</v>
      </c>
      <c r="K47" s="8">
        <f t="shared" si="3"/>
        <v>0.54543333333333333</v>
      </c>
    </row>
    <row r="48" spans="1:11">
      <c r="A48" s="8" t="s">
        <v>3</v>
      </c>
      <c r="B48" s="8">
        <v>0.56869999999999998</v>
      </c>
      <c r="C48" s="8">
        <v>0.48749999999999999</v>
      </c>
      <c r="D48" s="8">
        <v>0.57820000000000005</v>
      </c>
      <c r="E48" s="8">
        <v>0.80230000000000001</v>
      </c>
      <c r="F48" s="8">
        <v>0.52759999999999996</v>
      </c>
      <c r="G48" s="8">
        <v>0.50309999999999999</v>
      </c>
      <c r="H48" s="8">
        <v>0.45290000000000002</v>
      </c>
      <c r="I48" s="8">
        <v>0.77239999999999998</v>
      </c>
      <c r="J48" s="8">
        <v>0.3957</v>
      </c>
      <c r="K48" s="11">
        <f t="shared" si="3"/>
        <v>0.56537777777777776</v>
      </c>
    </row>
    <row r="51" spans="1:11" ht="15.75">
      <c r="A51" s="12"/>
      <c r="B51" s="12"/>
      <c r="C51" s="12"/>
      <c r="D51" s="12"/>
      <c r="E51" s="43" t="s">
        <v>38</v>
      </c>
      <c r="F51" s="43"/>
      <c r="G51" s="12"/>
      <c r="H51" s="12"/>
      <c r="I51" s="12"/>
      <c r="J51" s="12"/>
      <c r="K51" s="12"/>
    </row>
    <row r="52" spans="1:11">
      <c r="A52" s="25" t="s">
        <v>39</v>
      </c>
      <c r="B52" s="25" t="s">
        <v>286</v>
      </c>
      <c r="C52" s="25" t="s">
        <v>199</v>
      </c>
      <c r="D52" s="25" t="s">
        <v>200</v>
      </c>
      <c r="E52" s="25" t="s">
        <v>201</v>
      </c>
      <c r="F52" s="25" t="s">
        <v>202</v>
      </c>
      <c r="G52" s="25" t="s">
        <v>203</v>
      </c>
      <c r="H52" s="25" t="s">
        <v>204</v>
      </c>
      <c r="I52" s="25" t="s">
        <v>205</v>
      </c>
      <c r="J52" s="25" t="s">
        <v>206</v>
      </c>
      <c r="K52" s="41" t="s">
        <v>356</v>
      </c>
    </row>
    <row r="53" spans="1:11">
      <c r="A53" s="8" t="s">
        <v>35</v>
      </c>
      <c r="B53" s="8">
        <v>0.46629999999999999</v>
      </c>
      <c r="C53" s="8">
        <v>0.32200000000000001</v>
      </c>
      <c r="D53" s="8">
        <v>0.33729999999999999</v>
      </c>
      <c r="E53" s="8">
        <v>0.71430000000000005</v>
      </c>
      <c r="F53" s="8">
        <v>0.19639999999999999</v>
      </c>
      <c r="G53" s="8">
        <v>0.15670000000000001</v>
      </c>
      <c r="H53" s="8">
        <v>0.53620000000000001</v>
      </c>
      <c r="I53" s="8">
        <v>0.6341</v>
      </c>
      <c r="J53" s="8">
        <v>0.2576</v>
      </c>
      <c r="K53" s="8">
        <f t="shared" ref="K53:K60" si="4">AVERAGE(B53:J53)</f>
        <v>0.40232222222222225</v>
      </c>
    </row>
    <row r="54" spans="1:11">
      <c r="A54" s="8" t="s">
        <v>13</v>
      </c>
      <c r="B54" s="8">
        <v>0.46629999999999999</v>
      </c>
      <c r="C54" s="8">
        <v>0.32200000000000001</v>
      </c>
      <c r="D54" s="8">
        <v>0.33729999999999999</v>
      </c>
      <c r="E54" s="8">
        <v>0.71430000000000005</v>
      </c>
      <c r="F54" s="8">
        <v>0.19639999999999999</v>
      </c>
      <c r="G54" s="8">
        <v>0.15670000000000001</v>
      </c>
      <c r="H54" s="8">
        <v>0.53620000000000001</v>
      </c>
      <c r="I54" s="8">
        <v>0.6341</v>
      </c>
      <c r="J54" s="8">
        <v>0.2576</v>
      </c>
      <c r="K54" s="8">
        <f t="shared" si="4"/>
        <v>0.40232222222222225</v>
      </c>
    </row>
    <row r="55" spans="1:11">
      <c r="A55" s="8" t="s">
        <v>36</v>
      </c>
      <c r="B55" s="8">
        <v>0.55530000000000002</v>
      </c>
      <c r="C55" s="8">
        <v>0.45119999999999999</v>
      </c>
      <c r="D55" s="8">
        <v>0.65890000000000004</v>
      </c>
      <c r="E55" s="8">
        <v>0.70809999999999995</v>
      </c>
      <c r="F55" s="8">
        <v>0.51549999999999996</v>
      </c>
      <c r="G55" s="8">
        <v>0.33139999999999997</v>
      </c>
      <c r="H55" s="8">
        <v>0.30430000000000001</v>
      </c>
      <c r="I55" s="8">
        <v>0.47699999999999998</v>
      </c>
      <c r="J55" s="8">
        <v>0.255</v>
      </c>
      <c r="K55" s="8">
        <f t="shared" si="4"/>
        <v>0.47296666666666659</v>
      </c>
    </row>
    <row r="56" spans="1:11">
      <c r="A56" s="8" t="s">
        <v>6</v>
      </c>
      <c r="B56" s="8">
        <v>0.4501</v>
      </c>
      <c r="C56" s="8">
        <v>0.21149999999999999</v>
      </c>
      <c r="D56" s="8">
        <v>0.26550000000000001</v>
      </c>
      <c r="E56" s="8">
        <v>0.90059999999999996</v>
      </c>
      <c r="F56" s="8">
        <v>0.2019</v>
      </c>
      <c r="G56" s="8">
        <v>0.14180000000000001</v>
      </c>
      <c r="H56" s="8">
        <v>0.54349999999999998</v>
      </c>
      <c r="I56" s="8">
        <v>0.64500000000000002</v>
      </c>
      <c r="J56" s="8">
        <v>0.2107</v>
      </c>
      <c r="K56" s="8">
        <f t="shared" si="4"/>
        <v>0.39673333333333338</v>
      </c>
    </row>
    <row r="57" spans="1:11">
      <c r="A57" s="8" t="s">
        <v>68</v>
      </c>
      <c r="B57" s="8">
        <v>0.65769999999999995</v>
      </c>
      <c r="C57" s="8">
        <v>0.63759999999999994</v>
      </c>
      <c r="D57" s="8">
        <v>0.70299999999999996</v>
      </c>
      <c r="E57" s="8">
        <v>0.86960000000000004</v>
      </c>
      <c r="F57" s="8">
        <v>0.61319999999999997</v>
      </c>
      <c r="G57" s="8">
        <v>0.52800000000000002</v>
      </c>
      <c r="H57" s="8">
        <v>0.62319999999999998</v>
      </c>
      <c r="I57" s="8">
        <v>0.72629999999999995</v>
      </c>
      <c r="J57" s="8">
        <v>0.40870000000000001</v>
      </c>
      <c r="K57" s="8">
        <f t="shared" si="4"/>
        <v>0.64081111111111111</v>
      </c>
    </row>
    <row r="58" spans="1:11">
      <c r="A58" s="8" t="s">
        <v>37</v>
      </c>
      <c r="B58" s="8">
        <v>0.62529999999999997</v>
      </c>
      <c r="C58" s="8">
        <v>0.32119999999999999</v>
      </c>
      <c r="D58" s="8">
        <v>0.53210000000000002</v>
      </c>
      <c r="E58" s="8">
        <v>0.71430000000000005</v>
      </c>
      <c r="F58" s="8">
        <v>0.65359999999999996</v>
      </c>
      <c r="G58" s="8">
        <v>0.55010000000000003</v>
      </c>
      <c r="H58" s="8">
        <v>0.56520000000000004</v>
      </c>
      <c r="I58" s="8">
        <v>0.66400000000000003</v>
      </c>
      <c r="J58" s="8">
        <v>0.25769999999999998</v>
      </c>
      <c r="K58" s="8">
        <f t="shared" si="4"/>
        <v>0.54261111111111104</v>
      </c>
    </row>
    <row r="59" spans="1:11">
      <c r="A59" s="8" t="s">
        <v>2</v>
      </c>
      <c r="B59" s="8">
        <v>0.6603</v>
      </c>
      <c r="C59" s="8">
        <v>0.80789999999999995</v>
      </c>
      <c r="D59" s="8">
        <v>0.78249999999999997</v>
      </c>
      <c r="E59" s="8">
        <v>0.87580000000000002</v>
      </c>
      <c r="F59" s="8">
        <v>0.63009999999999999</v>
      </c>
      <c r="G59" s="8">
        <v>0.50509999999999999</v>
      </c>
      <c r="H59" s="8">
        <v>0.65580000000000005</v>
      </c>
      <c r="I59" s="8">
        <v>0.73709999999999998</v>
      </c>
      <c r="J59" s="8">
        <v>0.40329999999999999</v>
      </c>
      <c r="K59" s="8">
        <f t="shared" si="4"/>
        <v>0.67310000000000003</v>
      </c>
    </row>
    <row r="60" spans="1:11">
      <c r="A60" s="8" t="s">
        <v>3</v>
      </c>
      <c r="B60" s="8">
        <v>0.67390000000000005</v>
      </c>
      <c r="C60" s="8">
        <v>0.74260000000000004</v>
      </c>
      <c r="D60" s="8">
        <v>0.79259999999999997</v>
      </c>
      <c r="E60" s="8">
        <v>0.88200000000000001</v>
      </c>
      <c r="F60" s="8">
        <v>0.69669999999999999</v>
      </c>
      <c r="G60" s="8">
        <v>0.50509999999999999</v>
      </c>
      <c r="H60" s="8">
        <v>0.67749999999999999</v>
      </c>
      <c r="I60" s="8">
        <v>0.76160000000000005</v>
      </c>
      <c r="J60" s="8">
        <v>0.40329999999999999</v>
      </c>
      <c r="K60" s="11">
        <f t="shared" si="4"/>
        <v>0.68170000000000008</v>
      </c>
    </row>
    <row r="63" spans="1:11" ht="15.75">
      <c r="A63" s="43" t="s">
        <v>43</v>
      </c>
      <c r="B63" s="43"/>
      <c r="C63" s="43"/>
      <c r="D63" s="43"/>
      <c r="E63" s="43"/>
      <c r="F63" s="43"/>
      <c r="G63" s="43"/>
      <c r="H63" s="43"/>
      <c r="I63" s="43"/>
      <c r="J63" s="43"/>
      <c r="K63" s="43"/>
    </row>
    <row r="64" spans="1:11">
      <c r="A64" s="25" t="s">
        <v>30</v>
      </c>
      <c r="B64" s="25" t="s">
        <v>287</v>
      </c>
      <c r="C64" s="25" t="s">
        <v>207</v>
      </c>
      <c r="D64" s="25" t="s">
        <v>208</v>
      </c>
      <c r="E64" s="25" t="s">
        <v>209</v>
      </c>
      <c r="F64" s="25" t="s">
        <v>210</v>
      </c>
      <c r="G64" s="25" t="s">
        <v>211</v>
      </c>
      <c r="H64" s="25" t="s">
        <v>212</v>
      </c>
      <c r="I64" s="25" t="s">
        <v>213</v>
      </c>
      <c r="J64" s="25" t="s">
        <v>214</v>
      </c>
      <c r="K64" s="41" t="s">
        <v>356</v>
      </c>
    </row>
    <row r="65" spans="1:11">
      <c r="A65" s="8" t="s">
        <v>7</v>
      </c>
      <c r="B65" s="8">
        <v>0.58650000000000002</v>
      </c>
      <c r="C65" s="8">
        <v>0.79020000000000001</v>
      </c>
      <c r="D65" s="8">
        <v>0.73580000000000001</v>
      </c>
      <c r="E65" s="8">
        <v>0.65839999999999999</v>
      </c>
      <c r="F65" s="8">
        <v>0.35020000000000001</v>
      </c>
      <c r="G65" s="8">
        <v>0.61140000000000005</v>
      </c>
      <c r="H65" s="8">
        <v>0.15310000000000001</v>
      </c>
      <c r="I65" s="8">
        <v>0.38300000000000001</v>
      </c>
      <c r="J65" s="8">
        <v>0.38919999999999999</v>
      </c>
      <c r="K65" s="8">
        <f t="shared" ref="K65:K72" si="5">AVERAGE(B65:J65)</f>
        <v>0.51753333333333329</v>
      </c>
    </row>
    <row r="66" spans="1:11">
      <c r="A66" s="8" t="s">
        <v>13</v>
      </c>
      <c r="B66" s="8">
        <v>0.58650000000000002</v>
      </c>
      <c r="C66" s="8">
        <v>0.79020000000000001</v>
      </c>
      <c r="D66" s="8">
        <v>0.73580000000000001</v>
      </c>
      <c r="E66" s="8">
        <v>0.65839999999999999</v>
      </c>
      <c r="F66" s="8">
        <v>0.35020000000000001</v>
      </c>
      <c r="G66" s="8">
        <v>0.61950000000000005</v>
      </c>
      <c r="H66" s="8">
        <v>0.15310000000000001</v>
      </c>
      <c r="I66" s="8">
        <v>0.38300000000000001</v>
      </c>
      <c r="J66" s="8">
        <v>0.38919999999999999</v>
      </c>
      <c r="K66" s="8">
        <f t="shared" si="5"/>
        <v>0.5184333333333333</v>
      </c>
    </row>
    <row r="67" spans="1:11">
      <c r="A67" s="8" t="s">
        <v>40</v>
      </c>
      <c r="B67" s="8">
        <v>0.46970000000000001</v>
      </c>
      <c r="C67" s="8">
        <v>0.2621</v>
      </c>
      <c r="D67" s="8">
        <v>0.96660000000000001</v>
      </c>
      <c r="E67" s="8">
        <v>0.54669999999999996</v>
      </c>
      <c r="F67" s="8">
        <v>0.30940000000000001</v>
      </c>
      <c r="G67" s="8">
        <v>0.75529999999999997</v>
      </c>
      <c r="H67" s="8">
        <v>0.34010000000000001</v>
      </c>
      <c r="I67" s="8">
        <v>0.58509999999999995</v>
      </c>
      <c r="J67" s="8">
        <v>0.3614</v>
      </c>
      <c r="K67" s="8">
        <f t="shared" si="5"/>
        <v>0.51071111111111112</v>
      </c>
    </row>
    <row r="68" spans="1:11">
      <c r="A68" s="8" t="s">
        <v>28</v>
      </c>
      <c r="B68" s="8">
        <v>0.63370000000000004</v>
      </c>
      <c r="C68" s="8">
        <v>0.60529999999999995</v>
      </c>
      <c r="D68" s="8">
        <v>0.75319999999999998</v>
      </c>
      <c r="E68" s="8">
        <v>0.65839999999999999</v>
      </c>
      <c r="F68" s="8">
        <v>0.34510000000000002</v>
      </c>
      <c r="G68" s="8">
        <v>0.62360000000000004</v>
      </c>
      <c r="H68" s="8">
        <v>0.42859999999999998</v>
      </c>
      <c r="I68" s="8">
        <v>0.37659999999999999</v>
      </c>
      <c r="J68" s="8">
        <v>0.32250000000000001</v>
      </c>
      <c r="K68" s="8">
        <f t="shared" si="5"/>
        <v>0.52744444444444438</v>
      </c>
    </row>
    <row r="69" spans="1:11">
      <c r="A69" s="8" t="s">
        <v>69</v>
      </c>
      <c r="B69" s="8">
        <v>0.63370000000000004</v>
      </c>
      <c r="C69" s="8">
        <v>0.83279999999999998</v>
      </c>
      <c r="D69" s="8">
        <v>0.89090000000000003</v>
      </c>
      <c r="E69" s="8">
        <v>0.70809999999999995</v>
      </c>
      <c r="F69" s="8">
        <v>0.48730000000000001</v>
      </c>
      <c r="G69" s="8">
        <v>0.67010000000000003</v>
      </c>
      <c r="H69" s="8">
        <v>0.50339999999999996</v>
      </c>
      <c r="I69" s="8">
        <v>0.64259999999999995</v>
      </c>
      <c r="J69" s="8">
        <v>0.4667</v>
      </c>
      <c r="K69" s="8">
        <f t="shared" si="5"/>
        <v>0.64840000000000009</v>
      </c>
    </row>
    <row r="70" spans="1:11">
      <c r="A70" s="8" t="s">
        <v>29</v>
      </c>
      <c r="B70" s="8">
        <v>0.65169999999999995</v>
      </c>
      <c r="C70" s="8">
        <v>0.84889999999999999</v>
      </c>
      <c r="D70" s="8">
        <v>0.7843</v>
      </c>
      <c r="E70" s="8">
        <v>0.69569999999999999</v>
      </c>
      <c r="F70" s="8">
        <v>0.3503</v>
      </c>
      <c r="G70" s="8">
        <v>0.62409999999999999</v>
      </c>
      <c r="H70" s="8">
        <v>0.31630000000000003</v>
      </c>
      <c r="I70" s="8">
        <v>0.38090000000000002</v>
      </c>
      <c r="J70" s="8">
        <v>0.3906</v>
      </c>
      <c r="K70" s="8">
        <f t="shared" si="5"/>
        <v>0.5603111111111112</v>
      </c>
    </row>
    <row r="71" spans="1:11">
      <c r="A71" s="8" t="s">
        <v>41</v>
      </c>
      <c r="B71" s="8">
        <v>0.68989999999999996</v>
      </c>
      <c r="C71" s="8">
        <v>0.85129999999999995</v>
      </c>
      <c r="D71" s="8">
        <v>0.90100000000000002</v>
      </c>
      <c r="E71" s="8">
        <v>0.73909999999999998</v>
      </c>
      <c r="F71" s="8">
        <v>0.86799999999999999</v>
      </c>
      <c r="G71" s="8">
        <v>0.70050000000000001</v>
      </c>
      <c r="H71" s="8">
        <v>0.78910000000000002</v>
      </c>
      <c r="I71" s="8">
        <v>0.7319</v>
      </c>
      <c r="J71" s="8">
        <v>0.39140000000000003</v>
      </c>
      <c r="K71" s="8">
        <f t="shared" si="5"/>
        <v>0.74024444444444437</v>
      </c>
    </row>
    <row r="72" spans="1:11">
      <c r="A72" s="8" t="s">
        <v>42</v>
      </c>
      <c r="B72" s="8">
        <v>0.69210000000000005</v>
      </c>
      <c r="C72" s="8">
        <v>0.90669999999999995</v>
      </c>
      <c r="D72" s="8">
        <v>0.95960000000000001</v>
      </c>
      <c r="E72" s="8">
        <v>0.75149999999999995</v>
      </c>
      <c r="F72" s="8">
        <v>0.88319999999999999</v>
      </c>
      <c r="G72" s="8">
        <v>0.71379999999999999</v>
      </c>
      <c r="H72" s="8">
        <v>0.80610000000000004</v>
      </c>
      <c r="I72" s="8">
        <v>0.76600000000000001</v>
      </c>
      <c r="J72" s="8">
        <v>0.39140000000000003</v>
      </c>
      <c r="K72" s="11">
        <f t="shared" si="5"/>
        <v>0.76337777777777771</v>
      </c>
    </row>
    <row r="75" spans="1:11" ht="15.75">
      <c r="A75" s="43" t="s">
        <v>44</v>
      </c>
      <c r="B75" s="43"/>
      <c r="C75" s="43"/>
      <c r="D75" s="43"/>
      <c r="E75" s="43"/>
      <c r="F75" s="43"/>
      <c r="G75" s="43"/>
      <c r="H75" s="43"/>
      <c r="I75" s="43"/>
      <c r="J75" s="43"/>
      <c r="K75" s="43"/>
    </row>
    <row r="76" spans="1:11">
      <c r="A76" s="25" t="s">
        <v>39</v>
      </c>
      <c r="B76" s="25" t="s">
        <v>288</v>
      </c>
      <c r="C76" s="25" t="s">
        <v>215</v>
      </c>
      <c r="D76" s="25" t="s">
        <v>216</v>
      </c>
      <c r="E76" s="25" t="s">
        <v>217</v>
      </c>
      <c r="F76" s="25" t="s">
        <v>218</v>
      </c>
      <c r="G76" s="25" t="s">
        <v>219</v>
      </c>
      <c r="H76" s="25" t="s">
        <v>220</v>
      </c>
      <c r="I76" s="25" t="s">
        <v>221</v>
      </c>
      <c r="J76" s="25" t="s">
        <v>222</v>
      </c>
      <c r="K76" s="41" t="s">
        <v>356</v>
      </c>
    </row>
    <row r="77" spans="1:11">
      <c r="A77" s="8" t="s">
        <v>7</v>
      </c>
      <c r="B77" s="8">
        <v>0.52580000000000005</v>
      </c>
      <c r="C77" s="8">
        <v>0.86739999999999995</v>
      </c>
      <c r="D77" s="8">
        <v>0.91739999999999999</v>
      </c>
      <c r="E77" s="8">
        <v>0.40989999999999999</v>
      </c>
      <c r="F77" s="8">
        <v>0.34520000000000001</v>
      </c>
      <c r="G77" s="8">
        <v>0.84860000000000002</v>
      </c>
      <c r="H77" s="8">
        <v>0.28570000000000001</v>
      </c>
      <c r="I77" s="8">
        <v>0.25740000000000002</v>
      </c>
      <c r="J77" s="8">
        <v>0.66669999999999996</v>
      </c>
      <c r="K77" s="8">
        <f t="shared" ref="K77:K84" si="6">AVERAGE(B77:J77)</f>
        <v>0.56934444444444443</v>
      </c>
    </row>
    <row r="78" spans="1:11">
      <c r="A78" s="8" t="s">
        <v>23</v>
      </c>
      <c r="B78" s="8">
        <v>0.52580000000000005</v>
      </c>
      <c r="C78" s="8">
        <v>0.86809999999999998</v>
      </c>
      <c r="D78" s="8">
        <v>0.91800000000000004</v>
      </c>
      <c r="E78" s="8">
        <v>0.40989999999999999</v>
      </c>
      <c r="F78" s="8">
        <v>0.34520000000000001</v>
      </c>
      <c r="G78" s="8">
        <v>0.84860000000000002</v>
      </c>
      <c r="H78" s="8">
        <v>0.28570000000000001</v>
      </c>
      <c r="I78" s="8">
        <v>0.25740000000000002</v>
      </c>
      <c r="J78" s="8">
        <v>0.68300000000000005</v>
      </c>
      <c r="K78" s="8">
        <f t="shared" si="6"/>
        <v>0.57130000000000003</v>
      </c>
    </row>
    <row r="79" spans="1:11">
      <c r="A79" s="8" t="s">
        <v>33</v>
      </c>
      <c r="B79" s="8">
        <v>0.28310000000000002</v>
      </c>
      <c r="C79" s="8">
        <v>0.51370000000000005</v>
      </c>
      <c r="D79" s="8">
        <v>0.92120000000000002</v>
      </c>
      <c r="E79" s="8">
        <v>0.55279999999999996</v>
      </c>
      <c r="F79" s="8">
        <v>0.61929999999999996</v>
      </c>
      <c r="G79" s="8">
        <v>0.83779999999999999</v>
      </c>
      <c r="H79" s="8">
        <v>0.35370000000000001</v>
      </c>
      <c r="I79" s="8">
        <v>0.57020000000000004</v>
      </c>
      <c r="J79" s="8">
        <v>0.62029999999999996</v>
      </c>
      <c r="K79" s="8">
        <f t="shared" si="6"/>
        <v>0.58578888888888891</v>
      </c>
    </row>
    <row r="80" spans="1:11">
      <c r="A80" s="8" t="s">
        <v>24</v>
      </c>
      <c r="B80" s="8">
        <v>0.47539999999999999</v>
      </c>
      <c r="C80" s="8">
        <v>0.84489999999999998</v>
      </c>
      <c r="D80" s="8">
        <v>0.90380000000000005</v>
      </c>
      <c r="E80" s="8">
        <v>0.30430000000000001</v>
      </c>
      <c r="F80" s="8">
        <v>0.30449999999999999</v>
      </c>
      <c r="G80" s="8">
        <v>0.88129999999999997</v>
      </c>
      <c r="H80" s="8">
        <v>0.10879999999999999</v>
      </c>
      <c r="I80" s="8">
        <v>0.2702</v>
      </c>
      <c r="J80" s="8">
        <v>0.59860000000000002</v>
      </c>
      <c r="K80" s="8">
        <f t="shared" si="6"/>
        <v>0.52131111111111106</v>
      </c>
    </row>
    <row r="81" spans="1:11">
      <c r="A81" s="8" t="s">
        <v>68</v>
      </c>
      <c r="B81" s="8">
        <v>0.55730000000000002</v>
      </c>
      <c r="C81" s="8">
        <v>0.88500000000000001</v>
      </c>
      <c r="D81" s="8">
        <v>0.93510000000000004</v>
      </c>
      <c r="E81" s="8">
        <v>0.62109999999999999</v>
      </c>
      <c r="F81" s="8">
        <v>0.67510000000000003</v>
      </c>
      <c r="G81" s="8">
        <v>0.85389999999999999</v>
      </c>
      <c r="H81" s="8">
        <v>0.42149999999999999</v>
      </c>
      <c r="I81" s="8">
        <v>0.58299999999999996</v>
      </c>
      <c r="J81" s="8">
        <v>0.56720000000000004</v>
      </c>
      <c r="K81" s="8">
        <f t="shared" si="6"/>
        <v>0.6776888888888889</v>
      </c>
    </row>
    <row r="82" spans="1:11">
      <c r="A82" s="8" t="s">
        <v>25</v>
      </c>
      <c r="B82" s="8">
        <v>0.52129999999999999</v>
      </c>
      <c r="C82" s="8">
        <v>0.86980000000000002</v>
      </c>
      <c r="D82" s="8">
        <v>0.93379999999999996</v>
      </c>
      <c r="E82" s="8">
        <v>0.40989999999999999</v>
      </c>
      <c r="F82" s="8">
        <v>0.50249999999999995</v>
      </c>
      <c r="G82" s="8">
        <v>0.84740000000000004</v>
      </c>
      <c r="H82" s="8">
        <v>0.30270000000000002</v>
      </c>
      <c r="I82" s="8">
        <v>0.25740000000000002</v>
      </c>
      <c r="J82" s="8">
        <v>0.66669999999999996</v>
      </c>
      <c r="K82" s="8">
        <f t="shared" si="6"/>
        <v>0.59016666666666651</v>
      </c>
    </row>
    <row r="83" spans="1:11">
      <c r="A83" s="8" t="s">
        <v>41</v>
      </c>
      <c r="B83" s="8">
        <v>0.6794</v>
      </c>
      <c r="C83" s="8">
        <v>0.88590000000000002</v>
      </c>
      <c r="D83" s="8">
        <v>0.9375</v>
      </c>
      <c r="E83" s="8">
        <v>0.65839999999999999</v>
      </c>
      <c r="F83" s="8">
        <v>0.74409999999999998</v>
      </c>
      <c r="G83" s="8">
        <v>0.94040000000000001</v>
      </c>
      <c r="H83" s="8">
        <v>0.70409999999999995</v>
      </c>
      <c r="I83" s="8">
        <v>0.62980000000000003</v>
      </c>
      <c r="J83" s="8">
        <v>0.67720000000000002</v>
      </c>
      <c r="K83" s="8">
        <f t="shared" si="6"/>
        <v>0.76186666666666669</v>
      </c>
    </row>
    <row r="84" spans="1:11">
      <c r="A84" s="8" t="s">
        <v>27</v>
      </c>
      <c r="B84" s="8">
        <v>0.73929999999999996</v>
      </c>
      <c r="C84" s="8">
        <v>0.89710000000000001</v>
      </c>
      <c r="D84" s="8">
        <v>0.94069999999999998</v>
      </c>
      <c r="E84" s="8">
        <v>0.67700000000000005</v>
      </c>
      <c r="F84" s="8">
        <v>0.77659999999999996</v>
      </c>
      <c r="G84" s="8">
        <v>0.94089999999999996</v>
      </c>
      <c r="H84" s="8">
        <v>0.74150000000000005</v>
      </c>
      <c r="I84" s="8">
        <v>0.74260000000000004</v>
      </c>
      <c r="J84" s="8">
        <v>0.68159999999999998</v>
      </c>
      <c r="K84" s="11">
        <f t="shared" si="6"/>
        <v>0.79303333333333348</v>
      </c>
    </row>
    <row r="87" spans="1:11" ht="15.75">
      <c r="A87" s="43" t="s">
        <v>45</v>
      </c>
      <c r="B87" s="43"/>
      <c r="C87" s="43"/>
      <c r="D87" s="43"/>
      <c r="E87" s="43"/>
      <c r="F87" s="43"/>
      <c r="G87" s="43"/>
      <c r="H87" s="43"/>
      <c r="I87" s="43"/>
      <c r="J87" s="43"/>
      <c r="K87" s="43"/>
    </row>
    <row r="88" spans="1:11">
      <c r="A88" s="25" t="s">
        <v>30</v>
      </c>
      <c r="B88" s="25" t="s">
        <v>289</v>
      </c>
      <c r="C88" s="25" t="s">
        <v>223</v>
      </c>
      <c r="D88" s="25" t="s">
        <v>224</v>
      </c>
      <c r="E88" s="25" t="s">
        <v>225</v>
      </c>
      <c r="F88" s="25" t="s">
        <v>226</v>
      </c>
      <c r="G88" s="25" t="s">
        <v>227</v>
      </c>
      <c r="H88" s="25" t="s">
        <v>228</v>
      </c>
      <c r="I88" s="25" t="s">
        <v>229</v>
      </c>
      <c r="J88" s="25" t="s">
        <v>230</v>
      </c>
      <c r="K88" s="41" t="s">
        <v>356</v>
      </c>
    </row>
    <row r="89" spans="1:11">
      <c r="A89" s="8" t="s">
        <v>7</v>
      </c>
      <c r="B89" s="8">
        <v>0.44719999999999999</v>
      </c>
      <c r="C89" s="8">
        <v>0.6905</v>
      </c>
      <c r="D89" s="8">
        <v>0.44140000000000001</v>
      </c>
      <c r="E89" s="8">
        <v>0.39750000000000002</v>
      </c>
      <c r="F89" s="8">
        <v>0.8528</v>
      </c>
      <c r="G89" s="8">
        <v>0.51259999999999994</v>
      </c>
      <c r="H89" s="8">
        <v>0.35589999999999999</v>
      </c>
      <c r="I89" s="8">
        <v>0.81699999999999995</v>
      </c>
      <c r="J89" s="8">
        <v>0.30420000000000003</v>
      </c>
      <c r="K89" s="8">
        <f t="shared" ref="K89:K96" si="7">AVERAGE(B89:J89)</f>
        <v>0.53545555555555557</v>
      </c>
    </row>
    <row r="90" spans="1:11">
      <c r="A90" s="8" t="s">
        <v>4</v>
      </c>
      <c r="B90" s="8">
        <v>0.44719999999999999</v>
      </c>
      <c r="C90" s="8">
        <v>0.6905</v>
      </c>
      <c r="D90" s="8">
        <v>0.44140000000000001</v>
      </c>
      <c r="E90" s="8">
        <v>0.39750000000000002</v>
      </c>
      <c r="F90" s="8">
        <v>0.8528</v>
      </c>
      <c r="G90" s="8">
        <v>0.51259999999999994</v>
      </c>
      <c r="H90" s="8">
        <v>0.35589999999999999</v>
      </c>
      <c r="I90" s="8">
        <v>0.81699999999999995</v>
      </c>
      <c r="J90" s="8">
        <v>0.30420000000000003</v>
      </c>
      <c r="K90" s="8">
        <f t="shared" si="7"/>
        <v>0.53545555555555557</v>
      </c>
    </row>
    <row r="91" spans="1:11">
      <c r="A91" s="8" t="s">
        <v>0</v>
      </c>
      <c r="B91" s="8">
        <v>0.38200000000000001</v>
      </c>
      <c r="C91" s="8">
        <v>0.59970000000000001</v>
      </c>
      <c r="D91" s="8">
        <v>0.34799999999999998</v>
      </c>
      <c r="E91" s="8">
        <v>0.74529999999999996</v>
      </c>
      <c r="F91" s="8">
        <v>0.88829999999999998</v>
      </c>
      <c r="G91" s="8">
        <v>0.28699999999999998</v>
      </c>
      <c r="H91" s="8">
        <v>0.2026</v>
      </c>
      <c r="I91" s="8">
        <v>0.54890000000000005</v>
      </c>
      <c r="J91" s="8">
        <v>0.1719</v>
      </c>
      <c r="K91" s="8">
        <f t="shared" si="7"/>
        <v>0.46374444444444435</v>
      </c>
    </row>
    <row r="92" spans="1:11">
      <c r="A92" s="8" t="s">
        <v>6</v>
      </c>
      <c r="B92" s="8">
        <v>0.44719999999999999</v>
      </c>
      <c r="C92" s="8">
        <v>0.68810000000000004</v>
      </c>
      <c r="D92" s="8">
        <v>0.40670000000000001</v>
      </c>
      <c r="E92" s="8">
        <v>0.53410000000000002</v>
      </c>
      <c r="F92" s="8">
        <v>0.81210000000000004</v>
      </c>
      <c r="G92" s="8">
        <v>0.51129999999999998</v>
      </c>
      <c r="H92" s="8">
        <v>0.34449999999999997</v>
      </c>
      <c r="I92" s="8">
        <v>0.84470000000000001</v>
      </c>
      <c r="J92" s="8">
        <v>0.30420000000000003</v>
      </c>
      <c r="K92" s="8">
        <f t="shared" si="7"/>
        <v>0.54365555555555556</v>
      </c>
    </row>
    <row r="93" spans="1:11">
      <c r="A93" s="8" t="s">
        <v>32</v>
      </c>
      <c r="B93" s="8">
        <v>0.5101</v>
      </c>
      <c r="C93" s="8">
        <v>0.70579999999999998</v>
      </c>
      <c r="D93" s="8">
        <v>0.51070000000000004</v>
      </c>
      <c r="E93" s="8">
        <v>0.75780000000000003</v>
      </c>
      <c r="F93" s="8">
        <v>0.90349999999999997</v>
      </c>
      <c r="G93" s="8">
        <v>0.53569999999999995</v>
      </c>
      <c r="H93" s="8">
        <v>0.39929999999999999</v>
      </c>
      <c r="I93" s="8">
        <v>0.85099999999999998</v>
      </c>
      <c r="J93" s="8">
        <v>0.39750000000000002</v>
      </c>
      <c r="K93" s="8">
        <f t="shared" si="7"/>
        <v>0.6190444444444444</v>
      </c>
    </row>
    <row r="94" spans="1:11">
      <c r="A94" s="8" t="s">
        <v>1</v>
      </c>
      <c r="B94" s="8">
        <v>0.45390000000000003</v>
      </c>
      <c r="C94" s="8">
        <v>0.69130000000000003</v>
      </c>
      <c r="D94" s="8">
        <v>0.44130000000000003</v>
      </c>
      <c r="E94" s="8">
        <v>0.45340000000000003</v>
      </c>
      <c r="F94" s="8">
        <v>0.8528</v>
      </c>
      <c r="G94" s="8">
        <v>0.51170000000000004</v>
      </c>
      <c r="H94" s="8">
        <v>0.35589999999999999</v>
      </c>
      <c r="I94" s="8">
        <v>0.82550000000000001</v>
      </c>
      <c r="J94" s="8">
        <v>0.3049</v>
      </c>
      <c r="K94" s="8">
        <f t="shared" si="7"/>
        <v>0.54341111111111118</v>
      </c>
    </row>
    <row r="95" spans="1:11">
      <c r="A95" s="8" t="s">
        <v>2</v>
      </c>
      <c r="B95" s="8">
        <v>0.5101</v>
      </c>
      <c r="C95" s="8">
        <v>0.69130000000000003</v>
      </c>
      <c r="D95" s="8">
        <v>0.59960000000000002</v>
      </c>
      <c r="E95" s="8">
        <v>0.70799999999999996</v>
      </c>
      <c r="F95" s="8">
        <v>0.87309999999999999</v>
      </c>
      <c r="G95" s="8">
        <v>0.59260000000000002</v>
      </c>
      <c r="H95" s="8">
        <v>0.40160000000000001</v>
      </c>
      <c r="I95" s="8">
        <v>0.88719999999999999</v>
      </c>
      <c r="J95" s="8">
        <v>0.33329999999999999</v>
      </c>
      <c r="K95" s="8">
        <f t="shared" si="7"/>
        <v>0.62186666666666679</v>
      </c>
    </row>
    <row r="96" spans="1:11">
      <c r="A96" s="8" t="s">
        <v>3</v>
      </c>
      <c r="B96" s="8">
        <v>0.5101</v>
      </c>
      <c r="C96" s="8">
        <v>0.69130000000000003</v>
      </c>
      <c r="D96" s="8">
        <v>0.60209999999999997</v>
      </c>
      <c r="E96" s="8">
        <v>0.71430000000000005</v>
      </c>
      <c r="F96" s="8">
        <v>0.87309999999999999</v>
      </c>
      <c r="G96" s="8">
        <v>0.6</v>
      </c>
      <c r="H96" s="8">
        <v>0.40160000000000001</v>
      </c>
      <c r="I96" s="8">
        <v>0.89790000000000003</v>
      </c>
      <c r="J96" s="8">
        <v>0.33329999999999999</v>
      </c>
      <c r="K96" s="11">
        <f t="shared" si="7"/>
        <v>0.62485555555555561</v>
      </c>
    </row>
    <row r="99" spans="1:11" ht="15.75">
      <c r="A99" s="43" t="s">
        <v>50</v>
      </c>
      <c r="B99" s="43"/>
      <c r="C99" s="43"/>
      <c r="D99" s="43"/>
      <c r="E99" s="43"/>
      <c r="F99" s="43"/>
      <c r="G99" s="43"/>
      <c r="H99" s="43"/>
      <c r="I99" s="43"/>
      <c r="J99" s="43"/>
      <c r="K99" s="43"/>
    </row>
    <row r="100" spans="1:11">
      <c r="A100" s="25" t="s">
        <v>49</v>
      </c>
      <c r="B100" s="25" t="s">
        <v>290</v>
      </c>
      <c r="C100" s="25" t="s">
        <v>231</v>
      </c>
      <c r="D100" s="25" t="s">
        <v>232</v>
      </c>
      <c r="E100" s="25" t="s">
        <v>233</v>
      </c>
      <c r="F100" s="25" t="s">
        <v>234</v>
      </c>
      <c r="G100" s="25" t="s">
        <v>235</v>
      </c>
      <c r="H100" s="25" t="s">
        <v>236</v>
      </c>
      <c r="I100" s="25" t="s">
        <v>237</v>
      </c>
      <c r="J100" s="25" t="s">
        <v>238</v>
      </c>
      <c r="K100" s="41" t="s">
        <v>356</v>
      </c>
    </row>
    <row r="101" spans="1:11">
      <c r="A101" s="8" t="s">
        <v>22</v>
      </c>
      <c r="B101" s="8">
        <v>0.27639999999999998</v>
      </c>
      <c r="C101" s="8">
        <v>0.26850000000000002</v>
      </c>
      <c r="D101" s="8">
        <v>0.3846</v>
      </c>
      <c r="E101" s="8">
        <v>0.28570000000000001</v>
      </c>
      <c r="F101" s="8">
        <v>0.51270000000000004</v>
      </c>
      <c r="G101" s="8">
        <v>0.25559999999999999</v>
      </c>
      <c r="H101" s="8">
        <v>0.2223</v>
      </c>
      <c r="I101" s="8">
        <v>0.76190000000000002</v>
      </c>
      <c r="J101" s="8">
        <v>0.1794</v>
      </c>
      <c r="K101" s="8">
        <f t="shared" ref="K101:K108" si="8">AVERAGE(B101:J101)</f>
        <v>0.34967777777777775</v>
      </c>
    </row>
    <row r="102" spans="1:11">
      <c r="A102" s="8" t="s">
        <v>23</v>
      </c>
      <c r="B102" s="8">
        <v>0.27639999999999998</v>
      </c>
      <c r="C102" s="8">
        <v>0.26850000000000002</v>
      </c>
      <c r="D102" s="8">
        <v>0.3846</v>
      </c>
      <c r="E102" s="8">
        <v>0.28570000000000001</v>
      </c>
      <c r="F102" s="8">
        <v>0.51270000000000004</v>
      </c>
      <c r="G102" s="8">
        <v>0.28520000000000001</v>
      </c>
      <c r="H102" s="8">
        <v>0.22639999999999999</v>
      </c>
      <c r="I102" s="8">
        <v>0.75849999999999995</v>
      </c>
      <c r="J102" s="8">
        <v>0.1903</v>
      </c>
      <c r="K102" s="8">
        <f t="shared" si="8"/>
        <v>0.3542555555555556</v>
      </c>
    </row>
    <row r="103" spans="1:11">
      <c r="A103" s="8" t="s">
        <v>33</v>
      </c>
      <c r="B103" s="8">
        <v>0.39779999999999999</v>
      </c>
      <c r="C103" s="8">
        <v>0.14149999999999999</v>
      </c>
      <c r="D103" s="8">
        <v>0.37259999999999999</v>
      </c>
      <c r="E103" s="8">
        <v>0.3851</v>
      </c>
      <c r="F103" s="8">
        <v>0.44159999999999999</v>
      </c>
      <c r="G103" s="8">
        <v>0.23130000000000001</v>
      </c>
      <c r="H103" s="8">
        <v>0.29420000000000002</v>
      </c>
      <c r="I103" s="8">
        <v>0.78569999999999995</v>
      </c>
      <c r="J103" s="8">
        <v>0.20469999999999999</v>
      </c>
      <c r="K103" s="8">
        <f t="shared" si="8"/>
        <v>0.36161111111111111</v>
      </c>
    </row>
    <row r="104" spans="1:11">
      <c r="A104" s="8" t="s">
        <v>46</v>
      </c>
      <c r="B104" s="8">
        <v>0.35060000000000002</v>
      </c>
      <c r="C104" s="8">
        <v>0.35120000000000001</v>
      </c>
      <c r="D104" s="8">
        <v>0.42120000000000002</v>
      </c>
      <c r="E104" s="8">
        <v>0.28570000000000001</v>
      </c>
      <c r="F104" s="8">
        <v>0.62439999999999996</v>
      </c>
      <c r="G104" s="8">
        <v>0.31390000000000001</v>
      </c>
      <c r="H104" s="8">
        <v>0.374</v>
      </c>
      <c r="I104" s="8">
        <v>0.74829999999999997</v>
      </c>
      <c r="J104" s="8">
        <v>0.18060000000000001</v>
      </c>
      <c r="K104" s="8">
        <f t="shared" si="8"/>
        <v>0.40554444444444449</v>
      </c>
    </row>
    <row r="105" spans="1:11">
      <c r="A105" s="8" t="s">
        <v>68</v>
      </c>
      <c r="B105" s="8">
        <v>0.40889999999999999</v>
      </c>
      <c r="C105" s="8">
        <v>0.35849999999999999</v>
      </c>
      <c r="D105" s="8">
        <v>0.41870000000000002</v>
      </c>
      <c r="E105" s="8">
        <v>0.52170000000000005</v>
      </c>
      <c r="F105" s="8">
        <v>0.70050000000000001</v>
      </c>
      <c r="G105" s="8">
        <v>0.57089999999999996</v>
      </c>
      <c r="H105" s="8">
        <v>0.31169999999999998</v>
      </c>
      <c r="I105" s="8">
        <v>0.8095</v>
      </c>
      <c r="J105" s="8">
        <v>0.39529999999999998</v>
      </c>
      <c r="K105" s="8">
        <f t="shared" si="8"/>
        <v>0.49952222222222226</v>
      </c>
    </row>
    <row r="106" spans="1:11">
      <c r="A106" s="8" t="s">
        <v>47</v>
      </c>
      <c r="B106" s="8">
        <v>0.373</v>
      </c>
      <c r="C106" s="8">
        <v>0.373</v>
      </c>
      <c r="D106" s="8">
        <v>0.40379999999999999</v>
      </c>
      <c r="E106" s="8">
        <v>0.59389999999999998</v>
      </c>
      <c r="F106" s="8">
        <v>0.59389999999999998</v>
      </c>
      <c r="G106" s="8">
        <v>0.48609999999999998</v>
      </c>
      <c r="H106" s="8">
        <v>0.22339999999999999</v>
      </c>
      <c r="I106" s="8">
        <v>0.79590000000000005</v>
      </c>
      <c r="J106" s="8">
        <v>0.1961</v>
      </c>
      <c r="K106" s="8">
        <f t="shared" si="8"/>
        <v>0.4487888888888889</v>
      </c>
    </row>
    <row r="107" spans="1:11">
      <c r="A107" s="8" t="s">
        <v>26</v>
      </c>
      <c r="B107" s="8">
        <v>0.54159999999999997</v>
      </c>
      <c r="C107" s="8">
        <v>0.51129999999999998</v>
      </c>
      <c r="D107" s="8">
        <v>0.71899999999999997</v>
      </c>
      <c r="E107" s="8">
        <v>0.56520000000000004</v>
      </c>
      <c r="F107" s="8">
        <v>0.75639999999999996</v>
      </c>
      <c r="G107" s="8">
        <v>0.48470000000000002</v>
      </c>
      <c r="H107" s="8">
        <v>0.40550000000000003</v>
      </c>
      <c r="I107" s="8">
        <v>0.85029999999999994</v>
      </c>
      <c r="J107" s="8">
        <v>0.35249999999999998</v>
      </c>
      <c r="K107" s="8">
        <f t="shared" si="8"/>
        <v>0.57627777777777778</v>
      </c>
    </row>
    <row r="108" spans="1:11">
      <c r="A108" s="8" t="s">
        <v>48</v>
      </c>
      <c r="B108" s="8">
        <v>0.60219999999999996</v>
      </c>
      <c r="C108" s="8">
        <v>0.52329999999999999</v>
      </c>
      <c r="D108" s="8">
        <v>0.73709999999999998</v>
      </c>
      <c r="E108" s="8">
        <v>0.56520000000000004</v>
      </c>
      <c r="F108" s="8">
        <v>0.76139999999999997</v>
      </c>
      <c r="G108" s="8">
        <v>0.48470000000000002</v>
      </c>
      <c r="H108" s="8">
        <v>0.4572</v>
      </c>
      <c r="I108" s="8">
        <v>0.89119999999999999</v>
      </c>
      <c r="J108" s="8">
        <v>0.35249999999999998</v>
      </c>
      <c r="K108" s="11">
        <f t="shared" si="8"/>
        <v>0.59719999999999995</v>
      </c>
    </row>
    <row r="111" spans="1:11" ht="15.75">
      <c r="A111" s="43" t="s">
        <v>293</v>
      </c>
      <c r="B111" s="43"/>
      <c r="C111" s="43"/>
      <c r="D111" s="43"/>
      <c r="E111" s="43"/>
      <c r="F111" s="43"/>
      <c r="G111" s="43"/>
      <c r="H111" s="43"/>
      <c r="I111" s="43"/>
      <c r="J111" s="43"/>
      <c r="K111" s="43"/>
    </row>
    <row r="112" spans="1:11">
      <c r="A112" s="25" t="s">
        <v>39</v>
      </c>
      <c r="B112" s="25" t="s">
        <v>291</v>
      </c>
      <c r="C112" s="25" t="s">
        <v>239</v>
      </c>
      <c r="D112" s="25" t="s">
        <v>240</v>
      </c>
      <c r="E112" s="25" t="s">
        <v>241</v>
      </c>
      <c r="F112" s="25" t="s">
        <v>242</v>
      </c>
      <c r="G112" s="25" t="s">
        <v>243</v>
      </c>
      <c r="H112" s="25" t="s">
        <v>244</v>
      </c>
      <c r="I112" s="25" t="s">
        <v>245</v>
      </c>
      <c r="J112" s="25" t="s">
        <v>246</v>
      </c>
      <c r="K112" s="41" t="s">
        <v>356</v>
      </c>
    </row>
    <row r="113" spans="1:18">
      <c r="A113" s="8" t="s">
        <v>51</v>
      </c>
      <c r="B113" s="8">
        <v>0.38200000000000001</v>
      </c>
      <c r="C113" s="8">
        <v>0.69610000000000005</v>
      </c>
      <c r="D113" s="8">
        <v>0.59079999999999999</v>
      </c>
      <c r="E113" s="8">
        <v>0.14910000000000001</v>
      </c>
      <c r="F113" s="8">
        <v>0.46010000000000001</v>
      </c>
      <c r="G113" s="8">
        <v>0.62649999999999995</v>
      </c>
      <c r="H113" s="8">
        <v>0.68169999999999997</v>
      </c>
      <c r="I113" s="8">
        <v>0.51019999999999999</v>
      </c>
      <c r="J113" s="8">
        <v>0.3574</v>
      </c>
      <c r="K113" s="8">
        <f t="shared" ref="K113:K120" si="9">AVERAGE(B113:J113)</f>
        <v>0.49487777777777786</v>
      </c>
    </row>
    <row r="114" spans="1:18">
      <c r="A114" s="8" t="s">
        <v>52</v>
      </c>
      <c r="B114" s="8">
        <v>0.4022</v>
      </c>
      <c r="C114" s="8">
        <v>0.73229999999999995</v>
      </c>
      <c r="D114" s="8">
        <v>0.59079999999999999</v>
      </c>
      <c r="E114" s="8">
        <v>0.14910000000000001</v>
      </c>
      <c r="F114" s="8">
        <v>0.46010000000000001</v>
      </c>
      <c r="G114" s="8">
        <v>0.62649999999999995</v>
      </c>
      <c r="H114" s="8">
        <v>0.68189999999999995</v>
      </c>
      <c r="I114" s="8">
        <v>0.51019999999999999</v>
      </c>
      <c r="J114" s="8">
        <v>0.3574</v>
      </c>
      <c r="K114" s="8">
        <f t="shared" si="9"/>
        <v>0.50116666666666676</v>
      </c>
    </row>
    <row r="115" spans="1:18">
      <c r="A115" s="8" t="s">
        <v>53</v>
      </c>
      <c r="B115" s="8">
        <v>0.4652</v>
      </c>
      <c r="C115" s="8">
        <v>0.70979999999999999</v>
      </c>
      <c r="D115" s="8">
        <v>0.64380000000000004</v>
      </c>
      <c r="E115" s="8">
        <v>0.51549999999999996</v>
      </c>
      <c r="F115" s="8">
        <v>0.55330000000000001</v>
      </c>
      <c r="G115" s="8">
        <v>0.75700000000000001</v>
      </c>
      <c r="H115" s="8">
        <v>0.67369999999999997</v>
      </c>
      <c r="I115" s="8">
        <v>0.79249999999999998</v>
      </c>
      <c r="J115" s="8">
        <v>0.6744</v>
      </c>
      <c r="K115" s="8">
        <f t="shared" si="9"/>
        <v>0.64279999999999993</v>
      </c>
    </row>
    <row r="116" spans="1:18">
      <c r="A116" s="8" t="s">
        <v>54</v>
      </c>
      <c r="B116" s="8">
        <v>0.32579999999999998</v>
      </c>
      <c r="C116" s="8">
        <v>0.72270000000000001</v>
      </c>
      <c r="D116" s="8">
        <v>0.60780000000000001</v>
      </c>
      <c r="E116" s="8">
        <v>0.18010000000000001</v>
      </c>
      <c r="F116" s="8">
        <v>0.42130000000000001</v>
      </c>
      <c r="G116" s="8">
        <v>0.45390000000000003</v>
      </c>
      <c r="H116" s="8">
        <v>0.64729999999999999</v>
      </c>
      <c r="I116" s="8">
        <v>0.55779999999999996</v>
      </c>
      <c r="J116" s="8">
        <v>0.37230000000000002</v>
      </c>
      <c r="K116" s="8">
        <f t="shared" si="9"/>
        <v>0.47655555555555551</v>
      </c>
    </row>
    <row r="117" spans="1:18">
      <c r="A117" s="8" t="s">
        <v>70</v>
      </c>
      <c r="B117" s="8">
        <v>0.5101</v>
      </c>
      <c r="C117" s="8">
        <v>0.73150000000000004</v>
      </c>
      <c r="D117" s="8">
        <v>0.67149999999999999</v>
      </c>
      <c r="E117" s="8">
        <v>0.3851</v>
      </c>
      <c r="F117" s="8">
        <v>0.60399999999999998</v>
      </c>
      <c r="G117" s="8">
        <v>0.7339</v>
      </c>
      <c r="H117" s="8">
        <v>0.76200000000000001</v>
      </c>
      <c r="I117" s="8">
        <v>0.75509999999999999</v>
      </c>
      <c r="J117" s="8">
        <v>0.51270000000000004</v>
      </c>
      <c r="K117" s="8">
        <f t="shared" si="9"/>
        <v>0.62954444444444435</v>
      </c>
    </row>
    <row r="118" spans="1:18">
      <c r="A118" s="8" t="s">
        <v>55</v>
      </c>
      <c r="B118" s="8">
        <v>0.41799999999999998</v>
      </c>
      <c r="C118" s="8">
        <v>0.75960000000000005</v>
      </c>
      <c r="D118" s="8">
        <v>0.59140000000000004</v>
      </c>
      <c r="E118" s="8">
        <v>0.14910000000000001</v>
      </c>
      <c r="F118" s="8">
        <v>0.41120000000000001</v>
      </c>
      <c r="G118" s="8">
        <v>0.62649999999999995</v>
      </c>
      <c r="H118" s="8">
        <v>0.67530000000000001</v>
      </c>
      <c r="I118" s="8">
        <v>0.53059999999999996</v>
      </c>
      <c r="J118" s="8">
        <v>0.37019999999999997</v>
      </c>
      <c r="K118" s="8">
        <f t="shared" si="9"/>
        <v>0.50354444444444435</v>
      </c>
    </row>
    <row r="119" spans="1:18">
      <c r="A119" s="8" t="s">
        <v>56</v>
      </c>
      <c r="B119" s="8">
        <v>0.61350000000000005</v>
      </c>
      <c r="C119" s="8">
        <v>0.81830000000000003</v>
      </c>
      <c r="D119" s="8">
        <v>0.8115</v>
      </c>
      <c r="E119" s="8">
        <v>0.60250000000000004</v>
      </c>
      <c r="F119" s="8">
        <v>0.7107</v>
      </c>
      <c r="G119" s="8">
        <v>0.8196</v>
      </c>
      <c r="H119" s="8">
        <v>0.77110000000000001</v>
      </c>
      <c r="I119" s="8">
        <v>0.81969999999999998</v>
      </c>
      <c r="J119" s="8">
        <v>0.70850000000000002</v>
      </c>
      <c r="K119" s="8">
        <f t="shared" si="9"/>
        <v>0.7417111111111111</v>
      </c>
    </row>
    <row r="120" spans="1:18">
      <c r="A120" s="8" t="s">
        <v>57</v>
      </c>
      <c r="B120" s="8">
        <v>0.65169999999999995</v>
      </c>
      <c r="C120" s="8">
        <v>0.83040000000000003</v>
      </c>
      <c r="D120" s="8">
        <v>0.84130000000000005</v>
      </c>
      <c r="E120" s="8">
        <v>0.6149</v>
      </c>
      <c r="F120" s="8">
        <v>0.74109999999999998</v>
      </c>
      <c r="G120" s="8">
        <v>0.82740000000000002</v>
      </c>
      <c r="H120" s="8">
        <v>0.81320000000000003</v>
      </c>
      <c r="I120" s="8">
        <v>0.82650000000000001</v>
      </c>
      <c r="J120" s="8">
        <v>0.7319</v>
      </c>
      <c r="K120" s="11">
        <f t="shared" si="9"/>
        <v>0.76426666666666676</v>
      </c>
    </row>
    <row r="123" spans="1:18" ht="15.75">
      <c r="A123" s="43" t="s">
        <v>300</v>
      </c>
      <c r="B123" s="43"/>
      <c r="C123" s="43"/>
      <c r="D123" s="43"/>
      <c r="E123" s="43"/>
      <c r="F123" s="43"/>
      <c r="G123" s="43"/>
      <c r="H123" s="43"/>
      <c r="I123" s="43"/>
      <c r="J123" s="43"/>
      <c r="K123" s="43"/>
      <c r="L123" s="43"/>
      <c r="M123" s="43"/>
      <c r="N123" s="43"/>
      <c r="O123" s="43"/>
      <c r="P123" s="43"/>
      <c r="Q123" s="43"/>
      <c r="R123" s="43"/>
    </row>
    <row r="124" spans="1:18" ht="15.75">
      <c r="A124" s="46" t="s">
        <v>30</v>
      </c>
      <c r="B124" s="45">
        <v>1</v>
      </c>
      <c r="C124" s="45">
        <v>2</v>
      </c>
      <c r="D124" s="45">
        <v>3</v>
      </c>
      <c r="E124" s="45">
        <v>4</v>
      </c>
      <c r="F124" s="45">
        <v>5</v>
      </c>
      <c r="G124" s="45">
        <v>6</v>
      </c>
      <c r="H124" s="45">
        <v>7</v>
      </c>
      <c r="I124" s="45">
        <v>8</v>
      </c>
      <c r="J124" s="45">
        <v>9</v>
      </c>
      <c r="K124" s="45">
        <v>10</v>
      </c>
      <c r="L124" s="46" t="s">
        <v>71</v>
      </c>
      <c r="M124" s="47" t="s">
        <v>294</v>
      </c>
      <c r="N124" s="47"/>
      <c r="O124" s="47"/>
      <c r="P124" s="47"/>
      <c r="Q124" s="47"/>
      <c r="R124" s="45" t="s">
        <v>78</v>
      </c>
    </row>
    <row r="125" spans="1:18">
      <c r="A125" s="46"/>
      <c r="B125" s="45"/>
      <c r="C125" s="45"/>
      <c r="D125" s="45"/>
      <c r="E125" s="45"/>
      <c r="F125" s="45"/>
      <c r="G125" s="45"/>
      <c r="H125" s="45"/>
      <c r="I125" s="45"/>
      <c r="J125" s="45"/>
      <c r="K125" s="45"/>
      <c r="L125" s="46"/>
      <c r="M125" s="13">
        <v>0</v>
      </c>
      <c r="N125" s="13">
        <v>0.25</v>
      </c>
      <c r="O125" s="13">
        <v>0.5</v>
      </c>
      <c r="P125" s="13">
        <v>0.75</v>
      </c>
      <c r="Q125" s="13">
        <v>1</v>
      </c>
      <c r="R125" s="45"/>
    </row>
    <row r="126" spans="1:18">
      <c r="A126" s="8" t="s">
        <v>277</v>
      </c>
      <c r="B126" s="8">
        <v>0.53380000000000005</v>
      </c>
      <c r="C126" s="8">
        <v>0.54111111111111099</v>
      </c>
      <c r="D126" s="8">
        <v>0.64381111111111122</v>
      </c>
      <c r="E126" s="8">
        <v>0.26094444444444448</v>
      </c>
      <c r="F126" s="8">
        <v>0.40232222222222225</v>
      </c>
      <c r="G126" s="8">
        <v>0.51753333333333329</v>
      </c>
      <c r="H126" s="8">
        <v>0.56934444444444443</v>
      </c>
      <c r="I126" s="8">
        <v>0.53545555555555557</v>
      </c>
      <c r="J126" s="8">
        <v>0.34967777777777775</v>
      </c>
      <c r="K126" s="8">
        <v>0.49487777777777786</v>
      </c>
      <c r="L126" s="8">
        <v>0.55379999999999996</v>
      </c>
      <c r="M126" s="8">
        <f t="shared" ref="M126:M133" si="10">_xlfn.QUARTILE.INC(B126:K126,0)</f>
        <v>0.26094444444444448</v>
      </c>
      <c r="N126" s="8">
        <f t="shared" ref="N126:N133" si="11">_xlfn.QUARTILE.INC(B126:K126,1)</f>
        <v>0.42546111111111118</v>
      </c>
      <c r="O126" s="8">
        <f>_xlfn.QUARTILE.INC(B126:J126,2)</f>
        <v>0.53380000000000005</v>
      </c>
      <c r="P126" s="8">
        <f t="shared" ref="P126:P133" si="12">_xlfn.QUARTILE.INC(B126:K126,3)</f>
        <v>0.53969722222222216</v>
      </c>
      <c r="Q126" s="8">
        <f>_xlfn.QUARTILE.INC(B126:K126,4)</f>
        <v>0.64381111111111122</v>
      </c>
      <c r="R126" s="8">
        <f t="shared" ref="R126:R133" si="13">AVERAGE(B126:K126)</f>
        <v>0.48488777777777792</v>
      </c>
    </row>
    <row r="127" spans="1:18">
      <c r="A127" s="8" t="s">
        <v>72</v>
      </c>
      <c r="B127" s="8">
        <v>0.59819999999999995</v>
      </c>
      <c r="C127" s="8">
        <v>0.54196666666666671</v>
      </c>
      <c r="D127" s="8">
        <v>0.64401111111111109</v>
      </c>
      <c r="E127" s="8">
        <v>0.26094444444444448</v>
      </c>
      <c r="F127" s="8">
        <v>0.40232222222222225</v>
      </c>
      <c r="G127" s="8">
        <v>0.5184333333333333</v>
      </c>
      <c r="H127" s="8">
        <v>0.57130000000000003</v>
      </c>
      <c r="I127" s="8">
        <v>0.53545555555555557</v>
      </c>
      <c r="J127" s="8">
        <v>0.3542555555555556</v>
      </c>
      <c r="K127" s="8">
        <v>0.50116666666666676</v>
      </c>
      <c r="L127" s="8">
        <f t="shared" ref="L127:L133" si="14">MEDIAN(B127:K127)</f>
        <v>0.52694444444444444</v>
      </c>
      <c r="M127" s="8">
        <f t="shared" si="10"/>
        <v>0.26094444444444448</v>
      </c>
      <c r="N127" s="8">
        <f t="shared" si="11"/>
        <v>0.42703333333333338</v>
      </c>
      <c r="O127" s="8">
        <f t="shared" ref="O127:O133" si="15">_xlfn.QUARTILE.INC(B127:K127,2)</f>
        <v>0.52694444444444444</v>
      </c>
      <c r="P127" s="8">
        <f t="shared" si="12"/>
        <v>0.56396666666666673</v>
      </c>
      <c r="Q127" s="8">
        <f>_xlfn.QUARTILE.INC(B127:K127,4)</f>
        <v>0.64401111111111109</v>
      </c>
      <c r="R127" s="8">
        <f t="shared" si="13"/>
        <v>0.49280555555555561</v>
      </c>
    </row>
    <row r="128" spans="1:18">
      <c r="A128" s="8" t="s">
        <v>73</v>
      </c>
      <c r="B128" s="8">
        <v>0.4</v>
      </c>
      <c r="C128" s="8">
        <v>0.39105555555555555</v>
      </c>
      <c r="D128" s="8">
        <v>0.5509666666666666</v>
      </c>
      <c r="E128" s="8">
        <v>0.41304444444444444</v>
      </c>
      <c r="F128" s="8">
        <v>0.47296666666666659</v>
      </c>
      <c r="G128" s="8">
        <v>0.51071111111111112</v>
      </c>
      <c r="H128" s="8">
        <v>0.58578888888888891</v>
      </c>
      <c r="I128" s="8">
        <v>0.46374444444444435</v>
      </c>
      <c r="J128" s="8">
        <v>0.36161111111111111</v>
      </c>
      <c r="K128" s="8">
        <v>0.64279999999999993</v>
      </c>
      <c r="L128" s="8">
        <f t="shared" si="14"/>
        <v>0.46835555555555547</v>
      </c>
      <c r="M128" s="8">
        <f t="shared" si="10"/>
        <v>0.36161111111111111</v>
      </c>
      <c r="N128" s="8">
        <f t="shared" si="11"/>
        <v>0.40326111111111113</v>
      </c>
      <c r="O128" s="8">
        <f t="shared" si="15"/>
        <v>0.46835555555555547</v>
      </c>
      <c r="P128" s="8">
        <f t="shared" si="12"/>
        <v>0.54090277777777773</v>
      </c>
      <c r="Q128" s="8">
        <f>_xlfn.QUARTILE.INC(B128:K128,4)</f>
        <v>0.64279999999999993</v>
      </c>
      <c r="R128" s="8">
        <f t="shared" si="13"/>
        <v>0.47926888888888886</v>
      </c>
    </row>
    <row r="129" spans="1:18">
      <c r="A129" s="8" t="s">
        <v>6</v>
      </c>
      <c r="B129" s="8">
        <v>0.63529999999999998</v>
      </c>
      <c r="C129" s="8">
        <v>0.57063333333333333</v>
      </c>
      <c r="D129" s="8">
        <v>0.65827777777777785</v>
      </c>
      <c r="E129" s="8">
        <v>0.2957555555555556</v>
      </c>
      <c r="F129" s="8">
        <v>0.39673333333333338</v>
      </c>
      <c r="G129" s="8">
        <v>0.52744444444444438</v>
      </c>
      <c r="H129" s="8">
        <v>0.52131111111111106</v>
      </c>
      <c r="I129" s="8">
        <v>0.54365555555555556</v>
      </c>
      <c r="J129" s="8">
        <v>0.40554444444444449</v>
      </c>
      <c r="K129" s="8">
        <v>0.47655555555555551</v>
      </c>
      <c r="L129" s="8">
        <f t="shared" si="14"/>
        <v>0.52437777777777772</v>
      </c>
      <c r="M129" s="8">
        <f t="shared" si="10"/>
        <v>0.2957555555555556</v>
      </c>
      <c r="N129" s="8">
        <f t="shared" si="11"/>
        <v>0.42329722222222221</v>
      </c>
      <c r="O129" s="8">
        <f t="shared" si="15"/>
        <v>0.52437777777777772</v>
      </c>
      <c r="P129" s="8">
        <f t="shared" si="12"/>
        <v>0.56388888888888888</v>
      </c>
      <c r="Q129" s="8">
        <f>_xlfn.QUARTILE.INC(B130:K130,4)</f>
        <v>0.74881111111111109</v>
      </c>
      <c r="R129" s="8">
        <f t="shared" si="13"/>
        <v>0.50312111111111113</v>
      </c>
    </row>
    <row r="130" spans="1:18">
      <c r="A130" s="8" t="s">
        <v>32</v>
      </c>
      <c r="B130" s="8">
        <v>0.7006</v>
      </c>
      <c r="C130" s="8">
        <v>0.65273333333333339</v>
      </c>
      <c r="D130" s="8">
        <v>0.74881111111111109</v>
      </c>
      <c r="E130" s="8">
        <v>0.50195555555555549</v>
      </c>
      <c r="F130" s="8">
        <v>0.64081111111111111</v>
      </c>
      <c r="G130" s="8">
        <v>0.64840000000000009</v>
      </c>
      <c r="H130" s="8">
        <v>0.6776888888888889</v>
      </c>
      <c r="I130" s="8">
        <v>0.6190444444444444</v>
      </c>
      <c r="J130" s="8">
        <v>0.49952222222222226</v>
      </c>
      <c r="K130" s="8">
        <v>0.62954444444444435</v>
      </c>
      <c r="L130" s="8">
        <f t="shared" si="14"/>
        <v>0.64460555555555565</v>
      </c>
      <c r="M130" s="8">
        <f t="shared" si="10"/>
        <v>0.49952222222222226</v>
      </c>
      <c r="N130" s="8">
        <f t="shared" si="11"/>
        <v>0.62166944444444439</v>
      </c>
      <c r="O130" s="8">
        <f t="shared" si="15"/>
        <v>0.64460555555555565</v>
      </c>
      <c r="P130" s="8">
        <f t="shared" si="12"/>
        <v>0.67144999999999999</v>
      </c>
      <c r="Q130" s="8">
        <f>_xlfn.QUARTILE.INC(B130:K130,4)</f>
        <v>0.74881111111111109</v>
      </c>
      <c r="R130" s="8">
        <f t="shared" si="13"/>
        <v>0.6319111111111112</v>
      </c>
    </row>
    <row r="131" spans="1:18">
      <c r="A131" s="8" t="s">
        <v>74</v>
      </c>
      <c r="B131" s="8">
        <v>0.65300000000000002</v>
      </c>
      <c r="C131" s="8">
        <v>0.61916666666666653</v>
      </c>
      <c r="D131" s="8">
        <v>0.65600000000000003</v>
      </c>
      <c r="E131" s="8">
        <v>0.40378888888888892</v>
      </c>
      <c r="F131" s="8">
        <v>0.54261111111111104</v>
      </c>
      <c r="G131" s="8">
        <v>0.5603111111111112</v>
      </c>
      <c r="H131" s="8">
        <v>0.59016666666666651</v>
      </c>
      <c r="I131" s="8">
        <v>0.54341111111111118</v>
      </c>
      <c r="J131" s="8">
        <v>0.4487888888888889</v>
      </c>
      <c r="K131" s="8">
        <v>0.50354444444444435</v>
      </c>
      <c r="L131" s="8">
        <f t="shared" si="14"/>
        <v>0.55186111111111114</v>
      </c>
      <c r="M131" s="8">
        <f t="shared" si="10"/>
        <v>0.40378888888888892</v>
      </c>
      <c r="N131" s="8">
        <f t="shared" si="11"/>
        <v>0.51331111111111105</v>
      </c>
      <c r="O131" s="8">
        <f t="shared" si="15"/>
        <v>0.55186111111111114</v>
      </c>
      <c r="P131" s="8">
        <f t="shared" si="12"/>
        <v>0.61191666666666655</v>
      </c>
      <c r="Q131" s="8">
        <f>_xlfn.QUARTILE.INC(B131:K131,4)</f>
        <v>0.65600000000000003</v>
      </c>
      <c r="R131" s="8">
        <f t="shared" si="13"/>
        <v>0.5520788888888889</v>
      </c>
    </row>
    <row r="132" spans="1:18">
      <c r="A132" s="8" t="s">
        <v>75</v>
      </c>
      <c r="B132" s="8">
        <v>0.76129999999999998</v>
      </c>
      <c r="C132" s="8">
        <v>0.69750000000000001</v>
      </c>
      <c r="D132" s="8">
        <v>0.78600000000000003</v>
      </c>
      <c r="E132" s="8">
        <v>0.54543333333333333</v>
      </c>
      <c r="F132" s="8">
        <v>0.67310000000000003</v>
      </c>
      <c r="G132" s="8">
        <v>0.74024444444444437</v>
      </c>
      <c r="H132" s="8">
        <v>0.76186666666666669</v>
      </c>
      <c r="I132" s="8">
        <v>0.62186666666666679</v>
      </c>
      <c r="J132" s="8">
        <v>0.57627777777777778</v>
      </c>
      <c r="K132" s="8">
        <v>0.7417111111111111</v>
      </c>
      <c r="L132" s="8">
        <f t="shared" si="14"/>
        <v>0.71887222222222213</v>
      </c>
      <c r="M132" s="8">
        <f t="shared" si="10"/>
        <v>0.54543333333333333</v>
      </c>
      <c r="N132" s="8">
        <f t="shared" si="11"/>
        <v>0.6346750000000001</v>
      </c>
      <c r="O132" s="8">
        <f t="shared" si="15"/>
        <v>0.71887222222222213</v>
      </c>
      <c r="P132" s="8">
        <f t="shared" si="12"/>
        <v>0.75640277777777776</v>
      </c>
      <c r="Q132" s="8">
        <f>_xlfn.QUARTILE.INC(B132:K132,4)</f>
        <v>0.78600000000000003</v>
      </c>
      <c r="R132" s="8">
        <f t="shared" si="13"/>
        <v>0.69053000000000009</v>
      </c>
    </row>
    <row r="133" spans="1:18">
      <c r="A133" s="8" t="s">
        <v>76</v>
      </c>
      <c r="B133" s="8">
        <v>0.77</v>
      </c>
      <c r="C133" s="8">
        <v>0.72528888888888898</v>
      </c>
      <c r="D133" s="8">
        <v>0.81011111111111112</v>
      </c>
      <c r="E133" s="8">
        <v>0.56537777777777776</v>
      </c>
      <c r="F133" s="8">
        <v>0.68170000000000008</v>
      </c>
      <c r="G133" s="8">
        <v>0.76337777777777771</v>
      </c>
      <c r="H133" s="8">
        <v>0.79303333333333348</v>
      </c>
      <c r="I133" s="8">
        <v>0.62485555555555561</v>
      </c>
      <c r="J133" s="8">
        <v>0.59719999999999995</v>
      </c>
      <c r="K133" s="8">
        <v>0.76426666666666676</v>
      </c>
      <c r="L133" s="11">
        <f t="shared" si="14"/>
        <v>0.74433333333333329</v>
      </c>
      <c r="M133" s="8">
        <f t="shared" si="10"/>
        <v>0.56537777777777776</v>
      </c>
      <c r="N133" s="8">
        <f t="shared" si="11"/>
        <v>0.63906666666666667</v>
      </c>
      <c r="O133" s="8">
        <f t="shared" si="15"/>
        <v>0.74433333333333329</v>
      </c>
      <c r="P133" s="8">
        <f t="shared" si="12"/>
        <v>0.76856666666666673</v>
      </c>
      <c r="Q133" s="8">
        <f>_xlfn.QUARTILE.INC(B133:K133,4)</f>
        <v>0.81011111111111112</v>
      </c>
      <c r="R133" s="11">
        <f t="shared" si="13"/>
        <v>0.70952111111111116</v>
      </c>
    </row>
  </sheetData>
  <mergeCells count="25">
    <mergeCell ref="J124:J125"/>
    <mergeCell ref="K124:K125"/>
    <mergeCell ref="L124:L125"/>
    <mergeCell ref="M124:Q124"/>
    <mergeCell ref="R124:R125"/>
    <mergeCell ref="I124:I125"/>
    <mergeCell ref="G124:G125"/>
    <mergeCell ref="A124:A125"/>
    <mergeCell ref="B124:B125"/>
    <mergeCell ref="C124:C125"/>
    <mergeCell ref="D124:D125"/>
    <mergeCell ref="E124:E125"/>
    <mergeCell ref="F124:F125"/>
    <mergeCell ref="H124:H125"/>
    <mergeCell ref="A75:K75"/>
    <mergeCell ref="A99:K99"/>
    <mergeCell ref="A111:K111"/>
    <mergeCell ref="A123:R123"/>
    <mergeCell ref="A3:K3"/>
    <mergeCell ref="A15:K15"/>
    <mergeCell ref="A27:K27"/>
    <mergeCell ref="A39:K39"/>
    <mergeCell ref="A63:K63"/>
    <mergeCell ref="E51:F51"/>
    <mergeCell ref="A87:K87"/>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6"/>
  <sheetViews>
    <sheetView workbookViewId="0">
      <selection activeCell="D14" sqref="D14"/>
    </sheetView>
  </sheetViews>
  <sheetFormatPr defaultRowHeight="15"/>
  <cols>
    <col min="1" max="16384" width="9" style="36"/>
  </cols>
  <sheetData>
    <row r="3" spans="1:9" ht="16.5" thickBot="1">
      <c r="A3" s="48" t="s">
        <v>247</v>
      </c>
      <c r="B3" s="48"/>
      <c r="C3" s="48"/>
      <c r="D3" s="48"/>
      <c r="E3" s="48"/>
      <c r="F3" s="48"/>
      <c r="G3" s="48"/>
      <c r="H3" s="48"/>
      <c r="I3" s="48"/>
    </row>
    <row r="4" spans="1:9">
      <c r="A4" s="31" t="s">
        <v>295</v>
      </c>
      <c r="B4" s="31" t="s">
        <v>79</v>
      </c>
      <c r="C4" s="31" t="s">
        <v>80</v>
      </c>
      <c r="D4" s="31" t="s">
        <v>81</v>
      </c>
      <c r="E4" s="31" t="s">
        <v>82</v>
      </c>
      <c r="F4" s="31" t="s">
        <v>117</v>
      </c>
      <c r="G4" s="31" t="s">
        <v>83</v>
      </c>
      <c r="H4" s="31" t="s">
        <v>84</v>
      </c>
      <c r="I4" s="31" t="s">
        <v>85</v>
      </c>
    </row>
    <row r="5" spans="1:9">
      <c r="A5" s="32" t="s">
        <v>296</v>
      </c>
      <c r="B5" s="32">
        <v>0.77780000000000005</v>
      </c>
      <c r="C5" s="32">
        <v>0.8</v>
      </c>
      <c r="D5" s="32">
        <v>0.33329999999999999</v>
      </c>
      <c r="E5" s="32">
        <v>0.49209999999999998</v>
      </c>
      <c r="F5" s="32">
        <v>0.8518</v>
      </c>
      <c r="G5" s="32">
        <v>0.92589999999999995</v>
      </c>
      <c r="H5" s="33">
        <v>0.9556</v>
      </c>
      <c r="I5" s="33">
        <v>0.9556</v>
      </c>
    </row>
    <row r="6" spans="1:9" ht="15.75" thickBot="1">
      <c r="A6" s="34" t="s">
        <v>297</v>
      </c>
      <c r="B6" s="34">
        <v>0.66669999999999996</v>
      </c>
      <c r="C6" s="34">
        <v>0.76670000000000005</v>
      </c>
      <c r="D6" s="34">
        <v>0.33329999999999999</v>
      </c>
      <c r="E6" s="34">
        <v>0.48149999999999998</v>
      </c>
      <c r="F6" s="34">
        <v>0.8518</v>
      </c>
      <c r="G6" s="34">
        <v>0.92589999999999995</v>
      </c>
      <c r="H6" s="35">
        <v>0.98150000000000004</v>
      </c>
      <c r="I6" s="35">
        <v>0.98150000000000004</v>
      </c>
    </row>
  </sheetData>
  <mergeCells count="1">
    <mergeCell ref="A3:I3"/>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74"/>
  <sheetViews>
    <sheetView topLeftCell="A49" workbookViewId="0">
      <selection activeCell="F52" sqref="F52"/>
    </sheetView>
  </sheetViews>
  <sheetFormatPr defaultRowHeight="15"/>
  <cols>
    <col min="1" max="16384" width="9" style="37"/>
  </cols>
  <sheetData>
    <row r="3" spans="1:6" ht="15.75">
      <c r="A3" s="43" t="s">
        <v>89</v>
      </c>
      <c r="B3" s="43"/>
      <c r="C3" s="43"/>
      <c r="D3" s="43"/>
      <c r="E3" s="43"/>
      <c r="F3" s="43"/>
    </row>
    <row r="4" spans="1:6">
      <c r="A4" s="14" t="s">
        <v>30</v>
      </c>
      <c r="B4" s="14" t="s">
        <v>279</v>
      </c>
      <c r="C4" s="14" t="s">
        <v>170</v>
      </c>
      <c r="D4" s="14" t="s">
        <v>171</v>
      </c>
      <c r="E4" s="14" t="s">
        <v>172</v>
      </c>
      <c r="F4" s="41" t="s">
        <v>356</v>
      </c>
    </row>
    <row r="5" spans="1:6">
      <c r="A5" s="1" t="s">
        <v>12</v>
      </c>
      <c r="B5" s="1">
        <v>0.98119999999999996</v>
      </c>
      <c r="C5" s="1">
        <v>0.9375</v>
      </c>
      <c r="D5" s="1">
        <v>0.9</v>
      </c>
      <c r="E5" s="1">
        <v>0.83750000000000002</v>
      </c>
      <c r="F5" s="1">
        <f t="shared" ref="F5:F12" si="0">AVERAGE(B5:E5)</f>
        <v>0.91404999999999992</v>
      </c>
    </row>
    <row r="6" spans="1:6">
      <c r="A6" s="1" t="s">
        <v>4</v>
      </c>
      <c r="B6" s="1">
        <v>0.98119999999999996</v>
      </c>
      <c r="C6" s="1">
        <v>0.9375</v>
      </c>
      <c r="D6" s="1">
        <v>0.92500000000000004</v>
      </c>
      <c r="E6" s="1">
        <v>0.83750000000000002</v>
      </c>
      <c r="F6" s="1">
        <f t="shared" si="0"/>
        <v>0.92030000000000001</v>
      </c>
    </row>
    <row r="7" spans="1:6">
      <c r="A7" s="1" t="s">
        <v>0</v>
      </c>
      <c r="B7" s="1">
        <v>0.98119999999999996</v>
      </c>
      <c r="C7" s="1">
        <v>0.80630000000000002</v>
      </c>
      <c r="D7" s="1">
        <v>0.96250000000000002</v>
      </c>
      <c r="E7" s="1">
        <v>0.65</v>
      </c>
      <c r="F7" s="1">
        <f t="shared" si="0"/>
        <v>0.85</v>
      </c>
    </row>
    <row r="8" spans="1:6">
      <c r="A8" s="1" t="s">
        <v>86</v>
      </c>
      <c r="B8" s="1">
        <v>0.97499999999999998</v>
      </c>
      <c r="C8" s="1">
        <v>0.99380000000000002</v>
      </c>
      <c r="D8" s="1">
        <v>0.95</v>
      </c>
      <c r="E8" s="1">
        <v>0.8125</v>
      </c>
      <c r="F8" s="1">
        <f t="shared" si="0"/>
        <v>0.93282500000000002</v>
      </c>
    </row>
    <row r="9" spans="1:6">
      <c r="A9" s="1" t="s">
        <v>32</v>
      </c>
      <c r="B9" s="1">
        <v>0.99380000000000002</v>
      </c>
      <c r="C9" s="1">
        <v>0.99380000000000002</v>
      </c>
      <c r="D9" s="1">
        <v>0.97499999999999998</v>
      </c>
      <c r="E9" s="1">
        <v>0.91249999999999998</v>
      </c>
      <c r="F9" s="1">
        <f t="shared" si="0"/>
        <v>0.96877500000000005</v>
      </c>
    </row>
    <row r="10" spans="1:6">
      <c r="A10" s="1" t="s">
        <v>87</v>
      </c>
      <c r="B10" s="1">
        <v>0.99380000000000002</v>
      </c>
      <c r="C10" s="1">
        <v>0.99380000000000002</v>
      </c>
      <c r="D10" s="1">
        <v>0.95</v>
      </c>
      <c r="E10" s="1">
        <v>0.9375</v>
      </c>
      <c r="F10" s="1">
        <f t="shared" si="0"/>
        <v>0.96877499999999994</v>
      </c>
    </row>
    <row r="11" spans="1:6">
      <c r="A11" s="1" t="s">
        <v>2</v>
      </c>
      <c r="B11" s="1">
        <v>0.99380000000000002</v>
      </c>
      <c r="C11" s="1">
        <v>0.99380000000000002</v>
      </c>
      <c r="D11" s="1">
        <v>0.98750000000000004</v>
      </c>
      <c r="E11" s="1">
        <v>0.88749999999999996</v>
      </c>
      <c r="F11" s="1">
        <f t="shared" si="0"/>
        <v>0.96565000000000012</v>
      </c>
    </row>
    <row r="12" spans="1:6">
      <c r="A12" s="1" t="s">
        <v>88</v>
      </c>
      <c r="B12" s="1">
        <v>0.99380000000000002</v>
      </c>
      <c r="C12" s="1">
        <v>0.99380000000000002</v>
      </c>
      <c r="D12" s="1">
        <v>0.99380000000000002</v>
      </c>
      <c r="E12" s="1">
        <v>0.95</v>
      </c>
      <c r="F12" s="15">
        <f t="shared" si="0"/>
        <v>0.98285</v>
      </c>
    </row>
    <row r="15" spans="1:6" ht="15.75">
      <c r="A15" s="43" t="s">
        <v>96</v>
      </c>
      <c r="B15" s="43"/>
      <c r="C15" s="43"/>
      <c r="D15" s="43"/>
      <c r="E15" s="43"/>
      <c r="F15" s="43"/>
    </row>
    <row r="16" spans="1:6">
      <c r="A16" s="16" t="s">
        <v>39</v>
      </c>
      <c r="B16" s="16" t="s">
        <v>301</v>
      </c>
      <c r="C16" s="16" t="s">
        <v>178</v>
      </c>
      <c r="D16" s="16" t="s">
        <v>179</v>
      </c>
      <c r="E16" s="16" t="s">
        <v>180</v>
      </c>
      <c r="F16" s="41" t="s">
        <v>356</v>
      </c>
    </row>
    <row r="17" spans="1:6">
      <c r="A17" s="3" t="s">
        <v>90</v>
      </c>
      <c r="B17" s="3">
        <v>0.99380000000000002</v>
      </c>
      <c r="C17" s="3">
        <v>0.98750000000000004</v>
      </c>
      <c r="D17" s="3">
        <v>0.9</v>
      </c>
      <c r="E17" s="3">
        <v>0.82499999999999996</v>
      </c>
      <c r="F17" s="3">
        <f t="shared" ref="F17:F24" si="1">AVERAGE(B17:E17)</f>
        <v>0.92657499999999993</v>
      </c>
    </row>
    <row r="18" spans="1:6">
      <c r="A18" s="3" t="s">
        <v>91</v>
      </c>
      <c r="B18" s="3">
        <v>0.99380000000000002</v>
      </c>
      <c r="C18" s="3">
        <v>0.98750000000000004</v>
      </c>
      <c r="D18" s="3">
        <v>0.91249999999999998</v>
      </c>
      <c r="E18" s="3">
        <v>0.83750000000000002</v>
      </c>
      <c r="F18" s="3">
        <f t="shared" si="1"/>
        <v>0.93282500000000002</v>
      </c>
    </row>
    <row r="19" spans="1:6">
      <c r="A19" s="3" t="s">
        <v>92</v>
      </c>
      <c r="B19" s="3">
        <v>0.99380000000000002</v>
      </c>
      <c r="C19" s="3">
        <v>0.91879999999999995</v>
      </c>
      <c r="D19" s="3">
        <v>0.96250000000000002</v>
      </c>
      <c r="E19" s="3">
        <v>0.67500000000000004</v>
      </c>
      <c r="F19" s="3">
        <f t="shared" si="1"/>
        <v>0.8875249999999999</v>
      </c>
    </row>
    <row r="20" spans="1:6">
      <c r="A20" s="3" t="s">
        <v>93</v>
      </c>
      <c r="B20" s="3">
        <v>0.9375</v>
      </c>
      <c r="C20" s="3">
        <v>0.97499999999999998</v>
      </c>
      <c r="D20" s="3">
        <v>0.875</v>
      </c>
      <c r="E20" s="3">
        <v>0.82499999999999996</v>
      </c>
      <c r="F20" s="3">
        <f t="shared" si="1"/>
        <v>0.90312499999999996</v>
      </c>
    </row>
    <row r="21" spans="1:6">
      <c r="A21" s="3" t="s">
        <v>32</v>
      </c>
      <c r="B21" s="3">
        <v>0.99380000000000002</v>
      </c>
      <c r="C21" s="3">
        <v>0.99380000000000002</v>
      </c>
      <c r="D21" s="3">
        <v>0.98750000000000004</v>
      </c>
      <c r="E21" s="3">
        <v>0.91249999999999998</v>
      </c>
      <c r="F21" s="3">
        <f t="shared" si="1"/>
        <v>0.9719000000000001</v>
      </c>
    </row>
    <row r="22" spans="1:6">
      <c r="A22" s="3" t="s">
        <v>1</v>
      </c>
      <c r="B22" s="3">
        <v>0.99380000000000002</v>
      </c>
      <c r="C22" s="3">
        <v>0.98750000000000004</v>
      </c>
      <c r="D22" s="3">
        <v>0.98750000000000004</v>
      </c>
      <c r="E22" s="3">
        <v>0.9</v>
      </c>
      <c r="F22" s="3">
        <f t="shared" si="1"/>
        <v>0.96719999999999995</v>
      </c>
    </row>
    <row r="23" spans="1:6">
      <c r="A23" s="3" t="s">
        <v>94</v>
      </c>
      <c r="B23" s="3">
        <v>0.99380000000000002</v>
      </c>
      <c r="C23" s="3">
        <v>0.99380000000000002</v>
      </c>
      <c r="D23" s="3">
        <v>0.98750000000000004</v>
      </c>
      <c r="E23" s="3">
        <v>0.9</v>
      </c>
      <c r="F23" s="3">
        <f t="shared" si="1"/>
        <v>0.96877500000000005</v>
      </c>
    </row>
    <row r="24" spans="1:6">
      <c r="A24" s="3" t="s">
        <v>95</v>
      </c>
      <c r="B24" s="3">
        <v>0.99380000000000002</v>
      </c>
      <c r="C24" s="3">
        <v>0.99380000000000002</v>
      </c>
      <c r="D24" s="3">
        <v>0.99380000000000002</v>
      </c>
      <c r="E24" s="3">
        <v>0.91249999999999998</v>
      </c>
      <c r="F24" s="17">
        <f t="shared" si="1"/>
        <v>0.97347499999999998</v>
      </c>
    </row>
    <row r="27" spans="1:6" ht="15.75">
      <c r="A27" s="43" t="s">
        <v>104</v>
      </c>
      <c r="B27" s="43"/>
      <c r="C27" s="43"/>
      <c r="D27" s="43"/>
      <c r="E27" s="43"/>
      <c r="F27" s="43"/>
    </row>
    <row r="28" spans="1:6">
      <c r="A28" s="14" t="s">
        <v>112</v>
      </c>
      <c r="B28" s="14" t="s">
        <v>302</v>
      </c>
      <c r="C28" s="14" t="s">
        <v>185</v>
      </c>
      <c r="D28" s="14" t="s">
        <v>186</v>
      </c>
      <c r="E28" s="14" t="s">
        <v>187</v>
      </c>
      <c r="F28" s="41" t="s">
        <v>356</v>
      </c>
    </row>
    <row r="29" spans="1:6">
      <c r="A29" s="1" t="s">
        <v>106</v>
      </c>
      <c r="B29" s="4">
        <v>0.95</v>
      </c>
      <c r="C29" s="1">
        <v>0.98750000000000004</v>
      </c>
      <c r="D29" s="1">
        <v>0.9375</v>
      </c>
      <c r="E29" s="1">
        <v>0.76249999999999996</v>
      </c>
      <c r="F29" s="1">
        <f t="shared" ref="F29:F36" si="2">AVERAGE(B29:E29)</f>
        <v>0.90937500000000004</v>
      </c>
    </row>
    <row r="30" spans="1:6">
      <c r="A30" s="1" t="s">
        <v>5</v>
      </c>
      <c r="B30" s="1">
        <v>0.95</v>
      </c>
      <c r="C30" s="1">
        <v>0.98750000000000004</v>
      </c>
      <c r="D30" s="1">
        <v>0.95</v>
      </c>
      <c r="E30" s="1">
        <v>0.8</v>
      </c>
      <c r="F30" s="1">
        <f t="shared" si="2"/>
        <v>0.921875</v>
      </c>
    </row>
    <row r="31" spans="1:6">
      <c r="A31" s="1" t="s">
        <v>33</v>
      </c>
      <c r="B31" s="1">
        <v>0.98129999999999995</v>
      </c>
      <c r="C31" s="1">
        <v>0.81879999999999997</v>
      </c>
      <c r="D31" s="1">
        <v>0.73750000000000004</v>
      </c>
      <c r="E31" s="1">
        <v>0.76249999999999996</v>
      </c>
      <c r="F31" s="1">
        <f t="shared" si="2"/>
        <v>0.82502500000000012</v>
      </c>
    </row>
    <row r="32" spans="1:6">
      <c r="A32" s="1" t="s">
        <v>107</v>
      </c>
      <c r="B32" s="1">
        <v>0.90629999999999999</v>
      </c>
      <c r="C32" s="1">
        <v>0.97499999999999998</v>
      </c>
      <c r="D32" s="1">
        <v>0.91249999999999998</v>
      </c>
      <c r="E32" s="1">
        <v>0.875</v>
      </c>
      <c r="F32" s="1">
        <f t="shared" si="2"/>
        <v>0.91720000000000002</v>
      </c>
    </row>
    <row r="33" spans="1:6">
      <c r="A33" s="1" t="s">
        <v>113</v>
      </c>
      <c r="B33" s="1">
        <v>0.98750000000000004</v>
      </c>
      <c r="C33" s="1">
        <v>0.99380000000000002</v>
      </c>
      <c r="D33" s="1">
        <v>0.98750000000000004</v>
      </c>
      <c r="E33" s="1">
        <v>0.91249999999999998</v>
      </c>
      <c r="F33" s="1">
        <f t="shared" si="2"/>
        <v>0.97032499999999999</v>
      </c>
    </row>
    <row r="34" spans="1:6">
      <c r="A34" s="1" t="s">
        <v>108</v>
      </c>
      <c r="B34" s="1">
        <v>0.98750000000000004</v>
      </c>
      <c r="C34" s="1">
        <v>0.99380000000000002</v>
      </c>
      <c r="D34" s="1">
        <v>0.98750000000000004</v>
      </c>
      <c r="E34" s="1">
        <v>0.83750000000000002</v>
      </c>
      <c r="F34" s="1">
        <f t="shared" si="2"/>
        <v>0.95157499999999995</v>
      </c>
    </row>
    <row r="35" spans="1:6">
      <c r="A35" s="1" t="s">
        <v>109</v>
      </c>
      <c r="B35" s="1">
        <v>0.99380000000000002</v>
      </c>
      <c r="C35" s="1">
        <v>0.99380000000000002</v>
      </c>
      <c r="D35" s="1">
        <v>0.98750000000000004</v>
      </c>
      <c r="E35" s="1">
        <v>0.9</v>
      </c>
      <c r="F35" s="1">
        <f t="shared" si="2"/>
        <v>0.96877500000000005</v>
      </c>
    </row>
    <row r="36" spans="1:6">
      <c r="A36" s="1" t="s">
        <v>110</v>
      </c>
      <c r="B36" s="1">
        <v>0.99380000000000002</v>
      </c>
      <c r="C36" s="1">
        <v>0.99380000000000002</v>
      </c>
      <c r="D36" s="1">
        <v>0.99380000000000002</v>
      </c>
      <c r="E36" s="1">
        <v>0.91249999999999998</v>
      </c>
      <c r="F36" s="15">
        <f t="shared" si="2"/>
        <v>0.97347499999999998</v>
      </c>
    </row>
    <row r="39" spans="1:6" ht="15.75">
      <c r="A39" s="43" t="s">
        <v>111</v>
      </c>
      <c r="B39" s="43"/>
      <c r="C39" s="43"/>
      <c r="D39" s="43"/>
      <c r="E39" s="43"/>
      <c r="F39" s="43"/>
    </row>
    <row r="40" spans="1:6">
      <c r="A40" s="14" t="s">
        <v>112</v>
      </c>
      <c r="B40" s="14" t="s">
        <v>303</v>
      </c>
      <c r="C40" s="14" t="s">
        <v>248</v>
      </c>
      <c r="D40" s="14" t="s">
        <v>249</v>
      </c>
      <c r="E40" s="14" t="s">
        <v>250</v>
      </c>
      <c r="F40" s="41" t="s">
        <v>356</v>
      </c>
    </row>
    <row r="41" spans="1:6">
      <c r="A41" s="1" t="s">
        <v>97</v>
      </c>
      <c r="B41" s="1">
        <v>0.92500000000000004</v>
      </c>
      <c r="C41" s="1">
        <v>0.91879999999999995</v>
      </c>
      <c r="D41" s="1">
        <v>0.9375</v>
      </c>
      <c r="E41" s="1">
        <v>0.96250000000000002</v>
      </c>
      <c r="F41" s="1">
        <f t="shared" ref="F41:F48" si="3">AVERAGE(B41:E41)</f>
        <v>0.93594999999999995</v>
      </c>
    </row>
    <row r="42" spans="1:6">
      <c r="A42" s="1" t="s">
        <v>114</v>
      </c>
      <c r="B42" s="1">
        <v>0.92500000000000004</v>
      </c>
      <c r="C42" s="1">
        <v>0.91879999999999995</v>
      </c>
      <c r="D42" s="1">
        <v>0.94379999999999997</v>
      </c>
      <c r="E42" s="1">
        <v>0.96250000000000002</v>
      </c>
      <c r="F42" s="1">
        <f t="shared" si="3"/>
        <v>0.93752499999999994</v>
      </c>
    </row>
    <row r="43" spans="1:6">
      <c r="A43" s="1" t="s">
        <v>98</v>
      </c>
      <c r="B43" s="1">
        <v>0.85</v>
      </c>
      <c r="C43" s="1">
        <v>0.8125</v>
      </c>
      <c r="D43" s="1">
        <v>0.86250000000000004</v>
      </c>
      <c r="E43" s="1">
        <v>0.83750000000000002</v>
      </c>
      <c r="F43" s="1">
        <f t="shared" si="3"/>
        <v>0.84062500000000007</v>
      </c>
    </row>
    <row r="44" spans="1:6">
      <c r="A44" s="1" t="s">
        <v>99</v>
      </c>
      <c r="B44" s="1">
        <v>0.85</v>
      </c>
      <c r="C44" s="1">
        <v>0.875</v>
      </c>
      <c r="D44" s="1">
        <v>0.91249999999999998</v>
      </c>
      <c r="E44" s="1">
        <v>0.91249999999999998</v>
      </c>
      <c r="F44" s="1">
        <f t="shared" si="3"/>
        <v>0.88750000000000007</v>
      </c>
    </row>
    <row r="45" spans="1:6">
      <c r="A45" s="1" t="s">
        <v>115</v>
      </c>
      <c r="B45" s="1">
        <v>0.9375</v>
      </c>
      <c r="C45" s="1">
        <v>0.92500000000000004</v>
      </c>
      <c r="D45" s="1">
        <v>0.95</v>
      </c>
      <c r="E45" s="1">
        <v>0.96250000000000002</v>
      </c>
      <c r="F45" s="1">
        <f t="shared" si="3"/>
        <v>0.94374999999999998</v>
      </c>
    </row>
    <row r="46" spans="1:6">
      <c r="A46" s="1" t="s">
        <v>100</v>
      </c>
      <c r="B46" s="1">
        <v>0.97499999999999998</v>
      </c>
      <c r="C46" s="1">
        <v>0.97499999999999998</v>
      </c>
      <c r="D46" s="1">
        <v>0.97499999999999998</v>
      </c>
      <c r="E46" s="1">
        <v>0.97499999999999998</v>
      </c>
      <c r="F46" s="1">
        <f t="shared" si="3"/>
        <v>0.97499999999999998</v>
      </c>
    </row>
    <row r="47" spans="1:6">
      <c r="A47" s="1" t="s">
        <v>101</v>
      </c>
      <c r="B47" s="1">
        <v>0.97499999999999998</v>
      </c>
      <c r="C47" s="1">
        <v>0.97499999999999998</v>
      </c>
      <c r="D47" s="1">
        <v>0.97499999999999998</v>
      </c>
      <c r="E47" s="1">
        <v>0.97499999999999998</v>
      </c>
      <c r="F47" s="1">
        <f t="shared" si="3"/>
        <v>0.97499999999999998</v>
      </c>
    </row>
    <row r="48" spans="1:6">
      <c r="A48" s="1" t="s">
        <v>102</v>
      </c>
      <c r="B48" s="1">
        <v>0.98750000000000004</v>
      </c>
      <c r="C48" s="1">
        <v>0.97499999999999998</v>
      </c>
      <c r="D48" s="1">
        <v>0.99380000000000002</v>
      </c>
      <c r="E48" s="1">
        <v>0.98750000000000004</v>
      </c>
      <c r="F48" s="15">
        <f t="shared" si="3"/>
        <v>0.98594999999999988</v>
      </c>
    </row>
    <row r="51" spans="1:13" ht="15.75">
      <c r="A51" s="43" t="s">
        <v>38</v>
      </c>
      <c r="B51" s="43"/>
      <c r="C51" s="43"/>
      <c r="D51" s="43"/>
      <c r="E51" s="43"/>
      <c r="F51" s="43"/>
    </row>
    <row r="52" spans="1:13">
      <c r="A52" s="14" t="s">
        <v>112</v>
      </c>
      <c r="B52" s="14" t="s">
        <v>304</v>
      </c>
      <c r="C52" s="14" t="s">
        <v>251</v>
      </c>
      <c r="D52" s="14" t="s">
        <v>252</v>
      </c>
      <c r="E52" s="14" t="s">
        <v>253</v>
      </c>
      <c r="F52" s="41" t="s">
        <v>356</v>
      </c>
    </row>
    <row r="53" spans="1:13">
      <c r="A53" s="1" t="s">
        <v>97</v>
      </c>
      <c r="B53" s="1">
        <v>0.73750000000000004</v>
      </c>
      <c r="C53" s="1">
        <v>0.79379999999999995</v>
      </c>
      <c r="D53" s="1">
        <v>0.85629999999999995</v>
      </c>
      <c r="E53" s="1">
        <v>0.96260000000000001</v>
      </c>
      <c r="F53" s="1">
        <f t="shared" ref="F53:F60" si="4">AVERAGE(B53:E53)</f>
        <v>0.83755000000000002</v>
      </c>
    </row>
    <row r="54" spans="1:13">
      <c r="A54" s="1" t="s">
        <v>114</v>
      </c>
      <c r="B54" s="1">
        <v>0.76880000000000004</v>
      </c>
      <c r="C54" s="1">
        <v>0.79379999999999995</v>
      </c>
      <c r="D54" s="1">
        <v>0.85629999999999995</v>
      </c>
      <c r="E54" s="1">
        <v>0.96260000000000001</v>
      </c>
      <c r="F54" s="1">
        <f t="shared" si="4"/>
        <v>0.84537499999999999</v>
      </c>
    </row>
    <row r="55" spans="1:13">
      <c r="A55" s="1" t="s">
        <v>98</v>
      </c>
      <c r="B55" s="1">
        <v>0.1875</v>
      </c>
      <c r="C55" s="1">
        <v>0.1313</v>
      </c>
      <c r="D55" s="1">
        <v>0.1</v>
      </c>
      <c r="E55" s="1">
        <v>0.51</v>
      </c>
      <c r="F55" s="1">
        <f t="shared" si="4"/>
        <v>0.23219999999999999</v>
      </c>
    </row>
    <row r="56" spans="1:13">
      <c r="A56" s="1" t="s">
        <v>99</v>
      </c>
      <c r="B56" s="1">
        <v>0.77500000000000002</v>
      </c>
      <c r="C56" s="1">
        <v>0.81879999999999997</v>
      </c>
      <c r="D56" s="1">
        <v>0.88129999999999997</v>
      </c>
      <c r="E56" s="1">
        <v>0.9375</v>
      </c>
      <c r="F56" s="1">
        <f t="shared" si="4"/>
        <v>0.85314999999999996</v>
      </c>
    </row>
    <row r="57" spans="1:13">
      <c r="A57" s="1" t="s">
        <v>115</v>
      </c>
      <c r="B57" s="1">
        <v>0.86880000000000002</v>
      </c>
      <c r="C57" s="1">
        <v>0.92500000000000004</v>
      </c>
      <c r="D57" s="1">
        <v>0.91249999999999998</v>
      </c>
      <c r="E57" s="1">
        <v>0.98750000000000004</v>
      </c>
      <c r="F57" s="1">
        <f t="shared" si="4"/>
        <v>0.9234500000000001</v>
      </c>
    </row>
    <row r="58" spans="1:13">
      <c r="A58" s="1" t="s">
        <v>100</v>
      </c>
      <c r="B58" s="1">
        <v>0.88749999999999996</v>
      </c>
      <c r="C58" s="1">
        <v>0.91249999999999998</v>
      </c>
      <c r="D58" s="1">
        <v>0.9</v>
      </c>
      <c r="E58" s="1">
        <v>0.97499999999999998</v>
      </c>
      <c r="F58" s="1">
        <f t="shared" si="4"/>
        <v>0.91874999999999996</v>
      </c>
    </row>
    <row r="59" spans="1:13">
      <c r="A59" s="1" t="s">
        <v>101</v>
      </c>
      <c r="B59" s="1">
        <v>0.85</v>
      </c>
      <c r="C59" s="1">
        <v>0.88749999999999996</v>
      </c>
      <c r="D59" s="1">
        <v>0.89370000000000005</v>
      </c>
      <c r="E59" s="1">
        <v>0.98750000000000004</v>
      </c>
      <c r="F59" s="1">
        <f t="shared" si="4"/>
        <v>0.9046749999999999</v>
      </c>
    </row>
    <row r="60" spans="1:13">
      <c r="A60" s="1" t="s">
        <v>102</v>
      </c>
      <c r="B60" s="1">
        <v>0.86880000000000002</v>
      </c>
      <c r="C60" s="1">
        <v>0.92500000000000004</v>
      </c>
      <c r="D60" s="1">
        <v>0.94379999999999997</v>
      </c>
      <c r="E60" s="1">
        <v>0.98750000000000004</v>
      </c>
      <c r="F60" s="15">
        <f t="shared" si="4"/>
        <v>0.93127500000000007</v>
      </c>
    </row>
    <row r="64" spans="1:13" ht="15.75">
      <c r="A64" s="43" t="s">
        <v>43</v>
      </c>
      <c r="B64" s="43"/>
      <c r="C64" s="43"/>
      <c r="D64" s="43"/>
      <c r="E64" s="43"/>
      <c r="F64" s="43"/>
      <c r="G64" s="43"/>
      <c r="H64" s="43"/>
      <c r="I64" s="43"/>
      <c r="J64" s="43"/>
      <c r="K64" s="43"/>
      <c r="L64" s="43"/>
      <c r="M64" s="43"/>
    </row>
    <row r="65" spans="1:13" ht="15.75">
      <c r="A65" s="49" t="s">
        <v>112</v>
      </c>
      <c r="B65" s="49">
        <v>1</v>
      </c>
      <c r="C65" s="49">
        <v>2</v>
      </c>
      <c r="D65" s="49">
        <v>3</v>
      </c>
      <c r="E65" s="49">
        <v>4</v>
      </c>
      <c r="F65" s="49">
        <v>5</v>
      </c>
      <c r="G65" s="49" t="s">
        <v>116</v>
      </c>
      <c r="H65" s="47" t="s">
        <v>77</v>
      </c>
      <c r="I65" s="47"/>
      <c r="J65" s="47"/>
      <c r="K65" s="47"/>
      <c r="L65" s="47"/>
      <c r="M65" s="45" t="s">
        <v>78</v>
      </c>
    </row>
    <row r="66" spans="1:13">
      <c r="A66" s="49"/>
      <c r="B66" s="49"/>
      <c r="C66" s="49"/>
      <c r="D66" s="49"/>
      <c r="E66" s="49"/>
      <c r="F66" s="49"/>
      <c r="G66" s="49"/>
      <c r="H66" s="13">
        <v>0</v>
      </c>
      <c r="I66" s="13">
        <v>0.25</v>
      </c>
      <c r="J66" s="13">
        <v>0.5</v>
      </c>
      <c r="K66" s="13">
        <v>0.75</v>
      </c>
      <c r="L66" s="13">
        <v>1</v>
      </c>
      <c r="M66" s="45"/>
    </row>
    <row r="67" spans="1:13">
      <c r="A67" s="2" t="s">
        <v>79</v>
      </c>
      <c r="B67" s="5">
        <v>0.91404999999999992</v>
      </c>
      <c r="C67" s="5">
        <v>0.92657499999999993</v>
      </c>
      <c r="D67" s="5">
        <v>0.90937500000000004</v>
      </c>
      <c r="E67" s="5">
        <v>0.93594999999999995</v>
      </c>
      <c r="F67" s="5">
        <v>0.83750000000000002</v>
      </c>
      <c r="G67" s="5">
        <v>0.91404999999999992</v>
      </c>
      <c r="H67" s="8">
        <f t="shared" ref="H67:H74" si="5">_xlfn.QUARTILE.INC(B67:F67,0)</f>
        <v>0.83750000000000002</v>
      </c>
      <c r="I67" s="8">
        <f>_xlfn.QUARTILE.INC(B67:F67,1)</f>
        <v>0.90937500000000004</v>
      </c>
      <c r="J67" s="8">
        <f t="shared" ref="J67:J74" si="6">_xlfn.QUARTILE.INC(B67:F67,2)</f>
        <v>0.91404999999999992</v>
      </c>
      <c r="K67" s="8">
        <f t="shared" ref="K67:K74" si="7">_xlfn.QUARTILE.INC(B67:F67,3)</f>
        <v>0.92657499999999993</v>
      </c>
      <c r="L67" s="8">
        <f t="shared" ref="L67:L74" si="8">_xlfn.QUARTILE.INC(B67:F67,4)</f>
        <v>0.93594999999999995</v>
      </c>
      <c r="M67" s="8">
        <f t="shared" ref="M67:M74" si="9">AVERAGE(B67:F67)</f>
        <v>0.90469000000000011</v>
      </c>
    </row>
    <row r="68" spans="1:13">
      <c r="A68" s="2" t="s">
        <v>80</v>
      </c>
      <c r="B68" s="5">
        <v>0.92030000000000001</v>
      </c>
      <c r="C68" s="5">
        <v>0.93282500000000002</v>
      </c>
      <c r="D68" s="5">
        <v>0.921875</v>
      </c>
      <c r="E68" s="5">
        <v>0.93752499999999994</v>
      </c>
      <c r="F68" s="5">
        <v>0.8458</v>
      </c>
      <c r="G68" s="5">
        <v>0.921875</v>
      </c>
      <c r="H68" s="8">
        <f t="shared" si="5"/>
        <v>0.8458</v>
      </c>
      <c r="I68" s="8">
        <f>_xlfn.QUARTILE.INC(B68:F68,1)</f>
        <v>0.92030000000000001</v>
      </c>
      <c r="J68" s="8">
        <f t="shared" si="6"/>
        <v>0.921875</v>
      </c>
      <c r="K68" s="8">
        <f t="shared" si="7"/>
        <v>0.93282500000000002</v>
      </c>
      <c r="L68" s="8">
        <f t="shared" si="8"/>
        <v>0.93752499999999994</v>
      </c>
      <c r="M68" s="8">
        <f t="shared" si="9"/>
        <v>0.91166499999999995</v>
      </c>
    </row>
    <row r="69" spans="1:13">
      <c r="A69" s="2" t="s">
        <v>81</v>
      </c>
      <c r="B69" s="5">
        <v>0.85</v>
      </c>
      <c r="C69" s="5">
        <v>0.8875249999999999</v>
      </c>
      <c r="D69" s="5">
        <v>0.82502500000000012</v>
      </c>
      <c r="E69" s="5">
        <v>0.84062500000000007</v>
      </c>
      <c r="F69" s="5">
        <v>0.23219999999999999</v>
      </c>
      <c r="G69" s="5">
        <v>0.84062500000000007</v>
      </c>
      <c r="H69" s="8">
        <f t="shared" si="5"/>
        <v>0.23219999999999999</v>
      </c>
      <c r="I69" s="8">
        <f>_xlfn.QUARTILE.INC(B69:F69,1)</f>
        <v>0.82502500000000012</v>
      </c>
      <c r="J69" s="8">
        <f t="shared" si="6"/>
        <v>0.84062500000000007</v>
      </c>
      <c r="K69" s="8">
        <f t="shared" si="7"/>
        <v>0.85</v>
      </c>
      <c r="L69" s="8">
        <f t="shared" si="8"/>
        <v>0.8875249999999999</v>
      </c>
      <c r="M69" s="8">
        <f t="shared" si="9"/>
        <v>0.72707500000000003</v>
      </c>
    </row>
    <row r="70" spans="1:13">
      <c r="A70" s="2" t="s">
        <v>82</v>
      </c>
      <c r="B70" s="5">
        <v>0.93282500000000002</v>
      </c>
      <c r="C70" s="5">
        <v>0.90312499999999996</v>
      </c>
      <c r="D70" s="5">
        <v>0.91720000000000002</v>
      </c>
      <c r="E70" s="5">
        <v>0.88750000000000007</v>
      </c>
      <c r="F70" s="5">
        <v>0.85360000000000003</v>
      </c>
      <c r="G70" s="5">
        <v>0.90312499999999996</v>
      </c>
      <c r="H70" s="8">
        <f t="shared" si="5"/>
        <v>0.85360000000000003</v>
      </c>
      <c r="I70" s="8">
        <f>_xlfn.QUARTILE.INC(B71:F71,1)</f>
        <v>0.94374999999999998</v>
      </c>
      <c r="J70" s="8">
        <f t="shared" si="6"/>
        <v>0.90312499999999996</v>
      </c>
      <c r="K70" s="8">
        <f t="shared" si="7"/>
        <v>0.91720000000000002</v>
      </c>
      <c r="L70" s="8">
        <f t="shared" si="8"/>
        <v>0.93282500000000002</v>
      </c>
      <c r="M70" s="8">
        <f t="shared" si="9"/>
        <v>0.89885000000000004</v>
      </c>
    </row>
    <row r="71" spans="1:13">
      <c r="A71" s="2" t="s">
        <v>117</v>
      </c>
      <c r="B71" s="5">
        <v>0.96877500000000005</v>
      </c>
      <c r="C71" s="5">
        <v>0.9719000000000001</v>
      </c>
      <c r="D71" s="5">
        <v>0.97032499999999999</v>
      </c>
      <c r="E71" s="5">
        <v>0.94374999999999998</v>
      </c>
      <c r="F71" s="5">
        <v>0.85360000000000003</v>
      </c>
      <c r="G71" s="5">
        <v>0.96877500000000005</v>
      </c>
      <c r="H71" s="8">
        <f t="shared" si="5"/>
        <v>0.85360000000000003</v>
      </c>
      <c r="I71" s="8">
        <f>_xlfn.QUARTILE.INC(B71:F71,1)</f>
        <v>0.94374999999999998</v>
      </c>
      <c r="J71" s="8">
        <f t="shared" si="6"/>
        <v>0.96877500000000005</v>
      </c>
      <c r="K71" s="8">
        <f t="shared" si="7"/>
        <v>0.97032499999999999</v>
      </c>
      <c r="L71" s="8">
        <f t="shared" si="8"/>
        <v>0.9719000000000001</v>
      </c>
      <c r="M71" s="8">
        <f t="shared" si="9"/>
        <v>0.94167000000000001</v>
      </c>
    </row>
    <row r="72" spans="1:13">
      <c r="A72" s="2" t="s">
        <v>83</v>
      </c>
      <c r="B72" s="5">
        <v>0.96877499999999994</v>
      </c>
      <c r="C72" s="5">
        <v>0.96719999999999995</v>
      </c>
      <c r="D72" s="5">
        <v>0.95157499999999995</v>
      </c>
      <c r="E72" s="5">
        <v>0.97499999999999998</v>
      </c>
      <c r="F72" s="5">
        <v>0.91879999999999995</v>
      </c>
      <c r="G72" s="5">
        <v>0.96719999999999995</v>
      </c>
      <c r="H72" s="8">
        <f t="shared" si="5"/>
        <v>0.91879999999999995</v>
      </c>
      <c r="I72" s="8">
        <f>_xlfn.QUARTILE.INC(B72:F72,1)</f>
        <v>0.95157499999999995</v>
      </c>
      <c r="J72" s="8">
        <f t="shared" si="6"/>
        <v>0.96719999999999995</v>
      </c>
      <c r="K72" s="8">
        <f t="shared" si="7"/>
        <v>0.96877499999999994</v>
      </c>
      <c r="L72" s="8">
        <f t="shared" si="8"/>
        <v>0.97499999999999998</v>
      </c>
      <c r="M72" s="8">
        <f t="shared" si="9"/>
        <v>0.95626999999999995</v>
      </c>
    </row>
    <row r="73" spans="1:13">
      <c r="A73" s="2" t="s">
        <v>84</v>
      </c>
      <c r="B73" s="5">
        <v>0.96565000000000012</v>
      </c>
      <c r="C73" s="5">
        <v>0.96877500000000005</v>
      </c>
      <c r="D73" s="5">
        <v>0.96877500000000005</v>
      </c>
      <c r="E73" s="5">
        <v>0.97499999999999998</v>
      </c>
      <c r="F73" s="5">
        <v>0.90480000000000005</v>
      </c>
      <c r="G73" s="5">
        <v>0.96877500000000005</v>
      </c>
      <c r="H73" s="8">
        <f t="shared" si="5"/>
        <v>0.90480000000000005</v>
      </c>
      <c r="I73" s="8">
        <f>_xlfn.QUARTILE.INC(B73:F73,1)</f>
        <v>0.96565000000000012</v>
      </c>
      <c r="J73" s="8">
        <f t="shared" si="6"/>
        <v>0.96877500000000005</v>
      </c>
      <c r="K73" s="8">
        <f t="shared" si="7"/>
        <v>0.96877500000000005</v>
      </c>
      <c r="L73" s="8">
        <f t="shared" si="8"/>
        <v>0.97499999999999998</v>
      </c>
      <c r="M73" s="8">
        <f t="shared" si="9"/>
        <v>0.95660000000000012</v>
      </c>
    </row>
    <row r="74" spans="1:13">
      <c r="A74" s="2" t="s">
        <v>85</v>
      </c>
      <c r="B74" s="5">
        <v>0.98285</v>
      </c>
      <c r="C74" s="5">
        <v>0.97347499999999998</v>
      </c>
      <c r="D74" s="5">
        <v>0.97347499999999998</v>
      </c>
      <c r="E74" s="5">
        <v>0.98594999999999988</v>
      </c>
      <c r="F74" s="5">
        <v>0.93130000000000002</v>
      </c>
      <c r="G74" s="18">
        <v>0.97347499999999998</v>
      </c>
      <c r="H74" s="8">
        <f t="shared" si="5"/>
        <v>0.93130000000000002</v>
      </c>
      <c r="I74" s="8">
        <f>_xlfn.QUARTILE.INC(B74:G74,1)</f>
        <v>0.97347499999999998</v>
      </c>
      <c r="J74" s="8">
        <f t="shared" si="6"/>
        <v>0.97347499999999998</v>
      </c>
      <c r="K74" s="8">
        <f t="shared" si="7"/>
        <v>0.98285</v>
      </c>
      <c r="L74" s="8">
        <f t="shared" si="8"/>
        <v>0.98594999999999988</v>
      </c>
      <c r="M74" s="11">
        <f t="shared" si="9"/>
        <v>0.9694100000000001</v>
      </c>
    </row>
  </sheetData>
  <mergeCells count="15">
    <mergeCell ref="A64:M64"/>
    <mergeCell ref="A3:F3"/>
    <mergeCell ref="A15:F15"/>
    <mergeCell ref="A27:F27"/>
    <mergeCell ref="A39:F39"/>
    <mergeCell ref="A51:F51"/>
    <mergeCell ref="G65:G66"/>
    <mergeCell ref="H65:L65"/>
    <mergeCell ref="M65:M66"/>
    <mergeCell ref="A65:A66"/>
    <mergeCell ref="B65:B66"/>
    <mergeCell ref="C65:C66"/>
    <mergeCell ref="D65:D66"/>
    <mergeCell ref="E65:E66"/>
    <mergeCell ref="F65:F66"/>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09"/>
  <sheetViews>
    <sheetView topLeftCell="A71" zoomScale="85" zoomScaleNormal="85" workbookViewId="0">
      <selection activeCell="I88" sqref="I88"/>
    </sheetView>
  </sheetViews>
  <sheetFormatPr defaultRowHeight="15"/>
  <cols>
    <col min="1" max="16384" width="9" style="37"/>
  </cols>
  <sheetData>
    <row r="3" spans="1:9" ht="15.75">
      <c r="A3" s="43" t="s">
        <v>119</v>
      </c>
      <c r="B3" s="43"/>
      <c r="C3" s="43"/>
      <c r="D3" s="43"/>
      <c r="E3" s="43"/>
      <c r="F3" s="43"/>
      <c r="G3" s="43"/>
      <c r="H3" s="43"/>
      <c r="I3" s="43"/>
    </row>
    <row r="4" spans="1:9">
      <c r="A4" s="14" t="s">
        <v>118</v>
      </c>
      <c r="B4" s="14" t="s">
        <v>357</v>
      </c>
      <c r="C4" s="14" t="s">
        <v>170</v>
      </c>
      <c r="D4" s="14" t="s">
        <v>171</v>
      </c>
      <c r="E4" s="14" t="s">
        <v>172</v>
      </c>
      <c r="F4" s="14" t="s">
        <v>173</v>
      </c>
      <c r="G4" s="14" t="s">
        <v>174</v>
      </c>
      <c r="H4" s="14" t="s">
        <v>175</v>
      </c>
      <c r="I4" s="41" t="s">
        <v>358</v>
      </c>
    </row>
    <row r="5" spans="1:9">
      <c r="A5" s="1" t="s">
        <v>7</v>
      </c>
      <c r="B5" s="1">
        <v>0.56899999999999995</v>
      </c>
      <c r="C5" s="1">
        <v>0.52059999999999995</v>
      </c>
      <c r="D5" s="1">
        <v>0.47489999999999999</v>
      </c>
      <c r="E5" s="1">
        <v>0.85499999999999998</v>
      </c>
      <c r="F5" s="1">
        <v>0.67159999999999997</v>
      </c>
      <c r="G5" s="1">
        <v>0.45650000000000002</v>
      </c>
      <c r="H5" s="1">
        <v>0.47949999999999998</v>
      </c>
      <c r="I5" s="1">
        <f t="shared" ref="I5:I12" si="0">AVERAGE(B5:H5)</f>
        <v>0.57530000000000003</v>
      </c>
    </row>
    <row r="6" spans="1:9">
      <c r="A6" s="1" t="s">
        <v>5</v>
      </c>
      <c r="B6" s="1">
        <v>0.57630000000000003</v>
      </c>
      <c r="C6" s="1">
        <v>0.58350000000000002</v>
      </c>
      <c r="D6" s="1">
        <v>0.51229999999999998</v>
      </c>
      <c r="E6" s="1">
        <v>0.85960000000000003</v>
      </c>
      <c r="F6" s="1">
        <v>0.69089999999999996</v>
      </c>
      <c r="G6" s="1">
        <v>0.50939999999999996</v>
      </c>
      <c r="H6" s="1">
        <v>0.54569999999999996</v>
      </c>
      <c r="I6" s="1">
        <f t="shared" si="0"/>
        <v>0.61110000000000009</v>
      </c>
    </row>
    <row r="7" spans="1:9">
      <c r="A7" s="1" t="s">
        <v>33</v>
      </c>
      <c r="B7" s="1">
        <v>0.2349</v>
      </c>
      <c r="C7" s="1">
        <v>0.3916</v>
      </c>
      <c r="D7" s="1">
        <v>0.45610000000000001</v>
      </c>
      <c r="E7" s="1">
        <v>0.42570000000000002</v>
      </c>
      <c r="F7" s="1">
        <v>0.43070000000000003</v>
      </c>
      <c r="G7" s="1">
        <v>0.38329999999999997</v>
      </c>
      <c r="H7" s="1">
        <v>0.20660000000000001</v>
      </c>
      <c r="I7" s="1">
        <f t="shared" si="0"/>
        <v>0.36127142857142858</v>
      </c>
    </row>
    <row r="8" spans="1:9">
      <c r="A8" s="1" t="s">
        <v>28</v>
      </c>
      <c r="B8" s="1">
        <v>0.78310000000000002</v>
      </c>
      <c r="C8" s="1">
        <v>0.37419999999999998</v>
      </c>
      <c r="D8" s="1">
        <v>0.38669999999999999</v>
      </c>
      <c r="E8" s="1">
        <v>0.84060000000000001</v>
      </c>
      <c r="F8" s="1">
        <v>0.59089999999999998</v>
      </c>
      <c r="G8" s="1">
        <v>0.3841</v>
      </c>
      <c r="H8" s="1">
        <v>0.75980000000000003</v>
      </c>
      <c r="I8" s="1">
        <f t="shared" si="0"/>
        <v>0.58848571428571428</v>
      </c>
    </row>
    <row r="9" spans="1:9">
      <c r="A9" s="1" t="s">
        <v>32</v>
      </c>
      <c r="B9" s="1">
        <v>0.90359999999999996</v>
      </c>
      <c r="C9" s="1">
        <v>0.6452</v>
      </c>
      <c r="D9" s="1">
        <v>0.76949999999999996</v>
      </c>
      <c r="E9" s="1">
        <v>0.79420000000000002</v>
      </c>
      <c r="F9" s="1">
        <v>0.8579</v>
      </c>
      <c r="G9" s="1">
        <v>0.75900000000000001</v>
      </c>
      <c r="H9" s="1">
        <v>0.75590000000000002</v>
      </c>
      <c r="I9" s="1">
        <f t="shared" si="0"/>
        <v>0.78361428571428582</v>
      </c>
    </row>
    <row r="10" spans="1:9">
      <c r="A10" s="1" t="s">
        <v>29</v>
      </c>
      <c r="B10" s="1">
        <v>0.55420000000000003</v>
      </c>
      <c r="C10" s="1">
        <v>0.5806</v>
      </c>
      <c r="D10" s="1">
        <v>0.60150000000000003</v>
      </c>
      <c r="E10" s="1">
        <v>0.85509999999999997</v>
      </c>
      <c r="F10" s="1">
        <v>0.78969999999999996</v>
      </c>
      <c r="G10" s="1">
        <v>0.48010000000000003</v>
      </c>
      <c r="H10" s="1">
        <v>0.55120000000000002</v>
      </c>
      <c r="I10" s="1">
        <f t="shared" si="0"/>
        <v>0.63034285714285709</v>
      </c>
    </row>
    <row r="11" spans="1:9">
      <c r="A11" s="1" t="s">
        <v>16</v>
      </c>
      <c r="B11" s="1">
        <v>0.81930000000000003</v>
      </c>
      <c r="C11" s="1">
        <v>0.68879999999999997</v>
      </c>
      <c r="D11" s="1">
        <v>0.73440000000000005</v>
      </c>
      <c r="E11" s="1">
        <v>0.89859999999999995</v>
      </c>
      <c r="F11" s="1">
        <v>0.82669999999999999</v>
      </c>
      <c r="G11" s="1">
        <v>0.54710000000000003</v>
      </c>
      <c r="H11" s="1">
        <v>0.78710000000000002</v>
      </c>
      <c r="I11" s="1">
        <f t="shared" si="0"/>
        <v>0.75742857142857145</v>
      </c>
    </row>
    <row r="12" spans="1:9">
      <c r="A12" s="1" t="s">
        <v>10</v>
      </c>
      <c r="B12" s="1">
        <v>0.82530000000000003</v>
      </c>
      <c r="C12" s="1">
        <v>0.67310000000000003</v>
      </c>
      <c r="D12" s="1">
        <v>0.82030000000000003</v>
      </c>
      <c r="E12" s="1">
        <v>0.90429999999999999</v>
      </c>
      <c r="F12" s="1">
        <v>0.84089999999999998</v>
      </c>
      <c r="G12" s="1">
        <v>0.84419999999999995</v>
      </c>
      <c r="H12" s="1">
        <v>0.79179999999999995</v>
      </c>
      <c r="I12" s="15">
        <f t="shared" si="0"/>
        <v>0.81427142857142865</v>
      </c>
    </row>
    <row r="15" spans="1:9" ht="15.75">
      <c r="A15" s="43" t="s">
        <v>120</v>
      </c>
      <c r="B15" s="43"/>
      <c r="C15" s="43"/>
      <c r="D15" s="43"/>
      <c r="E15" s="43"/>
      <c r="F15" s="43"/>
      <c r="G15" s="43"/>
      <c r="H15" s="43"/>
      <c r="I15" s="43"/>
    </row>
    <row r="16" spans="1:9">
      <c r="A16" s="14" t="s">
        <v>122</v>
      </c>
      <c r="B16" s="14" t="s">
        <v>359</v>
      </c>
      <c r="C16" s="14" t="s">
        <v>360</v>
      </c>
      <c r="D16" s="14" t="s">
        <v>361</v>
      </c>
      <c r="E16" s="14" t="s">
        <v>305</v>
      </c>
      <c r="F16" s="14" t="s">
        <v>306</v>
      </c>
      <c r="G16" s="14" t="s">
        <v>362</v>
      </c>
      <c r="H16" s="14" t="s">
        <v>363</v>
      </c>
      <c r="I16" s="41" t="s">
        <v>364</v>
      </c>
    </row>
    <row r="17" spans="1:9">
      <c r="A17" s="1" t="s">
        <v>123</v>
      </c>
      <c r="B17" s="1">
        <v>0.63149999999999995</v>
      </c>
      <c r="C17" s="1">
        <v>0.47849999999999998</v>
      </c>
      <c r="D17" s="1">
        <v>0.38240000000000002</v>
      </c>
      <c r="E17" s="1">
        <v>0.78420000000000001</v>
      </c>
      <c r="F17" s="1">
        <v>0.63180000000000003</v>
      </c>
      <c r="G17" s="1">
        <v>0.39779999999999999</v>
      </c>
      <c r="H17" s="1">
        <v>0.42270000000000002</v>
      </c>
      <c r="I17" s="1">
        <f t="shared" ref="I17:I24" si="1">AVERAGE(B17:H17)</f>
        <v>0.53270000000000006</v>
      </c>
    </row>
    <row r="18" spans="1:9">
      <c r="A18" s="1" t="s">
        <v>114</v>
      </c>
      <c r="B18" s="1">
        <v>0.68340000000000001</v>
      </c>
      <c r="C18" s="1">
        <v>0.59719999999999995</v>
      </c>
      <c r="D18" s="1">
        <v>0.66930000000000001</v>
      </c>
      <c r="E18" s="1">
        <v>0.8387</v>
      </c>
      <c r="F18" s="1">
        <v>0.71819999999999995</v>
      </c>
      <c r="G18" s="1">
        <v>0.46739999999999998</v>
      </c>
      <c r="H18" s="1">
        <v>0.623</v>
      </c>
      <c r="I18" s="1">
        <f t="shared" si="1"/>
        <v>0.65674285714285718</v>
      </c>
    </row>
    <row r="19" spans="1:9">
      <c r="A19" s="1" t="s">
        <v>124</v>
      </c>
      <c r="B19" s="1">
        <v>0.47</v>
      </c>
      <c r="C19" s="1">
        <v>0.67290000000000005</v>
      </c>
      <c r="D19" s="1">
        <v>0.53290000000000004</v>
      </c>
      <c r="E19" s="1">
        <v>0.71</v>
      </c>
      <c r="F19" s="1">
        <v>0.69540000000000002</v>
      </c>
      <c r="G19" s="1">
        <v>0.55359999999999998</v>
      </c>
      <c r="H19" s="1">
        <v>0.58040000000000003</v>
      </c>
      <c r="I19" s="1">
        <f t="shared" si="1"/>
        <v>0.60217142857142847</v>
      </c>
    </row>
    <row r="20" spans="1:9">
      <c r="A20" s="1" t="s">
        <v>125</v>
      </c>
      <c r="B20" s="1">
        <v>0.69159999999999999</v>
      </c>
      <c r="C20" s="1">
        <v>0.60840000000000005</v>
      </c>
      <c r="D20" s="1">
        <v>0.50629999999999997</v>
      </c>
      <c r="E20" s="1">
        <v>0.88400000000000001</v>
      </c>
      <c r="F20" s="1">
        <v>0.81589999999999996</v>
      </c>
      <c r="G20" s="1">
        <v>0.66379999999999995</v>
      </c>
      <c r="H20" s="1">
        <v>0.5615</v>
      </c>
      <c r="I20" s="1">
        <f t="shared" si="1"/>
        <v>0.67592857142857132</v>
      </c>
    </row>
    <row r="21" spans="1:9">
      <c r="A21" s="1" t="s">
        <v>127</v>
      </c>
      <c r="B21" s="1">
        <v>0.74270000000000003</v>
      </c>
      <c r="C21" s="1">
        <v>0.67469999999999997</v>
      </c>
      <c r="D21" s="1">
        <v>0.80249999999999999</v>
      </c>
      <c r="E21" s="1">
        <v>0.89910000000000001</v>
      </c>
      <c r="F21" s="1">
        <v>0.86129999999999995</v>
      </c>
      <c r="G21" s="1">
        <v>0.70430000000000004</v>
      </c>
      <c r="H21" s="1">
        <v>0.75390000000000001</v>
      </c>
      <c r="I21" s="15">
        <f t="shared" si="1"/>
        <v>0.7769285714285713</v>
      </c>
    </row>
    <row r="22" spans="1:9">
      <c r="A22" s="1" t="s">
        <v>29</v>
      </c>
      <c r="B22" s="1">
        <v>0.70179999999999998</v>
      </c>
      <c r="C22" s="1">
        <v>0.68420000000000003</v>
      </c>
      <c r="D22" s="1">
        <v>0.69120000000000004</v>
      </c>
      <c r="E22" s="1">
        <v>0.85029999999999994</v>
      </c>
      <c r="F22" s="1">
        <v>0.82609999999999995</v>
      </c>
      <c r="G22" s="1">
        <v>0.63480000000000003</v>
      </c>
      <c r="H22" s="1">
        <v>0.63580000000000003</v>
      </c>
      <c r="I22" s="1">
        <f t="shared" si="1"/>
        <v>0.71774285714285713</v>
      </c>
    </row>
    <row r="23" spans="1:9">
      <c r="A23" s="1" t="s">
        <v>16</v>
      </c>
      <c r="B23" s="1">
        <v>0.70779999999999998</v>
      </c>
      <c r="C23" s="1">
        <v>0.68500000000000005</v>
      </c>
      <c r="D23" s="1">
        <v>0.75239999999999996</v>
      </c>
      <c r="E23" s="1">
        <v>0.9153</v>
      </c>
      <c r="F23" s="1">
        <v>0.87050000000000005</v>
      </c>
      <c r="G23" s="1">
        <v>0.60580000000000001</v>
      </c>
      <c r="H23" s="1">
        <v>0.79379999999999995</v>
      </c>
      <c r="I23" s="1">
        <f t="shared" si="1"/>
        <v>0.76151428571428581</v>
      </c>
    </row>
    <row r="24" spans="1:9">
      <c r="A24" s="1" t="s">
        <v>126</v>
      </c>
      <c r="B24" s="1">
        <v>0.70860000000000001</v>
      </c>
      <c r="C24" s="1">
        <v>0.68500000000000005</v>
      </c>
      <c r="D24" s="1">
        <v>0.75549999999999995</v>
      </c>
      <c r="E24" s="1">
        <v>0.91649999999999998</v>
      </c>
      <c r="F24" s="1">
        <v>0.87609999999999999</v>
      </c>
      <c r="G24" s="1">
        <v>0.60650000000000004</v>
      </c>
      <c r="H24" s="1">
        <v>0.81389999999999996</v>
      </c>
      <c r="I24" s="1">
        <f t="shared" si="1"/>
        <v>0.76601428571428587</v>
      </c>
    </row>
    <row r="27" spans="1:9" ht="15.75">
      <c r="A27" s="43" t="s">
        <v>103</v>
      </c>
      <c r="B27" s="43"/>
      <c r="C27" s="43"/>
      <c r="D27" s="43"/>
      <c r="E27" s="43"/>
      <c r="F27" s="43"/>
      <c r="G27" s="43"/>
      <c r="H27" s="43"/>
      <c r="I27" s="43"/>
    </row>
    <row r="28" spans="1:9">
      <c r="A28" s="14" t="s">
        <v>128</v>
      </c>
      <c r="B28" s="14" t="s">
        <v>365</v>
      </c>
      <c r="C28" s="14" t="s">
        <v>366</v>
      </c>
      <c r="D28" s="14" t="s">
        <v>367</v>
      </c>
      <c r="E28" s="14" t="s">
        <v>368</v>
      </c>
      <c r="F28" s="14" t="s">
        <v>307</v>
      </c>
      <c r="G28" s="14" t="s">
        <v>369</v>
      </c>
      <c r="H28" s="14" t="s">
        <v>370</v>
      </c>
      <c r="I28" s="41" t="s">
        <v>371</v>
      </c>
    </row>
    <row r="29" spans="1:9">
      <c r="A29" s="1" t="s">
        <v>7</v>
      </c>
      <c r="B29" s="1">
        <v>0.55759999999999998</v>
      </c>
      <c r="C29" s="1">
        <v>0.48670000000000002</v>
      </c>
      <c r="D29" s="1">
        <v>0.57840000000000003</v>
      </c>
      <c r="E29" s="1">
        <v>0.67749999999999999</v>
      </c>
      <c r="F29" s="1">
        <v>0.64770000000000005</v>
      </c>
      <c r="G29" s="1">
        <v>0.5464</v>
      </c>
      <c r="H29" s="1">
        <v>0.59940000000000004</v>
      </c>
      <c r="I29" s="1">
        <f t="shared" ref="I29:I36" si="2">AVERAGE(B29:H29)</f>
        <v>0.58481428571428573</v>
      </c>
    </row>
    <row r="30" spans="1:9">
      <c r="A30" s="1" t="s">
        <v>5</v>
      </c>
      <c r="B30" s="1">
        <v>0.61199999999999999</v>
      </c>
      <c r="C30" s="1">
        <v>0.75060000000000004</v>
      </c>
      <c r="D30" s="1">
        <v>0.65049999999999997</v>
      </c>
      <c r="E30" s="1">
        <v>0.71460000000000001</v>
      </c>
      <c r="F30" s="1">
        <v>0.68520000000000003</v>
      </c>
      <c r="G30" s="1">
        <v>0.58330000000000004</v>
      </c>
      <c r="H30" s="1">
        <v>0.67669999999999997</v>
      </c>
      <c r="I30" s="1">
        <f t="shared" si="2"/>
        <v>0.66755714285714285</v>
      </c>
    </row>
    <row r="31" spans="1:9">
      <c r="A31" s="1" t="s">
        <v>124</v>
      </c>
      <c r="B31" s="1">
        <v>0.54869999999999997</v>
      </c>
      <c r="C31" s="1">
        <v>0.46250000000000002</v>
      </c>
      <c r="D31" s="1">
        <v>0.46550000000000002</v>
      </c>
      <c r="E31" s="1">
        <v>0.60560000000000003</v>
      </c>
      <c r="F31" s="1">
        <v>0.64890000000000003</v>
      </c>
      <c r="G31" s="1">
        <v>0.57830000000000004</v>
      </c>
      <c r="H31" s="1">
        <v>0.58199999999999996</v>
      </c>
      <c r="I31" s="1">
        <f t="shared" si="2"/>
        <v>0.55592857142857144</v>
      </c>
    </row>
    <row r="32" spans="1:9">
      <c r="A32" s="1" t="s">
        <v>125</v>
      </c>
      <c r="B32" s="1">
        <v>0.58279999999999998</v>
      </c>
      <c r="C32" s="1">
        <v>0.81110000000000004</v>
      </c>
      <c r="D32" s="1">
        <v>0.80559999999999998</v>
      </c>
      <c r="E32" s="1">
        <v>0.79349999999999998</v>
      </c>
      <c r="F32" s="1">
        <v>0.71250000000000002</v>
      </c>
      <c r="G32" s="1">
        <v>0.6109</v>
      </c>
      <c r="H32" s="1">
        <v>0.60560000000000003</v>
      </c>
      <c r="I32" s="1">
        <f t="shared" si="2"/>
        <v>0.70314285714285707</v>
      </c>
    </row>
    <row r="33" spans="1:9">
      <c r="A33" s="1" t="s">
        <v>129</v>
      </c>
      <c r="B33" s="1">
        <v>0.61770000000000003</v>
      </c>
      <c r="C33" s="1">
        <v>0.753</v>
      </c>
      <c r="D33" s="1">
        <v>0.60499999999999998</v>
      </c>
      <c r="E33" s="1">
        <v>0.8155</v>
      </c>
      <c r="F33" s="1">
        <v>0.73180000000000001</v>
      </c>
      <c r="G33" s="1">
        <v>0.66300000000000003</v>
      </c>
      <c r="H33" s="1">
        <v>0.67349999999999999</v>
      </c>
      <c r="I33" s="1">
        <f t="shared" si="2"/>
        <v>0.69421428571428567</v>
      </c>
    </row>
    <row r="34" spans="1:9">
      <c r="A34" s="1" t="s">
        <v>29</v>
      </c>
      <c r="B34" s="1">
        <v>0.63149999999999995</v>
      </c>
      <c r="C34" s="1">
        <v>0.78590000000000004</v>
      </c>
      <c r="D34" s="1">
        <v>0.70220000000000005</v>
      </c>
      <c r="E34" s="1">
        <v>0.78190000000000004</v>
      </c>
      <c r="F34" s="1">
        <v>0.78749999999999998</v>
      </c>
      <c r="G34" s="1">
        <v>0.61170000000000002</v>
      </c>
      <c r="H34" s="1">
        <v>0.65139999999999998</v>
      </c>
      <c r="I34" s="15">
        <f t="shared" si="2"/>
        <v>0.70744285714285726</v>
      </c>
    </row>
    <row r="35" spans="1:9">
      <c r="A35" s="1" t="s">
        <v>16</v>
      </c>
      <c r="B35" s="1">
        <v>0.61199999999999999</v>
      </c>
      <c r="C35" s="1">
        <v>0.77239999999999998</v>
      </c>
      <c r="D35" s="1">
        <v>0.65049999999999997</v>
      </c>
      <c r="E35" s="1">
        <v>0.80630000000000002</v>
      </c>
      <c r="F35" s="1">
        <v>0.75229999999999997</v>
      </c>
      <c r="G35" s="1">
        <v>0.6109</v>
      </c>
      <c r="H35" s="1">
        <v>0.66090000000000004</v>
      </c>
      <c r="I35" s="1">
        <f t="shared" si="2"/>
        <v>0.69504285714285707</v>
      </c>
    </row>
    <row r="36" spans="1:9">
      <c r="A36" s="1" t="s">
        <v>130</v>
      </c>
      <c r="B36" s="1">
        <v>0.61199999999999999</v>
      </c>
      <c r="C36" s="1">
        <v>0.78210000000000002</v>
      </c>
      <c r="D36" s="1">
        <v>0.65200000000000002</v>
      </c>
      <c r="E36" s="1">
        <v>0.80630000000000002</v>
      </c>
      <c r="F36" s="1">
        <v>0.75339999999999996</v>
      </c>
      <c r="G36" s="1">
        <v>0.66300000000000003</v>
      </c>
      <c r="H36" s="1">
        <v>0.66879999999999995</v>
      </c>
      <c r="I36" s="1">
        <f t="shared" si="2"/>
        <v>0.70537142857142865</v>
      </c>
    </row>
    <row r="39" spans="1:9" ht="15.75">
      <c r="A39" s="43" t="s">
        <v>132</v>
      </c>
      <c r="B39" s="43"/>
      <c r="C39" s="43"/>
      <c r="D39" s="43"/>
      <c r="E39" s="43"/>
      <c r="F39" s="43"/>
      <c r="G39" s="43"/>
      <c r="H39" s="43"/>
      <c r="I39" s="43"/>
    </row>
    <row r="40" spans="1:9">
      <c r="A40" s="14" t="s">
        <v>121</v>
      </c>
      <c r="B40" s="14" t="s">
        <v>372</v>
      </c>
      <c r="C40" s="14" t="s">
        <v>373</v>
      </c>
      <c r="D40" s="14" t="s">
        <v>374</v>
      </c>
      <c r="E40" s="14" t="s">
        <v>375</v>
      </c>
      <c r="F40" s="14" t="s">
        <v>308</v>
      </c>
      <c r="G40" s="14" t="s">
        <v>376</v>
      </c>
      <c r="H40" s="14" t="s">
        <v>377</v>
      </c>
      <c r="I40" s="41" t="s">
        <v>356</v>
      </c>
    </row>
    <row r="41" spans="1:9">
      <c r="A41" s="1" t="s">
        <v>7</v>
      </c>
      <c r="B41" s="1">
        <v>0.4083</v>
      </c>
      <c r="C41" s="1">
        <v>0.76270000000000004</v>
      </c>
      <c r="D41" s="1">
        <v>0.38469999999999999</v>
      </c>
      <c r="E41" s="1">
        <v>0.56610000000000005</v>
      </c>
      <c r="F41" s="1">
        <v>0.40570000000000001</v>
      </c>
      <c r="G41" s="1">
        <v>0.2833</v>
      </c>
      <c r="H41" s="1">
        <v>0.61670000000000003</v>
      </c>
      <c r="I41" s="1">
        <f t="shared" ref="I41:I48" si="3">AVERAGE(B41:H41)</f>
        <v>0.48964285714285716</v>
      </c>
    </row>
    <row r="42" spans="1:9">
      <c r="A42" s="1" t="s">
        <v>5</v>
      </c>
      <c r="B42" s="1">
        <v>0.50239999999999996</v>
      </c>
      <c r="C42" s="1">
        <v>0.76270000000000004</v>
      </c>
      <c r="D42" s="1">
        <v>0.60929999999999995</v>
      </c>
      <c r="E42" s="1">
        <v>0.60440000000000005</v>
      </c>
      <c r="F42" s="1">
        <v>0.69310000000000005</v>
      </c>
      <c r="G42" s="1">
        <v>0.5</v>
      </c>
      <c r="H42" s="1">
        <v>0.68610000000000004</v>
      </c>
      <c r="I42" s="1">
        <f t="shared" si="3"/>
        <v>0.62257142857142855</v>
      </c>
    </row>
    <row r="43" spans="1:9">
      <c r="A43" s="1" t="s">
        <v>33</v>
      </c>
      <c r="B43" s="1">
        <v>0.45529999999999998</v>
      </c>
      <c r="C43" s="1">
        <v>0.75790000000000002</v>
      </c>
      <c r="D43" s="1">
        <v>0.38469999999999999</v>
      </c>
      <c r="E43" s="1">
        <v>0.56030000000000002</v>
      </c>
      <c r="F43" s="1">
        <v>0.27389999999999998</v>
      </c>
      <c r="G43" s="1">
        <v>0.3906</v>
      </c>
      <c r="H43" s="1">
        <v>0.52049999999999996</v>
      </c>
      <c r="I43" s="1">
        <f t="shared" si="3"/>
        <v>0.47759999999999991</v>
      </c>
    </row>
    <row r="44" spans="1:9">
      <c r="A44" s="1" t="s">
        <v>133</v>
      </c>
      <c r="B44" s="1">
        <v>0.46179999999999999</v>
      </c>
      <c r="C44" s="1">
        <v>0.77239999999999998</v>
      </c>
      <c r="D44" s="1">
        <v>0.60070000000000001</v>
      </c>
      <c r="E44" s="1">
        <v>0.58120000000000005</v>
      </c>
      <c r="F44" s="1">
        <v>0.5181</v>
      </c>
      <c r="G44" s="1">
        <v>0.52290000000000003</v>
      </c>
      <c r="H44" s="1">
        <v>0.72230000000000005</v>
      </c>
      <c r="I44" s="1">
        <f t="shared" si="3"/>
        <v>0.59705714285714284</v>
      </c>
    </row>
    <row r="45" spans="1:9">
      <c r="A45" s="1" t="s">
        <v>145</v>
      </c>
      <c r="B45" s="1">
        <v>0.57140000000000002</v>
      </c>
      <c r="C45" s="1">
        <v>0.77239999999999998</v>
      </c>
      <c r="D45" s="1">
        <v>0.63939999999999997</v>
      </c>
      <c r="E45" s="1">
        <v>0.60089999999999999</v>
      </c>
      <c r="F45" s="1">
        <v>0.70789999999999997</v>
      </c>
      <c r="G45" s="1">
        <v>0.59340000000000004</v>
      </c>
      <c r="H45" s="1">
        <v>0.71130000000000004</v>
      </c>
      <c r="I45" s="1">
        <f t="shared" si="3"/>
        <v>0.65667142857142857</v>
      </c>
    </row>
    <row r="46" spans="1:9">
      <c r="A46" s="1" t="s">
        <v>29</v>
      </c>
      <c r="B46" s="1">
        <v>0.50239999999999996</v>
      </c>
      <c r="C46" s="1">
        <v>0.76270000000000004</v>
      </c>
      <c r="D46" s="1">
        <v>0.62480000000000002</v>
      </c>
      <c r="E46" s="1">
        <v>0.623</v>
      </c>
      <c r="F46" s="1">
        <v>0.69089999999999996</v>
      </c>
      <c r="G46" s="1">
        <v>0.50360000000000005</v>
      </c>
      <c r="H46" s="1">
        <v>0.72240000000000004</v>
      </c>
      <c r="I46" s="1">
        <f t="shared" si="3"/>
        <v>0.63282857142857141</v>
      </c>
    </row>
    <row r="47" spans="1:9">
      <c r="A47" s="1" t="s">
        <v>16</v>
      </c>
      <c r="B47" s="1">
        <v>0.57310000000000005</v>
      </c>
      <c r="C47" s="1">
        <v>0.79120000000000001</v>
      </c>
      <c r="D47" s="1">
        <v>0.62480000000000002</v>
      </c>
      <c r="E47" s="1">
        <v>0.623</v>
      </c>
      <c r="F47" s="1">
        <v>0.68410000000000004</v>
      </c>
      <c r="G47" s="1">
        <v>0.59060000000000001</v>
      </c>
      <c r="H47" s="1">
        <v>0.73019999999999996</v>
      </c>
      <c r="I47" s="1">
        <f t="shared" si="3"/>
        <v>0.65957142857142859</v>
      </c>
    </row>
    <row r="48" spans="1:9">
      <c r="A48" s="1" t="s">
        <v>10</v>
      </c>
      <c r="B48" s="1">
        <v>0.58679999999999999</v>
      </c>
      <c r="C48" s="1">
        <v>0.79659999999999997</v>
      </c>
      <c r="D48" s="1">
        <v>0.62819999999999998</v>
      </c>
      <c r="E48" s="1">
        <v>0.623</v>
      </c>
      <c r="F48" s="1">
        <v>0.70340000000000003</v>
      </c>
      <c r="G48" s="1">
        <v>0.5978</v>
      </c>
      <c r="H48" s="1">
        <v>0.73660000000000003</v>
      </c>
      <c r="I48" s="15">
        <f t="shared" si="3"/>
        <v>0.66748571428571424</v>
      </c>
    </row>
    <row r="51" spans="1:9" ht="15.75">
      <c r="A51" s="43" t="s">
        <v>136</v>
      </c>
      <c r="B51" s="43"/>
      <c r="C51" s="43"/>
      <c r="D51" s="43"/>
      <c r="E51" s="43"/>
      <c r="F51" s="43"/>
      <c r="G51" s="43"/>
      <c r="H51" s="43"/>
      <c r="I51" s="43"/>
    </row>
    <row r="52" spans="1:9">
      <c r="A52" s="14" t="s">
        <v>121</v>
      </c>
      <c r="B52" s="14" t="s">
        <v>286</v>
      </c>
      <c r="C52" s="14" t="s">
        <v>199</v>
      </c>
      <c r="D52" s="14" t="s">
        <v>200</v>
      </c>
      <c r="E52" s="14" t="s">
        <v>201</v>
      </c>
      <c r="F52" s="14" t="s">
        <v>202</v>
      </c>
      <c r="G52" s="14" t="s">
        <v>203</v>
      </c>
      <c r="H52" s="14" t="s">
        <v>204</v>
      </c>
      <c r="I52" s="41" t="s">
        <v>378</v>
      </c>
    </row>
    <row r="53" spans="1:9">
      <c r="A53" s="1" t="s">
        <v>123</v>
      </c>
      <c r="B53" s="1">
        <v>0.6623</v>
      </c>
      <c r="C53" s="1">
        <v>0.65129999999999999</v>
      </c>
      <c r="D53" s="1">
        <v>0.5585</v>
      </c>
      <c r="E53" s="1">
        <v>0.39810000000000001</v>
      </c>
      <c r="F53" s="1">
        <v>0.87729999999999997</v>
      </c>
      <c r="G53" s="1">
        <v>0.52029999999999998</v>
      </c>
      <c r="H53" s="1">
        <v>0.53</v>
      </c>
      <c r="I53" s="1">
        <f t="shared" ref="I53:I60" si="4">AVERAGE(B53:H53)</f>
        <v>0.59968571428571427</v>
      </c>
    </row>
    <row r="54" spans="1:9">
      <c r="A54" s="1" t="s">
        <v>5</v>
      </c>
      <c r="B54" s="1">
        <v>0.73380000000000001</v>
      </c>
      <c r="C54" s="1">
        <v>0.71909999999999996</v>
      </c>
      <c r="D54" s="1">
        <v>0.56879999999999997</v>
      </c>
      <c r="E54" s="1">
        <v>0.4279</v>
      </c>
      <c r="F54" s="1">
        <v>0.89429999999999998</v>
      </c>
      <c r="G54" s="1">
        <v>0.52680000000000005</v>
      </c>
      <c r="H54" s="1">
        <v>0.53149999999999997</v>
      </c>
      <c r="I54" s="1">
        <f t="shared" si="4"/>
        <v>0.62888571428571438</v>
      </c>
    </row>
    <row r="55" spans="1:9">
      <c r="A55" s="1" t="s">
        <v>33</v>
      </c>
      <c r="B55" s="1">
        <v>0.60799999999999998</v>
      </c>
      <c r="C55" s="1">
        <v>0.66339999999999999</v>
      </c>
      <c r="D55" s="1">
        <v>0.55589999999999995</v>
      </c>
      <c r="E55" s="1">
        <v>0.60809999999999997</v>
      </c>
      <c r="F55" s="1">
        <v>0.84889999999999999</v>
      </c>
      <c r="G55" s="1">
        <v>0.50219999999999998</v>
      </c>
      <c r="H55" s="1">
        <v>0.51100000000000001</v>
      </c>
      <c r="I55" s="1">
        <f t="shared" si="4"/>
        <v>0.61392857142857138</v>
      </c>
    </row>
    <row r="56" spans="1:9">
      <c r="A56" s="1" t="s">
        <v>133</v>
      </c>
      <c r="B56" s="1">
        <v>0.62580000000000002</v>
      </c>
      <c r="C56" s="1">
        <v>0.44790000000000002</v>
      </c>
      <c r="D56" s="1">
        <v>0.58950000000000002</v>
      </c>
      <c r="E56" s="1">
        <v>0.51090000000000002</v>
      </c>
      <c r="F56" s="1">
        <v>0.87039999999999995</v>
      </c>
      <c r="G56" s="1">
        <v>0.40939999999999999</v>
      </c>
      <c r="H56" s="1">
        <v>0.5252</v>
      </c>
      <c r="I56" s="1">
        <f t="shared" si="4"/>
        <v>0.56844285714285714</v>
      </c>
    </row>
    <row r="57" spans="1:9">
      <c r="A57" s="1" t="s">
        <v>32</v>
      </c>
      <c r="B57" s="1">
        <v>0.7127</v>
      </c>
      <c r="C57" s="1">
        <v>0.75790000000000002</v>
      </c>
      <c r="D57" s="1">
        <v>0.65659999999999996</v>
      </c>
      <c r="E57" s="1">
        <v>0.63560000000000005</v>
      </c>
      <c r="F57" s="1">
        <v>0.87380000000000002</v>
      </c>
      <c r="G57" s="1">
        <v>0.65290000000000004</v>
      </c>
      <c r="H57" s="1">
        <v>0.70350000000000001</v>
      </c>
      <c r="I57" s="1">
        <f t="shared" si="4"/>
        <v>0.7132857142857143</v>
      </c>
    </row>
    <row r="58" spans="1:9">
      <c r="A58" s="1" t="s">
        <v>134</v>
      </c>
      <c r="B58" s="1">
        <v>0.71289999999999998</v>
      </c>
      <c r="C58" s="1">
        <v>0.77239999999999998</v>
      </c>
      <c r="D58" s="1">
        <v>0.56369999999999998</v>
      </c>
      <c r="E58" s="1">
        <v>0.442</v>
      </c>
      <c r="F58" s="1">
        <v>0.88070000000000004</v>
      </c>
      <c r="G58" s="1">
        <v>0.59340000000000004</v>
      </c>
      <c r="H58" s="1">
        <v>0.67030000000000001</v>
      </c>
      <c r="I58" s="1">
        <f t="shared" si="4"/>
        <v>0.66220000000000001</v>
      </c>
    </row>
    <row r="59" spans="1:9">
      <c r="A59" s="1" t="s">
        <v>135</v>
      </c>
      <c r="B59" s="1">
        <v>0.73299999999999998</v>
      </c>
      <c r="C59" s="1">
        <v>0.80389999999999995</v>
      </c>
      <c r="D59" s="1">
        <v>0.60070000000000001</v>
      </c>
      <c r="E59" s="1">
        <v>0.76649999999999996</v>
      </c>
      <c r="F59" s="1">
        <v>0.89090000000000003</v>
      </c>
      <c r="G59" s="1">
        <v>0.57320000000000004</v>
      </c>
      <c r="H59" s="1">
        <v>0.60250000000000004</v>
      </c>
      <c r="I59" s="1">
        <f t="shared" si="4"/>
        <v>0.71009999999999995</v>
      </c>
    </row>
    <row r="60" spans="1:9">
      <c r="A60" s="1" t="s">
        <v>126</v>
      </c>
      <c r="B60" s="1">
        <v>0.73460000000000003</v>
      </c>
      <c r="C60" s="1">
        <v>0.81359999999999999</v>
      </c>
      <c r="D60" s="1">
        <v>0.60580000000000001</v>
      </c>
      <c r="E60" s="1">
        <v>0.79620000000000002</v>
      </c>
      <c r="F60" s="1">
        <v>0.89319999999999999</v>
      </c>
      <c r="G60" s="1">
        <v>0.57389999999999997</v>
      </c>
      <c r="H60" s="1">
        <v>0.63560000000000005</v>
      </c>
      <c r="I60" s="15">
        <f t="shared" si="4"/>
        <v>0.72184285714285712</v>
      </c>
    </row>
    <row r="63" spans="1:9" ht="15.75">
      <c r="A63" s="43" t="s">
        <v>144</v>
      </c>
      <c r="B63" s="43"/>
      <c r="C63" s="43"/>
      <c r="D63" s="43"/>
      <c r="E63" s="43"/>
      <c r="F63" s="43"/>
      <c r="G63" s="43"/>
      <c r="H63" s="43"/>
      <c r="I63" s="43"/>
    </row>
    <row r="64" spans="1:9">
      <c r="A64" s="14" t="s">
        <v>121</v>
      </c>
      <c r="B64" s="14" t="s">
        <v>379</v>
      </c>
      <c r="C64" s="14" t="s">
        <v>207</v>
      </c>
      <c r="D64" s="14" t="s">
        <v>208</v>
      </c>
      <c r="E64" s="14" t="s">
        <v>209</v>
      </c>
      <c r="F64" s="14" t="s">
        <v>210</v>
      </c>
      <c r="G64" s="14" t="s">
        <v>211</v>
      </c>
      <c r="H64" s="14" t="s">
        <v>212</v>
      </c>
      <c r="I64" s="41" t="s">
        <v>380</v>
      </c>
    </row>
    <row r="65" spans="1:9">
      <c r="A65" s="1" t="s">
        <v>137</v>
      </c>
      <c r="B65" s="1">
        <v>0.56010000000000004</v>
      </c>
      <c r="C65" s="1">
        <v>0.76270000000000004</v>
      </c>
      <c r="D65" s="1">
        <v>0.62649999999999995</v>
      </c>
      <c r="E65" s="1">
        <v>0.45140000000000002</v>
      </c>
      <c r="F65" s="1">
        <v>0.72399999999999998</v>
      </c>
      <c r="G65" s="1">
        <v>0.64859999999999995</v>
      </c>
      <c r="H65" s="1">
        <v>0.60409999999999997</v>
      </c>
      <c r="I65" s="1">
        <f t="shared" ref="I65:I72" si="5">AVERAGE(B65:H65)</f>
        <v>0.62534285714285709</v>
      </c>
    </row>
    <row r="66" spans="1:9">
      <c r="A66" s="1" t="s">
        <v>138</v>
      </c>
      <c r="B66" s="1">
        <v>0.6169</v>
      </c>
      <c r="C66" s="1">
        <v>0.82079999999999997</v>
      </c>
      <c r="D66" s="1">
        <v>0.63600000000000001</v>
      </c>
      <c r="E66" s="1">
        <v>0.53129999999999999</v>
      </c>
      <c r="F66" s="1">
        <v>0.81669999999999998</v>
      </c>
      <c r="G66" s="1">
        <v>0.67749999999999999</v>
      </c>
      <c r="H66" s="1">
        <v>0.70820000000000005</v>
      </c>
      <c r="I66" s="1">
        <f t="shared" si="5"/>
        <v>0.68677142857142848</v>
      </c>
    </row>
    <row r="67" spans="1:9">
      <c r="A67" s="1" t="s">
        <v>139</v>
      </c>
      <c r="B67" s="1">
        <v>0.58360000000000001</v>
      </c>
      <c r="C67" s="1">
        <v>0.8014</v>
      </c>
      <c r="D67" s="1">
        <v>0.64019999999999999</v>
      </c>
      <c r="E67" s="1">
        <v>0.64259999999999995</v>
      </c>
      <c r="F67" s="1">
        <v>0.71230000000000004</v>
      </c>
      <c r="G67" s="1">
        <v>0.50429999999999997</v>
      </c>
      <c r="H67" s="1">
        <v>0.61509999999999998</v>
      </c>
      <c r="I67" s="1">
        <f t="shared" si="5"/>
        <v>0.64278571428571418</v>
      </c>
    </row>
    <row r="68" spans="1:9">
      <c r="A68" s="1" t="s">
        <v>131</v>
      </c>
      <c r="B68" s="1">
        <v>0.62009999999999998</v>
      </c>
      <c r="C68" s="1">
        <v>0.8256</v>
      </c>
      <c r="D68" s="1">
        <v>0.65400000000000003</v>
      </c>
      <c r="E68" s="1">
        <v>0.64539999999999997</v>
      </c>
      <c r="F68" s="1">
        <v>0.6845</v>
      </c>
      <c r="G68" s="1">
        <v>0.62309999999999999</v>
      </c>
      <c r="H68" s="1">
        <v>0.73499999999999999</v>
      </c>
      <c r="I68" s="1">
        <f t="shared" si="5"/>
        <v>0.68395714285714282</v>
      </c>
    </row>
    <row r="69" spans="1:9">
      <c r="A69" s="1" t="s">
        <v>32</v>
      </c>
      <c r="B69" s="1">
        <v>0.64119999999999999</v>
      </c>
      <c r="C69" s="1">
        <v>0.84750000000000003</v>
      </c>
      <c r="D69" s="1">
        <v>0.67210000000000003</v>
      </c>
      <c r="E69" s="1">
        <v>0.7006</v>
      </c>
      <c r="F69" s="1">
        <v>0.83989999999999998</v>
      </c>
      <c r="G69" s="1">
        <v>0.66090000000000004</v>
      </c>
      <c r="H69" s="1">
        <v>0.73660000000000003</v>
      </c>
      <c r="I69" s="1">
        <f t="shared" si="5"/>
        <v>0.72840000000000005</v>
      </c>
    </row>
    <row r="70" spans="1:9">
      <c r="A70" s="1" t="s">
        <v>141</v>
      </c>
      <c r="B70" s="1">
        <v>0.6704</v>
      </c>
      <c r="C70" s="1">
        <v>0.83779999999999999</v>
      </c>
      <c r="D70" s="1">
        <v>0.67459999999999998</v>
      </c>
      <c r="E70" s="1">
        <v>0.6411</v>
      </c>
      <c r="F70" s="1">
        <v>0.84340000000000004</v>
      </c>
      <c r="G70" s="1">
        <v>0.66739999999999999</v>
      </c>
      <c r="H70" s="1">
        <v>0.68610000000000004</v>
      </c>
      <c r="I70" s="1">
        <f t="shared" si="5"/>
        <v>0.71725714285714282</v>
      </c>
    </row>
    <row r="71" spans="1:9">
      <c r="A71" s="1" t="s">
        <v>142</v>
      </c>
      <c r="B71" s="1">
        <v>0.65339999999999998</v>
      </c>
      <c r="C71" s="1">
        <v>0.86199999999999999</v>
      </c>
      <c r="D71" s="1">
        <v>0.67210000000000003</v>
      </c>
      <c r="E71" s="1">
        <v>0.74450000000000005</v>
      </c>
      <c r="F71" s="1">
        <v>0.88049999999999995</v>
      </c>
      <c r="G71" s="1">
        <v>0.67749999999999999</v>
      </c>
      <c r="H71" s="1">
        <v>0.70660000000000001</v>
      </c>
      <c r="I71" s="1">
        <f t="shared" si="5"/>
        <v>0.74237142857142857</v>
      </c>
    </row>
    <row r="72" spans="1:9">
      <c r="A72" s="1" t="s">
        <v>143</v>
      </c>
      <c r="B72" s="1">
        <v>0.65339999999999998</v>
      </c>
      <c r="C72" s="1">
        <v>0.86439999999999995</v>
      </c>
      <c r="D72" s="1">
        <v>0.67210000000000003</v>
      </c>
      <c r="E72" s="1">
        <v>0.74760000000000004</v>
      </c>
      <c r="F72" s="1">
        <v>0.90839999999999999</v>
      </c>
      <c r="G72" s="1">
        <v>0.67830000000000001</v>
      </c>
      <c r="H72" s="1">
        <v>0.70660000000000001</v>
      </c>
      <c r="I72" s="15">
        <f t="shared" si="5"/>
        <v>0.74725714285714273</v>
      </c>
    </row>
    <row r="75" spans="1:9" ht="15.75">
      <c r="A75" s="43" t="s">
        <v>146</v>
      </c>
      <c r="B75" s="43"/>
      <c r="C75" s="43"/>
      <c r="D75" s="43"/>
      <c r="E75" s="43"/>
      <c r="F75" s="43"/>
      <c r="G75" s="43"/>
      <c r="H75" s="43"/>
      <c r="I75" s="43"/>
    </row>
    <row r="76" spans="1:9">
      <c r="A76" s="14" t="s">
        <v>121</v>
      </c>
      <c r="B76" s="14" t="s">
        <v>288</v>
      </c>
      <c r="C76" s="14" t="s">
        <v>215</v>
      </c>
      <c r="D76" s="14" t="s">
        <v>216</v>
      </c>
      <c r="E76" s="14" t="s">
        <v>217</v>
      </c>
      <c r="F76" s="14" t="s">
        <v>218</v>
      </c>
      <c r="G76" s="14" t="s">
        <v>219</v>
      </c>
      <c r="H76" s="14" t="s">
        <v>220</v>
      </c>
      <c r="I76" s="41" t="s">
        <v>381</v>
      </c>
    </row>
    <row r="77" spans="1:9">
      <c r="A77" s="1" t="s">
        <v>7</v>
      </c>
      <c r="B77" s="1">
        <v>0.37659999999999999</v>
      </c>
      <c r="C77" s="1">
        <v>0.44309999999999999</v>
      </c>
      <c r="D77" s="1">
        <v>0.54730000000000001</v>
      </c>
      <c r="E77" s="1">
        <v>0.29310000000000003</v>
      </c>
      <c r="F77" s="1">
        <v>0.15540000000000001</v>
      </c>
      <c r="G77" s="1">
        <v>0.38979999999999998</v>
      </c>
      <c r="H77" s="1">
        <v>0.54890000000000005</v>
      </c>
      <c r="I77" s="1">
        <f t="shared" ref="I77:I84" si="6">AVERAGE(B77:H77)</f>
        <v>0.39345714285714284</v>
      </c>
    </row>
    <row r="78" spans="1:9">
      <c r="A78" s="1" t="s">
        <v>5</v>
      </c>
      <c r="B78" s="1">
        <v>0.57140000000000002</v>
      </c>
      <c r="C78" s="1">
        <v>0.80869999999999997</v>
      </c>
      <c r="D78" s="1">
        <v>0.57310000000000005</v>
      </c>
      <c r="E78" s="1">
        <v>0.52349999999999997</v>
      </c>
      <c r="F78" s="1">
        <v>0.55100000000000005</v>
      </c>
      <c r="G78" s="1">
        <v>0.68859999999999999</v>
      </c>
      <c r="H78" s="1">
        <v>0.63880000000000003</v>
      </c>
      <c r="I78" s="1">
        <f t="shared" si="6"/>
        <v>0.62215714285714285</v>
      </c>
    </row>
    <row r="79" spans="1:9">
      <c r="A79" s="1" t="s">
        <v>33</v>
      </c>
      <c r="B79" s="1">
        <v>0.45700000000000002</v>
      </c>
      <c r="C79" s="1">
        <v>0.60770000000000002</v>
      </c>
      <c r="D79" s="1">
        <v>0.55769999999999997</v>
      </c>
      <c r="E79" s="1">
        <v>0.66459999999999997</v>
      </c>
      <c r="F79" s="1">
        <v>0.55100000000000005</v>
      </c>
      <c r="G79" s="1">
        <v>0.51929999999999998</v>
      </c>
      <c r="H79" s="1">
        <v>0.63249999999999995</v>
      </c>
      <c r="I79" s="1">
        <f t="shared" si="6"/>
        <v>0.56997142857142857</v>
      </c>
    </row>
    <row r="80" spans="1:9">
      <c r="A80" s="1" t="s">
        <v>133</v>
      </c>
      <c r="B80" s="1">
        <v>0.5625</v>
      </c>
      <c r="C80" s="1">
        <v>0.82079999999999997</v>
      </c>
      <c r="D80" s="1">
        <v>0.60070000000000001</v>
      </c>
      <c r="E80" s="1">
        <v>0.67390000000000005</v>
      </c>
      <c r="F80" s="1">
        <v>0.57069999999999999</v>
      </c>
      <c r="G80" s="1">
        <v>0.70450000000000002</v>
      </c>
      <c r="H80" s="1">
        <v>0.64980000000000004</v>
      </c>
      <c r="I80" s="1">
        <f t="shared" si="6"/>
        <v>0.65470000000000006</v>
      </c>
    </row>
    <row r="81" spans="1:9">
      <c r="A81" s="1" t="s">
        <v>140</v>
      </c>
      <c r="B81" s="1">
        <v>0.58120000000000005</v>
      </c>
      <c r="C81" s="1">
        <v>0.83289999999999997</v>
      </c>
      <c r="D81" s="1">
        <v>0.63080000000000003</v>
      </c>
      <c r="E81" s="1">
        <v>0.74139999999999995</v>
      </c>
      <c r="F81" s="1">
        <v>0.60319999999999996</v>
      </c>
      <c r="G81" s="1">
        <v>0.73750000000000004</v>
      </c>
      <c r="H81" s="1">
        <v>0.70660000000000001</v>
      </c>
      <c r="I81" s="1">
        <f t="shared" si="6"/>
        <v>0.69051428571428564</v>
      </c>
    </row>
    <row r="82" spans="1:9">
      <c r="A82" s="1" t="s">
        <v>29</v>
      </c>
      <c r="B82" s="1">
        <v>0.57469999999999999</v>
      </c>
      <c r="C82" s="1">
        <v>0.81740000000000002</v>
      </c>
      <c r="D82" s="1">
        <v>0.58860000000000001</v>
      </c>
      <c r="E82" s="1">
        <v>0.5423</v>
      </c>
      <c r="F82" s="1">
        <v>0.70909999999999995</v>
      </c>
      <c r="G82" s="1">
        <v>0.68300000000000005</v>
      </c>
      <c r="H82" s="1">
        <v>0.67030000000000001</v>
      </c>
      <c r="I82" s="1">
        <f t="shared" si="6"/>
        <v>0.65505714285714289</v>
      </c>
    </row>
    <row r="83" spans="1:9">
      <c r="A83" s="1" t="s">
        <v>16</v>
      </c>
      <c r="B83" s="1">
        <v>0.59009999999999996</v>
      </c>
      <c r="C83" s="1">
        <v>0.8377</v>
      </c>
      <c r="D83" s="1">
        <v>0.59040000000000004</v>
      </c>
      <c r="E83" s="1">
        <v>0.75860000000000005</v>
      </c>
      <c r="F83" s="1">
        <v>0.71689999999999998</v>
      </c>
      <c r="G83" s="1">
        <v>0.68300000000000005</v>
      </c>
      <c r="H83" s="1">
        <v>0.72560000000000002</v>
      </c>
      <c r="I83" s="1">
        <f t="shared" si="6"/>
        <v>0.70032857142857152</v>
      </c>
    </row>
    <row r="84" spans="1:9">
      <c r="A84" s="1" t="s">
        <v>10</v>
      </c>
      <c r="B84" s="1">
        <v>0.60229999999999995</v>
      </c>
      <c r="C84" s="1">
        <v>0.8377</v>
      </c>
      <c r="D84" s="1">
        <v>0.61019999999999996</v>
      </c>
      <c r="E84" s="1">
        <v>0.76180000000000003</v>
      </c>
      <c r="F84" s="1">
        <v>0.73550000000000004</v>
      </c>
      <c r="G84" s="1">
        <v>0.6875</v>
      </c>
      <c r="H84" s="1">
        <v>0.73029999999999995</v>
      </c>
      <c r="I84" s="15">
        <f t="shared" si="6"/>
        <v>0.70932857142857131</v>
      </c>
    </row>
    <row r="87" spans="1:9" ht="15.75">
      <c r="A87" s="43" t="s">
        <v>45</v>
      </c>
      <c r="B87" s="43"/>
      <c r="C87" s="43"/>
      <c r="D87" s="43"/>
      <c r="E87" s="43"/>
      <c r="F87" s="43"/>
      <c r="G87" s="43"/>
      <c r="H87" s="43"/>
      <c r="I87" s="43"/>
    </row>
    <row r="88" spans="1:9">
      <c r="A88" s="14" t="s">
        <v>153</v>
      </c>
      <c r="B88" s="14" t="s">
        <v>382</v>
      </c>
      <c r="C88" s="14" t="s">
        <v>223</v>
      </c>
      <c r="D88" s="14" t="s">
        <v>224</v>
      </c>
      <c r="E88" s="14" t="s">
        <v>225</v>
      </c>
      <c r="F88" s="14" t="s">
        <v>226</v>
      </c>
      <c r="G88" s="14" t="s">
        <v>227</v>
      </c>
      <c r="H88" s="14" t="s">
        <v>228</v>
      </c>
      <c r="I88" s="41" t="s">
        <v>356</v>
      </c>
    </row>
    <row r="89" spans="1:9">
      <c r="A89" s="1" t="s">
        <v>147</v>
      </c>
      <c r="B89" s="1">
        <v>0.45450000000000002</v>
      </c>
      <c r="C89" s="1">
        <v>0.63919999999999999</v>
      </c>
      <c r="D89" s="1">
        <v>0.62509999999999999</v>
      </c>
      <c r="E89" s="1">
        <v>0.52659999999999996</v>
      </c>
      <c r="F89" s="1">
        <v>0.40949999999999998</v>
      </c>
      <c r="G89" s="1">
        <v>0.57269999999999999</v>
      </c>
      <c r="H89" s="1">
        <v>0.65290000000000004</v>
      </c>
      <c r="I89" s="1">
        <f t="shared" ref="I89:I96" si="7">AVERAGE(B89:H89)</f>
        <v>0.55435714285714277</v>
      </c>
    </row>
    <row r="90" spans="1:9">
      <c r="A90" s="1" t="s">
        <v>148</v>
      </c>
      <c r="B90" s="1">
        <v>0.50080000000000002</v>
      </c>
      <c r="C90" s="1">
        <v>0.75790000000000002</v>
      </c>
      <c r="D90" s="1">
        <v>0.62509999999999999</v>
      </c>
      <c r="E90" s="1">
        <v>0.52659999999999996</v>
      </c>
      <c r="F90" s="1">
        <v>0.64610000000000001</v>
      </c>
      <c r="G90" s="1">
        <v>0.65680000000000005</v>
      </c>
      <c r="H90" s="1">
        <v>0.65290000000000004</v>
      </c>
      <c r="I90" s="1">
        <f t="shared" si="7"/>
        <v>0.62374285714285715</v>
      </c>
    </row>
    <row r="91" spans="1:9">
      <c r="A91" s="1" t="s">
        <v>139</v>
      </c>
      <c r="B91" s="1">
        <v>0.46100000000000002</v>
      </c>
      <c r="C91" s="1">
        <v>0.77480000000000004</v>
      </c>
      <c r="D91" s="1">
        <v>0.63080000000000003</v>
      </c>
      <c r="E91" s="1">
        <v>0.3871</v>
      </c>
      <c r="F91" s="1">
        <v>0.61829999999999996</v>
      </c>
      <c r="G91" s="1">
        <v>0.56699999999999995</v>
      </c>
      <c r="H91" s="1">
        <v>0.60509999999999997</v>
      </c>
      <c r="I91" s="1">
        <f t="shared" si="7"/>
        <v>0.57772857142857148</v>
      </c>
    </row>
    <row r="92" spans="1:9">
      <c r="A92" s="1" t="s">
        <v>149</v>
      </c>
      <c r="B92" s="1">
        <v>0.44309999999999999</v>
      </c>
      <c r="C92" s="1">
        <v>0.77480000000000004</v>
      </c>
      <c r="D92" s="1">
        <v>0.63080000000000003</v>
      </c>
      <c r="E92" s="1">
        <v>0.55010000000000003</v>
      </c>
      <c r="F92" s="1">
        <v>0.68330000000000002</v>
      </c>
      <c r="G92" s="1">
        <v>0.60450000000000004</v>
      </c>
      <c r="H92" s="1">
        <v>0.63470000000000004</v>
      </c>
      <c r="I92" s="1">
        <f t="shared" si="7"/>
        <v>0.61732857142857156</v>
      </c>
    </row>
    <row r="93" spans="1:9">
      <c r="A93" s="1" t="s">
        <v>32</v>
      </c>
      <c r="B93" s="1">
        <v>0.50480000000000003</v>
      </c>
      <c r="C93" s="1">
        <v>0.80630000000000002</v>
      </c>
      <c r="D93" s="1">
        <v>0.65049999999999997</v>
      </c>
      <c r="E93" s="1">
        <v>0.60660000000000003</v>
      </c>
      <c r="F93" s="1">
        <v>0.63449999999999995</v>
      </c>
      <c r="G93" s="1">
        <v>0.68859999999999999</v>
      </c>
      <c r="H93" s="1">
        <v>0.67610000000000003</v>
      </c>
      <c r="I93" s="1">
        <f t="shared" si="7"/>
        <v>0.65248571428571434</v>
      </c>
    </row>
    <row r="94" spans="1:9">
      <c r="A94" s="1" t="s">
        <v>150</v>
      </c>
      <c r="B94" s="1">
        <v>0.50239999999999996</v>
      </c>
      <c r="C94" s="1">
        <v>0.77239999999999998</v>
      </c>
      <c r="D94" s="1">
        <v>0.63249999999999995</v>
      </c>
      <c r="E94" s="1">
        <v>0.55169999999999997</v>
      </c>
      <c r="F94" s="1">
        <v>0.65080000000000005</v>
      </c>
      <c r="G94" s="1">
        <v>0.67049999999999998</v>
      </c>
      <c r="H94" s="1">
        <v>0.65429999999999999</v>
      </c>
      <c r="I94" s="1">
        <f t="shared" si="7"/>
        <v>0.6335142857142857</v>
      </c>
    </row>
    <row r="95" spans="1:9">
      <c r="A95" s="1" t="s">
        <v>151</v>
      </c>
      <c r="B95" s="1">
        <v>0.50239999999999996</v>
      </c>
      <c r="C95" s="1">
        <v>0.79420000000000002</v>
      </c>
      <c r="D95" s="1">
        <v>0.64019999999999999</v>
      </c>
      <c r="E95" s="1">
        <v>0.61909999999999998</v>
      </c>
      <c r="F95" s="1">
        <v>0.65429999999999999</v>
      </c>
      <c r="G95" s="1">
        <v>0.69089999999999996</v>
      </c>
      <c r="H95" s="1">
        <v>0.67030000000000001</v>
      </c>
      <c r="I95" s="1">
        <f t="shared" si="7"/>
        <v>0.65305714285714278</v>
      </c>
    </row>
    <row r="96" spans="1:9">
      <c r="A96" s="1" t="s">
        <v>152</v>
      </c>
      <c r="B96" s="1">
        <v>0.50480000000000003</v>
      </c>
      <c r="C96" s="1">
        <v>0.79420000000000002</v>
      </c>
      <c r="D96" s="1">
        <v>0.65310000000000001</v>
      </c>
      <c r="E96" s="1">
        <v>0.62229999999999996</v>
      </c>
      <c r="F96" s="1">
        <v>0.67049999999999998</v>
      </c>
      <c r="G96" s="1">
        <v>0.69089999999999996</v>
      </c>
      <c r="H96" s="1">
        <v>0.67030000000000001</v>
      </c>
      <c r="I96" s="15">
        <f t="shared" si="7"/>
        <v>0.65801428571428566</v>
      </c>
    </row>
    <row r="99" spans="1:16" ht="15.75">
      <c r="A99" s="43" t="s">
        <v>254</v>
      </c>
      <c r="B99" s="43"/>
      <c r="C99" s="43"/>
      <c r="D99" s="43"/>
      <c r="E99" s="43"/>
      <c r="F99" s="43"/>
      <c r="G99" s="43"/>
      <c r="H99" s="43"/>
      <c r="I99" s="43"/>
      <c r="J99" s="43"/>
      <c r="K99" s="43"/>
      <c r="L99" s="43"/>
      <c r="M99" s="43"/>
      <c r="N99" s="43"/>
      <c r="O99" s="43"/>
      <c r="P99" s="43"/>
    </row>
    <row r="100" spans="1:16" ht="15.75">
      <c r="A100" s="50" t="s">
        <v>121</v>
      </c>
      <c r="B100" s="50">
        <v>1</v>
      </c>
      <c r="C100" s="50">
        <v>2</v>
      </c>
      <c r="D100" s="50">
        <v>3</v>
      </c>
      <c r="E100" s="50">
        <v>4</v>
      </c>
      <c r="F100" s="50">
        <v>5</v>
      </c>
      <c r="G100" s="50">
        <v>6</v>
      </c>
      <c r="H100" s="50">
        <v>7</v>
      </c>
      <c r="I100" s="50">
        <v>8</v>
      </c>
      <c r="J100" s="50" t="s">
        <v>116</v>
      </c>
      <c r="K100" s="47" t="s">
        <v>77</v>
      </c>
      <c r="L100" s="47"/>
      <c r="M100" s="47"/>
      <c r="N100" s="47"/>
      <c r="O100" s="47"/>
      <c r="P100" s="45" t="s">
        <v>78</v>
      </c>
    </row>
    <row r="101" spans="1:16">
      <c r="A101" s="51"/>
      <c r="B101" s="51"/>
      <c r="C101" s="51"/>
      <c r="D101" s="51"/>
      <c r="E101" s="51"/>
      <c r="F101" s="51"/>
      <c r="G101" s="51"/>
      <c r="H101" s="51"/>
      <c r="I101" s="51"/>
      <c r="J101" s="51"/>
      <c r="K101" s="13">
        <v>0</v>
      </c>
      <c r="L101" s="13">
        <v>0.25</v>
      </c>
      <c r="M101" s="13">
        <v>0.5</v>
      </c>
      <c r="N101" s="13">
        <v>0.75</v>
      </c>
      <c r="O101" s="13">
        <v>1</v>
      </c>
      <c r="P101" s="45"/>
    </row>
    <row r="102" spans="1:16">
      <c r="A102" s="5" t="s">
        <v>79</v>
      </c>
      <c r="B102" s="5">
        <v>0.57530000000000003</v>
      </c>
      <c r="C102" s="5">
        <v>0.53270000000000006</v>
      </c>
      <c r="D102" s="5">
        <v>0.58481428571428573</v>
      </c>
      <c r="E102" s="5">
        <v>0.48964285714285716</v>
      </c>
      <c r="F102" s="5">
        <v>0.59968571428571427</v>
      </c>
      <c r="G102" s="5">
        <v>0.62534285714285709</v>
      </c>
      <c r="H102" s="5">
        <v>0.39345714285714284</v>
      </c>
      <c r="I102" s="5">
        <v>0.55435714285714277</v>
      </c>
      <c r="J102" s="5">
        <v>0.56482857142857146</v>
      </c>
      <c r="K102" s="8">
        <f>_xlfn.QUARTILE.INC(B102:I102,0)</f>
        <v>0.39345714285714284</v>
      </c>
      <c r="L102" s="8">
        <f t="shared" ref="L102:L109" si="8">_xlfn.QUARTILE.INC(B102:I102,1)</f>
        <v>0.52193571428571439</v>
      </c>
      <c r="M102" s="8">
        <f t="shared" ref="M102:M109" si="9">_xlfn.QUARTILE.INC(B102:I102,2)</f>
        <v>0.56482857142857146</v>
      </c>
      <c r="N102" s="8">
        <f t="shared" ref="N102:N108" si="10">_xlfn.QUARTILE.INC(B102:I102,3)</f>
        <v>0.58853214285714284</v>
      </c>
      <c r="O102" s="8">
        <f t="shared" ref="O102:O109" si="11">_xlfn.QUARTILE.INC(B102:I102,4)</f>
        <v>0.62534285714285709</v>
      </c>
      <c r="P102" s="8">
        <f t="shared" ref="P102:P109" si="12">AVERAGE(B102:I102)</f>
        <v>0.54441249999999997</v>
      </c>
    </row>
    <row r="103" spans="1:16">
      <c r="A103" s="5" t="s">
        <v>80</v>
      </c>
      <c r="B103" s="5">
        <v>0.61099999999999999</v>
      </c>
      <c r="C103" s="5">
        <v>0.65674285714285718</v>
      </c>
      <c r="D103" s="5">
        <v>0.66755714285714285</v>
      </c>
      <c r="E103" s="5">
        <v>0.62257142857142855</v>
      </c>
      <c r="F103" s="5">
        <v>0.62888571428571438</v>
      </c>
      <c r="G103" s="5">
        <v>0.68677142857142848</v>
      </c>
      <c r="H103" s="5">
        <v>0.62215714285714285</v>
      </c>
      <c r="I103" s="5">
        <v>0.62374285714285715</v>
      </c>
      <c r="J103" s="5">
        <v>0.62631428571428582</v>
      </c>
      <c r="K103" s="8">
        <f>_xlfn.QUARTILE.INC(B103:I103,0)</f>
        <v>0.61099999999999999</v>
      </c>
      <c r="L103" s="8">
        <f t="shared" si="8"/>
        <v>0.62246785714285713</v>
      </c>
      <c r="M103" s="8">
        <f t="shared" si="9"/>
        <v>0.62631428571428582</v>
      </c>
      <c r="N103" s="8">
        <f t="shared" si="10"/>
        <v>0.65944642857142854</v>
      </c>
      <c r="O103" s="8">
        <f t="shared" si="11"/>
        <v>0.68677142857142848</v>
      </c>
      <c r="P103" s="8">
        <f t="shared" si="12"/>
        <v>0.6399285714285714</v>
      </c>
    </row>
    <row r="104" spans="1:16">
      <c r="A104" s="5" t="s">
        <v>81</v>
      </c>
      <c r="B104" s="5">
        <v>0.36130000000000001</v>
      </c>
      <c r="C104" s="5">
        <v>0.60217142857142847</v>
      </c>
      <c r="D104" s="5">
        <v>0.55592857142857144</v>
      </c>
      <c r="E104" s="5">
        <v>0.47759999999999991</v>
      </c>
      <c r="F104" s="5">
        <v>0.61392857142857138</v>
      </c>
      <c r="G104" s="5">
        <v>0.64278571428571418</v>
      </c>
      <c r="H104" s="5">
        <v>0.56997142857142857</v>
      </c>
      <c r="I104" s="5">
        <v>0.57772857142857148</v>
      </c>
      <c r="J104" s="5">
        <v>0.57384999999999997</v>
      </c>
      <c r="K104" s="8">
        <f>_xlfn.QUARTILE.INC(B104:I104,0)</f>
        <v>0.36130000000000001</v>
      </c>
      <c r="L104" s="8">
        <f t="shared" si="8"/>
        <v>0.53634642857142856</v>
      </c>
      <c r="M104" s="8">
        <f t="shared" si="9"/>
        <v>0.57384999999999997</v>
      </c>
      <c r="N104" s="8">
        <f t="shared" si="10"/>
        <v>0.60511071428571417</v>
      </c>
      <c r="O104" s="8">
        <f t="shared" si="11"/>
        <v>0.64278571428571418</v>
      </c>
      <c r="P104" s="8">
        <f t="shared" si="12"/>
        <v>0.55017678571428574</v>
      </c>
    </row>
    <row r="105" spans="1:16">
      <c r="A105" s="5" t="s">
        <v>82</v>
      </c>
      <c r="B105" s="5">
        <v>0.58850000000000002</v>
      </c>
      <c r="C105" s="5">
        <v>0.67592857142857132</v>
      </c>
      <c r="D105" s="5">
        <v>0.70314285714285707</v>
      </c>
      <c r="E105" s="5">
        <v>0.59705714285714284</v>
      </c>
      <c r="F105" s="5">
        <v>0.56844285714285714</v>
      </c>
      <c r="G105" s="5">
        <v>0.68395714285714282</v>
      </c>
      <c r="H105" s="5">
        <v>0.65470000000000006</v>
      </c>
      <c r="I105" s="5">
        <v>0.61732857142857156</v>
      </c>
      <c r="J105" s="5">
        <v>0.63601428571428587</v>
      </c>
      <c r="K105" s="8">
        <f>_xlfn.QUARTILE.INC(B105:I105,0)</f>
        <v>0.56844285714285714</v>
      </c>
      <c r="L105" s="8">
        <f t="shared" si="8"/>
        <v>0.59491785714285716</v>
      </c>
      <c r="M105" s="8">
        <f t="shared" si="9"/>
        <v>0.63601428571428587</v>
      </c>
      <c r="N105" s="8">
        <f t="shared" si="10"/>
        <v>0.6779357142857142</v>
      </c>
      <c r="O105" s="8">
        <f t="shared" si="11"/>
        <v>0.70314285714285707</v>
      </c>
      <c r="P105" s="8">
        <f t="shared" si="12"/>
        <v>0.63613214285714281</v>
      </c>
    </row>
    <row r="106" spans="1:16">
      <c r="A106" s="5" t="s">
        <v>145</v>
      </c>
      <c r="B106" s="5">
        <v>0.78490000000000004</v>
      </c>
      <c r="C106" s="5">
        <v>0.7769285714285713</v>
      </c>
      <c r="D106" s="5">
        <v>0.69421428571428567</v>
      </c>
      <c r="E106" s="5">
        <v>0.65667142857142857</v>
      </c>
      <c r="F106" s="5">
        <v>0.7132857142857143</v>
      </c>
      <c r="G106" s="5">
        <v>0.72840000000000005</v>
      </c>
      <c r="H106" s="5">
        <v>0.69051428571428564</v>
      </c>
      <c r="I106" s="5">
        <v>0.65248571428571434</v>
      </c>
      <c r="J106" s="5">
        <v>0.70374999999999999</v>
      </c>
      <c r="K106" s="8">
        <f>_xlfn.QUARTILE.INC(B106:I106,0)</f>
        <v>0.65248571428571434</v>
      </c>
      <c r="L106" s="8">
        <f t="shared" si="8"/>
        <v>0.68205357142857137</v>
      </c>
      <c r="M106" s="8">
        <f t="shared" si="9"/>
        <v>0.70374999999999999</v>
      </c>
      <c r="N106" s="8">
        <f t="shared" si="10"/>
        <v>0.74053214285714286</v>
      </c>
      <c r="O106" s="8">
        <f t="shared" si="11"/>
        <v>0.78490000000000004</v>
      </c>
      <c r="P106" s="8">
        <f t="shared" si="12"/>
        <v>0.71217499999999989</v>
      </c>
    </row>
    <row r="107" spans="1:16">
      <c r="A107" s="5" t="s">
        <v>83</v>
      </c>
      <c r="B107" s="5">
        <v>0.63029999999999997</v>
      </c>
      <c r="C107" s="5">
        <v>0.71774285714285713</v>
      </c>
      <c r="D107" s="5">
        <v>0.70744285714285726</v>
      </c>
      <c r="E107" s="5">
        <v>0.63282857142857141</v>
      </c>
      <c r="F107" s="5">
        <v>0.66220000000000001</v>
      </c>
      <c r="G107" s="5">
        <v>0.71725714285714282</v>
      </c>
      <c r="H107" s="5">
        <v>0.65505714285714289</v>
      </c>
      <c r="I107" s="5">
        <v>0.6335142857142857</v>
      </c>
      <c r="J107" s="5">
        <v>0.65862857142857145</v>
      </c>
      <c r="K107" s="8">
        <f>_xlfn.QUARTILE.INC(B107:J107,0)</f>
        <v>0.63029999999999997</v>
      </c>
      <c r="L107" s="8">
        <f t="shared" si="8"/>
        <v>0.6333428571428571</v>
      </c>
      <c r="M107" s="8">
        <f t="shared" si="9"/>
        <v>0.65862857142857145</v>
      </c>
      <c r="N107" s="8">
        <f t="shared" si="10"/>
        <v>0.70989642857142865</v>
      </c>
      <c r="O107" s="8">
        <f t="shared" si="11"/>
        <v>0.71774285714285713</v>
      </c>
      <c r="P107" s="8">
        <f t="shared" si="12"/>
        <v>0.66954285714285722</v>
      </c>
    </row>
    <row r="108" spans="1:16">
      <c r="A108" s="5" t="s">
        <v>84</v>
      </c>
      <c r="B108" s="5">
        <v>0.75460000000000005</v>
      </c>
      <c r="C108" s="5">
        <v>0.76151428571428581</v>
      </c>
      <c r="D108" s="5">
        <v>0.69504285714285707</v>
      </c>
      <c r="E108" s="5">
        <v>0.65957142857142859</v>
      </c>
      <c r="F108" s="5">
        <v>0.71009999999999995</v>
      </c>
      <c r="G108" s="5">
        <v>0.74237142857142857</v>
      </c>
      <c r="H108" s="5">
        <v>0.70032857142857152</v>
      </c>
      <c r="I108" s="5">
        <v>0.65305714285714278</v>
      </c>
      <c r="J108" s="5">
        <v>0.70521428571428579</v>
      </c>
      <c r="K108" s="8">
        <f>_xlfn.QUARTILE.INC(B108:J108,0)</f>
        <v>0.65305714285714278</v>
      </c>
      <c r="L108" s="8">
        <f t="shared" si="8"/>
        <v>0.68617499999999998</v>
      </c>
      <c r="M108" s="8">
        <f t="shared" si="9"/>
        <v>0.70521428571428579</v>
      </c>
      <c r="N108" s="8">
        <f t="shared" si="10"/>
        <v>0.74542857142857144</v>
      </c>
      <c r="O108" s="8">
        <f t="shared" si="11"/>
        <v>0.76151428571428581</v>
      </c>
      <c r="P108" s="8">
        <f t="shared" si="12"/>
        <v>0.70957321428571429</v>
      </c>
    </row>
    <row r="109" spans="1:16">
      <c r="A109" s="5" t="s">
        <v>85</v>
      </c>
      <c r="B109" s="5">
        <v>0.81410000000000005</v>
      </c>
      <c r="C109" s="5">
        <v>0.76601428571428587</v>
      </c>
      <c r="D109" s="5">
        <v>0.70537142857142865</v>
      </c>
      <c r="E109" s="5">
        <v>0.66748571428571424</v>
      </c>
      <c r="F109" s="5">
        <v>0.72184285714285712</v>
      </c>
      <c r="G109" s="5">
        <v>0.74725714285714273</v>
      </c>
      <c r="H109" s="5">
        <v>0.70932857142857131</v>
      </c>
      <c r="I109" s="5">
        <v>0.65801428571428566</v>
      </c>
      <c r="J109" s="5">
        <v>0.71558571428571427</v>
      </c>
      <c r="K109" s="8">
        <f>_xlfn.QUARTILE.INC(B109:I109,0)</f>
        <v>0.65801428571428566</v>
      </c>
      <c r="L109" s="8">
        <f t="shared" si="8"/>
        <v>0.69590000000000007</v>
      </c>
      <c r="M109" s="8">
        <f t="shared" si="9"/>
        <v>0.71558571428571427</v>
      </c>
      <c r="N109" s="8">
        <f>_xlfn.QUARTILE.INC(B109:I110,3)</f>
        <v>0.75194642857142857</v>
      </c>
      <c r="O109" s="8">
        <f t="shared" si="11"/>
        <v>0.81410000000000005</v>
      </c>
      <c r="P109" s="8">
        <f t="shared" si="12"/>
        <v>0.72367678571428573</v>
      </c>
    </row>
  </sheetData>
  <mergeCells count="21">
    <mergeCell ref="A63:I63"/>
    <mergeCell ref="A75:I75"/>
    <mergeCell ref="A87:I87"/>
    <mergeCell ref="A99:P99"/>
    <mergeCell ref="A3:I3"/>
    <mergeCell ref="A15:I15"/>
    <mergeCell ref="A27:I27"/>
    <mergeCell ref="A39:I39"/>
    <mergeCell ref="A51:I51"/>
    <mergeCell ref="P100:P101"/>
    <mergeCell ref="A100:A101"/>
    <mergeCell ref="B100:B101"/>
    <mergeCell ref="C100:C101"/>
    <mergeCell ref="D100:D101"/>
    <mergeCell ref="E100:E101"/>
    <mergeCell ref="F100:F101"/>
    <mergeCell ref="G100:G101"/>
    <mergeCell ref="H100:H101"/>
    <mergeCell ref="I100:I101"/>
    <mergeCell ref="J100:J101"/>
    <mergeCell ref="K100:O100"/>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4"/>
  <sheetViews>
    <sheetView topLeftCell="A17" zoomScale="70" zoomScaleNormal="70" workbookViewId="0">
      <selection activeCell="O25" sqref="O25"/>
    </sheetView>
  </sheetViews>
  <sheetFormatPr defaultRowHeight="15"/>
  <cols>
    <col min="1" max="16384" width="9" style="38"/>
  </cols>
  <sheetData>
    <row r="3" spans="1:10" ht="15.75">
      <c r="A3" s="52" t="s">
        <v>157</v>
      </c>
      <c r="B3" s="52"/>
      <c r="C3" s="52"/>
      <c r="D3" s="52"/>
      <c r="E3" s="52"/>
      <c r="F3" s="52"/>
      <c r="G3" s="52"/>
      <c r="H3" s="52"/>
      <c r="I3" s="52"/>
      <c r="J3" s="52"/>
    </row>
    <row r="4" spans="1:10">
      <c r="A4" s="19" t="s">
        <v>156</v>
      </c>
      <c r="B4" s="19" t="s">
        <v>255</v>
      </c>
      <c r="C4" s="19" t="s">
        <v>256</v>
      </c>
      <c r="D4" s="19" t="s">
        <v>257</v>
      </c>
      <c r="E4" s="19" t="s">
        <v>258</v>
      </c>
      <c r="F4" s="19" t="s">
        <v>259</v>
      </c>
      <c r="G4" s="19" t="s">
        <v>260</v>
      </c>
      <c r="H4" s="19" t="s">
        <v>261</v>
      </c>
      <c r="I4" s="19" t="s">
        <v>262</v>
      </c>
      <c r="J4" s="19" t="s">
        <v>383</v>
      </c>
    </row>
    <row r="5" spans="1:10">
      <c r="A5" s="6" t="s">
        <v>154</v>
      </c>
      <c r="B5" s="6">
        <v>0.80449999999999999</v>
      </c>
      <c r="C5" s="6">
        <v>0.49070000000000003</v>
      </c>
      <c r="D5" s="6">
        <v>0.65990000000000004</v>
      </c>
      <c r="E5" s="6">
        <v>0.56830000000000003</v>
      </c>
      <c r="F5" s="6">
        <v>0.51149999999999995</v>
      </c>
      <c r="G5" s="6">
        <v>0.3095</v>
      </c>
      <c r="H5" s="6" t="s">
        <v>155</v>
      </c>
      <c r="I5" s="6">
        <v>0.45669999999999999</v>
      </c>
      <c r="J5" s="6">
        <v>0.5222</v>
      </c>
    </row>
    <row r="6" spans="1:10">
      <c r="A6" s="6" t="s">
        <v>159</v>
      </c>
      <c r="B6" s="6">
        <v>0.80449999999999999</v>
      </c>
      <c r="C6" s="6">
        <v>0.49070000000000003</v>
      </c>
      <c r="D6" s="6">
        <v>0.67510000000000003</v>
      </c>
      <c r="E6" s="6">
        <v>0.56830000000000003</v>
      </c>
      <c r="F6" s="6">
        <v>0.52559999999999996</v>
      </c>
      <c r="G6" s="6">
        <v>0.41830000000000001</v>
      </c>
      <c r="H6" s="6">
        <v>0.37869999999999998</v>
      </c>
      <c r="I6" s="6">
        <v>0.46029999999999999</v>
      </c>
      <c r="J6" s="6">
        <v>0.54020000000000001</v>
      </c>
    </row>
    <row r="7" spans="1:10">
      <c r="A7" s="6" t="s">
        <v>160</v>
      </c>
      <c r="B7" s="6">
        <v>0.45150000000000001</v>
      </c>
      <c r="C7" s="6">
        <v>0.22359999999999999</v>
      </c>
      <c r="D7" s="6">
        <v>0.47720000000000001</v>
      </c>
      <c r="E7" s="6">
        <v>0.4713</v>
      </c>
      <c r="F7" s="6">
        <v>0.28449999999999998</v>
      </c>
      <c r="G7" s="6">
        <v>0.59860000000000002</v>
      </c>
      <c r="H7" s="6">
        <v>0.13830000000000001</v>
      </c>
      <c r="I7" s="6">
        <v>0.12559999999999999</v>
      </c>
      <c r="J7" s="6">
        <v>0.3463</v>
      </c>
    </row>
    <row r="8" spans="1:10">
      <c r="A8" s="6" t="s">
        <v>82</v>
      </c>
      <c r="B8" s="6">
        <v>0.87070000000000003</v>
      </c>
      <c r="C8" s="6">
        <v>0.57769999999999999</v>
      </c>
      <c r="D8" s="6">
        <v>0.58879999999999999</v>
      </c>
      <c r="E8" s="6">
        <v>0.7913</v>
      </c>
      <c r="F8" s="6">
        <v>0.48049999999999998</v>
      </c>
      <c r="G8" s="6">
        <v>0.57479999999999998</v>
      </c>
      <c r="H8" s="6">
        <v>0.39360000000000001</v>
      </c>
      <c r="I8" s="6">
        <v>0.44</v>
      </c>
      <c r="J8" s="6">
        <v>0.59179999999999999</v>
      </c>
    </row>
    <row r="9" spans="1:10">
      <c r="A9" s="6" t="s">
        <v>105</v>
      </c>
      <c r="B9" s="6">
        <v>0.89529999999999998</v>
      </c>
      <c r="C9" s="6">
        <v>0.67700000000000005</v>
      </c>
      <c r="D9" s="6">
        <v>0.74109999999999998</v>
      </c>
      <c r="E9" s="6">
        <v>0.73129999999999995</v>
      </c>
      <c r="F9" s="6">
        <v>0.64380000000000004</v>
      </c>
      <c r="G9" s="6">
        <v>0.80269999999999997</v>
      </c>
      <c r="H9" s="6">
        <v>0.69779999999999998</v>
      </c>
      <c r="I9" s="6">
        <v>0.43</v>
      </c>
      <c r="J9" s="6">
        <v>0.70230000000000004</v>
      </c>
    </row>
    <row r="10" spans="1:10">
      <c r="A10" s="6" t="s">
        <v>83</v>
      </c>
      <c r="B10" s="6">
        <v>0.84930000000000005</v>
      </c>
      <c r="C10" s="6">
        <v>0.6149</v>
      </c>
      <c r="D10" s="6">
        <v>0.7208</v>
      </c>
      <c r="E10" s="6">
        <v>0.69650000000000001</v>
      </c>
      <c r="F10" s="6">
        <v>0.57820000000000005</v>
      </c>
      <c r="G10" s="6">
        <v>0.4728</v>
      </c>
      <c r="H10" s="6">
        <v>0.57869999999999999</v>
      </c>
      <c r="I10" s="6">
        <v>0.46329999999999999</v>
      </c>
      <c r="J10" s="6">
        <v>0.62180000000000002</v>
      </c>
    </row>
    <row r="11" spans="1:10">
      <c r="A11" s="6" t="s">
        <v>84</v>
      </c>
      <c r="B11" s="6">
        <v>0.93389999999999995</v>
      </c>
      <c r="C11" s="6">
        <v>0.56920000000000004</v>
      </c>
      <c r="D11" s="6">
        <v>0.86070000000000002</v>
      </c>
      <c r="E11" s="6">
        <v>0.874</v>
      </c>
      <c r="F11" s="6">
        <v>0.74270000000000003</v>
      </c>
      <c r="G11" s="6">
        <v>0.72030000000000005</v>
      </c>
      <c r="H11" s="6">
        <v>0.73939999999999995</v>
      </c>
      <c r="I11" s="6">
        <v>0.55689999999999995</v>
      </c>
      <c r="J11" s="6">
        <v>0.74990000000000001</v>
      </c>
    </row>
    <row r="12" spans="1:10">
      <c r="A12" s="6" t="s">
        <v>158</v>
      </c>
      <c r="B12" s="6">
        <v>0.93700000000000006</v>
      </c>
      <c r="C12" s="6">
        <v>0.75380000000000003</v>
      </c>
      <c r="D12" s="6">
        <v>0.88600000000000001</v>
      </c>
      <c r="E12" s="6">
        <v>0.9022</v>
      </c>
      <c r="F12" s="6">
        <v>0.75239999999999996</v>
      </c>
      <c r="G12" s="6">
        <v>0.79659999999999997</v>
      </c>
      <c r="H12" s="6">
        <v>0.75529999999999997</v>
      </c>
      <c r="I12" s="6">
        <v>0.60109999999999997</v>
      </c>
      <c r="J12" s="20">
        <v>0.79810000000000003</v>
      </c>
    </row>
    <row r="15" spans="1:10" ht="15.75">
      <c r="A15" s="52" t="s">
        <v>330</v>
      </c>
      <c r="B15" s="52"/>
      <c r="C15" s="52"/>
      <c r="D15" s="52"/>
      <c r="E15" s="52"/>
      <c r="F15" s="52"/>
      <c r="G15" s="52"/>
      <c r="H15" s="52"/>
      <c r="I15" s="52"/>
      <c r="J15" s="52"/>
    </row>
    <row r="16" spans="1:10">
      <c r="A16" s="19" t="s">
        <v>18</v>
      </c>
      <c r="B16" s="19" t="s">
        <v>317</v>
      </c>
      <c r="C16" s="19" t="s">
        <v>318</v>
      </c>
      <c r="D16" s="19" t="s">
        <v>319</v>
      </c>
      <c r="E16" s="19" t="s">
        <v>320</v>
      </c>
      <c r="F16" s="19" t="s">
        <v>321</v>
      </c>
      <c r="G16" s="19" t="s">
        <v>322</v>
      </c>
      <c r="H16" s="19" t="s">
        <v>323</v>
      </c>
      <c r="I16" s="19" t="s">
        <v>324</v>
      </c>
      <c r="J16" s="19" t="s">
        <v>384</v>
      </c>
    </row>
    <row r="17" spans="1:10">
      <c r="A17" s="6" t="s">
        <v>325</v>
      </c>
      <c r="B17" s="6">
        <v>0.38429999999999997</v>
      </c>
      <c r="C17" s="6">
        <v>0.70499999999999996</v>
      </c>
      <c r="D17" s="6">
        <v>0.58009999999999995</v>
      </c>
      <c r="E17" s="6">
        <v>0.1429</v>
      </c>
      <c r="F17" s="6">
        <v>0.40610000000000002</v>
      </c>
      <c r="G17" s="6">
        <v>0.64129999999999998</v>
      </c>
      <c r="H17" s="6">
        <v>0.68120000000000003</v>
      </c>
      <c r="I17" s="6">
        <v>0.51019999999999999</v>
      </c>
      <c r="J17" s="6">
        <f t="shared" ref="J17:J24" si="0">AVERAGE(B17:I17)</f>
        <v>0.50638749999999999</v>
      </c>
    </row>
    <row r="18" spans="1:10">
      <c r="A18" s="6" t="s">
        <v>327</v>
      </c>
      <c r="B18" s="6">
        <v>0.38429999999999997</v>
      </c>
      <c r="C18" s="6">
        <v>0.73229999999999995</v>
      </c>
      <c r="D18" s="6">
        <v>0.58009999999999995</v>
      </c>
      <c r="E18" s="6">
        <v>0.1429</v>
      </c>
      <c r="F18" s="6">
        <v>0.40610000000000002</v>
      </c>
      <c r="G18" s="6">
        <v>0.64129999999999998</v>
      </c>
      <c r="H18" s="6">
        <v>0.68340000000000001</v>
      </c>
      <c r="I18" s="6">
        <v>0.51019999999999999</v>
      </c>
      <c r="J18" s="6">
        <f t="shared" si="0"/>
        <v>0.51007499999999995</v>
      </c>
    </row>
    <row r="19" spans="1:10">
      <c r="A19" s="6" t="s">
        <v>328</v>
      </c>
      <c r="B19" s="6">
        <v>0.54379999999999995</v>
      </c>
      <c r="C19" s="6">
        <v>0.40510000000000002</v>
      </c>
      <c r="D19" s="6">
        <v>0.77869999999999995</v>
      </c>
      <c r="E19" s="6">
        <v>0.55269999999999997</v>
      </c>
      <c r="F19" s="6">
        <v>0.55840000000000001</v>
      </c>
      <c r="G19" s="6">
        <v>0.70389999999999997</v>
      </c>
      <c r="H19" s="6">
        <v>0.65869999999999995</v>
      </c>
      <c r="I19" s="6">
        <v>0.87749999999999995</v>
      </c>
      <c r="J19" s="6">
        <f t="shared" si="0"/>
        <v>0.63484999999999991</v>
      </c>
    </row>
    <row r="20" spans="1:10">
      <c r="A20" s="6" t="s">
        <v>82</v>
      </c>
      <c r="B20" s="6">
        <v>0.39329999999999998</v>
      </c>
      <c r="C20" s="6">
        <v>0.72030000000000005</v>
      </c>
      <c r="D20" s="6">
        <v>0.65010000000000001</v>
      </c>
      <c r="E20" s="6">
        <v>0.2298</v>
      </c>
      <c r="F20" s="6">
        <v>0.38569999999999999</v>
      </c>
      <c r="G20" s="6">
        <v>0.66010000000000002</v>
      </c>
      <c r="H20" s="6">
        <v>0.5</v>
      </c>
      <c r="I20" s="6">
        <v>0.53059999999999996</v>
      </c>
      <c r="J20" s="6">
        <f t="shared" si="0"/>
        <v>0.50873749999999995</v>
      </c>
    </row>
    <row r="21" spans="1:10">
      <c r="A21" s="6" t="s">
        <v>105</v>
      </c>
      <c r="B21" s="6">
        <v>0.62239999999999995</v>
      </c>
      <c r="C21" s="6">
        <v>0.81430000000000002</v>
      </c>
      <c r="D21" s="6">
        <v>0.80449999999999999</v>
      </c>
      <c r="E21" s="6">
        <v>0.59619999999999995</v>
      </c>
      <c r="F21" s="6">
        <v>0.64970000000000006</v>
      </c>
      <c r="G21" s="6">
        <v>0.85299999999999998</v>
      </c>
      <c r="H21" s="6">
        <v>0.60440000000000005</v>
      </c>
      <c r="I21" s="6">
        <v>0.77549999999999997</v>
      </c>
      <c r="J21" s="6">
        <f t="shared" si="0"/>
        <v>0.71500000000000008</v>
      </c>
    </row>
    <row r="22" spans="1:10">
      <c r="A22" s="6" t="s">
        <v>83</v>
      </c>
      <c r="B22" s="6">
        <v>0.42470000000000002</v>
      </c>
      <c r="C22" s="6">
        <v>0.78049999999999997</v>
      </c>
      <c r="D22" s="6">
        <v>0.69610000000000005</v>
      </c>
      <c r="E22" s="6">
        <v>0.18010000000000001</v>
      </c>
      <c r="F22" s="6">
        <v>0.40610000000000002</v>
      </c>
      <c r="G22" s="6">
        <v>0.64129999999999998</v>
      </c>
      <c r="H22" s="6">
        <v>0.70099999999999996</v>
      </c>
      <c r="I22" s="6">
        <v>0.69730000000000003</v>
      </c>
      <c r="J22" s="6">
        <f t="shared" si="0"/>
        <v>0.56588749999999999</v>
      </c>
    </row>
    <row r="23" spans="1:10">
      <c r="A23" s="6" t="s">
        <v>84</v>
      </c>
      <c r="B23" s="6">
        <v>0.60450000000000004</v>
      </c>
      <c r="C23" s="6">
        <v>0.82879999999999998</v>
      </c>
      <c r="D23" s="6">
        <v>0.92500000000000004</v>
      </c>
      <c r="E23" s="6">
        <v>0.46579999999999999</v>
      </c>
      <c r="F23" s="6">
        <v>0.72589999999999999</v>
      </c>
      <c r="G23" s="6">
        <v>0.85429999999999995</v>
      </c>
      <c r="H23" s="6">
        <v>0.65620000000000001</v>
      </c>
      <c r="I23" s="6">
        <v>0.77210000000000001</v>
      </c>
      <c r="J23" s="6">
        <f t="shared" si="0"/>
        <v>0.72907500000000003</v>
      </c>
    </row>
    <row r="24" spans="1:10">
      <c r="A24" s="6" t="s">
        <v>329</v>
      </c>
      <c r="B24" s="6">
        <v>0.61570000000000003</v>
      </c>
      <c r="C24" s="6">
        <v>0.83279999999999998</v>
      </c>
      <c r="D24" s="6">
        <v>0.95020000000000004</v>
      </c>
      <c r="E24" s="6">
        <v>0.4783</v>
      </c>
      <c r="F24" s="6">
        <v>0.75629999999999997</v>
      </c>
      <c r="G24" s="6">
        <v>0.88090000000000002</v>
      </c>
      <c r="H24" s="6">
        <v>0.68279999999999996</v>
      </c>
      <c r="I24" s="6">
        <v>0.80269999999999997</v>
      </c>
      <c r="J24" s="20">
        <f t="shared" si="0"/>
        <v>0.74996250000000009</v>
      </c>
    </row>
  </sheetData>
  <mergeCells count="2">
    <mergeCell ref="A3:J3"/>
    <mergeCell ref="A15:J15"/>
  </mergeCells>
  <phoneticPr fontId="1" type="noConversion"/>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6"/>
  <sheetViews>
    <sheetView zoomScale="40" zoomScaleNormal="40" workbookViewId="0">
      <selection activeCell="W39" sqref="W39"/>
    </sheetView>
  </sheetViews>
  <sheetFormatPr defaultRowHeight="15"/>
  <cols>
    <col min="1" max="16384" width="9" style="38"/>
  </cols>
  <sheetData>
    <row r="3" spans="1:5" ht="15.75">
      <c r="A3" s="52" t="s">
        <v>119</v>
      </c>
      <c r="B3" s="52"/>
      <c r="C3" s="52"/>
      <c r="D3" s="52"/>
      <c r="E3" s="52"/>
    </row>
    <row r="4" spans="1:5">
      <c r="A4" s="21" t="s">
        <v>156</v>
      </c>
      <c r="B4" s="21" t="s">
        <v>269</v>
      </c>
      <c r="C4" s="21" t="s">
        <v>270</v>
      </c>
      <c r="D4" s="21" t="s">
        <v>271</v>
      </c>
      <c r="E4" s="21" t="s">
        <v>383</v>
      </c>
    </row>
    <row r="5" spans="1:5">
      <c r="A5" s="7" t="s">
        <v>161</v>
      </c>
      <c r="B5" s="7">
        <v>0.89380000000000004</v>
      </c>
      <c r="C5" s="7">
        <v>0.95</v>
      </c>
      <c r="D5" s="7">
        <v>0.9</v>
      </c>
      <c r="E5" s="7">
        <v>0.91459999999999997</v>
      </c>
    </row>
    <row r="6" spans="1:5">
      <c r="A6" s="7" t="s">
        <v>162</v>
      </c>
      <c r="B6" s="7">
        <v>0.93130000000000002</v>
      </c>
      <c r="C6" s="7">
        <v>0.95630000000000004</v>
      </c>
      <c r="D6" s="7">
        <v>0.9</v>
      </c>
      <c r="E6" s="7">
        <v>0.92920000000000003</v>
      </c>
    </row>
    <row r="7" spans="1:5">
      <c r="A7" s="7" t="s">
        <v>163</v>
      </c>
      <c r="B7" s="7">
        <v>0.96879999999999999</v>
      </c>
      <c r="C7" s="7">
        <v>0.98750000000000004</v>
      </c>
      <c r="D7" s="7">
        <v>0.98129999999999995</v>
      </c>
      <c r="E7" s="7">
        <v>0.97919999999999996</v>
      </c>
    </row>
    <row r="8" spans="1:5">
      <c r="A8" s="7" t="s">
        <v>164</v>
      </c>
      <c r="B8" s="7">
        <v>0.80630000000000002</v>
      </c>
      <c r="C8" s="7">
        <v>0.88129999999999997</v>
      </c>
      <c r="D8" s="7">
        <v>0.91249999999999998</v>
      </c>
      <c r="E8" s="7">
        <v>0.86670000000000003</v>
      </c>
    </row>
    <row r="9" spans="1:5">
      <c r="A9" s="7" t="s">
        <v>169</v>
      </c>
      <c r="B9" s="7">
        <v>0.97499999999999998</v>
      </c>
      <c r="C9" s="7">
        <v>0.98129999999999995</v>
      </c>
      <c r="D9" s="7">
        <v>0.98750000000000004</v>
      </c>
      <c r="E9" s="7">
        <f>AVERAGE(B9:D9)</f>
        <v>0.98126666666666662</v>
      </c>
    </row>
    <row r="10" spans="1:5">
      <c r="A10" s="7" t="s">
        <v>165</v>
      </c>
      <c r="B10" s="7">
        <v>0.94379999999999997</v>
      </c>
      <c r="C10" s="7">
        <v>0.96879999999999999</v>
      </c>
      <c r="D10" s="7">
        <v>0.96879999999999999</v>
      </c>
      <c r="E10" s="7">
        <f>AVERAGE(B10:D10)</f>
        <v>0.96046666666666658</v>
      </c>
    </row>
    <row r="11" spans="1:5">
      <c r="A11" s="7" t="s">
        <v>166</v>
      </c>
      <c r="B11" s="7">
        <v>0.97499999999999998</v>
      </c>
      <c r="C11" s="7">
        <v>0.98750000000000004</v>
      </c>
      <c r="D11" s="7">
        <v>0.98750000000000004</v>
      </c>
      <c r="E11" s="7">
        <f>AVERAGE(B11:D11)</f>
        <v>0.98333333333333339</v>
      </c>
    </row>
    <row r="12" spans="1:5">
      <c r="A12" s="7" t="s">
        <v>167</v>
      </c>
      <c r="B12" s="7">
        <v>0.98129999999999995</v>
      </c>
      <c r="C12" s="7">
        <v>0.99380000000000002</v>
      </c>
      <c r="D12" s="7">
        <v>0.99380000000000002</v>
      </c>
      <c r="E12" s="22">
        <f>AVERAGE(B12:D12)</f>
        <v>0.98963333333333325</v>
      </c>
    </row>
    <row r="15" spans="1:5" ht="15.75">
      <c r="A15" s="52" t="s">
        <v>332</v>
      </c>
      <c r="B15" s="52"/>
      <c r="C15" s="52"/>
      <c r="D15" s="52"/>
      <c r="E15" s="52"/>
    </row>
    <row r="16" spans="1:5">
      <c r="A16" s="21" t="s">
        <v>18</v>
      </c>
      <c r="B16" s="21" t="s">
        <v>333</v>
      </c>
      <c r="C16" s="21" t="s">
        <v>334</v>
      </c>
      <c r="D16" s="21" t="s">
        <v>335</v>
      </c>
      <c r="E16" s="21" t="s">
        <v>385</v>
      </c>
    </row>
    <row r="17" spans="1:5">
      <c r="A17" s="7" t="s">
        <v>325</v>
      </c>
      <c r="B17" s="7">
        <v>0.95</v>
      </c>
      <c r="C17" s="7">
        <v>0.99380000000000002</v>
      </c>
      <c r="D17" s="7">
        <v>0.73750000000000004</v>
      </c>
      <c r="E17" s="7">
        <f t="shared" ref="E17:E24" si="0">AVERAGE(B17:D17)</f>
        <v>0.89376666666666671</v>
      </c>
    </row>
    <row r="18" spans="1:5">
      <c r="A18" s="7" t="s">
        <v>326</v>
      </c>
      <c r="B18" s="7">
        <v>0.95</v>
      </c>
      <c r="C18" s="7">
        <v>0.99380000000000002</v>
      </c>
      <c r="D18" s="7">
        <v>0.76249999999999996</v>
      </c>
      <c r="E18" s="7">
        <f t="shared" si="0"/>
        <v>0.9020999999999999</v>
      </c>
    </row>
    <row r="19" spans="1:5">
      <c r="A19" s="7" t="s">
        <v>328</v>
      </c>
      <c r="B19" s="7">
        <v>0.99380000000000002</v>
      </c>
      <c r="C19" s="7">
        <v>0.99380000000000002</v>
      </c>
      <c r="D19" s="7">
        <v>0.75</v>
      </c>
      <c r="E19" s="7">
        <f t="shared" si="0"/>
        <v>0.91253333333333331</v>
      </c>
    </row>
    <row r="20" spans="1:5">
      <c r="A20" s="7" t="s">
        <v>336</v>
      </c>
      <c r="B20" s="7">
        <v>0.92500000000000004</v>
      </c>
      <c r="C20" s="7">
        <v>0.98129999999999995</v>
      </c>
      <c r="D20" s="7">
        <v>0.83750000000000002</v>
      </c>
      <c r="E20" s="7">
        <f t="shared" si="0"/>
        <v>0.91459999999999997</v>
      </c>
    </row>
    <row r="21" spans="1:5">
      <c r="A21" s="7" t="s">
        <v>338</v>
      </c>
      <c r="B21" s="7">
        <v>0.97499999999999998</v>
      </c>
      <c r="C21" s="7">
        <v>0.99380000000000002</v>
      </c>
      <c r="D21" s="7">
        <v>0.85</v>
      </c>
      <c r="E21" s="7">
        <f t="shared" si="0"/>
        <v>0.93959999999999999</v>
      </c>
    </row>
    <row r="22" spans="1:5">
      <c r="A22" s="7" t="s">
        <v>339</v>
      </c>
      <c r="B22" s="7">
        <v>0.98750000000000004</v>
      </c>
      <c r="C22" s="7">
        <v>0.99380000000000002</v>
      </c>
      <c r="D22" s="7">
        <v>0.8</v>
      </c>
      <c r="E22" s="7">
        <f t="shared" si="0"/>
        <v>0.92709999999999992</v>
      </c>
    </row>
    <row r="23" spans="1:5">
      <c r="A23" s="7" t="s">
        <v>341</v>
      </c>
      <c r="B23" s="7">
        <v>0.97499999999999998</v>
      </c>
      <c r="C23" s="7">
        <v>0.99380000000000002</v>
      </c>
      <c r="D23" s="7">
        <v>0.8125</v>
      </c>
      <c r="E23" s="7">
        <f t="shared" si="0"/>
        <v>0.92709999999999992</v>
      </c>
    </row>
    <row r="24" spans="1:5">
      <c r="A24" s="7" t="s">
        <v>343</v>
      </c>
      <c r="B24" s="7">
        <v>0.99380000000000002</v>
      </c>
      <c r="C24" s="7">
        <v>0.99380000000000002</v>
      </c>
      <c r="D24" s="7">
        <v>0.83750000000000002</v>
      </c>
      <c r="E24" s="22">
        <f t="shared" si="0"/>
        <v>0.94169999999999998</v>
      </c>
    </row>
    <row r="25" spans="1:5">
      <c r="A25" s="42"/>
      <c r="B25" s="42"/>
      <c r="C25" s="42"/>
      <c r="D25" s="42"/>
      <c r="E25" s="42"/>
    </row>
    <row r="26" spans="1:5">
      <c r="A26" s="42"/>
      <c r="B26" s="42"/>
      <c r="C26" s="42"/>
      <c r="D26" s="42"/>
      <c r="E26" s="42"/>
    </row>
    <row r="27" spans="1:5" ht="15.75">
      <c r="A27" s="52" t="s">
        <v>331</v>
      </c>
      <c r="B27" s="52"/>
      <c r="C27" s="52"/>
      <c r="D27" s="52"/>
      <c r="E27" s="52"/>
    </row>
    <row r="28" spans="1:5">
      <c r="A28" s="21" t="s">
        <v>18</v>
      </c>
      <c r="B28" s="21" t="s">
        <v>344</v>
      </c>
      <c r="C28" s="21" t="s">
        <v>345</v>
      </c>
      <c r="D28" s="21" t="s">
        <v>346</v>
      </c>
      <c r="E28" s="21" t="s">
        <v>385</v>
      </c>
    </row>
    <row r="29" spans="1:5">
      <c r="A29" s="7" t="s">
        <v>325</v>
      </c>
      <c r="B29" s="7">
        <v>0.89380000000000004</v>
      </c>
      <c r="C29" s="7">
        <v>0.66249999999999998</v>
      </c>
      <c r="D29" s="7">
        <v>0.72499999999999998</v>
      </c>
      <c r="E29" s="7">
        <f t="shared" ref="E29:E36" si="1">AVERAGE(B29:D29)</f>
        <v>0.76043333333333329</v>
      </c>
    </row>
    <row r="30" spans="1:5">
      <c r="A30" s="7" t="s">
        <v>326</v>
      </c>
      <c r="B30" s="7">
        <v>0.89380000000000004</v>
      </c>
      <c r="C30" s="7">
        <v>0.66249999999999998</v>
      </c>
      <c r="D30" s="7">
        <v>0.72499999999999998</v>
      </c>
      <c r="E30" s="7">
        <f t="shared" si="1"/>
        <v>0.76043333333333329</v>
      </c>
    </row>
    <row r="31" spans="1:5">
      <c r="A31" s="7" t="s">
        <v>328</v>
      </c>
      <c r="B31" s="7">
        <v>0.99380000000000002</v>
      </c>
      <c r="C31" s="7">
        <v>0.66249999999999998</v>
      </c>
      <c r="D31" s="7">
        <v>0.66249999999999998</v>
      </c>
      <c r="E31" s="7">
        <f t="shared" si="1"/>
        <v>0.77293333333333336</v>
      </c>
    </row>
    <row r="32" spans="1:5">
      <c r="A32" s="7" t="s">
        <v>336</v>
      </c>
      <c r="B32" s="7">
        <v>0.95</v>
      </c>
      <c r="C32" s="7">
        <v>0.78749999999999998</v>
      </c>
      <c r="D32" s="7">
        <v>0.77500000000000002</v>
      </c>
      <c r="E32" s="7">
        <f t="shared" si="1"/>
        <v>0.83749999999999991</v>
      </c>
    </row>
    <row r="33" spans="1:5">
      <c r="A33" s="7" t="s">
        <v>337</v>
      </c>
      <c r="B33" s="7">
        <v>0.99380000000000002</v>
      </c>
      <c r="C33" s="7">
        <v>0.92500000000000004</v>
      </c>
      <c r="D33" s="7">
        <v>0.83750000000000002</v>
      </c>
      <c r="E33" s="22">
        <f t="shared" si="1"/>
        <v>0.91876666666666662</v>
      </c>
    </row>
    <row r="34" spans="1:5">
      <c r="A34" s="7" t="s">
        <v>339</v>
      </c>
      <c r="B34" s="7">
        <v>0.99380000000000002</v>
      </c>
      <c r="C34" s="7">
        <v>0.91249999999999998</v>
      </c>
      <c r="D34" s="7">
        <v>0.83750000000000002</v>
      </c>
      <c r="E34" s="7">
        <f t="shared" si="1"/>
        <v>0.91459999999999997</v>
      </c>
    </row>
    <row r="35" spans="1:5">
      <c r="A35" s="7" t="s">
        <v>340</v>
      </c>
      <c r="B35" s="7">
        <v>0.99380000000000002</v>
      </c>
      <c r="C35" s="7">
        <v>0.91249999999999998</v>
      </c>
      <c r="D35" s="7">
        <v>0.82499999999999996</v>
      </c>
      <c r="E35" s="7">
        <f t="shared" si="1"/>
        <v>0.91043333333333332</v>
      </c>
    </row>
    <row r="36" spans="1:5">
      <c r="A36" s="7" t="s">
        <v>342</v>
      </c>
      <c r="B36" s="7">
        <v>0.99380000000000002</v>
      </c>
      <c r="C36" s="7">
        <v>0.92500000000000004</v>
      </c>
      <c r="D36" s="7">
        <v>0.83750000000000002</v>
      </c>
      <c r="E36" s="22">
        <f t="shared" si="1"/>
        <v>0.91876666666666662</v>
      </c>
    </row>
  </sheetData>
  <mergeCells count="3">
    <mergeCell ref="A3:E3"/>
    <mergeCell ref="A15:E15"/>
    <mergeCell ref="A27:E27"/>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4"/>
  <sheetViews>
    <sheetView tabSelected="1" topLeftCell="A19" workbookViewId="0">
      <selection activeCell="H18" sqref="H18"/>
    </sheetView>
  </sheetViews>
  <sheetFormatPr defaultRowHeight="15"/>
  <cols>
    <col min="1" max="16384" width="9" style="37"/>
  </cols>
  <sheetData>
    <row r="3" spans="1:8" ht="15.75">
      <c r="A3" s="43" t="s">
        <v>119</v>
      </c>
      <c r="B3" s="43"/>
      <c r="C3" s="43"/>
      <c r="D3" s="43"/>
      <c r="E3" s="43"/>
      <c r="F3" s="43"/>
      <c r="G3" s="43"/>
      <c r="H3" s="43"/>
    </row>
    <row r="4" spans="1:8">
      <c r="A4" s="25" t="s">
        <v>156</v>
      </c>
      <c r="B4" s="25" t="s">
        <v>263</v>
      </c>
      <c r="C4" s="25" t="s">
        <v>264</v>
      </c>
      <c r="D4" s="25" t="s">
        <v>265</v>
      </c>
      <c r="E4" s="25" t="s">
        <v>266</v>
      </c>
      <c r="F4" s="25" t="s">
        <v>267</v>
      </c>
      <c r="G4" s="25" t="s">
        <v>268</v>
      </c>
      <c r="H4" s="21" t="s">
        <v>385</v>
      </c>
    </row>
    <row r="5" spans="1:8">
      <c r="A5" s="8" t="s">
        <v>161</v>
      </c>
      <c r="B5" s="8">
        <v>0.51290000000000002</v>
      </c>
      <c r="C5" s="8">
        <v>0.56899999999999995</v>
      </c>
      <c r="D5" s="8">
        <v>0.77839999999999998</v>
      </c>
      <c r="E5" s="8">
        <v>0.70569999999999999</v>
      </c>
      <c r="F5" s="8">
        <v>0.46300000000000002</v>
      </c>
      <c r="G5" s="8">
        <v>0.42109999999999997</v>
      </c>
      <c r="H5" s="8">
        <f t="shared" ref="H5:H12" si="0">AVERAGE(B5:G5)</f>
        <v>0.57501666666666662</v>
      </c>
    </row>
    <row r="6" spans="1:8">
      <c r="A6" s="8" t="s">
        <v>162</v>
      </c>
      <c r="B6" s="8">
        <v>0.5534</v>
      </c>
      <c r="C6" s="8">
        <v>0.67869999999999997</v>
      </c>
      <c r="D6" s="8">
        <v>0.85840000000000005</v>
      </c>
      <c r="E6" s="8">
        <v>0.72950000000000004</v>
      </c>
      <c r="F6" s="8">
        <v>0.48620000000000002</v>
      </c>
      <c r="G6" s="8">
        <v>0.49530000000000002</v>
      </c>
      <c r="H6" s="8">
        <f t="shared" si="0"/>
        <v>0.63358333333333339</v>
      </c>
    </row>
    <row r="7" spans="1:8">
      <c r="A7" s="8" t="s">
        <v>163</v>
      </c>
      <c r="B7" s="8">
        <v>0.6351</v>
      </c>
      <c r="C7" s="8">
        <v>0.6411</v>
      </c>
      <c r="D7" s="8">
        <v>0.79349999999999998</v>
      </c>
      <c r="E7" s="8">
        <v>0.78520000000000001</v>
      </c>
      <c r="F7" s="8">
        <v>0.50290000000000001</v>
      </c>
      <c r="G7" s="8">
        <v>0.49530000000000002</v>
      </c>
      <c r="H7" s="8">
        <f t="shared" si="0"/>
        <v>0.64218333333333333</v>
      </c>
    </row>
    <row r="8" spans="1:8">
      <c r="A8" s="8" t="s">
        <v>164</v>
      </c>
      <c r="B8" s="8">
        <v>0.57199999999999995</v>
      </c>
      <c r="C8" s="8">
        <v>0.46089999999999998</v>
      </c>
      <c r="D8" s="8">
        <v>0.67249999999999999</v>
      </c>
      <c r="E8" s="8">
        <v>0.67330000000000001</v>
      </c>
      <c r="F8" s="8">
        <v>0.42930000000000001</v>
      </c>
      <c r="G8" s="8">
        <v>0.55510000000000004</v>
      </c>
      <c r="H8" s="8">
        <f t="shared" si="0"/>
        <v>0.56051666666666666</v>
      </c>
    </row>
    <row r="9" spans="1:8">
      <c r="A9" s="8" t="s">
        <v>168</v>
      </c>
      <c r="B9" s="8">
        <v>0.6</v>
      </c>
      <c r="C9" s="8">
        <v>0.75390000000000001</v>
      </c>
      <c r="D9" s="8">
        <v>0.82320000000000004</v>
      </c>
      <c r="E9" s="8">
        <v>0.82950000000000002</v>
      </c>
      <c r="F9" s="8">
        <v>0.66120000000000001</v>
      </c>
      <c r="G9" s="8">
        <v>0.53159999999999996</v>
      </c>
      <c r="H9" s="8">
        <f t="shared" si="0"/>
        <v>0.69989999999999997</v>
      </c>
    </row>
    <row r="10" spans="1:8">
      <c r="A10" s="8" t="s">
        <v>165</v>
      </c>
      <c r="B10" s="8">
        <v>0.67100000000000004</v>
      </c>
      <c r="C10" s="8">
        <v>0.67969999999999997</v>
      </c>
      <c r="D10" s="8">
        <v>0.85509999999999997</v>
      </c>
      <c r="E10" s="8">
        <v>0.69320000000000004</v>
      </c>
      <c r="F10" s="8">
        <v>0.44750000000000001</v>
      </c>
      <c r="G10" s="8">
        <v>0.67320000000000002</v>
      </c>
      <c r="H10" s="8">
        <f t="shared" si="0"/>
        <v>0.66995000000000005</v>
      </c>
    </row>
    <row r="11" spans="1:8">
      <c r="A11" s="8" t="s">
        <v>166</v>
      </c>
      <c r="B11" s="8">
        <v>0.65380000000000005</v>
      </c>
      <c r="C11" s="8">
        <v>0.83589999999999998</v>
      </c>
      <c r="D11" s="8">
        <v>0.86499999999999999</v>
      </c>
      <c r="E11" s="8">
        <v>0.78410000000000002</v>
      </c>
      <c r="F11" s="8">
        <v>0.64859999999999995</v>
      </c>
      <c r="G11" s="8">
        <v>0.66930000000000001</v>
      </c>
      <c r="H11" s="8">
        <f t="shared" si="0"/>
        <v>0.74278333333333346</v>
      </c>
    </row>
    <row r="12" spans="1:8">
      <c r="A12" s="8" t="s">
        <v>167</v>
      </c>
      <c r="B12" s="8">
        <v>0.67959999999999998</v>
      </c>
      <c r="C12" s="8">
        <v>0.83589999999999998</v>
      </c>
      <c r="D12" s="8">
        <v>0.86960000000000004</v>
      </c>
      <c r="E12" s="8">
        <v>0.87219999999999998</v>
      </c>
      <c r="F12" s="8">
        <v>0.67210000000000003</v>
      </c>
      <c r="G12" s="8">
        <v>0.69289999999999996</v>
      </c>
      <c r="H12" s="11">
        <f t="shared" si="0"/>
        <v>0.77038333333333331</v>
      </c>
    </row>
    <row r="15" spans="1:8" ht="15.75">
      <c r="A15" s="43" t="s">
        <v>330</v>
      </c>
      <c r="B15" s="43"/>
      <c r="C15" s="43"/>
      <c r="D15" s="43"/>
      <c r="E15" s="43"/>
      <c r="F15" s="43"/>
      <c r="G15" s="43"/>
      <c r="H15" s="43"/>
    </row>
    <row r="16" spans="1:8">
      <c r="A16" s="26" t="s">
        <v>347</v>
      </c>
      <c r="B16" s="26" t="s">
        <v>348</v>
      </c>
      <c r="C16" s="26" t="s">
        <v>349</v>
      </c>
      <c r="D16" s="26" t="s">
        <v>350</v>
      </c>
      <c r="E16" s="26" t="s">
        <v>351</v>
      </c>
      <c r="F16" s="26" t="s">
        <v>352</v>
      </c>
      <c r="G16" s="26" t="s">
        <v>353</v>
      </c>
      <c r="H16" s="21" t="s">
        <v>385</v>
      </c>
    </row>
    <row r="17" spans="1:8">
      <c r="A17" s="8" t="s">
        <v>325</v>
      </c>
      <c r="B17" s="8">
        <v>0.42530000000000001</v>
      </c>
      <c r="C17" s="8">
        <v>0.63680000000000003</v>
      </c>
      <c r="D17" s="8">
        <v>0.58179999999999998</v>
      </c>
      <c r="E17" s="8">
        <v>0.40910000000000002</v>
      </c>
      <c r="F17" s="8">
        <v>0.40839999999999999</v>
      </c>
      <c r="G17" s="8">
        <v>0.5625</v>
      </c>
      <c r="H17" s="8">
        <f t="shared" ref="H17:H24" si="1">AVERAGE(B17:G17)</f>
        <v>0.50398333333333334</v>
      </c>
    </row>
    <row r="18" spans="1:8">
      <c r="A18" s="8" t="s">
        <v>326</v>
      </c>
      <c r="B18" s="8">
        <v>0.53979999999999995</v>
      </c>
      <c r="C18" s="8">
        <v>0.70940000000000003</v>
      </c>
      <c r="D18" s="8">
        <v>0.62390000000000001</v>
      </c>
      <c r="E18" s="8">
        <v>0.48899999999999999</v>
      </c>
      <c r="F18" s="8">
        <v>0.60089999999999999</v>
      </c>
      <c r="G18" s="8">
        <v>0.70230000000000004</v>
      </c>
      <c r="H18" s="8">
        <f t="shared" si="1"/>
        <v>0.61088333333333333</v>
      </c>
    </row>
    <row r="19" spans="1:8">
      <c r="A19" s="8" t="s">
        <v>328</v>
      </c>
      <c r="B19" s="8">
        <v>0.46429999999999999</v>
      </c>
      <c r="C19" s="8">
        <v>0.77480000000000004</v>
      </c>
      <c r="D19" s="8">
        <v>0.61619999999999997</v>
      </c>
      <c r="E19" s="8">
        <v>0.62539999999999996</v>
      </c>
      <c r="F19" s="8">
        <v>0.60560000000000003</v>
      </c>
      <c r="G19" s="8">
        <v>0.51480000000000004</v>
      </c>
      <c r="H19" s="8">
        <f t="shared" si="1"/>
        <v>0.6001833333333334</v>
      </c>
    </row>
    <row r="20" spans="1:8">
      <c r="A20" s="8" t="s">
        <v>354</v>
      </c>
      <c r="B20" s="8">
        <v>0.56410000000000005</v>
      </c>
      <c r="C20" s="8">
        <v>0.77239999999999998</v>
      </c>
      <c r="D20" s="8">
        <v>0.64459999999999995</v>
      </c>
      <c r="E20" s="8">
        <v>0.60499999999999998</v>
      </c>
      <c r="F20" s="8">
        <v>0.55800000000000005</v>
      </c>
      <c r="G20" s="8">
        <v>0.67610000000000003</v>
      </c>
      <c r="H20" s="8">
        <f t="shared" si="1"/>
        <v>0.63669999999999993</v>
      </c>
    </row>
    <row r="21" spans="1:8">
      <c r="A21" s="8" t="s">
        <v>337</v>
      </c>
      <c r="B21" s="8">
        <v>0.58199999999999996</v>
      </c>
      <c r="C21" s="8">
        <v>0.78449999999999998</v>
      </c>
      <c r="D21" s="8">
        <v>0.64370000000000005</v>
      </c>
      <c r="E21" s="8">
        <v>0.69589999999999996</v>
      </c>
      <c r="F21" s="8">
        <v>0.70299999999999996</v>
      </c>
      <c r="G21" s="8">
        <v>0.69769999999999999</v>
      </c>
      <c r="H21" s="8">
        <f t="shared" si="1"/>
        <v>0.68446666666666667</v>
      </c>
    </row>
    <row r="22" spans="1:8">
      <c r="A22" s="8" t="s">
        <v>355</v>
      </c>
      <c r="B22" s="8">
        <v>0.60309999999999997</v>
      </c>
      <c r="C22" s="8">
        <v>0.77480000000000004</v>
      </c>
      <c r="D22" s="8">
        <v>0.63849999999999996</v>
      </c>
      <c r="E22" s="8">
        <v>0.61760000000000004</v>
      </c>
      <c r="F22" s="8">
        <v>0.65080000000000005</v>
      </c>
      <c r="G22" s="8">
        <v>0.70220000000000005</v>
      </c>
      <c r="H22" s="8">
        <f t="shared" si="1"/>
        <v>0.66449999999999998</v>
      </c>
    </row>
    <row r="23" spans="1:8">
      <c r="A23" s="8" t="s">
        <v>340</v>
      </c>
      <c r="B23" s="8">
        <v>0.57950000000000002</v>
      </c>
      <c r="C23" s="8">
        <v>0.77969999999999995</v>
      </c>
      <c r="D23" s="8">
        <v>0.62480000000000002</v>
      </c>
      <c r="E23" s="8">
        <v>0.67879999999999996</v>
      </c>
      <c r="F23" s="8">
        <v>0.68679999999999997</v>
      </c>
      <c r="G23" s="8">
        <v>0.70220000000000005</v>
      </c>
      <c r="H23" s="8">
        <f t="shared" si="1"/>
        <v>0.67530000000000001</v>
      </c>
    </row>
    <row r="24" spans="1:8">
      <c r="A24" s="8" t="s">
        <v>342</v>
      </c>
      <c r="B24" s="8">
        <v>0.59409999999999996</v>
      </c>
      <c r="C24" s="8">
        <v>0.78449999999999998</v>
      </c>
      <c r="D24" s="8">
        <v>0.63419999999999999</v>
      </c>
      <c r="E24" s="8">
        <v>0.68179999999999996</v>
      </c>
      <c r="F24" s="8">
        <v>0.69489999999999996</v>
      </c>
      <c r="G24" s="8">
        <v>0.72160000000000002</v>
      </c>
      <c r="H24" s="11">
        <f t="shared" si="1"/>
        <v>0.68518333333333337</v>
      </c>
    </row>
  </sheetData>
  <mergeCells count="2">
    <mergeCell ref="A3:H3"/>
    <mergeCell ref="A15:H15"/>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Readme</vt:lpstr>
      <vt:lpstr>SSDA-Long-Term Sensor Drift </vt:lpstr>
      <vt:lpstr>SSDA-Short-Term Sensor Drift</vt:lpstr>
      <vt:lpstr>SSDA-Instrumental Variation</vt:lpstr>
      <vt:lpstr>SSDA-VIMS</vt:lpstr>
      <vt:lpstr>MSDA-Long-Term Sensor Drift</vt:lpstr>
      <vt:lpstr>MSDA-Instrumental Variation</vt:lpstr>
      <vt:lpstr>MSDA-VIMS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陈希</dc:creator>
  <cp:lastModifiedBy>zheng</cp:lastModifiedBy>
  <dcterms:created xsi:type="dcterms:W3CDTF">2021-08-23T07:27:03Z</dcterms:created>
  <dcterms:modified xsi:type="dcterms:W3CDTF">2021-08-30T11:49:16Z</dcterms:modified>
</cp:coreProperties>
</file>