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31"/>
  <workbookPr filterPrivacy="1"/>
  <xr:revisionPtr revIDLastSave="21" documentId="8_{F697A4EF-0F45-F746-9077-E984DB58DA78}" xr6:coauthVersionLast="47" xr6:coauthVersionMax="47" xr10:uidLastSave="{4DA56CDC-73BC-4EC6-A40B-91F3644BAD0C}"/>
  <bookViews>
    <workbookView xWindow="0" yWindow="760" windowWidth="34560" windowHeight="20180" firstSheet="1" activeTab="1" xr2:uid="{00000000-000D-0000-FFFF-FFFF00000000}"/>
  </bookViews>
  <sheets>
    <sheet name="Information" sheetId="1" r:id="rId1"/>
    <sheet name="2021 ACS Data Riv SBD Metro" sheetId="2" r:id="rId2"/>
  </sheets>
  <definedNames>
    <definedName name="_xlnm.Print_Titles" localSheetId="1">'2021 ACS Data Riv SBD Metro'!$A:$A,'2021 ACS Data Riv SBD Metro'!$1:$2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19" i="2"/>
  <c r="E17" i="2"/>
  <c r="E13" i="2"/>
  <c r="E11" i="2"/>
  <c r="G61" i="2"/>
  <c r="G62" i="2"/>
  <c r="G63" i="2"/>
  <c r="G64" i="2"/>
  <c r="G65" i="2"/>
  <c r="G66" i="2"/>
  <c r="G67" i="2"/>
  <c r="G68" i="2"/>
  <c r="G69" i="2"/>
  <c r="G60" i="2"/>
  <c r="G110" i="2"/>
  <c r="G106" i="2"/>
  <c r="G107" i="2"/>
  <c r="G108" i="2"/>
  <c r="G109" i="2"/>
  <c r="G105" i="2"/>
  <c r="G112" i="2"/>
  <c r="E59" i="2"/>
  <c r="E127" i="2"/>
  <c r="E126" i="2"/>
  <c r="E125" i="2"/>
  <c r="E124" i="2"/>
  <c r="E123" i="2"/>
  <c r="E122" i="2"/>
  <c r="E121" i="2"/>
  <c r="E120" i="2"/>
  <c r="E119" i="2"/>
  <c r="E118" i="2"/>
  <c r="E117" i="2"/>
  <c r="E116" i="2"/>
  <c r="E115" i="2"/>
  <c r="E114" i="2"/>
  <c r="E113" i="2"/>
  <c r="E112" i="2"/>
  <c r="E111" i="2"/>
  <c r="E109" i="2"/>
</calcChain>
</file>

<file path=xl/sharedStrings.xml><?xml version="1.0" encoding="utf-8"?>
<sst xmlns="http://schemas.openxmlformats.org/spreadsheetml/2006/main" count="540" uniqueCount="303">
  <si>
    <t>SELECTED ECONOMIC CHARACTERISTICS</t>
  </si>
  <si>
    <t>Note: The table shown may have been modified by user selections. Some information may be missing.</t>
  </si>
  <si>
    <t>DATA NOTES</t>
  </si>
  <si>
    <t/>
  </si>
  <si>
    <t>TABLE ID:</t>
  </si>
  <si>
    <t>DP03</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</si>
  <si>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</si>
  <si>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</si>
  <si>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</si>
  <si>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</si>
  <si>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</si>
  <si>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</si>
  <si>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</si>
  <si>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</si>
  <si>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</si>
  <si>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</si>
  <si>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</si>
  <si>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</si>
  <si>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</si>
  <si>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</si>
  <si>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TABLES</t>
  </si>
  <si>
    <t>GEOS</t>
  </si>
  <si>
    <t>Riverside-San Bernardino-Ontario, CA Metro Area</t>
  </si>
  <si>
    <t>EXCLUDED COLUMNS</t>
  </si>
  <si>
    <t>APPLIED FILTERS</t>
  </si>
  <si>
    <t>APPLIED SORTS</t>
  </si>
  <si>
    <t>PIVOT &amp; GROUPING</t>
  </si>
  <si>
    <t>PIVOT COLUMNS</t>
  </si>
  <si>
    <t>PIVOT MODE</t>
  </si>
  <si>
    <t>Off</t>
  </si>
  <si>
    <t>ROW GROUPS</t>
  </si>
  <si>
    <t>VALUE COLUMNS</t>
  </si>
  <si>
    <t>WEB ADDRESS</t>
  </si>
  <si>
    <t>https://data.census.gov/table?q=DP03&amp;g=310XX00US40140&amp;tid=ACSDP1Y2021.DP03</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</si>
  <si>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</si>
  <si>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</si>
  <si>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</si>
  <si>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</si>
  <si>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</si>
  <si>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t>
  </si>
  <si>
    <t>Workers include members of the Armed Forces and civilians who were at work last week.</t>
  </si>
  <si>
    <t>Industry titles and their 4-digit codes are based on the 2017 North American Industry Classification System. The Industry categories adhere to the guidelines issued in Clarification Memorandum No. 2, "NAICS Alternate Aggregation Structure for Use By U.S. Statistical Agencies," issued by the Office of Management and Budget.</t>
  </si>
  <si>
    <t>Occupation titles and their 4-digit codes are based on the 2018 Standard Occupational Classification.</t>
  </si>
  <si>
    <t>Logical coverage edits applying a rules-based assignment of Medicaid, Medicare and military health coverage were added as of 2009 -- please see https://www.census.gov/library/working-papers/2010/demo/coverage_edits_final.html for more details. Select geographies of 2008 data comparable to the 2009 and later tables are available at https://www.census.gov/data/tables/time-series/acs/1-year-re-run-health-insurance.html. The health insurance coverage category names were modified in 2010. See https://www.census.gov/topics/health/health-insurance/about/glossary.html#par_textimage_18 for a list of the insurance type definitions.</t>
  </si>
  <si>
    <t>Beginning in 2017, selected variable categories were updated, including age-categories, income-to-poverty ratio (IPR) categories, and the age universe for certain employment and education variables. See user note entitled "Health Insurance Table Updates" for further details.</t>
  </si>
  <si>
    <t>The categories for relationship to householder were revised in 2019. For more information see Revisions to the Relationship to Household item.</t>
  </si>
  <si>
    <t>In 2019, methodological changes were made to the class of worker question. These changes involved modifications to the question wording, the category wording, and the visual format of the categories on the questionnaire. The format for the class of worker categories are now listed under the headings "Private Sector Employee," "Government Employee," and "Self-Employed or Other." Additionally, the category of Active Duty was added as one of the response categories under the "Government Employee" section for the mail questionnaire. For more detailed information about the 2019 changes, see the 2016 American Community Survey Content Test Report for Class of Worker located at  http://www.census.gov/library/working-papers/2017/acs/2017_Martinez_01.html.</t>
  </si>
  <si>
    <t>Beginning in data year 2019, respondents to the Weeks Worked question provided an integer value for the number of weeks worked. For data years 2008 through 2018, respondents selected a category corresponding to the number of weeks worked.</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</si>
  <si>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</si>
  <si>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</si>
  <si>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</si>
  <si>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</si>
  <si>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Label</t>
  </si>
  <si>
    <t>Estimate</t>
  </si>
  <si>
    <t>Margin of Error</t>
  </si>
  <si>
    <t>Percent</t>
  </si>
  <si>
    <t>Percent Margin of Error</t>
  </si>
  <si>
    <t>EMPLOYMENT STATUS, Population 16 years and over</t>
  </si>
  <si>
    <t>Population 16 years and over</t>
  </si>
  <si>
    <t>±3,948</t>
  </si>
  <si>
    <t>(X)</t>
  </si>
  <si>
    <t>In labor force</t>
  </si>
  <si>
    <t>±16,127</t>
  </si>
  <si>
    <t>±0.5</t>
  </si>
  <si>
    <t>Civilian labor force</t>
  </si>
  <si>
    <t>±15,888</t>
  </si>
  <si>
    <t>±0.4</t>
  </si>
  <si>
    <t>Employed</t>
  </si>
  <si>
    <t>±17,484</t>
  </si>
  <si>
    <t>Unemployed</t>
  </si>
  <si>
    <t>±10,027</t>
  </si>
  <si>
    <t>±0.3</t>
  </si>
  <si>
    <t>Armed Forces</t>
  </si>
  <si>
    <t>±2,567</t>
  </si>
  <si>
    <t>±0.1</t>
  </si>
  <si>
    <t>Not in labor force</t>
  </si>
  <si>
    <t>±16,613</t>
  </si>
  <si>
    <t>Unemployment Rate</t>
  </si>
  <si>
    <t>Females 16 years and over</t>
  </si>
  <si>
    <t>±2,807</t>
  </si>
  <si>
    <t>±11,373</t>
  </si>
  <si>
    <t>±0.6</t>
  </si>
  <si>
    <t>±11,471</t>
  </si>
  <si>
    <t>±11,465</t>
  </si>
  <si>
    <t>Own children of the householder under 6 years</t>
  </si>
  <si>
    <t>±5,923</t>
  </si>
  <si>
    <t>All parents in family in labor force</t>
  </si>
  <si>
    <t>±8,069</t>
  </si>
  <si>
    <t>±2.4</t>
  </si>
  <si>
    <t>Own children of the householder 6 to 17 years</t>
  </si>
  <si>
    <t>±6,478</t>
  </si>
  <si>
    <t>±13,950</t>
  </si>
  <si>
    <t>±1.7</t>
  </si>
  <si>
    <t>COMMUTING TO WORK</t>
  </si>
  <si>
    <t>Workers 16 years and over</t>
  </si>
  <si>
    <t>±18,647</t>
  </si>
  <si>
    <t>Car, truck, or van -- drove alone</t>
  </si>
  <si>
    <t>±18,914</t>
  </si>
  <si>
    <t>±0.7</t>
  </si>
  <si>
    <t>Car, truck, or van -- carpooled</t>
  </si>
  <si>
    <t>±9,857</t>
  </si>
  <si>
    <t>Public transportation (excluding taxicab)</t>
  </si>
  <si>
    <t>±2,078</t>
  </si>
  <si>
    <t>Walked</t>
  </si>
  <si>
    <t>±3,264</t>
  </si>
  <si>
    <t>±0.2</t>
  </si>
  <si>
    <t>Other means</t>
  </si>
  <si>
    <t>±2,977</t>
  </si>
  <si>
    <t>Worked from home</t>
  </si>
  <si>
    <t>±10,343</t>
  </si>
  <si>
    <t>Mean travel time to work (minutes)</t>
  </si>
  <si>
    <t>OCCUPATION</t>
  </si>
  <si>
    <t>Civilian employed population 16 years and over</t>
  </si>
  <si>
    <t>Management, business, science, and arts occupations</t>
  </si>
  <si>
    <t>±13,298</t>
  </si>
  <si>
    <t>Service occupations</t>
  </si>
  <si>
    <t>±11,952</t>
  </si>
  <si>
    <t>Sales and office occupations</t>
  </si>
  <si>
    <t>±13,059</t>
  </si>
  <si>
    <t>Natural resources, construction, and maintenance occupations</t>
  </si>
  <si>
    <t>±8,718</t>
  </si>
  <si>
    <t>Production, transportation, and material moving occupations</t>
  </si>
  <si>
    <t>±12,073</t>
  </si>
  <si>
    <t>INDUSTRY</t>
  </si>
  <si>
    <t>Agriculture, forestry, fishing and hunting, and mining</t>
  </si>
  <si>
    <t>±3,153</t>
  </si>
  <si>
    <t>Construction</t>
  </si>
  <si>
    <t>±8,847</t>
  </si>
  <si>
    <t>Manufacturing</t>
  </si>
  <si>
    <t>±8,508</t>
  </si>
  <si>
    <t>Wholesale trade</t>
  </si>
  <si>
    <t>±5,152</t>
  </si>
  <si>
    <t>Retail trade</t>
  </si>
  <si>
    <t>±10,519</t>
  </si>
  <si>
    <t>Transportation and warehousing, and utilities</t>
  </si>
  <si>
    <t>±9,154</t>
  </si>
  <si>
    <t>Information</t>
  </si>
  <si>
    <t>±4,250</t>
  </si>
  <si>
    <t>Finance and insurance, and real estate and rental and leasing</t>
  </si>
  <si>
    <t>±6,376</t>
  </si>
  <si>
    <t>Professional, scientific, and management, and administrative and waste management services</t>
  </si>
  <si>
    <t>±9,724</t>
  </si>
  <si>
    <t>Educational services, and health care and social assistance</t>
  </si>
  <si>
    <t>±12,522</t>
  </si>
  <si>
    <t>Arts, entertainment, and recreation, and accommodation and food services</t>
  </si>
  <si>
    <t>±8,012</t>
  </si>
  <si>
    <t>Other services, except public administration</t>
  </si>
  <si>
    <t>±5,158</t>
  </si>
  <si>
    <t>Public administration</t>
  </si>
  <si>
    <t>±5,847</t>
  </si>
  <si>
    <t>CLASS OF WORKER</t>
  </si>
  <si>
    <t>Private wage and salary workers</t>
  </si>
  <si>
    <t>±16,338</t>
  </si>
  <si>
    <t>Government workers</t>
  </si>
  <si>
    <t>±9,375</t>
  </si>
  <si>
    <t>Self-employed in own not incorporated business workers</t>
  </si>
  <si>
    <t>±6,258</t>
  </si>
  <si>
    <t>Unpaid family workers</t>
  </si>
  <si>
    <t>±1,142</t>
  </si>
  <si>
    <t>HOUSEHOLD INCOME AND BENEFITS (IN 2021 INFLATION-ADJUSTED DOLLARS)</t>
  </si>
  <si>
    <t>Total households</t>
  </si>
  <si>
    <t>±7,286</t>
  </si>
  <si>
    <t>Less than $10,000</t>
  </si>
  <si>
    <t>±4,749</t>
  </si>
  <si>
    <t>$10,000 to $14,999</t>
  </si>
  <si>
    <t>±3,909</t>
  </si>
  <si>
    <t>$15,000 to $24,999</t>
  </si>
  <si>
    <t>±5,591</t>
  </si>
  <si>
    <t>$25,000 to $34,999</t>
  </si>
  <si>
    <t>±5,482</t>
  </si>
  <si>
    <t>$35,000 to $49,999</t>
  </si>
  <si>
    <t>±7,881</t>
  </si>
  <si>
    <t>$50,000 to $74,999</t>
  </si>
  <si>
    <t>±9,251</t>
  </si>
  <si>
    <t>$75,000 to $99,999</t>
  </si>
  <si>
    <t>±7,689</t>
  </si>
  <si>
    <t>$100,000 to $149,999</t>
  </si>
  <si>
    <t>±8,844</t>
  </si>
  <si>
    <t>$150,000 to $199,999</t>
  </si>
  <si>
    <t>±5,504</t>
  </si>
  <si>
    <t>$200,000 or more</t>
  </si>
  <si>
    <t>±6,034</t>
  </si>
  <si>
    <t>Median household income (dollars)</t>
  </si>
  <si>
    <t>±1,484</t>
  </si>
  <si>
    <t>Mean household income (dollars)</t>
  </si>
  <si>
    <t>±1,554</t>
  </si>
  <si>
    <t>With earnings</t>
  </si>
  <si>
    <t>±8,954</t>
  </si>
  <si>
    <t>Mean earnings (dollars)</t>
  </si>
  <si>
    <t>±1,609</t>
  </si>
  <si>
    <t>With Social Security</t>
  </si>
  <si>
    <t>±8,128</t>
  </si>
  <si>
    <t>Mean Social Security income (dollars)</t>
  </si>
  <si>
    <t>±307</t>
  </si>
  <si>
    <t>With retirement income</t>
  </si>
  <si>
    <t>±8,485</t>
  </si>
  <si>
    <t>Mean retirement income (dollars)</t>
  </si>
  <si>
    <t>±1,770</t>
  </si>
  <si>
    <t>With Supplemental Security Income</t>
  </si>
  <si>
    <t>±4,690</t>
  </si>
  <si>
    <t>Mean Supplemental Security Income (dollars)</t>
  </si>
  <si>
    <t>±426</t>
  </si>
  <si>
    <t>With cash public assistance income</t>
  </si>
  <si>
    <t>±4,730</t>
  </si>
  <si>
    <t>Mean cash public assistance income (dollars)</t>
  </si>
  <si>
    <t>±494</t>
  </si>
  <si>
    <t>With Food Stamp/SNAP benefits in the past 12 months</t>
  </si>
  <si>
    <t>±7,541</t>
  </si>
  <si>
    <t>Families</t>
  </si>
  <si>
    <t>±11,567</t>
  </si>
  <si>
    <t>±3,847</t>
  </si>
  <si>
    <t>±2,540</t>
  </si>
  <si>
    <t>±4,624</t>
  </si>
  <si>
    <t>±4,644</t>
  </si>
  <si>
    <t>±6,215</t>
  </si>
  <si>
    <t>±8,075</t>
  </si>
  <si>
    <t>±8,139</t>
  </si>
  <si>
    <t>±7,920</t>
  </si>
  <si>
    <t>±5,257</t>
  </si>
  <si>
    <t>±5,851</t>
  </si>
  <si>
    <t>Median family income (dollars)</t>
  </si>
  <si>
    <t>±1,381</t>
  </si>
  <si>
    <t>Mean family income (dollars)</t>
  </si>
  <si>
    <t>±1,930</t>
  </si>
  <si>
    <t>Per capita income (dollars)</t>
  </si>
  <si>
    <t>±487</t>
  </si>
  <si>
    <t>Nonfamily households</t>
  </si>
  <si>
    <t>±10,247</t>
  </si>
  <si>
    <t>Median nonfamily income (dollars)</t>
  </si>
  <si>
    <t>±2,214</t>
  </si>
  <si>
    <t>Mean nonfamily income (dollars)</t>
  </si>
  <si>
    <t>±2,111</t>
  </si>
  <si>
    <t>Median earnings for workers (dollars)</t>
  </si>
  <si>
    <t>±428</t>
  </si>
  <si>
    <t>Median earnings for male full-time, year-round workers (dollars)</t>
  </si>
  <si>
    <t>±1,186</t>
  </si>
  <si>
    <t>Median earnings for female full-time, year-round workers (dollars)</t>
  </si>
  <si>
    <t>±1,080</t>
  </si>
  <si>
    <t>HEALTH INSURANCE COVERAGE</t>
  </si>
  <si>
    <t>Civilian noninstitutionalized population</t>
  </si>
  <si>
    <t>±3,940</t>
  </si>
  <si>
    <t>With health insurance coverage</t>
  </si>
  <si>
    <t>±18,945</t>
  </si>
  <si>
    <t>With private health insurance</t>
  </si>
  <si>
    <t>±29,429</t>
  </si>
  <si>
    <t>With public coverage</t>
  </si>
  <si>
    <t>±30,043</t>
  </si>
  <si>
    <t>No health insurance coverage</t>
  </si>
  <si>
    <t>±18,351</t>
  </si>
  <si>
    <t>Civilian noninstitutionalized population under 19 years</t>
  </si>
  <si>
    <t>±3,813</t>
  </si>
  <si>
    <t>±7,056</t>
  </si>
  <si>
    <t>Civilian noninstitutionalized population 19 to 64 years</t>
  </si>
  <si>
    <t>±5,237</t>
  </si>
  <si>
    <t>In labor force:</t>
  </si>
  <si>
    <t>±14,347</t>
  </si>
  <si>
    <t>Employed:</t>
  </si>
  <si>
    <t>±16,394</t>
  </si>
  <si>
    <t>±18,805</t>
  </si>
  <si>
    <t>±19,431</t>
  </si>
  <si>
    <t>±11,885</t>
  </si>
  <si>
    <t>±9,885</t>
  </si>
  <si>
    <t>Unemployed:</t>
  </si>
  <si>
    <t>±8,899</t>
  </si>
  <si>
    <t>±7,607</t>
  </si>
  <si>
    <t>±2.1</t>
  </si>
  <si>
    <t>±4,773</t>
  </si>
  <si>
    <t>±6,447</t>
  </si>
  <si>
    <t>±2.6</t>
  </si>
  <si>
    <t>±4,207</t>
  </si>
  <si>
    <t>Not in labor force:</t>
  </si>
  <si>
    <t>±14,457</t>
  </si>
  <si>
    <t>±14,859</t>
  </si>
  <si>
    <t>±0.9</t>
  </si>
  <si>
    <t>±11,715</t>
  </si>
  <si>
    <t>±1.3</t>
  </si>
  <si>
    <t>±11,904</t>
  </si>
  <si>
    <t>±1.4</t>
  </si>
  <si>
    <t>±6,509</t>
  </si>
  <si>
    <t>PERCENTAGE OF FAMILIES AND PEOPLE WHOSE INCOME IN THE PAST 12 MONTHS IS BELOW THE POVERTY LEVEL</t>
  </si>
  <si>
    <t>All families</t>
  </si>
  <si>
    <t>With related children of the householder under 18 years</t>
  </si>
  <si>
    <t>With related children of the householder under 5 years only</t>
  </si>
  <si>
    <t>±2.3</t>
  </si>
  <si>
    <t>Married couple families</t>
  </si>
  <si>
    <t>±0.8</t>
  </si>
  <si>
    <t>±1.9</t>
  </si>
  <si>
    <t>Families with female householder, no spouse present</t>
  </si>
  <si>
    <t>±1.6</t>
  </si>
  <si>
    <t>±7.9</t>
  </si>
  <si>
    <t>All people</t>
  </si>
  <si>
    <t>Under 18 years</t>
  </si>
  <si>
    <t>±1.1</t>
  </si>
  <si>
    <t>Related children of the householder under 18 years</t>
  </si>
  <si>
    <t>Related children of the householder under 5 years</t>
  </si>
  <si>
    <t>±1.8</t>
  </si>
  <si>
    <t>Related children of the householder 5 to 17 years</t>
  </si>
  <si>
    <t>±1.2</t>
  </si>
  <si>
    <t>18 years and over</t>
  </si>
  <si>
    <t>18 to 64 years</t>
  </si>
  <si>
    <t>65 years and over</t>
  </si>
  <si>
    <t>People in families</t>
  </si>
  <si>
    <t>Unrelated individuals 15 years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</si>
</sst>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_(* #,##0_);_(* \(#,##0\);_(* &quot;-&quot;??_);_(@_)"/>
  </numFmts>
  <fonts count="4">
    <font>
      <sz val="11"/>
      <color theme="1"/>
      <name val="Calibri"/>
      <family val="2"/>
      <scheme val="minor"/>
    </font>
    <font>
      <b/>
      <sz val="16"/>
      <name val="Calibri"/>
      <family val="2"/>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10" fontId="0" fillId="0" borderId="0" xfId="0" applyNumberFormat="1" applyAlignment="1">
      <alignment wrapText="1"/>
    </xf>
    <xf numFmtId="9" fontId="0" fillId="0" borderId="0" xfId="1" applyFont="1" applyAlignment="1">
      <alignment wrapText="1"/>
    </xf>
    <xf numFmtId="3" fontId="0" fillId="0" borderId="0" xfId="0" applyNumberFormat="1" applyAlignment="1">
      <alignment wrapText="1"/>
    </xf>
    <xf numFmtId="164" fontId="0" fillId="0" borderId="0" xfId="1" applyNumberFormat="1" applyFont="1" applyAlignment="1">
      <alignment wrapText="1"/>
    </xf>
    <xf numFmtId="10" fontId="0" fillId="0" borderId="0" xfId="1" applyNumberFormat="1" applyFont="1" applyAlignment="1">
      <alignment wrapText="1"/>
    </xf>
    <xf numFmtId="10" fontId="0" fillId="0" borderId="0" xfId="1" applyNumberFormat="1" applyFont="1"/>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2" xfId="0" applyFont="1" applyBorder="1" applyAlignment="1">
      <alignment horizontal="left" vertical="center" wrapText="1" indent="1"/>
    </xf>
    <xf numFmtId="166" fontId="0" fillId="0" borderId="0" xfId="1" applyNumberFormat="1" applyFont="1" applyAlignment="1">
      <alignment wrapText="1"/>
    </xf>
    <xf numFmtId="0" fontId="2"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'2021 ACS Data Riv SBD Metro'!$A$128</c:f>
          <c:strCache>
            <c:ptCount val="1"/>
            <c:pt idx="0">
              <c:v>PERCENTAGE OF FAMILIES AND PEOPLE WHOSE INCOME IN THE PAST 12 MONTHS IS BELOW THE POVERTY LEVEL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'2021 ACS Data Riv SBD Metro'!$A$129:$A$147</c:f>
              <c:strCache>
                <c:ptCount val="19"/>
                <c:pt idx="0">
                  <c:v>All families</c:v>
                </c:pt>
                <c:pt idx="1">
                  <c:v>With related children of the householder under 18 years</c:v>
                </c:pt>
                <c:pt idx="2">
                  <c:v>With related children of the householder under 5 years only</c:v>
                </c:pt>
                <c:pt idx="3">
                  <c:v>Married couple families</c:v>
                </c:pt>
                <c:pt idx="4">
                  <c:v>With related children of the householder under 18 years</c:v>
                </c:pt>
                <c:pt idx="5">
                  <c:v>With related children of the householder under 5 years only</c:v>
                </c:pt>
                <c:pt idx="6">
                  <c:v>Families with female householder, no spouse present</c:v>
                </c:pt>
                <c:pt idx="7">
                  <c:v>With related children of the householder under 18 years</c:v>
                </c:pt>
                <c:pt idx="8">
                  <c:v>With related children of the householder under 5 years only</c:v>
                </c:pt>
                <c:pt idx="9">
                  <c:v>All people</c:v>
                </c:pt>
                <c:pt idx="10">
                  <c:v>Under 18 years</c:v>
                </c:pt>
                <c:pt idx="11">
                  <c:v>Related children of the householder under 18 years</c:v>
                </c:pt>
                <c:pt idx="12">
                  <c:v>Related children of the householder under 5 years</c:v>
                </c:pt>
                <c:pt idx="13">
                  <c:v>Related children of the householder 5 to 17 years</c:v>
                </c:pt>
                <c:pt idx="14">
                  <c:v>18 years and over</c:v>
                </c:pt>
                <c:pt idx="15">
                  <c:v>18 to 64 years</c:v>
                </c:pt>
                <c:pt idx="16">
                  <c:v>65 years and over</c:v>
                </c:pt>
                <c:pt idx="17">
                  <c:v>People in families</c:v>
                </c:pt>
                <c:pt idx="18">
                  <c:v>Unrelated individuals 15 years and over</c:v>
                </c:pt>
              </c:strCache>
            </c:strRef>
          </c:cat>
          <c:val>
            <c:numRef>
              <c:f>'2021 ACS Data Riv SBD Metro'!$E$129:$E$147</c:f>
              <c:numCache>
                <c:formatCode>0.00%</c:formatCode>
                <c:ptCount val="19"/>
                <c:pt idx="0">
                  <c:v>9.8000000000000004E-2</c:v>
                </c:pt>
                <c:pt idx="1">
                  <c:v>0.13800000000000001</c:v>
                </c:pt>
                <c:pt idx="2">
                  <c:v>0.126</c:v>
                </c:pt>
                <c:pt idx="3">
                  <c:v>5.7000000000000002E-2</c:v>
                </c:pt>
                <c:pt idx="4">
                  <c:v>6.9000000000000006E-2</c:v>
                </c:pt>
                <c:pt idx="5">
                  <c:v>6.0999999999999999E-2</c:v>
                </c:pt>
                <c:pt idx="6">
                  <c:v>0.224</c:v>
                </c:pt>
                <c:pt idx="7">
                  <c:v>0.30499999999999999</c:v>
                </c:pt>
                <c:pt idx="8">
                  <c:v>0.32300000000000001</c:v>
                </c:pt>
                <c:pt idx="9">
                  <c:v>0.123</c:v>
                </c:pt>
                <c:pt idx="10">
                  <c:v>0.16400000000000001</c:v>
                </c:pt>
                <c:pt idx="11">
                  <c:v>0.16200000000000001</c:v>
                </c:pt>
                <c:pt idx="12">
                  <c:v>0.16400000000000001</c:v>
                </c:pt>
                <c:pt idx="13">
                  <c:v>0.16200000000000001</c:v>
                </c:pt>
                <c:pt idx="14">
                  <c:v>0.11</c:v>
                </c:pt>
                <c:pt idx="15">
                  <c:v>0.11</c:v>
                </c:pt>
                <c:pt idx="16">
                  <c:v>0.107</c:v>
                </c:pt>
                <c:pt idx="17">
                  <c:v>0.10100000000000001</c:v>
                </c:pt>
                <c:pt idx="18">
                  <c:v>0.26600000000000001</c:v>
                </c:pt>
              </c:numCache>
            </c:numRef>
          </c:val>
          <c:extLst>
            <c:ext xmlns:c16="http://schemas.microsoft.com/office/drawing/2014/chart" uri="{C3380CC4-5D6E-409C-BE32-E72D297353CC}">
              <c16:uniqueId val="{00000000-9B22-294A-9924-7C52F1E745EF}"/>
            </c:ext>
          </c:extLst>
        </c:ser>
        <c:dLbls>
          <c:dLblPos val="outEnd"/>
          <c:showLegendKey val="0"/>
          <c:showVal val="1"/>
          <c:showCatName val="0"/>
          <c:showSerName val="0"/>
          <c:showPercent val="0"/>
          <c:showBubbleSize val="0"/>
        </c:dLbls>
        <c:gapWidth val="182"/>
        <c:axId val="1039810688"/>
        <c:axId val="1039815152"/>
      </c:barChart>
      <c:catAx>
        <c:axId val="103981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15152"/>
        <c:crosses val="autoZero"/>
        <c:auto val="1"/>
        <c:lblAlgn val="ctr"/>
        <c:lblOffset val="100"/>
        <c:noMultiLvlLbl val="0"/>
      </c:catAx>
      <c:valAx>
        <c:axId val="1039815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1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'2021 ACS Data Riv SBD Metro'!$A$58</c:f>
          <c:strCache>
            <c:ptCount val="1"/>
            <c:pt idx="0">
              <c:v>HOUSEHOLD INCOME AND BENEFITS (IN 2021 INFLATION-ADJUSTED DOLLARS)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C8EB-D24C-9782-EBCC22CC0A93}"/>
              </c:ext>
            </c:extLst>
          </c:dPt>
          <c:dPt>
            <c:idx val="1"/>
            <c:bubble3D val="0"/>
            <c:spPr>
              <a:solidFill>
                <a:schemeClr val="accent2"/>
              </a:solidFill>
              <a:ln>
                <a:noFill/>
              </a:ln>
              <a:effectLst/>
            </c:spPr>
            <c:extLst>
              <c:ext xmlns:c16="http://schemas.microsoft.com/office/drawing/2014/chart" uri="{C3380CC4-5D6E-409C-BE32-E72D297353CC}">
                <c16:uniqueId val="{00000002-C8EB-D24C-9782-EBCC22CC0A93}"/>
              </c:ext>
            </c:extLst>
          </c:dPt>
          <c:dPt>
            <c:idx val="2"/>
            <c:bubble3D val="0"/>
            <c:spPr>
              <a:solidFill>
                <a:schemeClr val="accent3"/>
              </a:solidFill>
              <a:ln>
                <a:noFill/>
              </a:ln>
              <a:effectLst/>
            </c:spPr>
            <c:extLst>
              <c:ext xmlns:c16="http://schemas.microsoft.com/office/drawing/2014/chart" uri="{C3380CC4-5D6E-409C-BE32-E72D297353CC}">
                <c16:uniqueId val="{00000003-C8EB-D24C-9782-EBCC22CC0A93}"/>
              </c:ext>
            </c:extLst>
          </c:dPt>
          <c:dPt>
            <c:idx val="3"/>
            <c:bubble3D val="0"/>
            <c:spPr>
              <a:solidFill>
                <a:schemeClr val="accent4"/>
              </a:solidFill>
              <a:ln>
                <a:noFill/>
              </a:ln>
              <a:effectLst/>
            </c:spPr>
            <c:extLst>
              <c:ext xmlns:c16="http://schemas.microsoft.com/office/drawing/2014/chart" uri="{C3380CC4-5D6E-409C-BE32-E72D297353CC}">
                <c16:uniqueId val="{00000004-C8EB-D24C-9782-EBCC22CC0A93}"/>
              </c:ext>
            </c:extLst>
          </c:dPt>
          <c:dPt>
            <c:idx val="4"/>
            <c:bubble3D val="0"/>
            <c:spPr>
              <a:solidFill>
                <a:schemeClr val="accent5"/>
              </a:solidFill>
              <a:ln>
                <a:noFill/>
              </a:ln>
              <a:effectLst/>
            </c:spPr>
            <c:extLst>
              <c:ext xmlns:c16="http://schemas.microsoft.com/office/drawing/2014/chart" uri="{C3380CC4-5D6E-409C-BE32-E72D297353CC}">
                <c16:uniqueId val="{00000005-C8EB-D24C-9782-EBCC22CC0A93}"/>
              </c:ext>
            </c:extLst>
          </c:dPt>
          <c:dPt>
            <c:idx val="5"/>
            <c:bubble3D val="0"/>
            <c:spPr>
              <a:solidFill>
                <a:schemeClr val="accent6"/>
              </a:solidFill>
              <a:ln>
                <a:noFill/>
              </a:ln>
              <a:effectLst/>
            </c:spPr>
            <c:extLst>
              <c:ext xmlns:c16="http://schemas.microsoft.com/office/drawing/2014/chart" uri="{C3380CC4-5D6E-409C-BE32-E72D297353CC}">
                <c16:uniqueId val="{00000006-C8EB-D24C-9782-EBCC22CC0A9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7-C8EB-D24C-9782-EBCC22CC0A9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8-C8EB-D24C-9782-EBCC22CC0A9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9-C8EB-D24C-9782-EBCC22CC0A9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A-C8EB-D24C-9782-EBCC22CC0A93}"/>
              </c:ext>
            </c:extLst>
          </c:dPt>
          <c:dLbls>
            <c:dLbl>
              <c:idx val="0"/>
              <c:tx>
                <c:rich>
                  <a:bodyPr/>
                  <a:lstStyle/>
                  <a:p>
                    <a:fld id="{8174E89A-822F-41EE-9355-887EF354CA42}" type="CELLRANGE">
                      <a:rPr lang="en-US"/>
                      <a:pPr/>
                      <a:t>[]</a:t>
                    </a:fld>
                    <a:r>
                      <a:rPr lang="en-US" baseline="0"/>
                      <a:t>, </a:t>
                    </a:r>
                    <a:fld id="{5073BD3C-A946-4FEB-8869-6E587DB1C625}"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8EB-D24C-9782-EBCC22CC0A93}"/>
                </c:ext>
              </c:extLst>
            </c:dLbl>
            <c:dLbl>
              <c:idx val="1"/>
              <c:tx>
                <c:rich>
                  <a:bodyPr/>
                  <a:lstStyle/>
                  <a:p>
                    <a:fld id="{0C237BB3-3AF4-4CDE-92AE-3A9BACCE4AA5}" type="CELLRANGE">
                      <a:rPr lang="en-US"/>
                      <a:pPr/>
                      <a:t>[]</a:t>
                    </a:fld>
                    <a:r>
                      <a:rPr lang="en-US" baseline="0"/>
                      <a:t>, </a:t>
                    </a:r>
                    <a:fld id="{0EF57676-34D5-47DD-9983-3DA07DF57551}"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8EB-D24C-9782-EBCC22CC0A93}"/>
                </c:ext>
              </c:extLst>
            </c:dLbl>
            <c:dLbl>
              <c:idx val="2"/>
              <c:tx>
                <c:rich>
                  <a:bodyPr/>
                  <a:lstStyle/>
                  <a:p>
                    <a:fld id="{F9AA0178-5B9D-499A-BB1B-9084A84707F2}" type="CELLRANGE">
                      <a:rPr lang="en-US"/>
                      <a:pPr/>
                      <a:t>[]</a:t>
                    </a:fld>
                    <a:r>
                      <a:rPr lang="en-US" baseline="0"/>
                      <a:t>, </a:t>
                    </a:r>
                    <a:fld id="{C644C218-C44D-4C2E-B4FB-A44FDBF274B3}"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8EB-D24C-9782-EBCC22CC0A93}"/>
                </c:ext>
              </c:extLst>
            </c:dLbl>
            <c:dLbl>
              <c:idx val="3"/>
              <c:tx>
                <c:rich>
                  <a:bodyPr/>
                  <a:lstStyle/>
                  <a:p>
                    <a:fld id="{369740B2-FDB5-4CFA-ABE6-C923F3B99DEA}" type="CELLRANGE">
                      <a:rPr lang="en-US"/>
                      <a:pPr/>
                      <a:t>[]</a:t>
                    </a:fld>
                    <a:r>
                      <a:rPr lang="en-US" baseline="0"/>
                      <a:t>, </a:t>
                    </a:r>
                    <a:fld id="{60EC46C1-87F1-4FCC-9342-D0B0E96B6380}"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8EB-D24C-9782-EBCC22CC0A93}"/>
                </c:ext>
              </c:extLst>
            </c:dLbl>
            <c:dLbl>
              <c:idx val="4"/>
              <c:tx>
                <c:rich>
                  <a:bodyPr/>
                  <a:lstStyle/>
                  <a:p>
                    <a:fld id="{7F0D4C56-B536-40B7-9851-1F55109E914F}" type="CELLRANGE">
                      <a:rPr lang="en-US"/>
                      <a:pPr/>
                      <a:t>[]</a:t>
                    </a:fld>
                    <a:r>
                      <a:rPr lang="en-US" baseline="0"/>
                      <a:t>, </a:t>
                    </a:r>
                    <a:fld id="{C0785341-A766-43C1-BA3C-E10E4E7C90B4}"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8EB-D24C-9782-EBCC22CC0A93}"/>
                </c:ext>
              </c:extLst>
            </c:dLbl>
            <c:dLbl>
              <c:idx val="5"/>
              <c:tx>
                <c:rich>
                  <a:bodyPr/>
                  <a:lstStyle/>
                  <a:p>
                    <a:fld id="{3375B098-8456-44A1-A1D1-E67DDD1B3774}" type="CELLRANGE">
                      <a:rPr lang="en-US"/>
                      <a:pPr/>
                      <a:t>[]</a:t>
                    </a:fld>
                    <a:r>
                      <a:rPr lang="en-US" baseline="0"/>
                      <a:t>, </a:t>
                    </a:r>
                    <a:fld id="{C99417DF-3D93-43BE-9A65-BD0182E40731}"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8EB-D24C-9782-EBCC22CC0A93}"/>
                </c:ext>
              </c:extLst>
            </c:dLbl>
            <c:dLbl>
              <c:idx val="6"/>
              <c:tx>
                <c:rich>
                  <a:bodyPr/>
                  <a:lstStyle/>
                  <a:p>
                    <a:fld id="{1E174692-4D12-47C4-AEBE-1CD48700F4AE}" type="CELLRANGE">
                      <a:rPr lang="en-US"/>
                      <a:pPr/>
                      <a:t>[]</a:t>
                    </a:fld>
                    <a:r>
                      <a:rPr lang="en-US" baseline="0"/>
                      <a:t>, </a:t>
                    </a:r>
                    <a:fld id="{5AFF8850-9B32-416F-A605-D2EE26EA8B15}"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8EB-D24C-9782-EBCC22CC0A93}"/>
                </c:ext>
              </c:extLst>
            </c:dLbl>
            <c:dLbl>
              <c:idx val="7"/>
              <c:tx>
                <c:rich>
                  <a:bodyPr/>
                  <a:lstStyle/>
                  <a:p>
                    <a:fld id="{3F023D9F-2FE3-4319-AD1C-85B9D16082EC}" type="CELLRANGE">
                      <a:rPr lang="en-US"/>
                      <a:pPr/>
                      <a:t>[]</a:t>
                    </a:fld>
                    <a:r>
                      <a:rPr lang="en-US" baseline="0"/>
                      <a:t>, </a:t>
                    </a:r>
                    <a:fld id="{FF65FDB8-C99A-4D31-B5A0-607FBA3E90C7}"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8EB-D24C-9782-EBCC22CC0A93}"/>
                </c:ext>
              </c:extLst>
            </c:dLbl>
            <c:dLbl>
              <c:idx val="8"/>
              <c:tx>
                <c:rich>
                  <a:bodyPr/>
                  <a:lstStyle/>
                  <a:p>
                    <a:fld id="{D2658AE9-D5C9-4D6C-B657-52A7593B9E00}" type="CELLRANGE">
                      <a:rPr lang="en-US"/>
                      <a:pPr/>
                      <a:t>[]</a:t>
                    </a:fld>
                    <a:r>
                      <a:rPr lang="en-US" baseline="0"/>
                      <a:t>, </a:t>
                    </a:r>
                    <a:fld id="{FC60095B-9DF2-4720-94C5-0029ADE08443}"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8EB-D24C-9782-EBCC22CC0A93}"/>
                </c:ext>
              </c:extLst>
            </c:dLbl>
            <c:dLbl>
              <c:idx val="9"/>
              <c:tx>
                <c:rich>
                  <a:bodyPr/>
                  <a:lstStyle/>
                  <a:p>
                    <a:fld id="{730B2E61-FF55-4677-9A62-3B7BB09AF4D4}" type="CELLRANGE">
                      <a:rPr lang="en-US"/>
                      <a:pPr/>
                      <a:t>[]</a:t>
                    </a:fld>
                    <a:r>
                      <a:rPr lang="en-US" baseline="0"/>
                      <a:t>, </a:t>
                    </a:r>
                    <a:fld id="{4114CA1B-9DB1-446A-9CD1-0B6F5EEC389A}" type="VALUE">
                      <a:rPr lang="en-US" baseline="0"/>
                      <a:pPr/>
                      <a:t>[]</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8EB-D24C-9782-EBCC22CC0A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'2021 ACS Data Riv SBD Metro'!$A$60:$A$69</c:f>
              <c:strCache>
                <c:ptCount val="10"/>
                <c:pt idx="0">
                  <c:v>Less than $10,000</c:v>
                </c:pt>
                <c:pt idx="1">
                  <c:v>$10,000 to $14,999</c:v>
                </c:pt>
                <c:pt idx="2">
                  <c:v>$15,000 to $24,999</c:v>
                </c:pt>
                <c:pt idx="3">
                  <c:v>$25,000 to $34,999</c:v>
                </c:pt>
                <c:pt idx="4">
                  <c:v>$35,000 to $49,999</c:v>
                </c:pt>
                <c:pt idx="5">
                  <c:v>$50,000 to $74,999</c:v>
                </c:pt>
                <c:pt idx="6">
                  <c:v>$75,000 to $99,999</c:v>
                </c:pt>
                <c:pt idx="7">
                  <c:v>$100,000 to $149,999</c:v>
                </c:pt>
                <c:pt idx="8">
                  <c:v>$150,000 to $199,999</c:v>
                </c:pt>
                <c:pt idx="9">
                  <c:v>$200,000 or more</c:v>
                </c:pt>
              </c:strCache>
            </c:strRef>
          </c:cat>
          <c:val>
            <c:numRef>
              <c:f>'2021 ACS Data Riv SBD Metro'!$G$60:$G$69</c:f>
              <c:numCache>
                <c:formatCode>0.00%</c:formatCode>
                <c:ptCount val="10"/>
                <c:pt idx="0">
                  <c:v>4.668417496646092E-2</c:v>
                </c:pt>
                <c:pt idx="1">
                  <c:v>3.5348868827873435E-2</c:v>
                </c:pt>
                <c:pt idx="2">
                  <c:v>6.4525437672811214E-2</c:v>
                </c:pt>
                <c:pt idx="3">
                  <c:v>6.903639145894637E-2</c:v>
                </c:pt>
                <c:pt idx="4">
                  <c:v>0.10295282609208367</c:v>
                </c:pt>
                <c:pt idx="5">
                  <c:v>0.17134063354518098</c:v>
                </c:pt>
                <c:pt idx="6">
                  <c:v>0.13714256778223116</c:v>
                </c:pt>
                <c:pt idx="7">
                  <c:v>0.19671102010124847</c:v>
                </c:pt>
                <c:pt idx="8">
                  <c:v>8.7194662604519135E-2</c:v>
                </c:pt>
                <c:pt idx="9">
                  <c:v>8.9063416948644628E-2</c:v>
                </c:pt>
              </c:numCache>
            </c:numRef>
          </c:val>
          <c:extLst>
            <c:ext xmlns:c15="http://schemas.microsoft.com/office/drawing/2012/chart" uri="{02D57815-91ED-43cb-92C2-25804820EDAC}">
              <c15:datalabelsRange>
                <c15:f>'2021 ACS Data Riv SBD Metro'!$A$60:$A$69</c15:f>
                <c15:dlblRangeCache>
                  <c:ptCount val="10"/>
                  <c:pt idx="0">
                    <c:v>Less than $10,000</c:v>
                  </c:pt>
                  <c:pt idx="1">
                    <c:v>$10,000 to $14,999</c:v>
                  </c:pt>
                  <c:pt idx="2">
                    <c:v>$15,000 to $24,999</c:v>
                  </c:pt>
                  <c:pt idx="3">
                    <c:v>$25,000 to $34,999</c:v>
                  </c:pt>
                  <c:pt idx="4">
                    <c:v>$35,000 to $49,999</c:v>
                  </c:pt>
                  <c:pt idx="5">
                    <c:v>$50,000 to $74,999</c:v>
                  </c:pt>
                  <c:pt idx="6">
                    <c:v>$75,000 to $99,999</c:v>
                  </c:pt>
                  <c:pt idx="7">
                    <c:v>$100,000 to $149,999</c:v>
                  </c:pt>
                  <c:pt idx="8">
                    <c:v>$150,000 to $199,999</c:v>
                  </c:pt>
                  <c:pt idx="9">
                    <c:v>$200,000 or more</c:v>
                  </c:pt>
                </c15:dlblRangeCache>
              </c15:datalabelsRange>
            </c:ext>
            <c:ext xmlns:c16="http://schemas.microsoft.com/office/drawing/2014/chart" uri="{C3380CC4-5D6E-409C-BE32-E72D297353CC}">
              <c16:uniqueId val="{00000000-C8EB-D24C-9782-EBCC22CC0A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 STATUS, Population 16 years and over</a:t>
            </a:r>
          </a:p>
        </c:rich>
      </c:tx>
      <c:layout>
        <c:manualLayout>
          <c:xMode val="edge"/>
          <c:yMode val="edge"/>
          <c:x val="0.35420541511258452"/>
          <c:y val="2.7777698386612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ACS Data Riv SBD Metro'!$A$6:$A$10</c:f>
              <c:strCache>
                <c:ptCount val="5"/>
                <c:pt idx="0">
                  <c:v>Civilian labor force</c:v>
                </c:pt>
                <c:pt idx="1">
                  <c:v>Employed</c:v>
                </c:pt>
                <c:pt idx="2">
                  <c:v>Unemployed</c:v>
                </c:pt>
                <c:pt idx="3">
                  <c:v>Armed Forces</c:v>
                </c:pt>
                <c:pt idx="4">
                  <c:v>Not in labor force</c:v>
                </c:pt>
              </c:strCache>
            </c:strRef>
          </c:cat>
          <c:val>
            <c:numRef>
              <c:f>'2021 ACS Data Riv SBD Metro'!$B$6:$B$10</c:f>
              <c:numCache>
                <c:formatCode>#,##0</c:formatCode>
                <c:ptCount val="5"/>
                <c:pt idx="0">
                  <c:v>2188596</c:v>
                </c:pt>
                <c:pt idx="1">
                  <c:v>1997289</c:v>
                </c:pt>
                <c:pt idx="2">
                  <c:v>191307</c:v>
                </c:pt>
                <c:pt idx="3">
                  <c:v>17187</c:v>
                </c:pt>
                <c:pt idx="4">
                  <c:v>1413998</c:v>
                </c:pt>
              </c:numCache>
            </c:numRef>
          </c:val>
          <c:extLst>
            <c:ext xmlns:c16="http://schemas.microsoft.com/office/drawing/2014/chart" uri="{C3380CC4-5D6E-409C-BE32-E72D297353CC}">
              <c16:uniqueId val="{00000001-6EB6-4097-AE6E-78D5CE0663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533400</xdr:colOff>
      <xdr:row>127</xdr:row>
      <xdr:rowOff>685800</xdr:rowOff>
    </xdr:from>
    <xdr:to>
      <xdr:col>21</xdr:col>
      <xdr:colOff>596900</xdr:colOff>
      <xdr:row>146</xdr:row>
      <xdr:rowOff>254000</xdr:rowOff>
    </xdr:to>
    <xdr:graphicFrame macro="">
      <xdr:nvGraphicFramePr>
        <xdr:cNvPr id="2" name="Chart 1">
          <a:extLst>
            <a:ext uri="{FF2B5EF4-FFF2-40B4-BE49-F238E27FC236}">
              <a16:creationId xmlns:a16="http://schemas.microsoft.com/office/drawing/2014/main" id="{48B5AB2C-273E-CC09-DB7C-0802EA9B0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635006</xdr:colOff>
      <xdr:row>57</xdr:row>
      <xdr:rowOff>184150</xdr:rowOff>
    </xdr:from>
    <xdr:to>
      <xdr:col>20</xdr:col>
      <xdr:colOff>330200</xdr:colOff>
      <xdr:row>75</xdr:row>
      <xdr:rowOff>0</xdr:rowOff>
    </xdr:to>
    <xdr:graphicFrame macro="">
      <xdr:nvGraphicFramePr>
        <xdr:cNvPr id="3" name="Chart 2">
          <a:extLst>
            <a:ext uri="{FF2B5EF4-FFF2-40B4-BE49-F238E27FC236}">
              <a16:creationId xmlns:a16="http://schemas.microsoft.com/office/drawing/2014/main" id="{F8732613-D465-5871-B629-81F815E79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2</xdr:row>
      <xdr:rowOff>200025</xdr:rowOff>
    </xdr:from>
    <xdr:to>
      <xdr:col>18</xdr:col>
      <xdr:colOff>428625</xdr:colOff>
      <xdr:row>25</xdr:row>
      <xdr:rowOff>104775</xdr:rowOff>
    </xdr:to>
    <xdr:graphicFrame macro="">
      <xdr:nvGraphicFramePr>
        <xdr:cNvPr id="4" name="Chart 3">
          <a:extLst>
            <a:ext uri="{FF2B5EF4-FFF2-40B4-BE49-F238E27FC236}">
              <a16:creationId xmlns:a16="http://schemas.microsoft.com/office/drawing/2014/main" id="{7E31C1AE-E534-F54A-203D-FB5C8C98D075}"/>
            </a:ext>
            <a:ext uri="{147F2762-F138-4A5C-976F-8EAC2B608ADB}">
              <a16:predDERef xmlns:a16="http://schemas.microsoft.com/office/drawing/2014/main" pred="{F8732613-D465-5871-B629-81F815E79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workbookViewId="0">
      <selection activeCell="B17" sqref="B17:C17"/>
    </sheetView>
  </sheetViews>
  <sheetFormatPr defaultColWidth="8.85546875" defaultRowHeight="15"/>
  <cols>
    <col min="1" max="1" width="25" style="1" customWidth="1"/>
    <col min="2" max="2" width="80" style="1" customWidth="1"/>
    <col min="3" max="3" width="20" customWidth="1"/>
  </cols>
  <sheetData>
    <row r="1" spans="1:3" ht="80.099999999999994" customHeight="1">
      <c r="A1" s="17" t="s">
        <v>0</v>
      </c>
      <c r="B1" s="17"/>
      <c r="C1" s="2"/>
    </row>
    <row r="2" spans="1:3">
      <c r="A2" s="18"/>
      <c r="B2" s="18"/>
      <c r="C2" s="18"/>
    </row>
    <row r="3" spans="1:3">
      <c r="A3" s="21" t="s">
        <v>1</v>
      </c>
      <c r="B3" s="21"/>
      <c r="C3" s="21"/>
    </row>
    <row r="4" spans="1:3">
      <c r="A4" s="18"/>
      <c r="B4" s="18"/>
      <c r="C4" s="18"/>
    </row>
    <row r="5" spans="1:3" ht="21.2" customHeight="1">
      <c r="A5" s="3" t="s">
        <v>2</v>
      </c>
      <c r="B5" s="18" t="s">
        <v>3</v>
      </c>
      <c r="C5" s="18"/>
    </row>
    <row r="6" spans="1:3" ht="21.2" customHeight="1">
      <c r="A6" s="1" t="s">
        <v>4</v>
      </c>
      <c r="B6" s="18" t="s">
        <v>5</v>
      </c>
      <c r="C6" s="18"/>
    </row>
    <row r="7" spans="1:3" ht="21.2" customHeight="1">
      <c r="A7" s="1" t="s">
        <v>6</v>
      </c>
      <c r="B7" s="18" t="s">
        <v>7</v>
      </c>
      <c r="C7" s="18"/>
    </row>
    <row r="8" spans="1:3" ht="21.2" customHeight="1">
      <c r="A8" s="1" t="s">
        <v>8</v>
      </c>
      <c r="B8" s="18" t="s">
        <v>9</v>
      </c>
      <c r="C8" s="18"/>
    </row>
    <row r="9" spans="1:3" ht="21.2" customHeight="1">
      <c r="A9" s="1" t="s">
        <v>10</v>
      </c>
      <c r="B9" s="18" t="s">
        <v>11</v>
      </c>
      <c r="C9" s="18"/>
    </row>
    <row r="10" spans="1:3" ht="21.2" customHeight="1">
      <c r="A10" s="1" t="s">
        <v>12</v>
      </c>
      <c r="B10" s="18" t="s">
        <v>13</v>
      </c>
      <c r="C10" s="18"/>
    </row>
    <row r="11" spans="1:3" ht="21.2" customHeight="1">
      <c r="A11" s="1" t="s">
        <v>14</v>
      </c>
      <c r="B11" s="18" t="s">
        <v>15</v>
      </c>
      <c r="C11" s="18"/>
    </row>
    <row r="12" spans="1:3" ht="21.2" customHeight="1">
      <c r="A12" s="1" t="s">
        <v>16</v>
      </c>
      <c r="B12" s="18" t="s">
        <v>15</v>
      </c>
      <c r="C12" s="18"/>
    </row>
    <row r="13" spans="1:3" ht="21.2" customHeight="1">
      <c r="A13" s="1" t="s">
        <v>17</v>
      </c>
      <c r="B13" s="18" t="s">
        <v>18</v>
      </c>
      <c r="C13" s="18"/>
    </row>
    <row r="14" spans="1:3">
      <c r="A14" s="18"/>
      <c r="B14" s="18"/>
      <c r="C14" s="18"/>
    </row>
    <row r="15" spans="1:3" ht="21.2" customHeight="1">
      <c r="A15" s="3" t="s">
        <v>19</v>
      </c>
      <c r="B15" s="18" t="s">
        <v>3</v>
      </c>
      <c r="C15" s="18"/>
    </row>
    <row r="16" spans="1:3" ht="21.2" customHeight="1">
      <c r="A16" s="1" t="s">
        <v>20</v>
      </c>
      <c r="B16" s="18" t="s">
        <v>5</v>
      </c>
      <c r="C16" s="18"/>
    </row>
    <row r="17" spans="1:3" ht="21.2" customHeight="1">
      <c r="A17" s="1" t="s">
        <v>21</v>
      </c>
      <c r="B17" s="18" t="s">
        <v>22</v>
      </c>
      <c r="C17" s="18"/>
    </row>
    <row r="18" spans="1:3">
      <c r="A18" s="18"/>
      <c r="B18" s="18"/>
      <c r="C18" s="18"/>
    </row>
    <row r="19" spans="1:3" ht="21.2" customHeight="1">
      <c r="A19" s="3" t="s">
        <v>23</v>
      </c>
      <c r="B19" s="18" t="s">
        <v>15</v>
      </c>
      <c r="C19" s="18"/>
    </row>
    <row r="20" spans="1:3">
      <c r="A20" s="18"/>
      <c r="B20" s="18"/>
      <c r="C20" s="18"/>
    </row>
    <row r="21" spans="1:3" ht="21.2" customHeight="1">
      <c r="A21" s="3" t="s">
        <v>24</v>
      </c>
      <c r="B21" s="18" t="s">
        <v>15</v>
      </c>
      <c r="C21" s="18"/>
    </row>
    <row r="22" spans="1:3">
      <c r="A22" s="18"/>
      <c r="B22" s="18"/>
      <c r="C22" s="18"/>
    </row>
    <row r="23" spans="1:3" ht="21.2" customHeight="1">
      <c r="A23" s="3" t="s">
        <v>25</v>
      </c>
      <c r="B23" s="18" t="s">
        <v>15</v>
      </c>
      <c r="C23" s="18"/>
    </row>
    <row r="24" spans="1:3">
      <c r="A24" s="18"/>
      <c r="B24" s="18"/>
      <c r="C24" s="18"/>
    </row>
    <row r="25" spans="1:3" ht="21.2" customHeight="1">
      <c r="A25" s="3" t="s">
        <v>26</v>
      </c>
      <c r="B25" s="18" t="s">
        <v>3</v>
      </c>
      <c r="C25" s="18"/>
    </row>
    <row r="26" spans="1:3" ht="21.2" customHeight="1">
      <c r="A26" s="1" t="s">
        <v>27</v>
      </c>
      <c r="B26" s="18" t="s">
        <v>15</v>
      </c>
      <c r="C26" s="18"/>
    </row>
    <row r="27" spans="1:3" ht="21.2" customHeight="1">
      <c r="A27" s="1" t="s">
        <v>28</v>
      </c>
      <c r="B27" s="18" t="s">
        <v>29</v>
      </c>
      <c r="C27" s="18"/>
    </row>
    <row r="28" spans="1:3" ht="21.2" customHeight="1">
      <c r="A28" s="1" t="s">
        <v>30</v>
      </c>
      <c r="B28" s="18" t="s">
        <v>15</v>
      </c>
      <c r="C28" s="18"/>
    </row>
    <row r="29" spans="1:3" ht="21.2" customHeight="1">
      <c r="A29" s="1" t="s">
        <v>31</v>
      </c>
      <c r="B29" s="18" t="s">
        <v>15</v>
      </c>
      <c r="C29" s="18"/>
    </row>
    <row r="30" spans="1:3">
      <c r="A30" s="18"/>
      <c r="B30" s="18"/>
      <c r="C30" s="18"/>
    </row>
    <row r="31" spans="1:3" ht="42.75" customHeight="1">
      <c r="A31" s="3" t="s">
        <v>32</v>
      </c>
      <c r="B31" s="18" t="s">
        <v>33</v>
      </c>
      <c r="C31" s="18"/>
    </row>
    <row r="32" spans="1:3">
      <c r="A32" s="18"/>
      <c r="B32" s="18"/>
      <c r="C32" s="18"/>
    </row>
    <row r="33" spans="1:3" ht="85.35" customHeight="1">
      <c r="A33" s="3" t="s">
        <v>34</v>
      </c>
      <c r="B33" s="18" t="s">
        <v>35</v>
      </c>
      <c r="C33" s="18"/>
    </row>
    <row r="34" spans="1:3" ht="149.25" customHeight="1">
      <c r="A34" s="1" t="s">
        <v>3</v>
      </c>
      <c r="B34" s="18" t="s">
        <v>36</v>
      </c>
      <c r="C34" s="18"/>
    </row>
    <row r="35" spans="1:3" ht="42.75" customHeight="1">
      <c r="A35" s="1" t="s">
        <v>3</v>
      </c>
      <c r="B35" s="18" t="s">
        <v>37</v>
      </c>
      <c r="C35" s="18"/>
    </row>
    <row r="36" spans="1:3" ht="149.25" customHeight="1">
      <c r="A36" s="1" t="s">
        <v>3</v>
      </c>
      <c r="B36" s="18" t="s">
        <v>38</v>
      </c>
      <c r="C36" s="18"/>
    </row>
    <row r="37" spans="1:3" ht="85.35" customHeight="1">
      <c r="A37" s="1" t="s">
        <v>3</v>
      </c>
      <c r="B37" s="18" t="s">
        <v>39</v>
      </c>
      <c r="C37" s="18"/>
    </row>
    <row r="38" spans="1:3" ht="42.75" customHeight="1">
      <c r="A38" s="1" t="s">
        <v>3</v>
      </c>
      <c r="B38" s="18" t="s">
        <v>40</v>
      </c>
      <c r="C38" s="18"/>
    </row>
    <row r="39" spans="1:3" ht="85.35" customHeight="1">
      <c r="A39" s="1" t="s">
        <v>3</v>
      </c>
      <c r="B39" s="18" t="s">
        <v>41</v>
      </c>
      <c r="C39" s="18"/>
    </row>
    <row r="40" spans="1:3" ht="42.75" customHeight="1">
      <c r="A40" s="1" t="s">
        <v>3</v>
      </c>
      <c r="B40" s="18" t="s">
        <v>42</v>
      </c>
      <c r="C40" s="18"/>
    </row>
    <row r="41" spans="1:3" ht="128.1" customHeight="1">
      <c r="A41" s="1" t="s">
        <v>3</v>
      </c>
      <c r="B41" s="18" t="s">
        <v>43</v>
      </c>
      <c r="C41" s="18"/>
    </row>
    <row r="42" spans="1:3" ht="63.95" customHeight="1">
      <c r="A42" s="1" t="s">
        <v>3</v>
      </c>
      <c r="B42" s="18" t="s">
        <v>44</v>
      </c>
      <c r="C42" s="18"/>
    </row>
    <row r="43" spans="1:3" ht="42.75" customHeight="1">
      <c r="A43" s="1" t="s">
        <v>3</v>
      </c>
      <c r="B43" s="18" t="s">
        <v>45</v>
      </c>
      <c r="C43" s="18"/>
    </row>
    <row r="44" spans="1:3" ht="149.25" customHeight="1">
      <c r="A44" s="1" t="s">
        <v>3</v>
      </c>
      <c r="B44" s="18" t="s">
        <v>46</v>
      </c>
      <c r="C44" s="18"/>
    </row>
    <row r="45" spans="1:3" ht="63.95" customHeight="1">
      <c r="A45" s="1" t="s">
        <v>3</v>
      </c>
      <c r="B45" s="18" t="s">
        <v>47</v>
      </c>
      <c r="C45" s="18"/>
    </row>
    <row r="46" spans="1:3" ht="85.35" customHeight="1">
      <c r="A46" s="1" t="s">
        <v>3</v>
      </c>
      <c r="B46" s="18" t="s">
        <v>48</v>
      </c>
      <c r="C46" s="18"/>
    </row>
    <row r="47" spans="1:3" ht="63.95" customHeight="1">
      <c r="A47" s="1" t="s">
        <v>3</v>
      </c>
      <c r="B47" s="18" t="s">
        <v>49</v>
      </c>
      <c r="C47" s="18"/>
    </row>
    <row r="48" spans="1:3" ht="255.95" customHeight="1">
      <c r="A48" s="1" t="s">
        <v>3</v>
      </c>
      <c r="B48" s="18" t="s">
        <v>50</v>
      </c>
      <c r="C48" s="18"/>
    </row>
    <row r="49" spans="1:3">
      <c r="A49" s="18"/>
      <c r="B49" s="18"/>
      <c r="C49" s="18"/>
    </row>
    <row r="50" spans="1:3" ht="21.2" customHeight="1">
      <c r="A50" s="3" t="s">
        <v>51</v>
      </c>
      <c r="B50" s="18" t="s">
        <v>15</v>
      </c>
      <c r="C50" s="18"/>
    </row>
    <row r="51" spans="1:3">
      <c r="A51" s="18"/>
      <c r="B51" s="18"/>
      <c r="C51" s="18"/>
    </row>
  </sheetData>
  <mergeCells count="51">
    <mergeCell ref="A51:C51"/>
    <mergeCell ref="B46:C46"/>
    <mergeCell ref="B47:C47"/>
    <mergeCell ref="B48:C48"/>
    <mergeCell ref="A49:C49"/>
    <mergeCell ref="B50:C50"/>
    <mergeCell ref="B41:C41"/>
    <mergeCell ref="B42:C42"/>
    <mergeCell ref="B43:C43"/>
    <mergeCell ref="B44:C44"/>
    <mergeCell ref="B45:C45"/>
    <mergeCell ref="B36:C36"/>
    <mergeCell ref="B37:C37"/>
    <mergeCell ref="B38:C38"/>
    <mergeCell ref="B39:C39"/>
    <mergeCell ref="B40:C40"/>
    <mergeCell ref="B31:C31"/>
    <mergeCell ref="A32:C32"/>
    <mergeCell ref="B33:C33"/>
    <mergeCell ref="B34:C34"/>
    <mergeCell ref="B35:C35"/>
    <mergeCell ref="B26:C26"/>
    <mergeCell ref="B27:C27"/>
    <mergeCell ref="B28:C28"/>
    <mergeCell ref="B29:C29"/>
    <mergeCell ref="A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ACSDP1Y2021.DP03</oddHeader>
    <oddFooter>&amp;L&amp;Bdata.census.gov&amp;B | Measuring America's People, Places, and Economy &amp;R&amp;P</oddFooter>
    <evenHeader>&amp;LTable: ACSDP1Y2021.DP03</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7"/>
  <sheetViews>
    <sheetView tabSelected="1" workbookViewId="0">
      <pane xSplit="1" ySplit="2" topLeftCell="D3" activePane="bottomRight" state="frozen"/>
      <selection pane="bottomRight" activeCell="E9" sqref="E9"/>
      <selection pane="bottomLeft"/>
      <selection pane="topRight"/>
    </sheetView>
  </sheetViews>
  <sheetFormatPr defaultColWidth="8.85546875" defaultRowHeight="15"/>
  <cols>
    <col min="1" max="1" width="30" style="4" customWidth="1"/>
    <col min="2" max="6" width="20" style="4" customWidth="1"/>
  </cols>
  <sheetData>
    <row r="1" spans="1:6" ht="30" customHeight="1">
      <c r="A1" s="5" t="s">
        <v>3</v>
      </c>
      <c r="B1" s="19" t="s">
        <v>22</v>
      </c>
      <c r="C1" s="19"/>
      <c r="D1" s="19"/>
      <c r="E1" s="19"/>
      <c r="F1" s="19"/>
    </row>
    <row r="2" spans="1:6" ht="30" customHeight="1">
      <c r="A2" s="5" t="s">
        <v>52</v>
      </c>
      <c r="B2" s="5" t="s">
        <v>53</v>
      </c>
      <c r="C2" s="5" t="s">
        <v>54</v>
      </c>
      <c r="D2" s="5"/>
      <c r="E2" s="5" t="s">
        <v>55</v>
      </c>
      <c r="F2" s="5" t="s">
        <v>56</v>
      </c>
    </row>
    <row r="3" spans="1:6" ht="30.75">
      <c r="A3" s="4" t="s">
        <v>57</v>
      </c>
    </row>
    <row r="4" spans="1:6">
      <c r="A4" s="6" t="s">
        <v>58</v>
      </c>
      <c r="B4" s="13">
        <v>3619781</v>
      </c>
      <c r="C4" s="4" t="s">
        <v>59</v>
      </c>
      <c r="E4" s="20">
        <f>B4</f>
        <v>3619781</v>
      </c>
      <c r="F4" s="4" t="s">
        <v>60</v>
      </c>
    </row>
    <row r="5" spans="1:6" ht="15.95">
      <c r="A5" s="7" t="s">
        <v>61</v>
      </c>
      <c r="B5" s="13">
        <v>2205783</v>
      </c>
      <c r="C5" s="4" t="s">
        <v>62</v>
      </c>
      <c r="E5" s="11">
        <v>0.60899999999999999</v>
      </c>
      <c r="F5" s="4" t="s">
        <v>63</v>
      </c>
    </row>
    <row r="6" spans="1:6" ht="15.95">
      <c r="A6" s="8" t="s">
        <v>64</v>
      </c>
      <c r="B6" s="13">
        <v>2188596</v>
      </c>
      <c r="C6" s="4" t="s">
        <v>65</v>
      </c>
      <c r="E6" s="11">
        <v>0.60499999999999998</v>
      </c>
      <c r="F6" s="4" t="s">
        <v>66</v>
      </c>
    </row>
    <row r="7" spans="1:6" ht="15.95">
      <c r="A7" s="9" t="s">
        <v>67</v>
      </c>
      <c r="B7" s="13">
        <v>1997289</v>
      </c>
      <c r="C7" s="4" t="s">
        <v>68</v>
      </c>
      <c r="E7" s="15">
        <v>0.55200000000000005</v>
      </c>
      <c r="F7" s="4" t="s">
        <v>63</v>
      </c>
    </row>
    <row r="8" spans="1:6" ht="15.95">
      <c r="A8" s="9" t="s">
        <v>69</v>
      </c>
      <c r="B8" s="13">
        <v>191307</v>
      </c>
      <c r="C8" s="4" t="s">
        <v>70</v>
      </c>
      <c r="E8" s="11">
        <v>5.2999999999999999E-2</v>
      </c>
      <c r="F8" s="4" t="s">
        <v>71</v>
      </c>
    </row>
    <row r="9" spans="1:6" ht="15.95">
      <c r="A9" s="8" t="s">
        <v>72</v>
      </c>
      <c r="B9" s="13">
        <v>17187</v>
      </c>
      <c r="C9" s="4" t="s">
        <v>73</v>
      </c>
      <c r="E9" s="11">
        <v>5.0000000000000001E-3</v>
      </c>
      <c r="F9" s="4" t="s">
        <v>74</v>
      </c>
    </row>
    <row r="10" spans="1:6" ht="15.95">
      <c r="A10" s="7" t="s">
        <v>75</v>
      </c>
      <c r="B10" s="13">
        <v>1413998</v>
      </c>
      <c r="C10" s="4" t="s">
        <v>76</v>
      </c>
      <c r="E10" s="11">
        <v>0.39100000000000001</v>
      </c>
      <c r="F10" s="4" t="s">
        <v>63</v>
      </c>
    </row>
    <row r="11" spans="1:6">
      <c r="A11" s="6" t="s">
        <v>64</v>
      </c>
      <c r="B11" s="13">
        <v>2188596</v>
      </c>
      <c r="C11" s="4" t="s">
        <v>65</v>
      </c>
      <c r="E11" s="20">
        <f>B11</f>
        <v>2188596</v>
      </c>
      <c r="F11" s="4" t="s">
        <v>60</v>
      </c>
    </row>
    <row r="12" spans="1:6" ht="15.95">
      <c r="A12" s="7" t="s">
        <v>77</v>
      </c>
      <c r="B12" s="4" t="s">
        <v>60</v>
      </c>
      <c r="C12" s="4" t="s">
        <v>60</v>
      </c>
      <c r="E12" s="11">
        <v>8.6999999999999994E-2</v>
      </c>
      <c r="F12" s="4" t="s">
        <v>63</v>
      </c>
    </row>
    <row r="13" spans="1:6">
      <c r="A13" s="6" t="s">
        <v>78</v>
      </c>
      <c r="B13" s="13">
        <v>1815635</v>
      </c>
      <c r="C13" s="4" t="s">
        <v>79</v>
      </c>
      <c r="E13" s="20">
        <f>B13</f>
        <v>1815635</v>
      </c>
      <c r="F13" s="4" t="s">
        <v>60</v>
      </c>
    </row>
    <row r="14" spans="1:6" ht="15.95">
      <c r="A14" s="7" t="s">
        <v>61</v>
      </c>
      <c r="B14" s="13">
        <v>996266</v>
      </c>
      <c r="C14" s="4" t="s">
        <v>80</v>
      </c>
      <c r="E14" s="11">
        <v>0.54900000000000004</v>
      </c>
      <c r="F14" s="4" t="s">
        <v>81</v>
      </c>
    </row>
    <row r="15" spans="1:6" ht="15.95">
      <c r="A15" s="8" t="s">
        <v>64</v>
      </c>
      <c r="B15" s="13">
        <v>994092</v>
      </c>
      <c r="C15" s="4" t="s">
        <v>82</v>
      </c>
      <c r="E15" s="11">
        <v>0.54800000000000004</v>
      </c>
      <c r="F15" s="4" t="s">
        <v>81</v>
      </c>
    </row>
    <row r="16" spans="1:6" ht="15.95">
      <c r="A16" s="9" t="s">
        <v>67</v>
      </c>
      <c r="B16" s="13">
        <v>901527</v>
      </c>
      <c r="C16" s="4" t="s">
        <v>83</v>
      </c>
      <c r="E16" s="11">
        <v>0.497</v>
      </c>
      <c r="F16" s="4" t="s">
        <v>81</v>
      </c>
    </row>
    <row r="17" spans="1:6" ht="30.75">
      <c r="A17" s="6" t="s">
        <v>84</v>
      </c>
      <c r="B17" s="13">
        <v>331737</v>
      </c>
      <c r="C17" s="4" t="s">
        <v>85</v>
      </c>
      <c r="E17" s="20">
        <f>B17</f>
        <v>331737</v>
      </c>
      <c r="F17" s="4" t="s">
        <v>60</v>
      </c>
    </row>
    <row r="18" spans="1:6" ht="15.95">
      <c r="A18" s="7" t="s">
        <v>86</v>
      </c>
      <c r="B18" s="13">
        <v>200892</v>
      </c>
      <c r="C18" s="4" t="s">
        <v>87</v>
      </c>
      <c r="E18" s="11">
        <v>0.60599999999999998</v>
      </c>
      <c r="F18" s="4" t="s">
        <v>88</v>
      </c>
    </row>
    <row r="19" spans="1:6" ht="30.75">
      <c r="A19" s="6" t="s">
        <v>89</v>
      </c>
      <c r="B19" s="13">
        <v>781308</v>
      </c>
      <c r="C19" s="4" t="s">
        <v>90</v>
      </c>
      <c r="E19" s="20">
        <f>B19</f>
        <v>781308</v>
      </c>
      <c r="F19" s="4" t="s">
        <v>60</v>
      </c>
    </row>
    <row r="20" spans="1:6" ht="15.95">
      <c r="A20" s="7" t="s">
        <v>86</v>
      </c>
      <c r="B20" s="13">
        <v>498095</v>
      </c>
      <c r="C20" s="4" t="s">
        <v>91</v>
      </c>
      <c r="E20" s="11">
        <v>0.63800000000000001</v>
      </c>
      <c r="F20" s="4" t="s">
        <v>92</v>
      </c>
    </row>
    <row r="21" spans="1:6" ht="15.95">
      <c r="A21" s="4" t="s">
        <v>93</v>
      </c>
    </row>
    <row r="22" spans="1:6" ht="15.95">
      <c r="A22" s="6" t="s">
        <v>94</v>
      </c>
      <c r="B22" s="13">
        <v>1961662</v>
      </c>
      <c r="C22" s="4" t="s">
        <v>95</v>
      </c>
      <c r="E22" s="13">
        <v>1961662</v>
      </c>
      <c r="F22" s="4" t="s">
        <v>60</v>
      </c>
    </row>
    <row r="23" spans="1:6" ht="15.95">
      <c r="A23" s="7" t="s">
        <v>96</v>
      </c>
      <c r="B23" s="13">
        <v>1438345</v>
      </c>
      <c r="C23" s="4" t="s">
        <v>97</v>
      </c>
      <c r="E23" s="11">
        <v>0.73299999999999998</v>
      </c>
      <c r="F23" s="4" t="s">
        <v>98</v>
      </c>
    </row>
    <row r="24" spans="1:6" ht="15.95">
      <c r="A24" s="7" t="s">
        <v>99</v>
      </c>
      <c r="B24" s="13">
        <v>192718</v>
      </c>
      <c r="C24" s="4" t="s">
        <v>100</v>
      </c>
      <c r="E24" s="11">
        <v>9.8000000000000004E-2</v>
      </c>
      <c r="F24" s="4" t="s">
        <v>63</v>
      </c>
    </row>
    <row r="25" spans="1:6" ht="32.1">
      <c r="A25" s="7" t="s">
        <v>101</v>
      </c>
      <c r="B25" s="13">
        <v>13268</v>
      </c>
      <c r="C25" s="4" t="s">
        <v>102</v>
      </c>
      <c r="E25" s="11">
        <v>7.0000000000000001E-3</v>
      </c>
      <c r="F25" s="4" t="s">
        <v>74</v>
      </c>
    </row>
    <row r="26" spans="1:6" ht="15.95">
      <c r="A26" s="7" t="s">
        <v>103</v>
      </c>
      <c r="B26" s="13">
        <v>22687</v>
      </c>
      <c r="C26" s="4" t="s">
        <v>104</v>
      </c>
      <c r="E26" s="11">
        <v>1.2E-2</v>
      </c>
      <c r="F26" s="4" t="s">
        <v>105</v>
      </c>
    </row>
    <row r="27" spans="1:6" ht="15.95">
      <c r="A27" s="7" t="s">
        <v>106</v>
      </c>
      <c r="B27" s="13">
        <v>27128</v>
      </c>
      <c r="C27" s="4" t="s">
        <v>107</v>
      </c>
      <c r="E27" s="11">
        <v>1.4E-2</v>
      </c>
      <c r="F27" s="4" t="s">
        <v>105</v>
      </c>
    </row>
    <row r="28" spans="1:6" ht="15.95">
      <c r="A28" s="7" t="s">
        <v>108</v>
      </c>
      <c r="B28" s="13">
        <v>267516</v>
      </c>
      <c r="C28" s="4" t="s">
        <v>109</v>
      </c>
      <c r="E28" s="11">
        <v>0.13600000000000001</v>
      </c>
      <c r="F28" s="4" t="s">
        <v>63</v>
      </c>
    </row>
    <row r="29" spans="1:6" ht="15.95">
      <c r="A29" s="7" t="s">
        <v>110</v>
      </c>
      <c r="B29" s="4">
        <v>32.200000000000003</v>
      </c>
      <c r="C29" s="4" t="s">
        <v>63</v>
      </c>
      <c r="E29" s="4" t="s">
        <v>60</v>
      </c>
      <c r="F29" s="4" t="s">
        <v>60</v>
      </c>
    </row>
    <row r="30" spans="1:6" ht="15.95">
      <c r="A30" s="4" t="s">
        <v>111</v>
      </c>
    </row>
    <row r="31" spans="1:6" ht="32.1">
      <c r="A31" s="6" t="s">
        <v>112</v>
      </c>
      <c r="B31" s="13">
        <v>1997289</v>
      </c>
      <c r="C31" s="4" t="s">
        <v>68</v>
      </c>
      <c r="E31" s="13">
        <v>1997289</v>
      </c>
      <c r="F31" s="4" t="s">
        <v>60</v>
      </c>
    </row>
    <row r="32" spans="1:6" ht="32.1">
      <c r="A32" s="7" t="s">
        <v>113</v>
      </c>
      <c r="B32" s="13">
        <v>648321</v>
      </c>
      <c r="C32" s="4" t="s">
        <v>114</v>
      </c>
      <c r="E32" s="11">
        <v>0.32500000000000001</v>
      </c>
      <c r="F32" s="4" t="s">
        <v>81</v>
      </c>
    </row>
    <row r="33" spans="1:6" ht="15.95">
      <c r="A33" s="7" t="s">
        <v>115</v>
      </c>
      <c r="B33" s="13">
        <v>364490</v>
      </c>
      <c r="C33" s="4" t="s">
        <v>116</v>
      </c>
      <c r="E33" s="11">
        <v>0.182</v>
      </c>
      <c r="F33" s="4" t="s">
        <v>81</v>
      </c>
    </row>
    <row r="34" spans="1:6" ht="15.95">
      <c r="A34" s="7" t="s">
        <v>117</v>
      </c>
      <c r="B34" s="13">
        <v>426586</v>
      </c>
      <c r="C34" s="4" t="s">
        <v>118</v>
      </c>
      <c r="E34" s="11">
        <v>0.214</v>
      </c>
      <c r="F34" s="4" t="s">
        <v>81</v>
      </c>
    </row>
    <row r="35" spans="1:6" ht="32.1">
      <c r="A35" s="7" t="s">
        <v>119</v>
      </c>
      <c r="B35" s="13">
        <v>207744</v>
      </c>
      <c r="C35" s="4" t="s">
        <v>120</v>
      </c>
      <c r="E35" s="11">
        <v>0.104</v>
      </c>
      <c r="F35" s="4" t="s">
        <v>66</v>
      </c>
    </row>
    <row r="36" spans="1:6" ht="32.1">
      <c r="A36" s="7" t="s">
        <v>121</v>
      </c>
      <c r="B36" s="13">
        <v>350148</v>
      </c>
      <c r="C36" s="4" t="s">
        <v>122</v>
      </c>
      <c r="E36" s="11">
        <v>0.17499999999999999</v>
      </c>
      <c r="F36" s="4" t="s">
        <v>81</v>
      </c>
    </row>
    <row r="37" spans="1:6" ht="15.95">
      <c r="A37" s="4" t="s">
        <v>123</v>
      </c>
    </row>
    <row r="38" spans="1:6" ht="32.1">
      <c r="A38" s="6" t="s">
        <v>112</v>
      </c>
      <c r="B38" s="13">
        <v>1997289</v>
      </c>
      <c r="C38" s="4" t="s">
        <v>68</v>
      </c>
      <c r="E38" s="13">
        <v>1997289</v>
      </c>
      <c r="F38" s="4" t="s">
        <v>60</v>
      </c>
    </row>
    <row r="39" spans="1:6" ht="32.1">
      <c r="A39" s="7" t="s">
        <v>124</v>
      </c>
      <c r="B39" s="13">
        <v>21235</v>
      </c>
      <c r="C39" s="4" t="s">
        <v>125</v>
      </c>
      <c r="E39" s="11">
        <v>1.0999999999999999E-2</v>
      </c>
      <c r="F39" s="4" t="s">
        <v>105</v>
      </c>
    </row>
    <row r="40" spans="1:6" ht="15.95">
      <c r="A40" s="7" t="s">
        <v>126</v>
      </c>
      <c r="B40" s="13">
        <v>180319</v>
      </c>
      <c r="C40" s="4" t="s">
        <v>127</v>
      </c>
      <c r="E40" s="11">
        <v>0.09</v>
      </c>
      <c r="F40" s="4" t="s">
        <v>66</v>
      </c>
    </row>
    <row r="41" spans="1:6" ht="15.95">
      <c r="A41" s="7" t="s">
        <v>128</v>
      </c>
      <c r="B41" s="13">
        <v>167125</v>
      </c>
      <c r="C41" s="4" t="s">
        <v>129</v>
      </c>
      <c r="E41" s="11">
        <v>8.4000000000000005E-2</v>
      </c>
      <c r="F41" s="4" t="s">
        <v>66</v>
      </c>
    </row>
    <row r="42" spans="1:6" ht="15.95">
      <c r="A42" s="7" t="s">
        <v>130</v>
      </c>
      <c r="B42" s="13">
        <v>57594</v>
      </c>
      <c r="C42" s="4" t="s">
        <v>131</v>
      </c>
      <c r="E42" s="11">
        <v>2.9000000000000001E-2</v>
      </c>
      <c r="F42" s="4" t="s">
        <v>71</v>
      </c>
    </row>
    <row r="43" spans="1:6" ht="15.95">
      <c r="A43" s="7" t="s">
        <v>132</v>
      </c>
      <c r="B43" s="13">
        <v>253128</v>
      </c>
      <c r="C43" s="4" t="s">
        <v>133</v>
      </c>
      <c r="E43" s="11">
        <v>0.127</v>
      </c>
      <c r="F43" s="4" t="s">
        <v>63</v>
      </c>
    </row>
    <row r="44" spans="1:6" ht="32.1">
      <c r="A44" s="7" t="s">
        <v>134</v>
      </c>
      <c r="B44" s="13">
        <v>197854</v>
      </c>
      <c r="C44" s="4" t="s">
        <v>135</v>
      </c>
      <c r="E44" s="11">
        <v>9.9000000000000005E-2</v>
      </c>
      <c r="F44" s="4" t="s">
        <v>63</v>
      </c>
    </row>
    <row r="45" spans="1:6" ht="15.95">
      <c r="A45" s="7" t="s">
        <v>136</v>
      </c>
      <c r="B45" s="13">
        <v>29514</v>
      </c>
      <c r="C45" s="4" t="s">
        <v>137</v>
      </c>
      <c r="E45" s="11">
        <v>1.4999999999999999E-2</v>
      </c>
      <c r="F45" s="4" t="s">
        <v>105</v>
      </c>
    </row>
    <row r="46" spans="1:6" ht="32.1">
      <c r="A46" s="7" t="s">
        <v>138</v>
      </c>
      <c r="B46" s="13">
        <v>90605</v>
      </c>
      <c r="C46" s="4" t="s">
        <v>139</v>
      </c>
      <c r="E46" s="11">
        <v>4.4999999999999998E-2</v>
      </c>
      <c r="F46" s="4" t="s">
        <v>71</v>
      </c>
    </row>
    <row r="47" spans="1:6" ht="48">
      <c r="A47" s="7" t="s">
        <v>140</v>
      </c>
      <c r="B47" s="13">
        <v>195990</v>
      </c>
      <c r="C47" s="4" t="s">
        <v>141</v>
      </c>
      <c r="E47" s="11">
        <v>9.8000000000000004E-2</v>
      </c>
      <c r="F47" s="4" t="s">
        <v>63</v>
      </c>
    </row>
    <row r="48" spans="1:6" ht="32.1">
      <c r="A48" s="7" t="s">
        <v>142</v>
      </c>
      <c r="B48" s="13">
        <v>435299</v>
      </c>
      <c r="C48" s="4" t="s">
        <v>143</v>
      </c>
      <c r="E48" s="11">
        <v>0.218</v>
      </c>
      <c r="F48" s="4" t="s">
        <v>81</v>
      </c>
    </row>
    <row r="49" spans="1:7" ht="48">
      <c r="A49" s="7" t="s">
        <v>144</v>
      </c>
      <c r="B49" s="13">
        <v>174753</v>
      </c>
      <c r="C49" s="4" t="s">
        <v>145</v>
      </c>
      <c r="E49" s="11">
        <v>8.6999999999999994E-2</v>
      </c>
      <c r="F49" s="4" t="s">
        <v>66</v>
      </c>
    </row>
    <row r="50" spans="1:7" ht="32.1">
      <c r="A50" s="7" t="s">
        <v>146</v>
      </c>
      <c r="B50" s="13">
        <v>91294</v>
      </c>
      <c r="C50" s="4" t="s">
        <v>147</v>
      </c>
      <c r="E50" s="11">
        <v>4.5999999999999999E-2</v>
      </c>
      <c r="F50" s="4" t="s">
        <v>71</v>
      </c>
    </row>
    <row r="51" spans="1:7" ht="15.95">
      <c r="A51" s="7" t="s">
        <v>148</v>
      </c>
      <c r="B51" s="13">
        <v>102579</v>
      </c>
      <c r="C51" s="4" t="s">
        <v>149</v>
      </c>
      <c r="E51" s="11">
        <v>5.0999999999999997E-2</v>
      </c>
      <c r="F51" s="4" t="s">
        <v>71</v>
      </c>
    </row>
    <row r="52" spans="1:7" ht="15.95">
      <c r="A52" s="4" t="s">
        <v>150</v>
      </c>
    </row>
    <row r="53" spans="1:7" ht="32.1">
      <c r="A53" s="6" t="s">
        <v>112</v>
      </c>
      <c r="B53" s="13">
        <v>1997289</v>
      </c>
      <c r="C53" s="4" t="s">
        <v>68</v>
      </c>
      <c r="E53" s="12">
        <v>1</v>
      </c>
      <c r="F53" s="4" t="s">
        <v>60</v>
      </c>
    </row>
    <row r="54" spans="1:7" ht="15.95">
      <c r="A54" s="7" t="s">
        <v>151</v>
      </c>
      <c r="B54" s="13">
        <v>1555607</v>
      </c>
      <c r="C54" s="4" t="s">
        <v>152</v>
      </c>
      <c r="E54" s="11">
        <v>0.77900000000000003</v>
      </c>
      <c r="F54" s="4" t="s">
        <v>63</v>
      </c>
    </row>
    <row r="55" spans="1:7" ht="15.95">
      <c r="A55" s="7" t="s">
        <v>153</v>
      </c>
      <c r="B55" s="13">
        <v>316378</v>
      </c>
      <c r="C55" s="4" t="s">
        <v>154</v>
      </c>
      <c r="E55" s="11">
        <v>0.158</v>
      </c>
      <c r="F55" s="4" t="s">
        <v>63</v>
      </c>
    </row>
    <row r="56" spans="1:7" ht="32.1">
      <c r="A56" s="7" t="s">
        <v>155</v>
      </c>
      <c r="B56" s="13">
        <v>122585</v>
      </c>
      <c r="C56" s="4" t="s">
        <v>156</v>
      </c>
      <c r="E56" s="11">
        <v>6.0999999999999999E-2</v>
      </c>
      <c r="F56" s="4" t="s">
        <v>71</v>
      </c>
    </row>
    <row r="57" spans="1:7" ht="15.95">
      <c r="A57" s="7" t="s">
        <v>157</v>
      </c>
      <c r="B57" s="13">
        <v>2719</v>
      </c>
      <c r="C57" s="4" t="s">
        <v>158</v>
      </c>
      <c r="E57" s="11">
        <v>1E-3</v>
      </c>
      <c r="F57" s="4" t="s">
        <v>74</v>
      </c>
    </row>
    <row r="58" spans="1:7" ht="48">
      <c r="A58" s="4" t="s">
        <v>159</v>
      </c>
    </row>
    <row r="59" spans="1:7" ht="15.95">
      <c r="A59" s="6" t="s">
        <v>160</v>
      </c>
      <c r="B59" s="13">
        <v>1441602</v>
      </c>
      <c r="C59" s="4" t="s">
        <v>161</v>
      </c>
      <c r="E59" s="12">
        <f>100%</f>
        <v>1</v>
      </c>
      <c r="F59" s="4" t="s">
        <v>60</v>
      </c>
    </row>
    <row r="60" spans="1:7" ht="15.95">
      <c r="A60" s="7" t="s">
        <v>162</v>
      </c>
      <c r="B60" s="13">
        <v>67300</v>
      </c>
      <c r="C60" s="4" t="s">
        <v>163</v>
      </c>
      <c r="E60" s="11">
        <v>4.7E-2</v>
      </c>
      <c r="F60" s="4" t="s">
        <v>71</v>
      </c>
      <c r="G60" s="16">
        <f>B60/B$59</f>
        <v>4.668417496646092E-2</v>
      </c>
    </row>
    <row r="61" spans="1:7" ht="15.95">
      <c r="A61" s="7" t="s">
        <v>164</v>
      </c>
      <c r="B61" s="13">
        <v>50959</v>
      </c>
      <c r="C61" s="4" t="s">
        <v>165</v>
      </c>
      <c r="E61" s="11">
        <v>3.5000000000000003E-2</v>
      </c>
      <c r="F61" s="4" t="s">
        <v>71</v>
      </c>
      <c r="G61" s="16">
        <f t="shared" ref="G61:G69" si="0">B61/B$59</f>
        <v>3.5348868827873435E-2</v>
      </c>
    </row>
    <row r="62" spans="1:7" ht="15.95">
      <c r="A62" s="7" t="s">
        <v>166</v>
      </c>
      <c r="B62" s="13">
        <v>93020</v>
      </c>
      <c r="C62" s="4" t="s">
        <v>167</v>
      </c>
      <c r="E62" s="11">
        <v>6.5000000000000002E-2</v>
      </c>
      <c r="F62" s="4" t="s">
        <v>66</v>
      </c>
      <c r="G62" s="16">
        <f t="shared" si="0"/>
        <v>6.4525437672811214E-2</v>
      </c>
    </row>
    <row r="63" spans="1:7" ht="15.95">
      <c r="A63" s="7" t="s">
        <v>168</v>
      </c>
      <c r="B63" s="13">
        <v>99523</v>
      </c>
      <c r="C63" s="4" t="s">
        <v>169</v>
      </c>
      <c r="E63" s="11">
        <v>6.9000000000000006E-2</v>
      </c>
      <c r="F63" s="4" t="s">
        <v>66</v>
      </c>
      <c r="G63" s="16">
        <f t="shared" si="0"/>
        <v>6.903639145894637E-2</v>
      </c>
    </row>
    <row r="64" spans="1:7" ht="15.95">
      <c r="A64" s="7" t="s">
        <v>170</v>
      </c>
      <c r="B64" s="13">
        <v>148417</v>
      </c>
      <c r="C64" s="4" t="s">
        <v>171</v>
      </c>
      <c r="E64" s="11">
        <v>0.10299999999999999</v>
      </c>
      <c r="F64" s="4" t="s">
        <v>63</v>
      </c>
      <c r="G64" s="16">
        <f t="shared" si="0"/>
        <v>0.10295282609208367</v>
      </c>
    </row>
    <row r="65" spans="1:7" ht="15.95">
      <c r="A65" s="7" t="s">
        <v>172</v>
      </c>
      <c r="B65" s="13">
        <v>247005</v>
      </c>
      <c r="C65" s="4" t="s">
        <v>173</v>
      </c>
      <c r="E65" s="11">
        <v>0.17100000000000001</v>
      </c>
      <c r="F65" s="4" t="s">
        <v>81</v>
      </c>
      <c r="G65" s="16">
        <f t="shared" si="0"/>
        <v>0.17134063354518098</v>
      </c>
    </row>
    <row r="66" spans="1:7" ht="15.95">
      <c r="A66" s="7" t="s">
        <v>174</v>
      </c>
      <c r="B66" s="13">
        <v>197705</v>
      </c>
      <c r="C66" s="4" t="s">
        <v>175</v>
      </c>
      <c r="E66" s="11">
        <v>0.13700000000000001</v>
      </c>
      <c r="F66" s="4" t="s">
        <v>63</v>
      </c>
      <c r="G66" s="16">
        <f t="shared" si="0"/>
        <v>0.13714256778223116</v>
      </c>
    </row>
    <row r="67" spans="1:7" ht="15.95">
      <c r="A67" s="7" t="s">
        <v>176</v>
      </c>
      <c r="B67" s="13">
        <v>283579</v>
      </c>
      <c r="C67" s="4" t="s">
        <v>177</v>
      </c>
      <c r="E67" s="11">
        <v>0.19700000000000001</v>
      </c>
      <c r="F67" s="4" t="s">
        <v>81</v>
      </c>
      <c r="G67" s="16">
        <f t="shared" si="0"/>
        <v>0.19671102010124847</v>
      </c>
    </row>
    <row r="68" spans="1:7" ht="15.95">
      <c r="A68" s="7" t="s">
        <v>178</v>
      </c>
      <c r="B68" s="13">
        <v>125700</v>
      </c>
      <c r="C68" s="4" t="s">
        <v>179</v>
      </c>
      <c r="E68" s="11">
        <v>8.6999999999999994E-2</v>
      </c>
      <c r="F68" s="4" t="s">
        <v>66</v>
      </c>
      <c r="G68" s="16">
        <f t="shared" si="0"/>
        <v>8.7194662604519135E-2</v>
      </c>
    </row>
    <row r="69" spans="1:7" ht="15.95">
      <c r="A69" s="7" t="s">
        <v>180</v>
      </c>
      <c r="B69" s="13">
        <v>128394</v>
      </c>
      <c r="C69" s="4" t="s">
        <v>181</v>
      </c>
      <c r="E69" s="11">
        <v>8.8999999999999996E-2</v>
      </c>
      <c r="F69" s="4" t="s">
        <v>66</v>
      </c>
      <c r="G69" s="16">
        <f t="shared" si="0"/>
        <v>8.9063416948644628E-2</v>
      </c>
    </row>
    <row r="70" spans="1:7" ht="32.1">
      <c r="A70" s="7" t="s">
        <v>182</v>
      </c>
      <c r="B70" s="13">
        <v>77018</v>
      </c>
      <c r="C70" s="4" t="s">
        <v>183</v>
      </c>
      <c r="E70" s="4" t="s">
        <v>60</v>
      </c>
      <c r="F70" s="4" t="s">
        <v>60</v>
      </c>
    </row>
    <row r="71" spans="1:7" ht="15.95">
      <c r="A71" s="7" t="s">
        <v>184</v>
      </c>
      <c r="B71" s="13">
        <v>98702</v>
      </c>
      <c r="C71" s="4" t="s">
        <v>185</v>
      </c>
      <c r="E71" s="4" t="s">
        <v>60</v>
      </c>
      <c r="F71" s="4" t="s">
        <v>60</v>
      </c>
    </row>
    <row r="72" spans="1:7" ht="15.95">
      <c r="A72" s="7" t="s">
        <v>186</v>
      </c>
      <c r="B72" s="13">
        <v>1138479</v>
      </c>
      <c r="C72" s="4" t="s">
        <v>187</v>
      </c>
      <c r="E72" s="11">
        <v>0.79</v>
      </c>
      <c r="F72" s="4" t="s">
        <v>63</v>
      </c>
    </row>
    <row r="73" spans="1:7" ht="15.95">
      <c r="A73" s="8" t="s">
        <v>188</v>
      </c>
      <c r="B73" s="13">
        <v>97140</v>
      </c>
      <c r="C73" s="4" t="s">
        <v>189</v>
      </c>
      <c r="E73" s="4" t="s">
        <v>60</v>
      </c>
      <c r="F73" s="4" t="s">
        <v>60</v>
      </c>
    </row>
    <row r="74" spans="1:7" ht="15.95">
      <c r="A74" s="7" t="s">
        <v>190</v>
      </c>
      <c r="B74" s="13">
        <v>437915</v>
      </c>
      <c r="C74" s="4" t="s">
        <v>191</v>
      </c>
      <c r="E74" s="11">
        <v>0.30399999999999999</v>
      </c>
      <c r="F74" s="4" t="s">
        <v>63</v>
      </c>
    </row>
    <row r="75" spans="1:7" ht="32.1">
      <c r="A75" s="8" t="s">
        <v>192</v>
      </c>
      <c r="B75" s="13">
        <v>20148</v>
      </c>
      <c r="C75" s="4" t="s">
        <v>193</v>
      </c>
      <c r="E75" s="4" t="s">
        <v>60</v>
      </c>
      <c r="F75" s="4" t="s">
        <v>60</v>
      </c>
    </row>
    <row r="76" spans="1:7" ht="15.95">
      <c r="A76" s="7" t="s">
        <v>194</v>
      </c>
      <c r="B76" s="13">
        <v>333871</v>
      </c>
      <c r="C76" s="4" t="s">
        <v>195</v>
      </c>
      <c r="E76" s="11">
        <v>0.23200000000000001</v>
      </c>
      <c r="F76" s="4" t="s">
        <v>81</v>
      </c>
    </row>
    <row r="77" spans="1:7" ht="15.95">
      <c r="A77" s="8" t="s">
        <v>196</v>
      </c>
      <c r="B77" s="13">
        <v>34086</v>
      </c>
      <c r="C77" s="4" t="s">
        <v>197</v>
      </c>
      <c r="E77" s="4" t="s">
        <v>60</v>
      </c>
      <c r="F77" s="4" t="s">
        <v>60</v>
      </c>
    </row>
    <row r="78" spans="1:7" ht="32.1">
      <c r="A78" s="7" t="s">
        <v>198</v>
      </c>
      <c r="B78" s="13">
        <v>87822</v>
      </c>
      <c r="C78" s="4" t="s">
        <v>199</v>
      </c>
      <c r="E78" s="11">
        <v>6.0999999999999999E-2</v>
      </c>
      <c r="F78" s="4" t="s">
        <v>71</v>
      </c>
    </row>
    <row r="79" spans="1:7" ht="32.1">
      <c r="A79" s="8" t="s">
        <v>200</v>
      </c>
      <c r="B79" s="13">
        <v>10354</v>
      </c>
      <c r="C79" s="4" t="s">
        <v>201</v>
      </c>
      <c r="E79" s="4" t="s">
        <v>60</v>
      </c>
      <c r="F79" s="4" t="s">
        <v>60</v>
      </c>
    </row>
    <row r="80" spans="1:7" ht="32.1">
      <c r="A80" s="7" t="s">
        <v>202</v>
      </c>
      <c r="B80" s="13">
        <v>63082</v>
      </c>
      <c r="C80" s="4" t="s">
        <v>203</v>
      </c>
      <c r="E80" s="11">
        <v>4.3999999999999997E-2</v>
      </c>
      <c r="F80" s="4" t="s">
        <v>71</v>
      </c>
    </row>
    <row r="81" spans="1:6" ht="32.1">
      <c r="A81" s="8" t="s">
        <v>204</v>
      </c>
      <c r="B81" s="13">
        <v>6539</v>
      </c>
      <c r="C81" s="4" t="s">
        <v>205</v>
      </c>
      <c r="E81" s="4" t="s">
        <v>60</v>
      </c>
      <c r="F81" s="4" t="s">
        <v>60</v>
      </c>
    </row>
    <row r="82" spans="1:6" ht="32.1">
      <c r="A82" s="7" t="s">
        <v>206</v>
      </c>
      <c r="B82" s="13">
        <v>189448</v>
      </c>
      <c r="C82" s="4" t="s">
        <v>207</v>
      </c>
      <c r="E82" s="11">
        <v>0.13100000000000001</v>
      </c>
      <c r="F82" s="4" t="s">
        <v>63</v>
      </c>
    </row>
    <row r="83" spans="1:6" ht="15.95">
      <c r="A83" s="6" t="s">
        <v>208</v>
      </c>
      <c r="B83" s="13">
        <v>1084460</v>
      </c>
      <c r="C83" s="4" t="s">
        <v>209</v>
      </c>
      <c r="E83" s="13">
        <v>1084460</v>
      </c>
      <c r="F83" s="4" t="s">
        <v>60</v>
      </c>
    </row>
    <row r="84" spans="1:6" ht="15.95">
      <c r="A84" s="7" t="s">
        <v>162</v>
      </c>
      <c r="B84" s="13">
        <v>41204</v>
      </c>
      <c r="C84" s="4" t="s">
        <v>210</v>
      </c>
      <c r="E84" s="11">
        <v>3.7999999999999999E-2</v>
      </c>
      <c r="F84" s="4" t="s">
        <v>66</v>
      </c>
    </row>
    <row r="85" spans="1:6" ht="15.95">
      <c r="A85" s="7" t="s">
        <v>164</v>
      </c>
      <c r="B85" s="13">
        <v>21224</v>
      </c>
      <c r="C85" s="4" t="s">
        <v>211</v>
      </c>
      <c r="E85" s="11">
        <v>0.02</v>
      </c>
      <c r="F85" s="4" t="s">
        <v>105</v>
      </c>
    </row>
    <row r="86" spans="1:6" ht="15.95">
      <c r="A86" s="7" t="s">
        <v>166</v>
      </c>
      <c r="B86" s="13">
        <v>51254</v>
      </c>
      <c r="C86" s="4" t="s">
        <v>212</v>
      </c>
      <c r="E86" s="11">
        <v>4.7E-2</v>
      </c>
      <c r="F86" s="4" t="s">
        <v>66</v>
      </c>
    </row>
    <row r="87" spans="1:6" ht="15.95">
      <c r="A87" s="7" t="s">
        <v>168</v>
      </c>
      <c r="B87" s="13">
        <v>66834</v>
      </c>
      <c r="C87" s="4" t="s">
        <v>213</v>
      </c>
      <c r="E87" s="11">
        <v>6.2E-2</v>
      </c>
      <c r="F87" s="4" t="s">
        <v>66</v>
      </c>
    </row>
    <row r="88" spans="1:6" ht="15.95">
      <c r="A88" s="7" t="s">
        <v>170</v>
      </c>
      <c r="B88" s="13">
        <v>105719</v>
      </c>
      <c r="C88" s="4" t="s">
        <v>214</v>
      </c>
      <c r="E88" s="11">
        <v>9.7000000000000003E-2</v>
      </c>
      <c r="F88" s="4" t="s">
        <v>81</v>
      </c>
    </row>
    <row r="89" spans="1:6" ht="15.95">
      <c r="A89" s="7" t="s">
        <v>172</v>
      </c>
      <c r="B89" s="13">
        <v>192412</v>
      </c>
      <c r="C89" s="4" t="s">
        <v>215</v>
      </c>
      <c r="E89" s="11">
        <v>0.17699999999999999</v>
      </c>
      <c r="F89" s="4" t="s">
        <v>98</v>
      </c>
    </row>
    <row r="90" spans="1:6" ht="15.95">
      <c r="A90" s="7" t="s">
        <v>174</v>
      </c>
      <c r="B90" s="13">
        <v>157142</v>
      </c>
      <c r="C90" s="4" t="s">
        <v>216</v>
      </c>
      <c r="E90" s="11">
        <v>0.14499999999999999</v>
      </c>
      <c r="F90" s="4" t="s">
        <v>98</v>
      </c>
    </row>
    <row r="91" spans="1:6" ht="15.95">
      <c r="A91" s="7" t="s">
        <v>176</v>
      </c>
      <c r="B91" s="13">
        <v>233885</v>
      </c>
      <c r="C91" s="4" t="s">
        <v>217</v>
      </c>
      <c r="E91" s="11">
        <v>0.216</v>
      </c>
      <c r="F91" s="4" t="s">
        <v>98</v>
      </c>
    </row>
    <row r="92" spans="1:6" ht="15.95">
      <c r="A92" s="7" t="s">
        <v>178</v>
      </c>
      <c r="B92" s="13">
        <v>104625</v>
      </c>
      <c r="C92" s="4" t="s">
        <v>218</v>
      </c>
      <c r="E92" s="11">
        <v>9.6000000000000002E-2</v>
      </c>
      <c r="F92" s="4" t="s">
        <v>63</v>
      </c>
    </row>
    <row r="93" spans="1:6" ht="15.95">
      <c r="A93" s="7" t="s">
        <v>180</v>
      </c>
      <c r="B93" s="13">
        <v>110161</v>
      </c>
      <c r="C93" s="4" t="s">
        <v>219</v>
      </c>
      <c r="E93" s="11">
        <v>0.10199999999999999</v>
      </c>
      <c r="F93" s="4" t="s">
        <v>63</v>
      </c>
    </row>
    <row r="94" spans="1:6" ht="15.95">
      <c r="A94" s="7" t="s">
        <v>220</v>
      </c>
      <c r="B94" s="13">
        <v>84264</v>
      </c>
      <c r="C94" s="4" t="s">
        <v>221</v>
      </c>
      <c r="E94" s="4" t="s">
        <v>60</v>
      </c>
      <c r="F94" s="4" t="s">
        <v>60</v>
      </c>
    </row>
    <row r="95" spans="1:6" ht="15.95">
      <c r="A95" s="7" t="s">
        <v>222</v>
      </c>
      <c r="B95" s="13">
        <v>106960</v>
      </c>
      <c r="C95" s="4" t="s">
        <v>223</v>
      </c>
      <c r="E95" s="4" t="s">
        <v>60</v>
      </c>
      <c r="F95" s="4" t="s">
        <v>60</v>
      </c>
    </row>
    <row r="96" spans="1:6" ht="15.95">
      <c r="A96" s="6" t="s">
        <v>224</v>
      </c>
      <c r="B96" s="13">
        <v>31532</v>
      </c>
      <c r="C96" s="4" t="s">
        <v>225</v>
      </c>
      <c r="E96" s="4" t="s">
        <v>60</v>
      </c>
      <c r="F96" s="4" t="s">
        <v>60</v>
      </c>
    </row>
    <row r="97" spans="1:7" ht="15.95">
      <c r="A97" s="6" t="s">
        <v>226</v>
      </c>
      <c r="B97" s="13">
        <v>357142</v>
      </c>
      <c r="C97" s="4" t="s">
        <v>227</v>
      </c>
      <c r="E97" s="13">
        <v>357142</v>
      </c>
      <c r="F97" s="4" t="s">
        <v>60</v>
      </c>
    </row>
    <row r="98" spans="1:7" ht="15.95">
      <c r="A98" s="7" t="s">
        <v>228</v>
      </c>
      <c r="B98" s="13">
        <v>42727</v>
      </c>
      <c r="C98" s="4" t="s">
        <v>229</v>
      </c>
      <c r="E98" s="4" t="s">
        <v>60</v>
      </c>
      <c r="F98" s="4" t="s">
        <v>60</v>
      </c>
    </row>
    <row r="99" spans="1:7" ht="15.95">
      <c r="A99" s="7" t="s">
        <v>230</v>
      </c>
      <c r="B99" s="13">
        <v>62248</v>
      </c>
      <c r="C99" s="4" t="s">
        <v>231</v>
      </c>
      <c r="E99" s="4" t="s">
        <v>60</v>
      </c>
      <c r="F99" s="4" t="s">
        <v>60</v>
      </c>
    </row>
    <row r="100" spans="1:7" ht="32.1">
      <c r="A100" s="6" t="s">
        <v>232</v>
      </c>
      <c r="B100" s="13">
        <v>37190</v>
      </c>
      <c r="C100" s="4" t="s">
        <v>233</v>
      </c>
      <c r="E100" s="4" t="s">
        <v>60</v>
      </c>
      <c r="F100" s="4" t="s">
        <v>60</v>
      </c>
    </row>
    <row r="101" spans="1:7" ht="32.1">
      <c r="A101" s="6" t="s">
        <v>234</v>
      </c>
      <c r="B101" s="13">
        <v>55325</v>
      </c>
      <c r="C101" s="4" t="s">
        <v>235</v>
      </c>
      <c r="E101" s="4" t="s">
        <v>60</v>
      </c>
      <c r="F101" s="4" t="s">
        <v>60</v>
      </c>
    </row>
    <row r="102" spans="1:7" ht="32.1">
      <c r="A102" s="6" t="s">
        <v>236</v>
      </c>
      <c r="B102" s="13">
        <v>46120</v>
      </c>
      <c r="C102" s="4" t="s">
        <v>237</v>
      </c>
      <c r="E102" s="4" t="s">
        <v>60</v>
      </c>
      <c r="F102" s="4" t="s">
        <v>60</v>
      </c>
    </row>
    <row r="103" spans="1:7" ht="15.95">
      <c r="A103" s="4" t="s">
        <v>238</v>
      </c>
    </row>
    <row r="104" spans="1:7" ht="32.1">
      <c r="A104" s="6" t="s">
        <v>239</v>
      </c>
      <c r="B104" s="13">
        <v>4589467</v>
      </c>
      <c r="C104" s="4" t="s">
        <v>240</v>
      </c>
      <c r="E104" s="12">
        <v>1</v>
      </c>
      <c r="F104" s="4" t="s">
        <v>60</v>
      </c>
    </row>
    <row r="105" spans="1:7" ht="15.95">
      <c r="A105" s="7" t="s">
        <v>241</v>
      </c>
      <c r="B105" s="13">
        <v>4197839</v>
      </c>
      <c r="C105" s="4" t="s">
        <v>242</v>
      </c>
      <c r="E105" s="11">
        <v>0.91500000000000004</v>
      </c>
      <c r="F105" s="4" t="s">
        <v>66</v>
      </c>
      <c r="G105" s="16">
        <f>B105/B$104</f>
        <v>0.91466808672989697</v>
      </c>
    </row>
    <row r="106" spans="1:7" ht="15.95">
      <c r="A106" s="8" t="s">
        <v>243</v>
      </c>
      <c r="B106" s="13">
        <v>2646804</v>
      </c>
      <c r="C106" s="4" t="s">
        <v>244</v>
      </c>
      <c r="E106" s="11">
        <v>0.57699999999999996</v>
      </c>
      <c r="F106" s="4" t="s">
        <v>81</v>
      </c>
      <c r="G106" s="16">
        <f>B106/B$104</f>
        <v>0.57671272067104962</v>
      </c>
    </row>
    <row r="107" spans="1:7" ht="15.95">
      <c r="A107" s="8" t="s">
        <v>245</v>
      </c>
      <c r="B107" s="13">
        <v>1948190</v>
      </c>
      <c r="C107" s="4" t="s">
        <v>246</v>
      </c>
      <c r="E107" s="11">
        <v>0.42399999999999999</v>
      </c>
      <c r="F107" s="4" t="s">
        <v>98</v>
      </c>
      <c r="G107" s="16">
        <f>B107/B$104</f>
        <v>0.42449155860582505</v>
      </c>
    </row>
    <row r="108" spans="1:7" ht="15.95">
      <c r="A108" s="7" t="s">
        <v>247</v>
      </c>
      <c r="B108" s="13">
        <v>391628</v>
      </c>
      <c r="C108" s="4" t="s">
        <v>248</v>
      </c>
      <c r="E108" s="11">
        <v>8.5000000000000006E-2</v>
      </c>
      <c r="F108" s="4" t="s">
        <v>66</v>
      </c>
      <c r="G108" s="16">
        <f>B108/B$104</f>
        <v>8.5331913270103046E-2</v>
      </c>
    </row>
    <row r="109" spans="1:7" ht="32.1">
      <c r="A109" s="6" t="s">
        <v>249</v>
      </c>
      <c r="B109" s="13">
        <v>1236959</v>
      </c>
      <c r="C109" s="4" t="s">
        <v>250</v>
      </c>
      <c r="E109" s="15">
        <f>B109/B104</f>
        <v>0.2695212755642431</v>
      </c>
      <c r="F109" s="4" t="s">
        <v>60</v>
      </c>
      <c r="G109" s="16">
        <f>B109/B$104</f>
        <v>0.2695212755642431</v>
      </c>
    </row>
    <row r="110" spans="1:7" ht="15.95">
      <c r="A110" s="7" t="s">
        <v>247</v>
      </c>
      <c r="B110" s="13">
        <v>52787</v>
      </c>
      <c r="C110" s="4" t="s">
        <v>251</v>
      </c>
      <c r="E110" s="11">
        <v>4.2999999999999997E-2</v>
      </c>
      <c r="F110" s="4" t="s">
        <v>81</v>
      </c>
      <c r="G110" s="16">
        <f>B110/B109</f>
        <v>4.2674817839556525E-2</v>
      </c>
    </row>
    <row r="111" spans="1:7" ht="32.1">
      <c r="A111" s="6" t="s">
        <v>252</v>
      </c>
      <c r="B111" s="13">
        <v>2728494</v>
      </c>
      <c r="C111" s="4" t="s">
        <v>253</v>
      </c>
      <c r="E111" s="15">
        <f>B111/B104</f>
        <v>0.59451217320006877</v>
      </c>
      <c r="F111" s="4" t="s">
        <v>60</v>
      </c>
    </row>
    <row r="112" spans="1:7" ht="15.95">
      <c r="A112" s="7" t="s">
        <v>254</v>
      </c>
      <c r="B112" s="13">
        <v>2038239</v>
      </c>
      <c r="C112" s="4" t="s">
        <v>255</v>
      </c>
      <c r="E112" s="14">
        <f>B112/B$111</f>
        <v>0.74701978454048279</v>
      </c>
      <c r="F112" s="4" t="s">
        <v>60</v>
      </c>
      <c r="G112">
        <f>B112/B111</f>
        <v>0.74701978454048279</v>
      </c>
    </row>
    <row r="113" spans="1:6" ht="15.95">
      <c r="A113" s="8" t="s">
        <v>256</v>
      </c>
      <c r="B113" s="13">
        <v>1865810</v>
      </c>
      <c r="C113" s="4" t="s">
        <v>257</v>
      </c>
      <c r="E113" s="14">
        <f t="shared" ref="E113:E127" si="1">B113/B$111</f>
        <v>0.6838241168937883</v>
      </c>
      <c r="F113" s="4" t="s">
        <v>60</v>
      </c>
    </row>
    <row r="114" spans="1:6" ht="15.95">
      <c r="A114" s="9" t="s">
        <v>241</v>
      </c>
      <c r="B114" s="13">
        <v>1665897</v>
      </c>
      <c r="C114" s="4" t="s">
        <v>258</v>
      </c>
      <c r="E114" s="14">
        <f t="shared" si="1"/>
        <v>0.61055549325012259</v>
      </c>
      <c r="F114" s="4" t="s">
        <v>63</v>
      </c>
    </row>
    <row r="115" spans="1:6" ht="15.95">
      <c r="A115" s="10" t="s">
        <v>243</v>
      </c>
      <c r="B115" s="13">
        <v>1368935</v>
      </c>
      <c r="C115" s="4" t="s">
        <v>259</v>
      </c>
      <c r="E115" s="14">
        <f t="shared" si="1"/>
        <v>0.50171816393952118</v>
      </c>
      <c r="F115" s="4" t="s">
        <v>98</v>
      </c>
    </row>
    <row r="116" spans="1:6" ht="15.95">
      <c r="A116" s="10" t="s">
        <v>245</v>
      </c>
      <c r="B116" s="13">
        <v>353892</v>
      </c>
      <c r="C116" s="4" t="s">
        <v>260</v>
      </c>
      <c r="E116" s="14">
        <f t="shared" si="1"/>
        <v>0.12970231930141682</v>
      </c>
      <c r="F116" s="4" t="s">
        <v>81</v>
      </c>
    </row>
    <row r="117" spans="1:6" ht="15.95">
      <c r="A117" s="9" t="s">
        <v>247</v>
      </c>
      <c r="B117" s="13">
        <v>199913</v>
      </c>
      <c r="C117" s="4" t="s">
        <v>261</v>
      </c>
      <c r="E117" s="14">
        <f t="shared" si="1"/>
        <v>7.3268623643665695E-2</v>
      </c>
      <c r="F117" s="4" t="s">
        <v>63</v>
      </c>
    </row>
    <row r="118" spans="1:6" ht="15.95">
      <c r="A118" s="8" t="s">
        <v>262</v>
      </c>
      <c r="B118" s="13">
        <v>172429</v>
      </c>
      <c r="C118" s="4" t="s">
        <v>263</v>
      </c>
      <c r="E118" s="14">
        <f t="shared" si="1"/>
        <v>6.3195667646694473E-2</v>
      </c>
      <c r="F118" s="4" t="s">
        <v>60</v>
      </c>
    </row>
    <row r="119" spans="1:6" ht="15.95">
      <c r="A119" s="9" t="s">
        <v>241</v>
      </c>
      <c r="B119" s="13">
        <v>137322</v>
      </c>
      <c r="C119" s="4" t="s">
        <v>264</v>
      </c>
      <c r="E119" s="14">
        <f t="shared" si="1"/>
        <v>5.0328862735267148E-2</v>
      </c>
      <c r="F119" s="4" t="s">
        <v>265</v>
      </c>
    </row>
    <row r="120" spans="1:6" ht="15.95">
      <c r="A120" s="10" t="s">
        <v>243</v>
      </c>
      <c r="B120" s="13">
        <v>63290</v>
      </c>
      <c r="C120" s="4" t="s">
        <v>266</v>
      </c>
      <c r="E120" s="14">
        <f t="shared" si="1"/>
        <v>2.3195946188630065E-2</v>
      </c>
      <c r="F120" s="4" t="s">
        <v>88</v>
      </c>
    </row>
    <row r="121" spans="1:6" ht="15.95">
      <c r="A121" s="10" t="s">
        <v>245</v>
      </c>
      <c r="B121" s="13">
        <v>80714</v>
      </c>
      <c r="C121" s="4" t="s">
        <v>267</v>
      </c>
      <c r="E121" s="14">
        <f t="shared" si="1"/>
        <v>2.9581886564529737E-2</v>
      </c>
      <c r="F121" s="4" t="s">
        <v>268</v>
      </c>
    </row>
    <row r="122" spans="1:6" ht="15.95">
      <c r="A122" s="9" t="s">
        <v>247</v>
      </c>
      <c r="B122" s="13">
        <v>35107</v>
      </c>
      <c r="C122" s="4" t="s">
        <v>269</v>
      </c>
      <c r="E122" s="14">
        <f t="shared" si="1"/>
        <v>1.286680491142733E-2</v>
      </c>
      <c r="F122" s="4" t="s">
        <v>265</v>
      </c>
    </row>
    <row r="123" spans="1:6" ht="15.95">
      <c r="A123" s="7" t="s">
        <v>270</v>
      </c>
      <c r="B123" s="13">
        <v>690255</v>
      </c>
      <c r="C123" s="4" t="s">
        <v>271</v>
      </c>
      <c r="E123" s="14">
        <f t="shared" si="1"/>
        <v>0.25298021545951721</v>
      </c>
      <c r="F123" s="4" t="s">
        <v>60</v>
      </c>
    </row>
    <row r="124" spans="1:6" ht="15.95">
      <c r="A124" s="8" t="s">
        <v>241</v>
      </c>
      <c r="B124" s="13">
        <v>594609</v>
      </c>
      <c r="C124" s="4" t="s">
        <v>272</v>
      </c>
      <c r="E124" s="14">
        <f t="shared" si="1"/>
        <v>0.21792571286577869</v>
      </c>
      <c r="F124" s="4" t="s">
        <v>273</v>
      </c>
    </row>
    <row r="125" spans="1:6" ht="15.95">
      <c r="A125" s="9" t="s">
        <v>243</v>
      </c>
      <c r="B125" s="13">
        <v>312123</v>
      </c>
      <c r="C125" s="4" t="s">
        <v>274</v>
      </c>
      <c r="E125" s="14">
        <f t="shared" si="1"/>
        <v>0.11439387442303336</v>
      </c>
      <c r="F125" s="4" t="s">
        <v>275</v>
      </c>
    </row>
    <row r="126" spans="1:6" ht="15.95">
      <c r="A126" s="9" t="s">
        <v>245</v>
      </c>
      <c r="B126" s="13">
        <v>318467</v>
      </c>
      <c r="C126" s="4" t="s">
        <v>276</v>
      </c>
      <c r="E126" s="14">
        <f t="shared" si="1"/>
        <v>0.11671896658009877</v>
      </c>
      <c r="F126" s="4" t="s">
        <v>277</v>
      </c>
    </row>
    <row r="127" spans="1:6" ht="15.95">
      <c r="A127" s="8" t="s">
        <v>247</v>
      </c>
      <c r="B127" s="13">
        <v>95646</v>
      </c>
      <c r="C127" s="4" t="s">
        <v>278</v>
      </c>
      <c r="E127" s="14">
        <f t="shared" si="1"/>
        <v>3.5054502593738525E-2</v>
      </c>
      <c r="F127" s="4" t="s">
        <v>273</v>
      </c>
    </row>
    <row r="128" spans="1:6" ht="63.95">
      <c r="A128" s="4" t="s">
        <v>279</v>
      </c>
    </row>
    <row r="129" spans="1:6" ht="15.95">
      <c r="A129" s="6" t="s">
        <v>280</v>
      </c>
      <c r="B129" s="4" t="s">
        <v>60</v>
      </c>
      <c r="C129" s="4" t="s">
        <v>60</v>
      </c>
      <c r="E129" s="11">
        <v>9.8000000000000004E-2</v>
      </c>
      <c r="F129" s="4" t="s">
        <v>63</v>
      </c>
    </row>
    <row r="130" spans="1:6" ht="32.1">
      <c r="A130" s="7" t="s">
        <v>281</v>
      </c>
      <c r="B130" s="4" t="s">
        <v>60</v>
      </c>
      <c r="C130" s="4" t="s">
        <v>60</v>
      </c>
      <c r="E130" s="11">
        <v>0.13800000000000001</v>
      </c>
      <c r="F130" s="4" t="s">
        <v>273</v>
      </c>
    </row>
    <row r="131" spans="1:6" ht="32.1">
      <c r="A131" s="8" t="s">
        <v>282</v>
      </c>
      <c r="B131" s="4" t="s">
        <v>60</v>
      </c>
      <c r="C131" s="4" t="s">
        <v>60</v>
      </c>
      <c r="E131" s="11">
        <v>0.126</v>
      </c>
      <c r="F131" s="4" t="s">
        <v>283</v>
      </c>
    </row>
    <row r="132" spans="1:6" ht="15.95">
      <c r="A132" s="7" t="s">
        <v>284</v>
      </c>
      <c r="B132" s="4" t="s">
        <v>60</v>
      </c>
      <c r="C132" s="4" t="s">
        <v>60</v>
      </c>
      <c r="E132" s="11">
        <v>5.7000000000000002E-2</v>
      </c>
      <c r="F132" s="4" t="s">
        <v>63</v>
      </c>
    </row>
    <row r="133" spans="1:6" ht="32.1">
      <c r="A133" s="8" t="s">
        <v>281</v>
      </c>
      <c r="B133" s="4" t="s">
        <v>60</v>
      </c>
      <c r="C133" s="4" t="s">
        <v>60</v>
      </c>
      <c r="E133" s="11">
        <v>6.9000000000000006E-2</v>
      </c>
      <c r="F133" s="4" t="s">
        <v>285</v>
      </c>
    </row>
    <row r="134" spans="1:6" ht="32.1">
      <c r="A134" s="9" t="s">
        <v>282</v>
      </c>
      <c r="B134" s="4" t="s">
        <v>60</v>
      </c>
      <c r="C134" s="4" t="s">
        <v>60</v>
      </c>
      <c r="E134" s="11">
        <v>6.0999999999999999E-2</v>
      </c>
      <c r="F134" s="4" t="s">
        <v>286</v>
      </c>
    </row>
    <row r="135" spans="1:6" ht="32.1">
      <c r="A135" s="7" t="s">
        <v>287</v>
      </c>
      <c r="B135" s="4" t="s">
        <v>60</v>
      </c>
      <c r="C135" s="4" t="s">
        <v>60</v>
      </c>
      <c r="E135" s="11">
        <v>0.224</v>
      </c>
      <c r="F135" s="4" t="s">
        <v>288</v>
      </c>
    </row>
    <row r="136" spans="1:6" ht="32.1">
      <c r="A136" s="8" t="s">
        <v>281</v>
      </c>
      <c r="B136" s="4" t="s">
        <v>60</v>
      </c>
      <c r="C136" s="4" t="s">
        <v>60</v>
      </c>
      <c r="E136" s="11">
        <v>0.30499999999999999</v>
      </c>
      <c r="F136" s="4" t="s">
        <v>268</v>
      </c>
    </row>
    <row r="137" spans="1:6" ht="32.1">
      <c r="A137" s="9" t="s">
        <v>282</v>
      </c>
      <c r="B137" s="4" t="s">
        <v>60</v>
      </c>
      <c r="C137" s="4" t="s">
        <v>60</v>
      </c>
      <c r="E137" s="11">
        <v>0.32300000000000001</v>
      </c>
      <c r="F137" s="4" t="s">
        <v>289</v>
      </c>
    </row>
    <row r="138" spans="1:6" ht="15.95">
      <c r="A138" s="6" t="s">
        <v>290</v>
      </c>
      <c r="B138" s="4" t="s">
        <v>60</v>
      </c>
      <c r="C138" s="4" t="s">
        <v>60</v>
      </c>
      <c r="E138" s="11">
        <v>0.123</v>
      </c>
      <c r="F138" s="4" t="s">
        <v>63</v>
      </c>
    </row>
    <row r="139" spans="1:6" ht="15.95">
      <c r="A139" s="7" t="s">
        <v>291</v>
      </c>
      <c r="B139" s="4" t="s">
        <v>60</v>
      </c>
      <c r="C139" s="4" t="s">
        <v>60</v>
      </c>
      <c r="E139" s="11">
        <v>0.16400000000000001</v>
      </c>
      <c r="F139" s="4" t="s">
        <v>292</v>
      </c>
    </row>
    <row r="140" spans="1:6" ht="32.1">
      <c r="A140" s="8" t="s">
        <v>293</v>
      </c>
      <c r="B140" s="4" t="s">
        <v>60</v>
      </c>
      <c r="C140" s="4" t="s">
        <v>60</v>
      </c>
      <c r="E140" s="11">
        <v>0.16200000000000001</v>
      </c>
      <c r="F140" s="4" t="s">
        <v>292</v>
      </c>
    </row>
    <row r="141" spans="1:6" ht="32.1">
      <c r="A141" s="9" t="s">
        <v>294</v>
      </c>
      <c r="B141" s="4" t="s">
        <v>60</v>
      </c>
      <c r="C141" s="4" t="s">
        <v>60</v>
      </c>
      <c r="E141" s="11">
        <v>0.16400000000000001</v>
      </c>
      <c r="F141" s="4" t="s">
        <v>295</v>
      </c>
    </row>
    <row r="142" spans="1:6" ht="32.1">
      <c r="A142" s="9" t="s">
        <v>296</v>
      </c>
      <c r="B142" s="4" t="s">
        <v>60</v>
      </c>
      <c r="C142" s="4" t="s">
        <v>60</v>
      </c>
      <c r="E142" s="11">
        <v>0.16200000000000001</v>
      </c>
      <c r="F142" s="4" t="s">
        <v>297</v>
      </c>
    </row>
    <row r="143" spans="1:6" ht="15.95">
      <c r="A143" s="7" t="s">
        <v>298</v>
      </c>
      <c r="B143" s="4" t="s">
        <v>60</v>
      </c>
      <c r="C143" s="4" t="s">
        <v>60</v>
      </c>
      <c r="E143" s="11">
        <v>0.11</v>
      </c>
      <c r="F143" s="4" t="s">
        <v>66</v>
      </c>
    </row>
    <row r="144" spans="1:6" ht="15.95">
      <c r="A144" s="8" t="s">
        <v>299</v>
      </c>
      <c r="B144" s="4" t="s">
        <v>60</v>
      </c>
      <c r="C144" s="4" t="s">
        <v>60</v>
      </c>
      <c r="E144" s="11">
        <v>0.11</v>
      </c>
      <c r="F144" s="4" t="s">
        <v>63</v>
      </c>
    </row>
    <row r="145" spans="1:6" ht="15.95">
      <c r="A145" s="8" t="s">
        <v>300</v>
      </c>
      <c r="B145" s="4" t="s">
        <v>60</v>
      </c>
      <c r="C145" s="4" t="s">
        <v>60</v>
      </c>
      <c r="E145" s="11">
        <v>0.107</v>
      </c>
      <c r="F145" s="4" t="s">
        <v>98</v>
      </c>
    </row>
    <row r="146" spans="1:6" ht="15.95">
      <c r="A146" s="7" t="s">
        <v>301</v>
      </c>
      <c r="B146" s="4" t="s">
        <v>60</v>
      </c>
      <c r="C146" s="4" t="s">
        <v>60</v>
      </c>
      <c r="E146" s="11">
        <v>0.10100000000000001</v>
      </c>
      <c r="F146" s="4" t="s">
        <v>81</v>
      </c>
    </row>
    <row r="147" spans="1:6" ht="32.1">
      <c r="A147" s="7" t="s">
        <v>302</v>
      </c>
      <c r="B147" s="4" t="s">
        <v>60</v>
      </c>
      <c r="C147" s="4" t="s">
        <v>60</v>
      </c>
      <c r="E147" s="11">
        <v>0.26600000000000001</v>
      </c>
      <c r="F147" s="4" t="s">
        <v>297</v>
      </c>
    </row>
  </sheetData>
  <mergeCells count="1">
    <mergeCell ref="B1:F1"/>
  </mergeCells>
  <printOptions gridLines="1"/>
  <pageMargins left="0.7" right="0.7" top="0.75" bottom="0.75" header="0.3" footer="0.3"/>
  <pageSetup pageOrder="overThenDown" orientation="landscape"/>
  <headerFooter>
    <oddHeader>&amp;LTable: ACSDP1Y2021.DP03</oddHeader>
    <oddFooter>&amp;L&amp;Bdata.census.gov&amp;B | Measuring America's People, Places, and Economy &amp;R&amp;P</oddFooter>
    <evenHeader>&amp;LTable: ACSDP1Y2021.DP03</evenHeader>
    <evenFooter>&amp;L&amp;Bdata.census.gov&amp;B | Measuring America's People, Places, and Economy &amp;R&amp;P</even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james@oneie.org</cp:lastModifiedBy>
  <cp:revision/>
  <dcterms:created xsi:type="dcterms:W3CDTF">2023-06-06T17:08:45Z</dcterms:created>
  <dcterms:modified xsi:type="dcterms:W3CDTF">2023-06-07T00:45:06Z</dcterms:modified>
  <cp:category/>
  <cp:contentStatus/>
</cp:coreProperties>
</file>