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6" windowWidth="16608" windowHeight="8016"/>
  </bookViews>
  <sheets>
    <sheet name="DAR Report" sheetId="1" r:id="rId1"/>
  </sheets>
  <calcPr calcId="124519"/>
</workbook>
</file>

<file path=xl/calcChain.xml><?xml version="1.0" encoding="utf-8"?>
<calcChain xmlns="http://schemas.openxmlformats.org/spreadsheetml/2006/main">
  <c r="M41" i="1"/>
  <c r="K41"/>
  <c r="I41"/>
  <c r="G41"/>
  <c r="E41"/>
  <c r="C41"/>
  <c r="M40"/>
  <c r="K40"/>
  <c r="I40"/>
  <c r="G40"/>
  <c r="E40"/>
  <c r="C40"/>
  <c r="M39"/>
  <c r="K39"/>
  <c r="I39"/>
  <c r="G39"/>
  <c r="E39"/>
  <c r="C39"/>
  <c r="M38"/>
  <c r="K38"/>
  <c r="I38"/>
  <c r="G38"/>
  <c r="E38"/>
  <c r="C38"/>
  <c r="M37"/>
  <c r="K37"/>
  <c r="I37"/>
  <c r="G37"/>
  <c r="E37"/>
  <c r="C37"/>
  <c r="M36"/>
  <c r="K36"/>
  <c r="I36"/>
  <c r="G36"/>
  <c r="E36"/>
  <c r="C36"/>
  <c r="M35"/>
  <c r="K35"/>
  <c r="I35"/>
  <c r="G35"/>
  <c r="E35"/>
  <c r="C35"/>
  <c r="M34"/>
  <c r="K34"/>
  <c r="I34"/>
  <c r="G34"/>
  <c r="E34"/>
  <c r="C34"/>
  <c r="M33"/>
  <c r="K33"/>
  <c r="I33"/>
  <c r="G33"/>
  <c r="E33"/>
  <c r="C33"/>
  <c r="M32"/>
  <c r="M42" s="1"/>
  <c r="K32"/>
  <c r="K42" s="1"/>
  <c r="I32"/>
  <c r="G32"/>
  <c r="G42" s="1"/>
  <c r="E32"/>
  <c r="C32"/>
  <c r="D27"/>
  <c r="E42" l="1"/>
  <c r="I42"/>
</calcChain>
</file>

<file path=xl/sharedStrings.xml><?xml version="1.0" encoding="utf-8"?>
<sst xmlns="http://schemas.openxmlformats.org/spreadsheetml/2006/main" count="56" uniqueCount="51">
  <si>
    <t>Decision Analysis and Resolution Record</t>
  </si>
  <si>
    <t>DAR Conducted by:       </t>
  </si>
  <si>
    <t xml:space="preserve">DAR Report location: </t>
  </si>
  <si>
    <t>DAR Scope:       </t>
  </si>
  <si>
    <t>Configuration Management of DAR Record and Artifacts:</t>
  </si>
  <si>
    <t xml:space="preserve">DAR reports will be stored in the project repository under configuration management </t>
  </si>
  <si>
    <t>AS1</t>
  </si>
  <si>
    <t>AS2</t>
  </si>
  <si>
    <t>AS3</t>
  </si>
  <si>
    <t>AS4</t>
  </si>
  <si>
    <t>AS5</t>
  </si>
  <si>
    <t>Criteria for evaluation</t>
  </si>
  <si>
    <t>Criteria</t>
  </si>
  <si>
    <t>Imp</t>
  </si>
  <si>
    <t>Total</t>
  </si>
  <si>
    <t>Cost</t>
  </si>
  <si>
    <t xml:space="preserve">Identify which parameters are important for this evaluation. Rank the evaluation parameters based on importance of the parameter, 1 being the lowest. This method is based on distribution of 10 points among the important parameters. </t>
  </si>
  <si>
    <t>Schedule</t>
  </si>
  <si>
    <t>Performance</t>
  </si>
  <si>
    <t>Risk</t>
  </si>
  <si>
    <t>Reliability</t>
  </si>
  <si>
    <t>Reusability</t>
  </si>
  <si>
    <t>Scalability</t>
  </si>
  <si>
    <t>Criteria X</t>
  </si>
  <si>
    <t>Criteria Y</t>
  </si>
  <si>
    <t xml:space="preserve">B. Ranking the solutions based on the evaluation criteria: </t>
  </si>
  <si>
    <t xml:space="preserve">Rank the Alternative Solutions (AS) from lowest to the highest. If you have five AS, the lowest will be 1 and the highest will be 5. The table below will compute the AS based on the selection criteria defined above. </t>
  </si>
  <si>
    <t xml:space="preserve">Alternative Rankings   </t>
  </si>
  <si>
    <t xml:space="preserve">Evaluation Method(s): </t>
  </si>
  <si>
    <t>Total score</t>
  </si>
  <si>
    <t>C. Select alternatives</t>
  </si>
  <si>
    <t>The Alternative Solution with the highest score should be selected.</t>
  </si>
  <si>
    <t>Rational for Solution Selected (attach additional sheets if necessary):       </t>
  </si>
  <si>
    <t>Approvals:</t>
  </si>
  <si>
    <t>DAR Lead:</t>
  </si>
  <si>
    <t>Prepared by:</t>
  </si>
  <si>
    <t xml:space="preserve">  Stakeholders</t>
  </si>
  <si>
    <t>Yes</t>
  </si>
  <si>
    <t xml:space="preserve">  Working Group</t>
  </si>
  <si>
    <t>No</t>
  </si>
  <si>
    <t xml:space="preserve">  Subject Matter Expert(s)</t>
  </si>
  <si>
    <t xml:space="preserve">  Steering Committee</t>
  </si>
  <si>
    <t xml:space="preserve">  Other</t>
  </si>
  <si>
    <t>Date</t>
  </si>
  <si>
    <t>Version No.</t>
  </si>
  <si>
    <t>Project/Function</t>
  </si>
  <si>
    <t>&lt;Project/Function Repository&gt;</t>
  </si>
  <si>
    <t>A. Alternative Solutions:</t>
  </si>
  <si>
    <t>B. Evaluation Criteria</t>
  </si>
  <si>
    <t>Approved by:</t>
  </si>
  <si>
    <t>TPDAR01
V3.80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</si>
</sst>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3"/>
      <name val="Arial"/>
      <family val="2"/>
    </font>
    <font>
      <b/>
      <i/>
      <sz val="10"/>
      <name val="Arial"/>
      <family val="2"/>
    </font>
    <font>
      <sz val="10"/>
      <color indexed="43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9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3" fillId="0" borderId="9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1" fillId="2" borderId="9" xfId="0" applyFont="1" applyFill="1" applyBorder="1" applyAlignment="1">
      <alignment horizontal="center" vertical="center"/>
    </xf>
    <xf numFmtId="0" fontId="0" fillId="3" borderId="9" xfId="0" applyFill="1" applyBorder="1"/>
    <xf numFmtId="0" fontId="2" fillId="3" borderId="9" xfId="0" applyFont="1" applyFill="1" applyBorder="1" applyAlignment="1">
      <alignment vertical="top"/>
    </xf>
    <xf numFmtId="0" fontId="3" fillId="4" borderId="9" xfId="0" applyFont="1" applyFill="1" applyBorder="1" applyAlignment="1" applyProtection="1">
      <alignment horizontal="center" vertical="top"/>
      <protection locked="0"/>
    </xf>
    <xf numFmtId="0" fontId="2" fillId="3" borderId="9" xfId="0" applyFont="1" applyFill="1" applyBorder="1"/>
    <xf numFmtId="0" fontId="4" fillId="3" borderId="9" xfId="0" applyFont="1" applyFill="1" applyBorder="1" applyAlignment="1">
      <alignment horizontal="center"/>
    </xf>
    <xf numFmtId="0" fontId="5" fillId="6" borderId="9" xfId="0" applyFont="1" applyFill="1" applyBorder="1"/>
    <xf numFmtId="0" fontId="2" fillId="4" borderId="9" xfId="0" applyFont="1" applyFill="1" applyBorder="1" applyAlignment="1" applyProtection="1">
      <alignment horizontal="center"/>
      <protection locked="0"/>
    </xf>
    <xf numFmtId="0" fontId="2" fillId="5" borderId="9" xfId="0" applyFont="1" applyFill="1" applyBorder="1" applyAlignment="1" applyProtection="1">
      <alignment horizontal="left" vertical="center" wrapText="1"/>
      <protection locked="0"/>
    </xf>
    <xf numFmtId="0" fontId="6" fillId="3" borderId="9" xfId="0" applyFon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7" fillId="6" borderId="9" xfId="0" applyFont="1" applyFill="1" applyBorder="1"/>
    <xf numFmtId="0" fontId="5" fillId="3" borderId="9" xfId="0" applyFont="1" applyFill="1" applyBorder="1" applyAlignment="1">
      <alignment horizontal="right"/>
    </xf>
    <xf numFmtId="0" fontId="5" fillId="3" borderId="9" xfId="0" applyFont="1" applyFill="1" applyBorder="1" applyAlignment="1">
      <alignment horizontal="center"/>
    </xf>
    <xf numFmtId="0" fontId="6" fillId="3" borderId="9" xfId="0" applyFont="1" applyFill="1" applyBorder="1" applyAlignment="1" applyProtection="1">
      <alignment horizontal="center"/>
      <protection hidden="1"/>
    </xf>
    <xf numFmtId="0" fontId="0" fillId="3" borderId="9" xfId="0" applyFill="1" applyBorder="1" applyAlignment="1"/>
    <xf numFmtId="0" fontId="3" fillId="3" borderId="9" xfId="0" applyFont="1" applyFill="1" applyBorder="1" applyAlignment="1">
      <alignment vertical="top"/>
    </xf>
    <xf numFmtId="0" fontId="2" fillId="3" borderId="9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vertical="top"/>
    </xf>
    <xf numFmtId="0" fontId="2" fillId="7" borderId="9" xfId="0" applyFont="1" applyFill="1" applyBorder="1" applyAlignment="1">
      <alignment horizontal="center" vertical="top"/>
    </xf>
    <xf numFmtId="0" fontId="2" fillId="7" borderId="9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center" vertical="top"/>
    </xf>
    <xf numFmtId="2" fontId="2" fillId="3" borderId="9" xfId="0" applyNumberFormat="1" applyFont="1" applyFill="1" applyBorder="1" applyAlignment="1">
      <alignment horizontal="center" vertical="top"/>
    </xf>
    <xf numFmtId="0" fontId="3" fillId="4" borderId="9" xfId="0" applyFont="1" applyFill="1" applyBorder="1" applyAlignment="1">
      <alignment horizontal="center" vertical="top"/>
    </xf>
    <xf numFmtId="0" fontId="9" fillId="3" borderId="9" xfId="0" applyFont="1" applyFill="1" applyBorder="1" applyAlignment="1">
      <alignment vertical="top"/>
    </xf>
    <xf numFmtId="0" fontId="8" fillId="3" borderId="9" xfId="0" applyFont="1" applyFill="1" applyBorder="1" applyAlignment="1">
      <alignment vertical="top"/>
    </xf>
    <xf numFmtId="0" fontId="2" fillId="3" borderId="2" xfId="0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left" vertical="top"/>
    </xf>
    <xf numFmtId="0" fontId="2" fillId="3" borderId="23" xfId="0" applyFont="1" applyFill="1" applyBorder="1" applyAlignment="1">
      <alignment horizontal="left" vertical="top"/>
    </xf>
    <xf numFmtId="0" fontId="2" fillId="3" borderId="17" xfId="0" applyFont="1" applyFill="1" applyBorder="1" applyAlignment="1"/>
    <xf numFmtId="0" fontId="3" fillId="4" borderId="20" xfId="0" applyFont="1" applyFill="1" applyBorder="1" applyAlignment="1" applyProtection="1">
      <alignment horizontal="center" vertical="top"/>
      <protection locked="0"/>
    </xf>
    <xf numFmtId="0" fontId="0" fillId="3" borderId="20" xfId="0" applyFill="1" applyBorder="1"/>
    <xf numFmtId="0" fontId="0" fillId="3" borderId="17" xfId="0" applyFill="1" applyBorder="1"/>
    <xf numFmtId="0" fontId="6" fillId="3" borderId="20" xfId="0" applyFont="1" applyFill="1" applyBorder="1" applyAlignment="1" applyProtection="1">
      <alignment horizontal="center"/>
      <protection hidden="1"/>
    </xf>
    <xf numFmtId="0" fontId="0" fillId="3" borderId="17" xfId="0" applyFill="1" applyBorder="1" applyAlignment="1"/>
    <xf numFmtId="0" fontId="2" fillId="3" borderId="20" xfId="0" applyFont="1" applyFill="1" applyBorder="1" applyAlignment="1">
      <alignment horizontal="center" vertical="top"/>
    </xf>
    <xf numFmtId="0" fontId="2" fillId="3" borderId="17" xfId="0" applyFont="1" applyFill="1" applyBorder="1" applyAlignment="1">
      <alignment vertical="top"/>
    </xf>
    <xf numFmtId="0" fontId="2" fillId="3" borderId="20" xfId="0" applyFont="1" applyFill="1" applyBorder="1" applyAlignment="1">
      <alignment horizontal="center"/>
    </xf>
    <xf numFmtId="0" fontId="5" fillId="3" borderId="17" xfId="0" applyFont="1" applyFill="1" applyBorder="1" applyAlignment="1">
      <alignment horizontal="right"/>
    </xf>
    <xf numFmtId="1" fontId="2" fillId="3" borderId="20" xfId="0" applyNumberFormat="1" applyFont="1" applyFill="1" applyBorder="1" applyAlignment="1">
      <alignment horizontal="center" vertical="top"/>
    </xf>
    <xf numFmtId="0" fontId="3" fillId="4" borderId="20" xfId="0" applyFont="1" applyFill="1" applyBorder="1" applyAlignment="1">
      <alignment horizontal="center" vertical="top"/>
    </xf>
    <xf numFmtId="0" fontId="0" fillId="3" borderId="20" xfId="0" applyFill="1" applyBorder="1" applyAlignment="1"/>
    <xf numFmtId="0" fontId="0" fillId="3" borderId="24" xfId="0" applyFill="1" applyBorder="1" applyAlignment="1"/>
    <xf numFmtId="0" fontId="10" fillId="3" borderId="1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3" xfId="0" applyFont="1" applyFill="1" applyBorder="1" applyAlignment="1">
      <alignment horizontal="left" vertical="center"/>
    </xf>
    <xf numFmtId="0" fontId="12" fillId="3" borderId="9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2" fillId="3" borderId="25" xfId="0" applyFont="1" applyFill="1" applyBorder="1" applyAlignment="1">
      <alignment horizontal="right" vertical="center"/>
    </xf>
    <xf numFmtId="0" fontId="11" fillId="3" borderId="27" xfId="0" applyFont="1" applyFill="1" applyBorder="1" applyAlignment="1">
      <alignment horizontal="center" vertical="center" wrapText="1"/>
    </xf>
    <xf numFmtId="0" fontId="11" fillId="3" borderId="28" xfId="0" applyFont="1" applyFill="1" applyBorder="1" applyAlignment="1">
      <alignment horizontal="center" vertical="center" wrapText="1"/>
    </xf>
    <xf numFmtId="0" fontId="11" fillId="3" borderId="29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2" fillId="5" borderId="22" xfId="0" applyFont="1" applyFill="1" applyBorder="1" applyAlignment="1">
      <alignment horizontal="left" vertical="top"/>
    </xf>
    <xf numFmtId="0" fontId="2" fillId="5" borderId="2" xfId="0" applyFont="1" applyFill="1" applyBorder="1" applyAlignment="1">
      <alignment horizontal="left" vertical="top"/>
    </xf>
    <xf numFmtId="0" fontId="2" fillId="5" borderId="23" xfId="0" applyFont="1" applyFill="1" applyBorder="1" applyAlignment="1">
      <alignment horizontal="left" vertical="top"/>
    </xf>
    <xf numFmtId="0" fontId="2" fillId="5" borderId="2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 wrapText="1"/>
    </xf>
    <xf numFmtId="0" fontId="2" fillId="5" borderId="23" xfId="0" applyFont="1" applyFill="1" applyBorder="1" applyAlignment="1">
      <alignment horizontal="center" vertical="top" wrapText="1"/>
    </xf>
    <xf numFmtId="0" fontId="2" fillId="3" borderId="2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23" xfId="0" applyFont="1" applyFill="1" applyBorder="1" applyAlignment="1">
      <alignment horizontal="left"/>
    </xf>
    <xf numFmtId="0" fontId="2" fillId="5" borderId="2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23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3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4" borderId="31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center" vertical="center" wrapText="1"/>
    </xf>
    <xf numFmtId="0" fontId="2" fillId="3" borderId="2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20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left" vertical="center" wrapText="1"/>
    </xf>
    <xf numFmtId="0" fontId="2" fillId="3" borderId="9" xfId="0" applyFont="1" applyFill="1" applyBorder="1" applyAlignment="1">
      <alignment horizontal="left" vertical="center" wrapText="1"/>
    </xf>
    <xf numFmtId="0" fontId="11" fillId="3" borderId="27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20782</xdr:colOff>
      <xdr:row>0</xdr:row>
      <xdr:rowOff>27709</xdr:rowOff>
    </xdr:from>
    <xdr:to>
      <xdr:col>2</xdr:col>
      <xdr:colOff>55418</xdr:colOff>
      <xdr:row>1</xdr:row>
      <xdr:rowOff>227723</xdr:rowOff>
    </xdr:to>
    <xdr:pic>
      <xdr:nvPicPr>
        <xdr:cNvPr id="1026" name="Picture 2" descr="IntegraMa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0782" y="27709"/>
          <a:ext cx="540327" cy="366269"/>
        </a:xfrm>
        <a:prstGeom prst="rect">
          <a:avLst/>
        </a:prstGeom>
        <a:noFill/>
      </xdr:spPr>
    </xdr:pic>
    <xdr:clientData/>
  </xdr:twoCellAnchor>
  <xdr:twoCellAnchor>
    <xdr:from>
      <xdr:col>2</xdr:col>
      <xdr:colOff>124689</xdr:colOff>
      <xdr:row>0</xdr:row>
      <xdr:rowOff>0</xdr:rowOff>
    </xdr:from>
    <xdr:to>
      <xdr:col>2</xdr:col>
      <xdr:colOff>570932</xdr:colOff>
      <xdr:row>2</xdr:row>
      <xdr:rowOff>6927</xdr:rowOff>
    </xdr:to>
    <xdr:pic>
      <xdr:nvPicPr>
        <xdr:cNvPr id="1025" name="Picture 1" descr="IntegraS_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0380" y="0"/>
          <a:ext cx="446243" cy="44334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5"/>
  <sheetViews>
    <sheetView tabSelected="1" topLeftCell="A7" zoomScale="110" zoomScaleNormal="110" workbookViewId="0">
      <selection activeCell="J59" sqref="J59"/>
    </sheetView>
  </sheetViews>
  <sheetFormatPr defaultRowHeight="13.2"/>
  <cols>
    <col min="1" max="1" width="2.88671875" customWidth="1"/>
    <col min="2" max="2" width="4.44140625" customWidth="1"/>
    <col min="3" max="3" width="25.5546875" customWidth="1"/>
    <col min="4" max="4" width="7.5546875" customWidth="1"/>
    <col min="5" max="5" width="8.109375" customWidth="1"/>
    <col min="6" max="6" width="8.33203125" customWidth="1"/>
    <col min="7" max="7" width="7.5546875" customWidth="1"/>
    <col min="8" max="8" width="8.44140625" customWidth="1"/>
    <col min="9" max="10" width="7.6640625" customWidth="1"/>
    <col min="11" max="11" width="8" customWidth="1"/>
    <col min="13" max="13" width="8.109375" customWidth="1"/>
  </cols>
  <sheetData>
    <row r="1" spans="1:16" ht="13.2" customHeight="1">
      <c r="A1" s="42" t="s">
        <v>0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98" t="s">
        <v>50</v>
      </c>
      <c r="M1" s="44"/>
    </row>
    <row r="2" spans="1:16" ht="21" customHeight="1">
      <c r="A2" s="45"/>
      <c r="B2" s="5"/>
      <c r="C2" s="5"/>
      <c r="D2" s="5"/>
      <c r="E2" s="5"/>
      <c r="F2" s="5"/>
      <c r="G2" s="5"/>
      <c r="H2" s="5"/>
      <c r="I2" s="5"/>
      <c r="J2" s="5"/>
      <c r="K2" s="5"/>
      <c r="L2" s="41"/>
      <c r="M2" s="46"/>
    </row>
    <row r="3" spans="1:16" ht="12.75" customHeight="1">
      <c r="A3" s="47" t="s">
        <v>1</v>
      </c>
      <c r="B3" s="36"/>
      <c r="C3" s="37"/>
      <c r="D3" s="109"/>
      <c r="E3" s="109"/>
      <c r="F3" s="109"/>
      <c r="G3" s="109"/>
      <c r="H3" s="35" t="s">
        <v>2</v>
      </c>
      <c r="I3" s="36"/>
      <c r="J3" s="37"/>
      <c r="K3" s="99" t="s">
        <v>46</v>
      </c>
      <c r="L3" s="100"/>
      <c r="M3" s="101"/>
    </row>
    <row r="4" spans="1:16" ht="12.75" customHeight="1">
      <c r="A4" s="48"/>
      <c r="B4" s="39"/>
      <c r="C4" s="40"/>
      <c r="D4" s="109"/>
      <c r="E4" s="109"/>
      <c r="F4" s="109"/>
      <c r="G4" s="109"/>
      <c r="H4" s="95"/>
      <c r="I4" s="96"/>
      <c r="J4" s="97"/>
      <c r="K4" s="102"/>
      <c r="L4" s="103"/>
      <c r="M4" s="104"/>
    </row>
    <row r="5" spans="1:16" ht="12.75" customHeight="1">
      <c r="A5" s="110" t="s">
        <v>45</v>
      </c>
      <c r="B5" s="111"/>
      <c r="C5" s="112"/>
      <c r="D5" s="109"/>
      <c r="E5" s="109"/>
      <c r="F5" s="109"/>
      <c r="G5" s="109"/>
      <c r="H5" s="38"/>
      <c r="I5" s="39"/>
      <c r="J5" s="40"/>
      <c r="K5" s="105"/>
      <c r="L5" s="106"/>
      <c r="M5" s="107"/>
    </row>
    <row r="6" spans="1:16" ht="24" customHeight="1">
      <c r="A6" s="110" t="s">
        <v>3</v>
      </c>
      <c r="B6" s="111"/>
      <c r="C6" s="112"/>
      <c r="D6" s="109"/>
      <c r="E6" s="109"/>
      <c r="F6" s="109"/>
      <c r="G6" s="109"/>
      <c r="H6" s="109"/>
      <c r="I6" s="109"/>
      <c r="J6" s="109"/>
      <c r="K6" s="109"/>
      <c r="L6" s="109"/>
      <c r="M6" s="113"/>
    </row>
    <row r="7" spans="1:16" ht="32.25" customHeight="1">
      <c r="A7" s="114" t="s">
        <v>4</v>
      </c>
      <c r="B7" s="115"/>
      <c r="C7" s="115"/>
      <c r="D7" s="109" t="s">
        <v>5</v>
      </c>
      <c r="E7" s="109"/>
      <c r="F7" s="109"/>
      <c r="G7" s="109"/>
      <c r="H7" s="109"/>
      <c r="I7" s="109"/>
      <c r="J7" s="109"/>
      <c r="K7" s="109"/>
      <c r="L7" s="109"/>
      <c r="M7" s="113"/>
    </row>
    <row r="8" spans="1:16">
      <c r="A8" s="49" t="s">
        <v>47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50"/>
    </row>
    <row r="9" spans="1:16">
      <c r="A9" s="51">
        <v>1</v>
      </c>
      <c r="B9" s="7" t="s">
        <v>6</v>
      </c>
      <c r="C9" s="8"/>
      <c r="D9" s="8"/>
      <c r="E9" s="8"/>
      <c r="F9" s="8"/>
      <c r="G9" s="8"/>
      <c r="H9" s="8"/>
      <c r="I9" s="8"/>
      <c r="J9" s="8"/>
      <c r="K9" s="8"/>
      <c r="L9" s="8"/>
      <c r="M9" s="52"/>
    </row>
    <row r="10" spans="1:16">
      <c r="A10" s="51">
        <v>2</v>
      </c>
      <c r="B10" s="7" t="s">
        <v>7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52"/>
    </row>
    <row r="11" spans="1:16">
      <c r="A11" s="51">
        <v>3</v>
      </c>
      <c r="B11" s="7" t="s">
        <v>8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52"/>
    </row>
    <row r="12" spans="1:16">
      <c r="A12" s="51">
        <v>4</v>
      </c>
      <c r="B12" s="7" t="s">
        <v>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52"/>
    </row>
    <row r="13" spans="1:16">
      <c r="A13" s="51">
        <v>5</v>
      </c>
      <c r="B13" s="7" t="s">
        <v>10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52"/>
      <c r="P13" s="1"/>
    </row>
    <row r="14" spans="1:16">
      <c r="A14" s="92" t="s">
        <v>48</v>
      </c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4"/>
      <c r="P14" s="1"/>
    </row>
    <row r="15" spans="1:16">
      <c r="A15" s="89" t="s">
        <v>11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1"/>
    </row>
    <row r="16" spans="1:16">
      <c r="A16" s="54"/>
      <c r="B16" s="6"/>
      <c r="C16" s="9" t="s">
        <v>12</v>
      </c>
      <c r="D16" s="108" t="s">
        <v>13</v>
      </c>
      <c r="E16" s="90"/>
      <c r="F16" s="90"/>
      <c r="G16" s="90"/>
      <c r="H16" s="90"/>
      <c r="I16" s="90"/>
      <c r="J16" s="90"/>
      <c r="K16" s="90"/>
      <c r="L16" s="90"/>
      <c r="M16" s="91"/>
    </row>
    <row r="17" spans="1:13">
      <c r="A17" s="54"/>
      <c r="B17" s="6"/>
      <c r="C17" s="11" t="s">
        <v>15</v>
      </c>
      <c r="D17" s="12">
        <v>4</v>
      </c>
      <c r="E17" s="13" t="s">
        <v>16</v>
      </c>
      <c r="F17" s="13"/>
      <c r="G17" s="13"/>
      <c r="H17" s="13"/>
      <c r="I17" s="13"/>
      <c r="J17" s="10"/>
      <c r="K17" s="10"/>
      <c r="L17" s="10"/>
      <c r="M17" s="53"/>
    </row>
    <row r="18" spans="1:13">
      <c r="A18" s="54"/>
      <c r="B18" s="6"/>
      <c r="C18" s="11" t="s">
        <v>17</v>
      </c>
      <c r="D18" s="12">
        <v>1</v>
      </c>
      <c r="E18" s="13"/>
      <c r="F18" s="13"/>
      <c r="G18" s="13"/>
      <c r="H18" s="13"/>
      <c r="I18" s="13"/>
      <c r="J18" s="10"/>
      <c r="K18" s="10"/>
      <c r="L18" s="10"/>
      <c r="M18" s="53"/>
    </row>
    <row r="19" spans="1:13">
      <c r="A19" s="54"/>
      <c r="B19" s="6"/>
      <c r="C19" s="11" t="s">
        <v>18</v>
      </c>
      <c r="D19" s="12">
        <v>2</v>
      </c>
      <c r="E19" s="13"/>
      <c r="F19" s="13"/>
      <c r="G19" s="13"/>
      <c r="H19" s="13"/>
      <c r="I19" s="13"/>
      <c r="J19" s="10"/>
      <c r="K19" s="10"/>
      <c r="L19" s="10"/>
      <c r="M19" s="53"/>
    </row>
    <row r="20" spans="1:13">
      <c r="A20" s="54"/>
      <c r="B20" s="6"/>
      <c r="C20" s="11" t="s">
        <v>19</v>
      </c>
      <c r="D20" s="12"/>
      <c r="E20" s="13"/>
      <c r="F20" s="13"/>
      <c r="G20" s="13"/>
      <c r="H20" s="13"/>
      <c r="I20" s="13"/>
      <c r="J20" s="10"/>
      <c r="K20" s="10"/>
      <c r="L20" s="10"/>
      <c r="M20" s="53"/>
    </row>
    <row r="21" spans="1:13">
      <c r="A21" s="54"/>
      <c r="B21" s="6"/>
      <c r="C21" s="11" t="s">
        <v>20</v>
      </c>
      <c r="D21" s="12">
        <v>3</v>
      </c>
      <c r="E21" s="13"/>
      <c r="F21" s="13"/>
      <c r="G21" s="13"/>
      <c r="H21" s="13"/>
      <c r="I21" s="13"/>
      <c r="J21" s="10"/>
      <c r="K21" s="10"/>
      <c r="L21" s="10"/>
      <c r="M21" s="53"/>
    </row>
    <row r="22" spans="1:13">
      <c r="A22" s="54"/>
      <c r="B22" s="6"/>
      <c r="C22" s="11" t="s">
        <v>21</v>
      </c>
      <c r="D22" s="12"/>
      <c r="E22" s="13"/>
      <c r="F22" s="13"/>
      <c r="G22" s="13"/>
      <c r="H22" s="13"/>
      <c r="I22" s="13"/>
      <c r="J22" s="10"/>
      <c r="K22" s="10"/>
      <c r="L22" s="10"/>
      <c r="M22" s="53"/>
    </row>
    <row r="23" spans="1:13">
      <c r="A23" s="54"/>
      <c r="B23" s="6"/>
      <c r="C23" s="11" t="s">
        <v>22</v>
      </c>
      <c r="D23" s="12"/>
      <c r="E23" s="13"/>
      <c r="F23" s="13"/>
      <c r="G23" s="13"/>
      <c r="H23" s="13"/>
      <c r="I23" s="13"/>
      <c r="J23" s="10"/>
      <c r="K23" s="10"/>
      <c r="L23" s="10"/>
      <c r="M23" s="53"/>
    </row>
    <row r="24" spans="1:13">
      <c r="A24" s="54"/>
      <c r="B24" s="6"/>
      <c r="C24" s="11" t="s">
        <v>23</v>
      </c>
      <c r="D24" s="12"/>
      <c r="E24" s="13"/>
      <c r="F24" s="13"/>
      <c r="G24" s="13"/>
      <c r="H24" s="13"/>
      <c r="I24" s="13"/>
      <c r="J24" s="10"/>
      <c r="K24" s="10"/>
      <c r="L24" s="10"/>
      <c r="M24" s="53"/>
    </row>
    <row r="25" spans="1:13">
      <c r="A25" s="54"/>
      <c r="B25" s="6"/>
      <c r="C25" s="11" t="s">
        <v>24</v>
      </c>
      <c r="D25" s="12"/>
      <c r="E25" s="13"/>
      <c r="F25" s="13"/>
      <c r="G25" s="13"/>
      <c r="H25" s="13"/>
      <c r="I25" s="13"/>
      <c r="J25" s="14"/>
      <c r="K25" s="15"/>
      <c r="L25" s="6"/>
      <c r="M25" s="53"/>
    </row>
    <row r="26" spans="1:13">
      <c r="A26" s="54"/>
      <c r="B26" s="6"/>
      <c r="C26" s="16"/>
      <c r="D26" s="12"/>
      <c r="E26" s="13"/>
      <c r="F26" s="13"/>
      <c r="G26" s="13"/>
      <c r="H26" s="13"/>
      <c r="I26" s="13"/>
      <c r="J26" s="14"/>
      <c r="K26" s="15"/>
      <c r="L26" s="6"/>
      <c r="M26" s="53"/>
    </row>
    <row r="27" spans="1:13">
      <c r="A27" s="54"/>
      <c r="B27" s="6"/>
      <c r="C27" s="17" t="s">
        <v>14</v>
      </c>
      <c r="D27" s="18">
        <f t="shared" ref="D27" si="0">IF(SUM(D17:D26)&gt;0, SUM(D17:D22), "")</f>
        <v>10</v>
      </c>
      <c r="E27" s="18"/>
      <c r="F27" s="18"/>
      <c r="G27" s="18"/>
      <c r="H27" s="18"/>
      <c r="I27" s="18"/>
      <c r="J27" s="19"/>
      <c r="K27" s="19"/>
      <c r="L27" s="19"/>
      <c r="M27" s="55"/>
    </row>
    <row r="28" spans="1:13" ht="15.75" customHeight="1">
      <c r="A28" s="83" t="s">
        <v>25</v>
      </c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5"/>
    </row>
    <row r="29" spans="1:13" s="2" customFormat="1" ht="31.5" customHeight="1">
      <c r="A29" s="86" t="s">
        <v>26</v>
      </c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8"/>
    </row>
    <row r="30" spans="1:13">
      <c r="A30" s="56"/>
      <c r="B30" s="21"/>
      <c r="C30" s="21"/>
      <c r="D30" s="22" t="s">
        <v>27</v>
      </c>
      <c r="E30" s="22"/>
      <c r="F30" s="22"/>
      <c r="G30" s="22"/>
      <c r="H30" s="22"/>
      <c r="I30" s="22"/>
      <c r="J30" s="22"/>
      <c r="K30" s="22"/>
      <c r="L30" s="22"/>
      <c r="M30" s="57"/>
    </row>
    <row r="31" spans="1:13">
      <c r="A31" s="58" t="s">
        <v>28</v>
      </c>
      <c r="B31" s="21"/>
      <c r="C31" s="21"/>
      <c r="D31" s="22" t="s">
        <v>6</v>
      </c>
      <c r="E31" s="22"/>
      <c r="F31" s="22" t="s">
        <v>7</v>
      </c>
      <c r="G31" s="22"/>
      <c r="H31" s="22" t="s">
        <v>8</v>
      </c>
      <c r="I31" s="22"/>
      <c r="J31" s="22" t="s">
        <v>9</v>
      </c>
      <c r="K31" s="22"/>
      <c r="L31" s="24" t="s">
        <v>10</v>
      </c>
      <c r="M31" s="59"/>
    </row>
    <row r="32" spans="1:13">
      <c r="A32" s="58"/>
      <c r="B32" s="21"/>
      <c r="C32" s="25" t="str">
        <f t="shared" ref="C32:C41" si="1">C17</f>
        <v>Cost</v>
      </c>
      <c r="D32" s="26">
        <v>4</v>
      </c>
      <c r="E32" s="23">
        <f>IF($D$17*D32&gt;0, $D$17*D32, "")</f>
        <v>16</v>
      </c>
      <c r="F32" s="26">
        <v>5</v>
      </c>
      <c r="G32" s="23">
        <f>IF($D$17*F32&gt;0, $D$17*F32, "")</f>
        <v>20</v>
      </c>
      <c r="H32" s="26">
        <v>2</v>
      </c>
      <c r="I32" s="23">
        <f>IF($D$17*H32&gt;0, $D$17*H32, "")</f>
        <v>8</v>
      </c>
      <c r="J32" s="26">
        <v>3</v>
      </c>
      <c r="K32" s="23">
        <f>IF($D$17*J32&gt;0, $D$17*J32, "")</f>
        <v>12</v>
      </c>
      <c r="L32" s="27">
        <v>1</v>
      </c>
      <c r="M32" s="57">
        <f>IF($D$17*L32&gt;0, $D$17*L32, "")</f>
        <v>4</v>
      </c>
    </row>
    <row r="33" spans="1:13">
      <c r="A33" s="58"/>
      <c r="B33" s="21"/>
      <c r="C33" s="25" t="str">
        <f t="shared" si="1"/>
        <v>Schedule</v>
      </c>
      <c r="D33" s="26">
        <v>3</v>
      </c>
      <c r="E33" s="23">
        <f>IF($D$18*D33&gt;0, $D$18*D33, "")</f>
        <v>3</v>
      </c>
      <c r="F33" s="26">
        <v>4</v>
      </c>
      <c r="G33" s="23">
        <f>IF($D$18*F33&gt;0, $D$18*F33, "")</f>
        <v>4</v>
      </c>
      <c r="H33" s="26">
        <v>5</v>
      </c>
      <c r="I33" s="23">
        <f>IF($D$18*H33&gt;0, $D$18*H33, "")</f>
        <v>5</v>
      </c>
      <c r="J33" s="26">
        <v>2</v>
      </c>
      <c r="K33" s="23">
        <f>IF($D$18*J33&gt;0, $D$18*J33, "")</f>
        <v>2</v>
      </c>
      <c r="L33" s="27">
        <v>1</v>
      </c>
      <c r="M33" s="57">
        <f>IF($D$18*L33&gt;0, $D$18*L33, "")</f>
        <v>1</v>
      </c>
    </row>
    <row r="34" spans="1:13">
      <c r="A34" s="58"/>
      <c r="B34" s="21"/>
      <c r="C34" s="25" t="str">
        <f t="shared" si="1"/>
        <v>Performance</v>
      </c>
      <c r="D34" s="26">
        <v>5</v>
      </c>
      <c r="E34" s="23">
        <f>IF($D$19*D34&gt;0, $D$19*D34, "")</f>
        <v>10</v>
      </c>
      <c r="F34" s="26">
        <v>4</v>
      </c>
      <c r="G34" s="23">
        <f>IF($D$19*F34&gt;0, $D$19*F34, "")</f>
        <v>8</v>
      </c>
      <c r="H34" s="26">
        <v>1</v>
      </c>
      <c r="I34" s="23">
        <f>IF($D$19*H34&gt;0, $D$19*H34, "")</f>
        <v>2</v>
      </c>
      <c r="J34" s="26">
        <v>5</v>
      </c>
      <c r="K34" s="23">
        <f>IF($D$19*J34&gt;0, $D$19*J34, "")</f>
        <v>10</v>
      </c>
      <c r="L34" s="27">
        <v>3</v>
      </c>
      <c r="M34" s="57">
        <f>IF($D$19*L34&gt;0, $D$19*L34, "")</f>
        <v>6</v>
      </c>
    </row>
    <row r="35" spans="1:13">
      <c r="A35" s="58"/>
      <c r="B35" s="21"/>
      <c r="C35" s="25" t="str">
        <f t="shared" si="1"/>
        <v>Risk</v>
      </c>
      <c r="D35" s="26"/>
      <c r="E35" s="23" t="str">
        <f>IF($D$20*D35&gt;0, $D$20*D35, "")</f>
        <v/>
      </c>
      <c r="F35" s="26"/>
      <c r="G35" s="23" t="str">
        <f>IF($D$20*F35&gt;0, $D$20*F35, "")</f>
        <v/>
      </c>
      <c r="H35" s="26"/>
      <c r="I35" s="23" t="str">
        <f>IF($D$20*H35&gt;0, $D$20*H35, "")</f>
        <v/>
      </c>
      <c r="J35" s="26"/>
      <c r="K35" s="23" t="str">
        <f>IF($D$20*J35&gt;0, $D$20*J35, "")</f>
        <v/>
      </c>
      <c r="L35" s="27"/>
      <c r="M35" s="57" t="str">
        <f>IF($D$20*L35&gt;0, $D$20*L35, "")</f>
        <v/>
      </c>
    </row>
    <row r="36" spans="1:13">
      <c r="A36" s="58"/>
      <c r="B36" s="21"/>
      <c r="C36" s="25" t="str">
        <f t="shared" si="1"/>
        <v>Reliability</v>
      </c>
      <c r="D36" s="26">
        <v>4</v>
      </c>
      <c r="E36" s="23">
        <f>IF($D$21*D36&gt;0, $D$21*D36, "")</f>
        <v>12</v>
      </c>
      <c r="F36" s="26">
        <v>5</v>
      </c>
      <c r="G36" s="23">
        <f>IF($D$21*F36&gt;0, $D$21*F36, "")</f>
        <v>15</v>
      </c>
      <c r="H36" s="26">
        <v>1</v>
      </c>
      <c r="I36" s="23">
        <f>IF($D$21*H36&gt;0, $D$21*H36, "")</f>
        <v>3</v>
      </c>
      <c r="J36" s="26">
        <v>3</v>
      </c>
      <c r="K36" s="23">
        <f>IF($D$21*J36&gt;0, $D$21*J36, "")</f>
        <v>9</v>
      </c>
      <c r="L36" s="27">
        <v>2</v>
      </c>
      <c r="M36" s="57">
        <f>IF($D$21*L36&gt;0, $D$21*L36, "")</f>
        <v>6</v>
      </c>
    </row>
    <row r="37" spans="1:13">
      <c r="A37" s="58"/>
      <c r="B37" s="21"/>
      <c r="C37" s="25" t="str">
        <f t="shared" si="1"/>
        <v>Reusability</v>
      </c>
      <c r="D37" s="26"/>
      <c r="E37" s="23" t="str">
        <f>IF($D$22*D37&gt;0, $D$22*D37, "")</f>
        <v/>
      </c>
      <c r="F37" s="26"/>
      <c r="G37" s="23" t="str">
        <f>IF($D$22*F37&gt;0, $D$22*F37, "")</f>
        <v/>
      </c>
      <c r="H37" s="26"/>
      <c r="I37" s="23" t="str">
        <f>IF($D$22*H37&gt;0, $D$22*H37, "")</f>
        <v/>
      </c>
      <c r="J37" s="26"/>
      <c r="K37" s="23" t="str">
        <f>IF($D$22*J37&gt;0, $D$22*J37, "")</f>
        <v/>
      </c>
      <c r="L37" s="27"/>
      <c r="M37" s="57" t="str">
        <f>IF($D$22*L37&gt;0, $D$22*L37, "")</f>
        <v/>
      </c>
    </row>
    <row r="38" spans="1:13">
      <c r="A38" s="58"/>
      <c r="B38" s="21"/>
      <c r="C38" s="25" t="str">
        <f t="shared" si="1"/>
        <v>Scalability</v>
      </c>
      <c r="D38" s="26"/>
      <c r="E38" s="23" t="str">
        <f>IF($D$23*D38&gt;0, $D$23*D38, "")</f>
        <v/>
      </c>
      <c r="F38" s="26"/>
      <c r="G38" s="23" t="str">
        <f>IF($D$23*F38&gt;0, $D$23*F38, "")</f>
        <v/>
      </c>
      <c r="H38" s="26"/>
      <c r="I38" s="23" t="str">
        <f>IF($D$23*H38&gt;0, $D$23*H38, "")</f>
        <v/>
      </c>
      <c r="J38" s="26"/>
      <c r="K38" s="23" t="str">
        <f>IF($D$23*J38&gt;0, $D$23*J38, "")</f>
        <v/>
      </c>
      <c r="L38" s="27"/>
      <c r="M38" s="57" t="str">
        <f>IF($D$23*L38&gt;0, $D$23*L38, "")</f>
        <v/>
      </c>
    </row>
    <row r="39" spans="1:13">
      <c r="A39" s="58"/>
      <c r="B39" s="21"/>
      <c r="C39" s="25" t="str">
        <f t="shared" si="1"/>
        <v>Criteria X</v>
      </c>
      <c r="D39" s="26"/>
      <c r="E39" s="23" t="str">
        <f>IF($D$24*D39&gt;0, $D$24*D39, "")</f>
        <v/>
      </c>
      <c r="F39" s="26"/>
      <c r="G39" s="23" t="str">
        <f>IF($D$24*F39&gt;0, $D$24*F39, "")</f>
        <v/>
      </c>
      <c r="H39" s="26"/>
      <c r="I39" s="23" t="str">
        <f>IF($D$24*H39&gt;0, $D$24*H39, "")</f>
        <v/>
      </c>
      <c r="J39" s="26"/>
      <c r="K39" s="23" t="str">
        <f>IF($D$24*J39&gt;0, $D$24*J39, "")</f>
        <v/>
      </c>
      <c r="L39" s="27"/>
      <c r="M39" s="57" t="str">
        <f>IF($D$24*L39&gt;0, $D$24*L39, "")</f>
        <v/>
      </c>
    </row>
    <row r="40" spans="1:13">
      <c r="A40" s="58"/>
      <c r="B40" s="21"/>
      <c r="C40" s="25" t="str">
        <f t="shared" si="1"/>
        <v>Criteria Y</v>
      </c>
      <c r="D40" s="26"/>
      <c r="E40" s="23" t="str">
        <f>IF($D$25*D40&gt;0, $D$25*D40, "")</f>
        <v/>
      </c>
      <c r="F40" s="26"/>
      <c r="G40" s="23" t="str">
        <f>IF($D$25*F40&gt;0, $D$25*F40, "")</f>
        <v/>
      </c>
      <c r="H40" s="26"/>
      <c r="I40" s="23" t="str">
        <f>IF($D$25*H40&gt;0, $D$25*H40, "")</f>
        <v/>
      </c>
      <c r="J40" s="26"/>
      <c r="K40" s="23" t="str">
        <f>IF($D$25*J40&gt;0, $D$25*J40, "")</f>
        <v/>
      </c>
      <c r="L40" s="27"/>
      <c r="M40" s="57" t="str">
        <f>IF($D$25*L40&gt;0, $D$25*L40, "")</f>
        <v/>
      </c>
    </row>
    <row r="41" spans="1:13">
      <c r="A41" s="58"/>
      <c r="B41" s="21"/>
      <c r="C41" s="25">
        <f t="shared" si="1"/>
        <v>0</v>
      </c>
      <c r="D41" s="26"/>
      <c r="E41" s="23" t="str">
        <f>IF($D$26*D41&gt;0, $D$26*D41, "")</f>
        <v/>
      </c>
      <c r="F41" s="26"/>
      <c r="G41" s="23" t="str">
        <f>IF($D$26*F41&gt;0, $D$26*F41, "")</f>
        <v/>
      </c>
      <c r="H41" s="26"/>
      <c r="I41" s="23" t="str">
        <f>IF($D$26*H41&gt;0, $D$26*H41, "")</f>
        <v/>
      </c>
      <c r="J41" s="26"/>
      <c r="K41" s="23" t="str">
        <f>IF($D$26*J41&gt;0, $D$26*J41, "")</f>
        <v/>
      </c>
      <c r="L41" s="27"/>
      <c r="M41" s="57" t="str">
        <f>IF($D$26*L41&gt;0, $D$26*L41, "")</f>
        <v/>
      </c>
    </row>
    <row r="42" spans="1:13">
      <c r="A42" s="60" t="s">
        <v>29</v>
      </c>
      <c r="B42" s="28"/>
      <c r="C42" s="28"/>
      <c r="D42" s="23"/>
      <c r="E42" s="29">
        <f>SUM(E32:E41)</f>
        <v>41</v>
      </c>
      <c r="F42" s="30"/>
      <c r="G42" s="29">
        <f>SUM(G32:G41)</f>
        <v>47</v>
      </c>
      <c r="H42" s="30"/>
      <c r="I42" s="29">
        <f>SUM(I32:I41)</f>
        <v>18</v>
      </c>
      <c r="J42" s="30"/>
      <c r="K42" s="29">
        <f>SUM(K32:K41)</f>
        <v>33</v>
      </c>
      <c r="L42" s="30"/>
      <c r="M42" s="61">
        <f>SUM(M32:M41)</f>
        <v>17</v>
      </c>
    </row>
    <row r="43" spans="1:13" ht="15" customHeight="1">
      <c r="A43" s="83" t="s">
        <v>30</v>
      </c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5"/>
    </row>
    <row r="44" spans="1:13" ht="15" customHeight="1">
      <c r="A44" s="83" t="s">
        <v>31</v>
      </c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5"/>
    </row>
    <row r="45" spans="1:13" ht="15" customHeight="1">
      <c r="A45" s="56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62"/>
    </row>
    <row r="46" spans="1:13" ht="15" customHeight="1">
      <c r="A46" s="56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62"/>
    </row>
    <row r="47" spans="1:13" ht="15" customHeight="1">
      <c r="A47" s="56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62"/>
    </row>
    <row r="48" spans="1:13" ht="15" customHeight="1">
      <c r="A48" s="56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62"/>
    </row>
    <row r="49" spans="1:13" ht="15" customHeight="1">
      <c r="A49" s="56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62"/>
    </row>
    <row r="50" spans="1:13" ht="15">
      <c r="A50" s="56"/>
      <c r="B50" s="32" t="s">
        <v>32</v>
      </c>
      <c r="C50" s="32"/>
      <c r="D50" s="32"/>
      <c r="E50" s="32"/>
      <c r="F50" s="32"/>
      <c r="G50" s="32"/>
      <c r="H50" s="32"/>
      <c r="I50" s="32"/>
      <c r="J50" s="32"/>
      <c r="K50" s="33"/>
      <c r="L50" s="20"/>
      <c r="M50" s="63"/>
    </row>
    <row r="51" spans="1:13" ht="15.75" customHeight="1">
      <c r="A51" s="56"/>
      <c r="B51" s="65" t="s">
        <v>33</v>
      </c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7"/>
    </row>
    <row r="52" spans="1:13" ht="19.5" customHeight="1">
      <c r="A52" s="56"/>
      <c r="B52" s="68" t="s">
        <v>34</v>
      </c>
      <c r="C52" s="68"/>
      <c r="D52" s="69"/>
      <c r="E52" s="70"/>
      <c r="F52" s="70"/>
      <c r="G52" s="70"/>
      <c r="H52" s="71"/>
      <c r="I52" s="69" t="s">
        <v>43</v>
      </c>
      <c r="J52" s="70"/>
      <c r="K52" s="71"/>
      <c r="L52" s="72"/>
      <c r="M52" s="73"/>
    </row>
    <row r="53" spans="1:13" ht="22.5" customHeight="1">
      <c r="A53" s="56"/>
      <c r="B53" s="68" t="s">
        <v>35</v>
      </c>
      <c r="C53" s="68"/>
      <c r="D53" s="74"/>
      <c r="E53" s="75"/>
      <c r="F53" s="75"/>
      <c r="G53" s="75"/>
      <c r="H53" s="76"/>
      <c r="I53" s="69" t="s">
        <v>44</v>
      </c>
      <c r="J53" s="70"/>
      <c r="K53" s="71"/>
      <c r="L53" s="72"/>
      <c r="M53" s="73"/>
    </row>
    <row r="54" spans="1:13" ht="13.8" thickBot="1">
      <c r="A54" s="64"/>
      <c r="B54" s="77" t="s">
        <v>49</v>
      </c>
      <c r="C54" s="77"/>
      <c r="D54" s="78"/>
      <c r="E54" s="79"/>
      <c r="F54" s="79"/>
      <c r="G54" s="79"/>
      <c r="H54" s="80"/>
      <c r="I54" s="116"/>
      <c r="J54" s="117"/>
      <c r="K54" s="118"/>
      <c r="L54" s="81"/>
      <c r="M54" s="82"/>
    </row>
    <row r="101" spans="2:9" ht="66">
      <c r="B101" s="3" t="s">
        <v>36</v>
      </c>
      <c r="C101" s="3"/>
      <c r="D101" s="3" t="s">
        <v>37</v>
      </c>
      <c r="E101" s="4"/>
      <c r="F101" s="4"/>
      <c r="G101" s="4"/>
      <c r="H101" s="4"/>
      <c r="I101" s="4"/>
    </row>
    <row r="102" spans="2:9" ht="79.2">
      <c r="B102" s="3" t="s">
        <v>38</v>
      </c>
      <c r="C102" s="3"/>
      <c r="D102" s="3" t="s">
        <v>39</v>
      </c>
      <c r="E102" s="4"/>
      <c r="F102" s="4"/>
      <c r="G102" s="4"/>
      <c r="H102" s="4"/>
      <c r="I102" s="4"/>
    </row>
    <row r="103" spans="2:9" ht="105.6">
      <c r="B103" s="3" t="s">
        <v>40</v>
      </c>
      <c r="C103" s="3"/>
      <c r="D103" s="3"/>
      <c r="E103" s="4"/>
      <c r="F103" s="4"/>
      <c r="G103" s="4"/>
      <c r="H103" s="4"/>
      <c r="I103" s="4"/>
    </row>
    <row r="104" spans="2:9" ht="92.4">
      <c r="B104" s="3" t="s">
        <v>41</v>
      </c>
      <c r="C104" s="4"/>
    </row>
    <row r="105" spans="2:9" ht="39.6">
      <c r="B105" s="3" t="s">
        <v>42</v>
      </c>
      <c r="C105" s="4"/>
    </row>
  </sheetData>
  <mergeCells count="48">
    <mergeCell ref="A29:M29"/>
    <mergeCell ref="A28:M28"/>
    <mergeCell ref="A15:M15"/>
    <mergeCell ref="A14:M14"/>
    <mergeCell ref="K3:M5"/>
    <mergeCell ref="H3:J5"/>
    <mergeCell ref="D16:M16"/>
    <mergeCell ref="A1:K2"/>
    <mergeCell ref="A8:M8"/>
    <mergeCell ref="A3:C4"/>
    <mergeCell ref="A5:C5"/>
    <mergeCell ref="A6:C6"/>
    <mergeCell ref="L1:M2"/>
    <mergeCell ref="L54:M54"/>
    <mergeCell ref="D5:G5"/>
    <mergeCell ref="L31:M31"/>
    <mergeCell ref="A42:C42"/>
    <mergeCell ref="C11:L11"/>
    <mergeCell ref="C12:L12"/>
    <mergeCell ref="C13:L13"/>
    <mergeCell ref="E17:I26"/>
    <mergeCell ref="D30:L30"/>
    <mergeCell ref="D6:M6"/>
    <mergeCell ref="A7:C7"/>
    <mergeCell ref="B51:M51"/>
    <mergeCell ref="D52:H52"/>
    <mergeCell ref="D53:H53"/>
    <mergeCell ref="D31:E31"/>
    <mergeCell ref="F31:G31"/>
    <mergeCell ref="H31:I31"/>
    <mergeCell ref="J31:K31"/>
    <mergeCell ref="B54:C54"/>
    <mergeCell ref="D54:H54"/>
    <mergeCell ref="I52:K52"/>
    <mergeCell ref="I53:K53"/>
    <mergeCell ref="A43:M43"/>
    <mergeCell ref="A44:M44"/>
    <mergeCell ref="I54:K54"/>
    <mergeCell ref="B52:C52"/>
    <mergeCell ref="B53:C53"/>
    <mergeCell ref="B45:M49"/>
    <mergeCell ref="B50:J50"/>
    <mergeCell ref="L52:M52"/>
    <mergeCell ref="L53:M53"/>
    <mergeCell ref="D7:M7"/>
    <mergeCell ref="C9:L9"/>
    <mergeCell ref="C10:L10"/>
    <mergeCell ref="D3:G4"/>
  </mergeCells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 Report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 Jyoti Phukan</dc:creator>
  <cp:lastModifiedBy>NitinGowda</cp:lastModifiedBy>
  <dcterms:created xsi:type="dcterms:W3CDTF">2016-12-09T12:59:31Z</dcterms:created>
  <dcterms:modified xsi:type="dcterms:W3CDTF">2016-12-11T08:38:02Z</dcterms:modified>
</cp:coreProperties>
</file>