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2" windowWidth="15480" windowHeight="7932"/>
  </bookViews>
  <sheets>
    <sheet name="Estimation_Sheet" sheetId="4" r:id="rId1"/>
    <sheet name="Reference" sheetId="2" r:id="rId2"/>
  </sheets>
  <calcPr calcId="124519"/>
</workbook>
</file>

<file path=xl/calcChain.xml><?xml version="1.0" encoding="utf-8"?>
<calcChain xmlns="http://schemas.openxmlformats.org/spreadsheetml/2006/main">
  <c r="E22" i="4"/>
  <c r="E21"/>
  <c r="E20"/>
  <c r="E19"/>
  <c r="E18"/>
  <c r="E17"/>
  <c r="E16"/>
  <c r="E15"/>
  <c r="E14"/>
  <c r="E13"/>
  <c r="E12"/>
  <c r="C4" i="2"/>
  <c r="C5"/>
  <c r="C6"/>
  <c r="C7"/>
  <c r="C8"/>
  <c r="C9"/>
  <c r="C10"/>
  <c r="C3"/>
  <c r="I2" i="4" s="1"/>
  <c r="I3" s="1"/>
  <c r="E11" l="1"/>
  <c r="I4"/>
  <c r="E23" l="1"/>
  <c r="E29" l="1"/>
  <c r="E32"/>
  <c r="E28"/>
  <c r="E30"/>
  <c r="E26"/>
  <c r="E31"/>
  <c r="E27"/>
  <c r="C7" l="1"/>
</calcChain>
</file>

<file path=xl/sharedStrings.xml><?xml version="1.0" encoding="utf-8"?>
<sst xmlns="http://schemas.openxmlformats.org/spreadsheetml/2006/main" count="54" uniqueCount="43">
  <si>
    <t>Complexity</t>
  </si>
  <si>
    <t>Estimate</t>
  </si>
  <si>
    <t>High</t>
  </si>
  <si>
    <t>Smart Object Creation</t>
  </si>
  <si>
    <t>DB design</t>
  </si>
  <si>
    <t>Views</t>
  </si>
  <si>
    <t>Smartforms</t>
  </si>
  <si>
    <t>Rules</t>
  </si>
  <si>
    <t>UI / CSS</t>
  </si>
  <si>
    <t>Work Flow</t>
  </si>
  <si>
    <t>Unit Testing</t>
  </si>
  <si>
    <t>Effort (hrs)</t>
  </si>
  <si>
    <t>Effort (Days)</t>
  </si>
  <si>
    <t>Medium</t>
  </si>
  <si>
    <t>Low</t>
  </si>
  <si>
    <t>Prepared By:</t>
  </si>
  <si>
    <t>Date:</t>
  </si>
  <si>
    <t>Mentioned below is an ideal effort estimate for developing a smartform of high complexity and 10 actors involved. This can be modified based on nature of the project.</t>
  </si>
  <si>
    <t>&lt;Project Name&gt;</t>
  </si>
  <si>
    <t>&lt;Project ID&gt;</t>
  </si>
  <si>
    <t>&lt;Name&gt;</t>
  </si>
  <si>
    <t>SNO</t>
  </si>
  <si>
    <t>MODULE NAME</t>
  </si>
  <si>
    <t>NUMBER OF FORMS</t>
  </si>
  <si>
    <t>COMPLEXITY</t>
  </si>
  <si>
    <t>DEVELOPMENT EFFORT</t>
  </si>
  <si>
    <t>PM</t>
  </si>
  <si>
    <t>Architect</t>
  </si>
  <si>
    <t>Business Analyst</t>
  </si>
  <si>
    <t>Tech Lead</t>
  </si>
  <si>
    <t>Other Consultant</t>
  </si>
  <si>
    <t>Testing</t>
  </si>
  <si>
    <t>OTHER EFFORTS</t>
  </si>
  <si>
    <t>Documentation</t>
  </si>
  <si>
    <t>Sub Total</t>
  </si>
  <si>
    <t>Project ID:</t>
  </si>
  <si>
    <t>Project Name:</t>
  </si>
  <si>
    <t>&lt;Date&gt;</t>
  </si>
  <si>
    <t>EFFORT 
(Person Days)</t>
  </si>
  <si>
    <t>Total Estimated Effort 
(Person Days)</t>
  </si>
  <si>
    <t>&lt;Module Name&gt;</t>
  </si>
  <si>
    <t>TPPPR08</t>
  </si>
  <si>
    <t>V3.60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</si>
</sst>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9" fontId="0" fillId="0" borderId="0" xfId="0" applyNumberFormat="1"/>
    <xf numFmtId="0" fontId="0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ont="1" applyFill="1"/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/>
    <xf numFmtId="49" fontId="4" fillId="0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6" fillId="4" borderId="0" xfId="0" applyFont="1" applyFill="1"/>
    <xf numFmtId="0" fontId="7" fillId="0" borderId="0" xfId="0" applyFont="1"/>
    <xf numFmtId="0" fontId="1" fillId="2" borderId="0" xfId="0" applyFont="1" applyFill="1" applyAlignment="1">
      <alignment horizontal="center" wrapText="1"/>
    </xf>
    <xf numFmtId="0" fontId="1" fillId="0" borderId="0" xfId="0" applyFont="1" applyAlignment="1"/>
    <xf numFmtId="0" fontId="0" fillId="0" borderId="0" xfId="0" applyFont="1" applyFill="1" applyAlignment="1"/>
    <xf numFmtId="0" fontId="3" fillId="0" borderId="0" xfId="0" applyFont="1" applyFill="1"/>
    <xf numFmtId="0" fontId="4" fillId="0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668336</xdr:colOff>
      <xdr:row>0</xdr:row>
      <xdr:rowOff>295274</xdr:rowOff>
    </xdr:from>
    <xdr:to>
      <xdr:col>0</xdr:col>
      <xdr:colOff>1152525</xdr:colOff>
      <xdr:row>3</xdr:row>
      <xdr:rowOff>86475</xdr:rowOff>
    </xdr:to>
    <xdr:pic>
      <xdr:nvPicPr>
        <xdr:cNvPr id="6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8336" y="295274"/>
          <a:ext cx="484189" cy="457951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</xdr:pic>
    <xdr:clientData/>
  </xdr:twoCellAnchor>
  <xdr:twoCellAnchor>
    <xdr:from>
      <xdr:col>0</xdr:col>
      <xdr:colOff>28576</xdr:colOff>
      <xdr:row>1</xdr:row>
      <xdr:rowOff>27790</xdr:rowOff>
    </xdr:from>
    <xdr:to>
      <xdr:col>0</xdr:col>
      <xdr:colOff>627746</xdr:colOff>
      <xdr:row>2</xdr:row>
      <xdr:rowOff>133350</xdr:rowOff>
    </xdr:to>
    <xdr:pic>
      <xdr:nvPicPr>
        <xdr:cNvPr id="7" name="Graphics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351640"/>
          <a:ext cx="599170" cy="29606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pane ySplit="7" topLeftCell="A8" activePane="bottomLeft" state="frozen"/>
      <selection pane="bottomLeft" activeCell="F5" sqref="F5"/>
    </sheetView>
  </sheetViews>
  <sheetFormatPr defaultColWidth="9.109375" defaultRowHeight="14.4"/>
  <cols>
    <col min="1" max="1" width="18.5546875" style="6" customWidth="1"/>
    <col min="2" max="2" width="15.6640625" style="6" bestFit="1" customWidth="1"/>
    <col min="3" max="3" width="32.6640625" style="6" customWidth="1"/>
    <col min="4" max="4" width="12.33203125" style="6" bestFit="1" customWidth="1"/>
    <col min="5" max="5" width="13.33203125" style="6" customWidth="1"/>
    <col min="6" max="7" width="9.109375" style="6"/>
    <col min="8" max="8" width="11.109375" style="6" bestFit="1" customWidth="1"/>
    <col min="9" max="9" width="8.6640625" style="6" bestFit="1" customWidth="1"/>
    <col min="10" max="16384" width="9.109375" style="6"/>
  </cols>
  <sheetData>
    <row r="1" spans="1:9" s="11" customFormat="1" ht="25.5" customHeight="1">
      <c r="A1" s="20"/>
      <c r="B1" s="9" t="s">
        <v>36</v>
      </c>
      <c r="C1" s="10" t="s">
        <v>18</v>
      </c>
      <c r="D1" s="19" t="s">
        <v>41</v>
      </c>
      <c r="H1" s="3" t="s">
        <v>0</v>
      </c>
      <c r="I1" s="3" t="s">
        <v>1</v>
      </c>
    </row>
    <row r="2" spans="1:9" s="11" customFormat="1">
      <c r="A2" s="20"/>
      <c r="B2" s="9" t="s">
        <v>35</v>
      </c>
      <c r="C2" s="10" t="s">
        <v>19</v>
      </c>
      <c r="D2" s="19" t="s">
        <v>42</v>
      </c>
      <c r="H2" s="4" t="s">
        <v>2</v>
      </c>
      <c r="I2" s="4">
        <f>SUM(Reference!C3:C10)</f>
        <v>16</v>
      </c>
    </row>
    <row r="3" spans="1:9" s="11" customFormat="1" ht="12" customHeight="1">
      <c r="A3" s="20"/>
      <c r="B3" s="9" t="s">
        <v>15</v>
      </c>
      <c r="C3" s="10" t="s">
        <v>20</v>
      </c>
      <c r="H3" s="4" t="s">
        <v>13</v>
      </c>
      <c r="I3" s="4">
        <f>I2*0.75</f>
        <v>12</v>
      </c>
    </row>
    <row r="4" spans="1:9" s="11" customFormat="1">
      <c r="A4" s="20"/>
      <c r="B4" s="9" t="s">
        <v>16</v>
      </c>
      <c r="C4" s="10" t="s">
        <v>37</v>
      </c>
      <c r="H4" s="4" t="s">
        <v>14</v>
      </c>
      <c r="I4" s="4">
        <f>I2*0.5</f>
        <v>8</v>
      </c>
    </row>
    <row r="5" spans="1:9" s="11" customFormat="1">
      <c r="A5" s="20"/>
      <c r="B5" s="10"/>
      <c r="C5" s="12"/>
    </row>
    <row r="7" spans="1:9" ht="41.25" customHeight="1">
      <c r="A7" s="21" t="s">
        <v>39</v>
      </c>
      <c r="B7" s="21"/>
      <c r="C7" s="14">
        <f>SUM(E23:E32)</f>
        <v>0</v>
      </c>
    </row>
    <row r="9" spans="1:9" ht="15.6">
      <c r="A9" s="15" t="s">
        <v>25</v>
      </c>
    </row>
    <row r="10" spans="1:9" ht="28.8">
      <c r="A10" s="7" t="s">
        <v>21</v>
      </c>
      <c r="B10" s="13" t="s">
        <v>22</v>
      </c>
      <c r="C10" s="13" t="s">
        <v>23</v>
      </c>
      <c r="D10" s="7" t="s">
        <v>24</v>
      </c>
      <c r="E10" s="16" t="s">
        <v>38</v>
      </c>
    </row>
    <row r="11" spans="1:9">
      <c r="A11" s="6">
        <v>1</v>
      </c>
      <c r="B11" t="s">
        <v>40</v>
      </c>
      <c r="E11" s="6">
        <f>SUMIF(H2:H4,D11,I2:I4)*C11</f>
        <v>0</v>
      </c>
    </row>
    <row r="12" spans="1:9">
      <c r="A12" s="6">
        <v>2</v>
      </c>
      <c r="B12" t="s">
        <v>40</v>
      </c>
      <c r="E12" s="6">
        <f>SUMIF(H2:H4,D12,I2:I4)*C12</f>
        <v>0</v>
      </c>
    </row>
    <row r="13" spans="1:9">
      <c r="A13" s="6">
        <v>3</v>
      </c>
      <c r="B13" t="s">
        <v>40</v>
      </c>
      <c r="E13" s="6">
        <f>SUMIF(H2:H4,D13,I2:I4)*C13</f>
        <v>0</v>
      </c>
    </row>
    <row r="14" spans="1:9">
      <c r="A14" s="6">
        <v>4</v>
      </c>
      <c r="B14" t="s">
        <v>40</v>
      </c>
      <c r="E14" s="6">
        <f>SUMIF(H2:H4,D14,I2:I4)*C14</f>
        <v>0</v>
      </c>
    </row>
    <row r="15" spans="1:9">
      <c r="A15" s="6">
        <v>5</v>
      </c>
      <c r="B15" t="s">
        <v>40</v>
      </c>
      <c r="E15" s="6">
        <f>SUMIF(H2:H4,D15,I2:I4)*C15</f>
        <v>0</v>
      </c>
    </row>
    <row r="16" spans="1:9">
      <c r="A16" s="6">
        <v>6</v>
      </c>
      <c r="B16" t="s">
        <v>40</v>
      </c>
      <c r="E16" s="6">
        <f>SUMIF(H2:H4,D16,I2:I4)*C16</f>
        <v>0</v>
      </c>
    </row>
    <row r="17" spans="1:5">
      <c r="A17" s="6">
        <v>7</v>
      </c>
      <c r="B17" t="s">
        <v>40</v>
      </c>
      <c r="E17" s="6">
        <f>SUMIF(H2:H4,D17,I2:I4)*C17</f>
        <v>0</v>
      </c>
    </row>
    <row r="18" spans="1:5">
      <c r="A18" s="6">
        <v>8</v>
      </c>
      <c r="B18" t="s">
        <v>40</v>
      </c>
      <c r="E18" s="6">
        <f>SUMIF(H2:H4,D18,I2:I4)*C18</f>
        <v>0</v>
      </c>
    </row>
    <row r="19" spans="1:5">
      <c r="A19" s="6">
        <v>9</v>
      </c>
      <c r="B19" t="s">
        <v>40</v>
      </c>
      <c r="E19" s="6">
        <f>SUMIF(H2:H4,D19,I2:I4)*C19</f>
        <v>0</v>
      </c>
    </row>
    <row r="20" spans="1:5">
      <c r="A20" s="6">
        <v>10</v>
      </c>
      <c r="B20" t="s">
        <v>40</v>
      </c>
      <c r="E20" s="6">
        <f>SUMIF(H2:H4,D20,I2:I4)*C20</f>
        <v>0</v>
      </c>
    </row>
    <row r="21" spans="1:5">
      <c r="A21" s="6">
        <v>11</v>
      </c>
      <c r="B21" t="s">
        <v>40</v>
      </c>
      <c r="E21" s="6">
        <f>SUMIF(H2:H4,D21,I2:I4)*C21</f>
        <v>0</v>
      </c>
    </row>
    <row r="22" spans="1:5">
      <c r="A22" s="6">
        <v>12</v>
      </c>
      <c r="B22" t="s">
        <v>40</v>
      </c>
      <c r="E22" s="6">
        <f>SUMIF(H2:H4,D22,I2:I4)*C22</f>
        <v>0</v>
      </c>
    </row>
    <row r="23" spans="1:5">
      <c r="A23" s="2" t="s">
        <v>34</v>
      </c>
      <c r="B23" s="8"/>
      <c r="C23" s="8"/>
      <c r="D23" s="8"/>
      <c r="E23" s="8">
        <f>SUM(E11:E22)</f>
        <v>0</v>
      </c>
    </row>
    <row r="25" spans="1:5">
      <c r="A25" s="17" t="s">
        <v>32</v>
      </c>
      <c r="B25" s="17"/>
    </row>
    <row r="26" spans="1:5">
      <c r="A26" s="18" t="s">
        <v>26</v>
      </c>
      <c r="B26" s="5">
        <v>0.3</v>
      </c>
      <c r="C26" s="18"/>
      <c r="D26" s="18"/>
      <c r="E26" s="6">
        <f>E23*B26</f>
        <v>0</v>
      </c>
    </row>
    <row r="27" spans="1:5">
      <c r="A27" s="18" t="s">
        <v>27</v>
      </c>
      <c r="B27" s="5">
        <v>0.5</v>
      </c>
      <c r="C27" s="18"/>
      <c r="D27" s="18"/>
      <c r="E27" s="6">
        <f>E23*B27</f>
        <v>0</v>
      </c>
    </row>
    <row r="28" spans="1:5">
      <c r="A28" s="18" t="s">
        <v>28</v>
      </c>
      <c r="B28" s="5">
        <v>0.25</v>
      </c>
      <c r="C28" s="18"/>
      <c r="D28" s="18"/>
      <c r="E28" s="6">
        <f>E23*B28</f>
        <v>0</v>
      </c>
    </row>
    <row r="29" spans="1:5">
      <c r="A29" s="18" t="s">
        <v>29</v>
      </c>
      <c r="B29" s="5">
        <v>1</v>
      </c>
      <c r="C29" s="18"/>
      <c r="D29" s="18"/>
      <c r="E29" s="6">
        <f>E23*B29</f>
        <v>0</v>
      </c>
    </row>
    <row r="30" spans="1:5">
      <c r="A30" s="18" t="s">
        <v>31</v>
      </c>
      <c r="B30" s="5">
        <v>0.3</v>
      </c>
      <c r="C30" s="18"/>
      <c r="D30" s="18"/>
      <c r="E30" s="6">
        <f>E23*B30</f>
        <v>0</v>
      </c>
    </row>
    <row r="31" spans="1:5">
      <c r="A31" s="18" t="s">
        <v>33</v>
      </c>
      <c r="B31" s="5">
        <v>0.3</v>
      </c>
      <c r="C31" s="18"/>
      <c r="D31" s="18"/>
      <c r="E31" s="6">
        <f>E23*B31</f>
        <v>0</v>
      </c>
    </row>
    <row r="32" spans="1:5">
      <c r="A32" s="18" t="s">
        <v>30</v>
      </c>
      <c r="B32" s="5">
        <v>0</v>
      </c>
      <c r="C32" s="18"/>
      <c r="D32" s="18"/>
      <c r="E32" s="6">
        <f>E23*B32</f>
        <v>0</v>
      </c>
    </row>
  </sheetData>
  <mergeCells count="2">
    <mergeCell ref="A1:A5"/>
    <mergeCell ref="A7:B7"/>
  </mergeCells>
  <dataValidations count="1">
    <dataValidation type="list" allowBlank="1" showInputMessage="1" showErrorMessage="1" sqref="D11:D21">
      <formula1>$H$2:$H$4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F9" sqref="F9"/>
    </sheetView>
  </sheetViews>
  <sheetFormatPr defaultRowHeight="14.4"/>
  <cols>
    <col min="1" max="1" width="20.6640625" bestFit="1" customWidth="1"/>
    <col min="2" max="2" width="10.5546875" bestFit="1" customWidth="1"/>
    <col min="3" max="3" width="11.5546875" customWidth="1"/>
  </cols>
  <sheetData>
    <row r="1" spans="1:3" ht="66.75" customHeight="1">
      <c r="A1" s="22" t="s">
        <v>17</v>
      </c>
      <c r="B1" s="22"/>
      <c r="C1" s="22"/>
    </row>
    <row r="2" spans="1:3">
      <c r="B2" s="1" t="s">
        <v>11</v>
      </c>
      <c r="C2" s="3" t="s">
        <v>12</v>
      </c>
    </row>
    <row r="3" spans="1:3">
      <c r="A3" t="s">
        <v>8</v>
      </c>
      <c r="B3">
        <v>8</v>
      </c>
      <c r="C3" s="4">
        <f>B3/8</f>
        <v>1</v>
      </c>
    </row>
    <row r="4" spans="1:3">
      <c r="A4" t="s">
        <v>4</v>
      </c>
      <c r="B4">
        <v>16</v>
      </c>
      <c r="C4" s="4">
        <f t="shared" ref="C4:C10" si="0">B4/8</f>
        <v>2</v>
      </c>
    </row>
    <row r="5" spans="1:3">
      <c r="A5" t="s">
        <v>3</v>
      </c>
      <c r="B5">
        <v>4</v>
      </c>
      <c r="C5" s="4">
        <f t="shared" si="0"/>
        <v>0.5</v>
      </c>
    </row>
    <row r="6" spans="1:3">
      <c r="A6" t="s">
        <v>5</v>
      </c>
      <c r="B6">
        <v>16</v>
      </c>
      <c r="C6" s="4">
        <f t="shared" si="0"/>
        <v>2</v>
      </c>
    </row>
    <row r="7" spans="1:3">
      <c r="A7" t="s">
        <v>6</v>
      </c>
      <c r="B7">
        <v>4</v>
      </c>
      <c r="C7" s="4">
        <f t="shared" si="0"/>
        <v>0.5</v>
      </c>
    </row>
    <row r="8" spans="1:3">
      <c r="A8" t="s">
        <v>7</v>
      </c>
      <c r="B8">
        <v>40</v>
      </c>
      <c r="C8" s="4">
        <f t="shared" si="0"/>
        <v>5</v>
      </c>
    </row>
    <row r="9" spans="1:3">
      <c r="A9" t="s">
        <v>9</v>
      </c>
      <c r="B9">
        <v>24</v>
      </c>
      <c r="C9" s="4">
        <f t="shared" si="0"/>
        <v>3</v>
      </c>
    </row>
    <row r="10" spans="1:3">
      <c r="A10" t="s">
        <v>10</v>
      </c>
      <c r="B10">
        <v>16</v>
      </c>
      <c r="C10" s="4">
        <f t="shared" si="0"/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Estimation_Sheet</vt:lpstr>
      <vt:lpstr>Reference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SaleeshKB</dc:creator>
  <cp:lastModifiedBy>NitinGowda</cp:lastModifiedBy>
  <dcterms:created xsi:type="dcterms:W3CDTF">2015-02-27T04:43:38Z</dcterms:created>
  <dcterms:modified xsi:type="dcterms:W3CDTF">2016-12-21T16:01:27Z</dcterms:modified>
</cp:coreProperties>
</file>